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48425\Box\11105_10_庁内用\予算第三係\16　公営企業\R04\01_通知・照会回答等\36_0127_公営企業に係る経営比較分析表（令和３年度決算）分析等について\03_各課回答\"/>
    </mc:Choice>
  </mc:AlternateContent>
  <workbookProtection workbookAlgorithmName="SHA-512" workbookHashValue="TxOjY/VVJgFjDXHHJyEFVfRO6v4ovMfFBunjH7TrhHIMzKRIOSswA+7LQXxF62PPTJTzYEierVmkWVXtbBNWxQ==" workbookSaltValue="/e+DeLIO8tDkrelBXOZB5g==" workbookSpinCount="100000" lockStructure="1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C12" i="5" l="1"/>
  <c r="EB10" i="5"/>
  <c r="DQ10" i="5"/>
  <c r="DG10" i="5"/>
  <c r="CJ10" i="5"/>
  <c r="BY10" i="5"/>
  <c r="BO10" i="5"/>
  <c r="AR10" i="5"/>
  <c r="AG10" i="5"/>
  <c r="W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KZ32" i="4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CZ32" i="4" s="1"/>
  <c r="W6" i="5"/>
  <c r="X11" i="5" s="1"/>
  <c r="V6" i="5"/>
  <c r="W11" i="5" s="1"/>
  <c r="U6" i="5"/>
  <c r="V11" i="5" s="1"/>
  <c r="T6" i="5"/>
  <c r="X32" i="4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F32" i="4"/>
  <c r="JL32" i="4"/>
  <c r="HT32" i="4"/>
  <c r="GZ32" i="4"/>
  <c r="GF32" i="4"/>
  <c r="FL32" i="4"/>
  <c r="ER32" i="4"/>
  <c r="CF32" i="4"/>
  <c r="BL32" i="4"/>
  <c r="AR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Q10" i="5"/>
  <c r="AU10" i="5"/>
  <c r="BE10" i="5"/>
  <c r="CI10" i="5"/>
  <c r="CM10" i="5"/>
  <c r="CW10" i="5"/>
  <c r="EA10" i="5"/>
  <c r="EE10" i="5"/>
  <c r="X10" i="5"/>
  <c r="AH10" i="5"/>
  <c r="BB10" i="5"/>
  <c r="BF10" i="5"/>
  <c r="BP10" i="5"/>
  <c r="BZ10" i="5"/>
  <c r="CT10" i="5"/>
  <c r="CX10" i="5"/>
  <c r="DH10" i="5"/>
  <c r="DR10" i="5"/>
  <c r="U11" i="5"/>
  <c r="Y11" i="5"/>
  <c r="AS11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<sst xmlns="http://schemas.openxmlformats.org/spreadsheetml/2006/main" count="262" uniqueCount="109">
  <si>
    <t>経営比較分析表／団体全体（令和3年度決算）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</si>
  <si>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</si>
  <si>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</si>
  <si>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</si>
  <si>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</si>
  <si>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</si>
  <si>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</si>
  <si>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</si>
  <si>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</si>
  <si>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</si>
  <si>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</si>
  <si>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</si>
  <si>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</si>
  <si>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</si>
  <si>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</si>
  <si>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</si>
  <si>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</si>
  <si>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</si>
  <si>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</si>
  <si>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</si>
  <si>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</si>
  <si>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</si>
  <si>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</si>
  <si>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</si>
  <si>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</si>
  <si>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</si>
  <si>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</si>
  <si>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</si>
  <si>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</si>
  <si>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</si>
  <si>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</si>
  <si>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</si>
  <si>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</si>
  <si>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</si>
  <si>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</si>
  <si>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</si>
  <si>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</si>
  <si>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</si>
  <si>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</si>
  <si>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</si>
  <si>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</si>
  <si>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</si>
  <si>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</si>
  <si>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</si>
  <si>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</si>
  <si>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</si>
  <si>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</si>
  <si>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</si>
  <si>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</si>
  <si>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</si>
  <si>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</si>
  <si>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</si>
  <si>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</si>
  <si>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</si>
  <si>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</si>
  <si>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</si>
  <si>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</si>
  <si>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</si>
  <si>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</si>
  <si>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</si>
  <si>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</si>
  <si>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</si>
  <si>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</si>
  <si>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</si>
  <si>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</si>
  <si>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</si>
  <si>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</si>
  <si>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</si>
  <si>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</si>
  <si>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</si>
  <si>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</si>
  <si>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</si>
  <si>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</si>
  <si>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</si>
  <si>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</si>
  <si>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</si>
  <si>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</si>
  <si>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</si>
  <si>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</si>
  <si>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</si>
  <si>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</si>
  <si>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</si>
  <si>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</si>
  <si>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</si>
  <si>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</si>
  <si>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</si>
  <si>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</si>
  <si>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</si>
  <si>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</si>
  <si>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2021</t>
  </si>
  <si>
    <t>210005</t>
  </si>
  <si>
    <t>46</t>
  </si>
  <si>
    <t>02</t>
  </si>
  <si>
    <t>0</t>
  </si>
  <si>
    <t>000</t>
  </si>
  <si>
    <t>岐阜県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</si>
  <si>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</si>
  <si>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</si>
  <si>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</si>
  <si>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</si>
  <si>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</si>
  <si>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</si>
  <si>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</si>
  <si>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</si>
  <si>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</si>
  <si>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</si>
  <si>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平成10年の供給開始から24年目であることから、管路は老朽化していません。</t>
    <phoneticPr fontId="5"/>
  </si>
  <si>
    <t>　可茂工業用水道事業は、供給開始から24年目であることから、当面は施設の老朽化に伴う大規模更新の予定がありません。また年々契約水量も増加しており、黒字経営を維持していることから、引き続き安定的な経営ができる見通しとなっています。
　今後も安定的な事業継続を図るため「岐阜県可茂工業用水道事業経営戦略（令和２年３月公表）」をもとに、以下の取組みを推進しています。
　・契約水量の拡大
　・経営基盤の強化（施設整備に必要な資金確保）
　・水需要に応じた施設の段階的整備</t>
    <phoneticPr fontId="5"/>
  </si>
  <si>
    <t>●経常収支比率
　100％を超えており、事業開始以降、黒字を確保しています。今後50年間の施設更新には多額な費用が見込まれるため、将来世代に過度な負担を強いることがないよう、今後も施設整備に必要な資金（内部留保金）を確保していきます。
●累積欠損金比率
　累積欠損は発生していません。
●流動比率
　100％を超えており、短期的な債務に対する支払能力は問題ありません。
●企業債残高対給水収益比率
　年々給水収益が増加しており、企業債の償還も進んでいるため、平均値と比較して５割程度となっています。
●料金回収率
　100％を超えており、給水に係る費用が給水収益で賄えています。
●給水原価
　平均値と比較して低い状況となっています。引き続き、維持管理費の削減等に努めていきます。
●施設利用率
　契約水量、実給水量ともに増加ししたため、施設利用率もわずかに増加しました。平均値と比較するとまだ低い状況となっています。
●契約率
　年々上がっていますが、平均値と比較するとまだ低い状況となっています。</t>
    <rPh sb="239" eb="241">
      <t>テイド</t>
    </rPh>
    <rPh sb="361" eb="363">
      <t>ゾウカ</t>
    </rPh>
    <rPh sb="379" eb="381">
      <t>ゾウカ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</si>
</sst>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33.42</c:v>
                </c:pt>
                <c:pt idx="1">
                  <c:v>35.549999999999997</c:v>
                </c:pt>
                <c:pt idx="2">
                  <c:v>37.71</c:v>
                </c:pt>
                <c:pt idx="3">
                  <c:v>37.299999999999997</c:v>
                </c:pt>
                <c:pt idx="4">
                  <c:v>39.08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5-4332-BC49-F53DF327D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53.4</c:v>
                </c:pt>
                <c:pt idx="1">
                  <c:v>53.49</c:v>
                </c:pt>
                <c:pt idx="2">
                  <c:v>54.3</c:v>
                </c:pt>
                <c:pt idx="3">
                  <c:v>55.32</c:v>
                </c:pt>
                <c:pt idx="4">
                  <c:v>55.08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5-4332-BC49-F53DF327D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6-4D8A-986B-293EB2AEA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3.46</c:v>
                </c:pt>
                <c:pt idx="1">
                  <c:v>3.28</c:v>
                </c:pt>
                <c:pt idx="2">
                  <c:v>4.66</c:v>
                </c:pt>
                <c:pt idx="3">
                  <c:v>7.35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16-4D8A-986B-293EB2AEA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A-4A39-BE4C-CB0CD01D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0.13</c:v>
                </c:pt>
                <c:pt idx="1">
                  <c:v>0.02</c:v>
                </c:pt>
                <c:pt idx="2">
                  <c:v>0.06</c:v>
                </c:pt>
                <c:pt idx="3">
                  <c:v>0.09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1A-4A39-BE4C-CB0CD01D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208.5</c:v>
                </c:pt>
                <c:pt idx="1">
                  <c:v>204.57</c:v>
                </c:pt>
                <c:pt idx="2">
                  <c:v>203.39</c:v>
                </c:pt>
                <c:pt idx="3">
                  <c:v>214.85</c:v>
                </c:pt>
                <c:pt idx="4">
                  <c:v>271.92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4-4521-816A-398AE0803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730.25</c:v>
                </c:pt>
                <c:pt idx="1">
                  <c:v>868.31</c:v>
                </c:pt>
                <c:pt idx="2">
                  <c:v>732.52</c:v>
                </c:pt>
                <c:pt idx="3">
                  <c:v>819.73</c:v>
                </c:pt>
                <c:pt idx="4">
                  <c:v>834.05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94-4521-816A-398AE0803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361.1</c:v>
                </c:pt>
                <c:pt idx="1">
                  <c:v>306.54000000000002</c:v>
                </c:pt>
                <c:pt idx="2">
                  <c:v>238.12</c:v>
                </c:pt>
                <c:pt idx="3">
                  <c:v>277.11</c:v>
                </c:pt>
                <c:pt idx="4">
                  <c:v>252.42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F-428F-9C3C-04E6148D4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514.66</c:v>
                </c:pt>
                <c:pt idx="1">
                  <c:v>504.81</c:v>
                </c:pt>
                <c:pt idx="2">
                  <c:v>498.01</c:v>
                </c:pt>
                <c:pt idx="3">
                  <c:v>490.39</c:v>
                </c:pt>
                <c:pt idx="4">
                  <c:v>475.44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2F-428F-9C3C-04E6148D4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130.88999999999999</c:v>
                </c:pt>
                <c:pt idx="1">
                  <c:v>134.49</c:v>
                </c:pt>
                <c:pt idx="2">
                  <c:v>133.36000000000001</c:v>
                </c:pt>
                <c:pt idx="3">
                  <c:v>142.61000000000001</c:v>
                </c:pt>
                <c:pt idx="4">
                  <c:v>152.81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B-454E-9D97-AABC6AB70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95.99</c:v>
                </c:pt>
                <c:pt idx="1">
                  <c:v>94.91</c:v>
                </c:pt>
                <c:pt idx="2">
                  <c:v>90.22</c:v>
                </c:pt>
                <c:pt idx="3">
                  <c:v>90.8</c:v>
                </c:pt>
                <c:pt idx="4">
                  <c:v>93.49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B-454E-9D97-AABC6AB70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44.99</c:v>
                </c:pt>
                <c:pt idx="1">
                  <c:v>42.09</c:v>
                </c:pt>
                <c:pt idx="2">
                  <c:v>40.5</c:v>
                </c:pt>
                <c:pt idx="3">
                  <c:v>37.74</c:v>
                </c:pt>
                <c:pt idx="4">
                  <c:v>35.25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0-4B5A-AA22-75BD72B55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44.55</c:v>
                </c:pt>
                <c:pt idx="1">
                  <c:v>47.36</c:v>
                </c:pt>
                <c:pt idx="2">
                  <c:v>49.94</c:v>
                </c:pt>
                <c:pt idx="3">
                  <c:v>50.56</c:v>
                </c:pt>
                <c:pt idx="4">
                  <c:v>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C0-4B5A-AA22-75BD72B55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26.77</c:v>
                </c:pt>
                <c:pt idx="1">
                  <c:v>27.93</c:v>
                </c:pt>
                <c:pt idx="2">
                  <c:v>28.8</c:v>
                </c:pt>
                <c:pt idx="3">
                  <c:v>27.28</c:v>
                </c:pt>
                <c:pt idx="4">
                  <c:v>27.75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7-4A6F-B61C-5FCAAB832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35.24</c:v>
                </c:pt>
                <c:pt idx="1">
                  <c:v>35.22</c:v>
                </c:pt>
                <c:pt idx="2">
                  <c:v>34.92</c:v>
                </c:pt>
                <c:pt idx="3">
                  <c:v>34.19</c:v>
                </c:pt>
                <c:pt idx="4">
                  <c:v>36.65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7-4A6F-B61C-5FCAAB832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35.53</c:v>
                </c:pt>
                <c:pt idx="1">
                  <c:v>38.85</c:v>
                </c:pt>
                <c:pt idx="2">
                  <c:v>41.8</c:v>
                </c:pt>
                <c:pt idx="3">
                  <c:v>43.52</c:v>
                </c:pt>
                <c:pt idx="4">
                  <c:v>44.39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F-4827-9F6D-A09035812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50.28</c:v>
                </c:pt>
                <c:pt idx="1">
                  <c:v>51.42</c:v>
                </c:pt>
                <c:pt idx="2">
                  <c:v>50.9</c:v>
                </c:pt>
                <c:pt idx="3">
                  <c:v>49.05</c:v>
                </c:pt>
                <c:pt idx="4">
                  <c:v>50.94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F-4827-9F6D-A09035812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2-4634-AD14-E34821E9F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118.97</c:v>
                </c:pt>
                <c:pt idx="1">
                  <c:v>121.15</c:v>
                </c:pt>
                <c:pt idx="2">
                  <c:v>125.8</c:v>
                </c:pt>
                <c:pt idx="3">
                  <c:v>132.55000000000001</c:v>
                </c:pt>
                <c:pt idx="4">
                  <c:v>134.69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F2-4634-AD14-E34821E9F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126.82</c:v>
                </c:pt>
                <c:pt idx="1">
                  <c:v>129.69999999999999</c:v>
                </c:pt>
                <c:pt idx="2">
                  <c:v>132.83000000000001</c:v>
                </c:pt>
                <c:pt idx="3">
                  <c:v>136.56</c:v>
                </c:pt>
                <c:pt idx="4">
                  <c:v>145.49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2-4580-9FAB-0D6E18E67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113.67</c:v>
                </c:pt>
                <c:pt idx="1">
                  <c:v>110.79</c:v>
                </c:pt>
                <c:pt idx="2">
                  <c:v>108.76</c:v>
                </c:pt>
                <c:pt idx="3">
                  <c:v>110.19</c:v>
                </c:pt>
                <c:pt idx="4">
                  <c:v>113.73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02-4580-9FAB-0D6E18E67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【48.27】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【462.72】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EK13" zoomScaleNormal="100" workbookViewId="0">
      <selection activeCell="SM16" sqref="SM16:TA4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15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15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15">
      <c r="A5" s="2"/>
      <c r="B5" s="50" t="str">
        <f>データ!H7</f>
        <v>岐阜県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3"/>
      <c r="KX6" s="54"/>
      <c r="KY6" s="54"/>
      <c r="KZ6" s="54"/>
      <c r="LA6" s="54"/>
      <c r="LB6" s="54"/>
      <c r="LC6" s="4"/>
      <c r="LD6" s="2"/>
      <c r="LE6" s="2"/>
      <c r="LF6" s="2"/>
      <c r="LG6" s="2"/>
      <c r="LH6" s="2"/>
      <c r="LI6" s="3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3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15">
      <c r="A8" s="6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9760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極小規模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1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2708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3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15">
      <c r="A9" s="6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15">
      <c r="A10" s="6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62.4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12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4332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非設置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15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15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108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02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02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02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02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02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02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02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02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02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02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02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02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02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2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H29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H30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R01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R02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R03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H29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H30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R01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R02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R03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H29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H30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R01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R02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R03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H29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H30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R01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R02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R03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2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126.82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129.69999999999999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132.83000000000001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136.56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145.49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0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0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0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0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208.5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204.57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203.39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214.85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271.92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361.1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306.54000000000002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238.12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277.11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252.42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2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113.67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110.79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108.76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110.19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113.73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118.97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121.15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125.8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132.55000000000001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134.69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730.25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868.31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732.52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819.73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834.05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514.66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504.81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498.01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490.39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475.44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2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02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2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2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2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2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2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02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02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02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02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02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05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7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02" t="s">
        <v>106</v>
      </c>
      <c r="SN48" s="103"/>
      <c r="SO48" s="103"/>
      <c r="SP48" s="103"/>
      <c r="SQ48" s="103"/>
      <c r="SR48" s="103"/>
      <c r="SS48" s="103"/>
      <c r="ST48" s="103"/>
      <c r="SU48" s="103"/>
      <c r="SV48" s="103"/>
      <c r="SW48" s="103"/>
      <c r="SX48" s="103"/>
      <c r="SY48" s="103"/>
      <c r="SZ48" s="103"/>
      <c r="TA48" s="104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02"/>
      <c r="SN49" s="103"/>
      <c r="SO49" s="103"/>
      <c r="SP49" s="103"/>
      <c r="SQ49" s="103"/>
      <c r="SR49" s="103"/>
      <c r="SS49" s="103"/>
      <c r="ST49" s="103"/>
      <c r="SU49" s="103"/>
      <c r="SV49" s="103"/>
      <c r="SW49" s="103"/>
      <c r="SX49" s="103"/>
      <c r="SY49" s="103"/>
      <c r="SZ49" s="103"/>
      <c r="TA49" s="104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02"/>
      <c r="SN50" s="103"/>
      <c r="SO50" s="103"/>
      <c r="SP50" s="103"/>
      <c r="SQ50" s="103"/>
      <c r="SR50" s="103"/>
      <c r="SS50" s="103"/>
      <c r="ST50" s="103"/>
      <c r="SU50" s="103"/>
      <c r="SV50" s="103"/>
      <c r="SW50" s="103"/>
      <c r="SX50" s="103"/>
      <c r="SY50" s="103"/>
      <c r="SZ50" s="103"/>
      <c r="TA50" s="104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02"/>
      <c r="SN51" s="103"/>
      <c r="SO51" s="103"/>
      <c r="SP51" s="103"/>
      <c r="SQ51" s="103"/>
      <c r="SR51" s="103"/>
      <c r="SS51" s="103"/>
      <c r="ST51" s="103"/>
      <c r="SU51" s="103"/>
      <c r="SV51" s="103"/>
      <c r="SW51" s="103"/>
      <c r="SX51" s="103"/>
      <c r="SY51" s="103"/>
      <c r="SZ51" s="103"/>
      <c r="TA51" s="104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02"/>
      <c r="SN52" s="103"/>
      <c r="SO52" s="103"/>
      <c r="SP52" s="103"/>
      <c r="SQ52" s="103"/>
      <c r="SR52" s="103"/>
      <c r="SS52" s="103"/>
      <c r="ST52" s="103"/>
      <c r="SU52" s="103"/>
      <c r="SV52" s="103"/>
      <c r="SW52" s="103"/>
      <c r="SX52" s="103"/>
      <c r="SY52" s="103"/>
      <c r="SZ52" s="103"/>
      <c r="TA52" s="104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2"/>
      <c r="SN53" s="103"/>
      <c r="SO53" s="103"/>
      <c r="SP53" s="103"/>
      <c r="SQ53" s="103"/>
      <c r="SR53" s="103"/>
      <c r="SS53" s="103"/>
      <c r="ST53" s="103"/>
      <c r="SU53" s="103"/>
      <c r="SV53" s="103"/>
      <c r="SW53" s="103"/>
      <c r="SX53" s="103"/>
      <c r="SY53" s="103"/>
      <c r="SZ53" s="103"/>
      <c r="TA53" s="104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H29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H30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R01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R02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R03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H29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H30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R01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R02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R03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H29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H30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R01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R02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R03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H29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H30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R01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R02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R03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2"/>
      <c r="SN54" s="103"/>
      <c r="SO54" s="103"/>
      <c r="SP54" s="103"/>
      <c r="SQ54" s="103"/>
      <c r="SR54" s="103"/>
      <c r="SS54" s="103"/>
      <c r="ST54" s="103"/>
      <c r="SU54" s="103"/>
      <c r="SV54" s="103"/>
      <c r="SW54" s="103"/>
      <c r="SX54" s="103"/>
      <c r="SY54" s="103"/>
      <c r="SZ54" s="103"/>
      <c r="TA54" s="104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130.88999999999999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134.49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133.36000000000001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142.61000000000001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152.81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44.99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42.09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40.5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37.74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35.25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26.77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27.93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28.8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27.28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27.75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35.53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38.85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41.8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43.52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44.39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2"/>
      <c r="SN55" s="103"/>
      <c r="SO55" s="103"/>
      <c r="SP55" s="103"/>
      <c r="SQ55" s="103"/>
      <c r="SR55" s="103"/>
      <c r="SS55" s="103"/>
      <c r="ST55" s="103"/>
      <c r="SU55" s="103"/>
      <c r="SV55" s="103"/>
      <c r="SW55" s="103"/>
      <c r="SX55" s="103"/>
      <c r="SY55" s="103"/>
      <c r="SZ55" s="103"/>
      <c r="TA55" s="104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95.99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94.91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90.22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90.8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93.49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44.55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47.36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49.94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50.56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49.4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35.24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35.22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34.92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34.19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36.65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50.28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51.42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50.9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49.05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50.94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2"/>
      <c r="SN56" s="103"/>
      <c r="SO56" s="103"/>
      <c r="SP56" s="103"/>
      <c r="SQ56" s="103"/>
      <c r="SR56" s="103"/>
      <c r="SS56" s="103"/>
      <c r="ST56" s="103"/>
      <c r="SU56" s="103"/>
      <c r="SV56" s="103"/>
      <c r="SW56" s="103"/>
      <c r="SX56" s="103"/>
      <c r="SY56" s="103"/>
      <c r="SZ56" s="103"/>
      <c r="TA56" s="104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02"/>
      <c r="SN57" s="103"/>
      <c r="SO57" s="103"/>
      <c r="SP57" s="103"/>
      <c r="SQ57" s="103"/>
      <c r="SR57" s="103"/>
      <c r="SS57" s="103"/>
      <c r="ST57" s="103"/>
      <c r="SU57" s="103"/>
      <c r="SV57" s="103"/>
      <c r="SW57" s="103"/>
      <c r="SX57" s="103"/>
      <c r="SY57" s="103"/>
      <c r="SZ57" s="103"/>
      <c r="TA57" s="104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2"/>
      <c r="SN58" s="103"/>
      <c r="SO58" s="103"/>
      <c r="SP58" s="103"/>
      <c r="SQ58" s="103"/>
      <c r="SR58" s="103"/>
      <c r="SS58" s="103"/>
      <c r="ST58" s="103"/>
      <c r="SU58" s="103"/>
      <c r="SV58" s="103"/>
      <c r="SW58" s="103"/>
      <c r="SX58" s="103"/>
      <c r="SY58" s="103"/>
      <c r="SZ58" s="103"/>
      <c r="TA58" s="104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2"/>
      <c r="SN59" s="103"/>
      <c r="SO59" s="103"/>
      <c r="SP59" s="103"/>
      <c r="SQ59" s="103"/>
      <c r="SR59" s="103"/>
      <c r="SS59" s="103"/>
      <c r="ST59" s="103"/>
      <c r="SU59" s="103"/>
      <c r="SV59" s="103"/>
      <c r="SW59" s="103"/>
      <c r="SX59" s="103"/>
      <c r="SY59" s="103"/>
      <c r="SZ59" s="103"/>
      <c r="TA59" s="104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2"/>
      <c r="SN60" s="103"/>
      <c r="SO60" s="103"/>
      <c r="SP60" s="103"/>
      <c r="SQ60" s="103"/>
      <c r="SR60" s="103"/>
      <c r="SS60" s="103"/>
      <c r="ST60" s="103"/>
      <c r="SU60" s="103"/>
      <c r="SV60" s="103"/>
      <c r="SW60" s="103"/>
      <c r="SX60" s="103"/>
      <c r="SY60" s="103"/>
      <c r="SZ60" s="103"/>
      <c r="TA60" s="104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2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4"/>
    </row>
    <row r="62" spans="1:521" ht="13.5" customHeight="1" x14ac:dyDescent="0.15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02"/>
      <c r="SN62" s="103"/>
      <c r="SO62" s="103"/>
      <c r="SP62" s="103"/>
      <c r="SQ62" s="103"/>
      <c r="SR62" s="103"/>
      <c r="SS62" s="103"/>
      <c r="ST62" s="103"/>
      <c r="SU62" s="103"/>
      <c r="SV62" s="103"/>
      <c r="SW62" s="103"/>
      <c r="SX62" s="103"/>
      <c r="SY62" s="103"/>
      <c r="SZ62" s="103"/>
      <c r="TA62" s="104"/>
    </row>
    <row r="63" spans="1:521" ht="13.5" customHeight="1" x14ac:dyDescent="0.15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02"/>
      <c r="SN63" s="103"/>
      <c r="SO63" s="103"/>
      <c r="SP63" s="103"/>
      <c r="SQ63" s="103"/>
      <c r="SR63" s="103"/>
      <c r="SS63" s="103"/>
      <c r="ST63" s="103"/>
      <c r="SU63" s="103"/>
      <c r="SV63" s="103"/>
      <c r="SW63" s="103"/>
      <c r="SX63" s="103"/>
      <c r="SY63" s="103"/>
      <c r="SZ63" s="103"/>
      <c r="TA63" s="104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2"/>
      <c r="SN64" s="103"/>
      <c r="SO64" s="103"/>
      <c r="SP64" s="103"/>
      <c r="SQ64" s="103"/>
      <c r="SR64" s="103"/>
      <c r="SS64" s="103"/>
      <c r="ST64" s="103"/>
      <c r="SU64" s="103"/>
      <c r="SV64" s="103"/>
      <c r="SW64" s="103"/>
      <c r="SX64" s="103"/>
      <c r="SY64" s="103"/>
      <c r="SZ64" s="103"/>
      <c r="TA64" s="104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129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29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29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1"/>
      <c r="SD65" s="2"/>
      <c r="SE65" s="2"/>
      <c r="SF65" s="2"/>
      <c r="SG65" s="2"/>
      <c r="SH65" s="2"/>
      <c r="SI65" s="2"/>
      <c r="SJ65" s="2"/>
      <c r="SK65" s="14"/>
      <c r="SL65" s="2"/>
      <c r="SM65" s="105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7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4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2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  <c r="JV66" s="133"/>
      <c r="JW66" s="133"/>
      <c r="JX66" s="133"/>
      <c r="JY66" s="133"/>
      <c r="JZ66" s="133"/>
      <c r="KA66" s="133"/>
      <c r="KB66" s="133"/>
      <c r="KC66" s="133"/>
      <c r="KD66" s="133"/>
      <c r="KE66" s="133"/>
      <c r="KF66" s="133"/>
      <c r="KG66" s="133"/>
      <c r="KH66" s="133"/>
      <c r="KI66" s="133"/>
      <c r="KJ66" s="133"/>
      <c r="KK66" s="133"/>
      <c r="KL66" s="133"/>
      <c r="KM66" s="133"/>
      <c r="KN66" s="133"/>
      <c r="KO66" s="133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  <c r="LL66" s="133"/>
      <c r="LM66" s="133"/>
      <c r="LN66" s="133"/>
      <c r="LO66" s="133"/>
      <c r="LP66" s="133"/>
      <c r="LQ66" s="134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2"/>
      <c r="MI66" s="133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133"/>
      <c r="MU66" s="133"/>
      <c r="MV66" s="133"/>
      <c r="MW66" s="133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133"/>
      <c r="NI66" s="133"/>
      <c r="NJ66" s="133"/>
      <c r="NK66" s="133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NV66" s="133"/>
      <c r="NW66" s="133"/>
      <c r="NX66" s="133"/>
      <c r="NY66" s="133"/>
      <c r="NZ66" s="133"/>
      <c r="OA66" s="133"/>
      <c r="OB66" s="133"/>
      <c r="OC66" s="133"/>
      <c r="OD66" s="133"/>
      <c r="OE66" s="133"/>
      <c r="OF66" s="133"/>
      <c r="OG66" s="133"/>
      <c r="OH66" s="133"/>
      <c r="OI66" s="133"/>
      <c r="OJ66" s="133"/>
      <c r="OK66" s="133"/>
      <c r="OL66" s="133"/>
      <c r="OM66" s="133"/>
      <c r="ON66" s="133"/>
      <c r="OO66" s="133"/>
      <c r="OP66" s="133"/>
      <c r="OQ66" s="133"/>
      <c r="OR66" s="133"/>
      <c r="OS66" s="133"/>
      <c r="OT66" s="133"/>
      <c r="OU66" s="133"/>
      <c r="OV66" s="133"/>
      <c r="OW66" s="133"/>
      <c r="OX66" s="133"/>
      <c r="OY66" s="133"/>
      <c r="OZ66" s="133"/>
      <c r="PA66" s="133"/>
      <c r="PB66" s="133"/>
      <c r="PC66" s="133"/>
      <c r="PD66" s="133"/>
      <c r="PE66" s="133"/>
      <c r="PF66" s="133"/>
      <c r="PG66" s="133"/>
      <c r="PH66" s="133"/>
      <c r="PI66" s="133"/>
      <c r="PJ66" s="133"/>
      <c r="PK66" s="133"/>
      <c r="PL66" s="133"/>
      <c r="PM66" s="133"/>
      <c r="PN66" s="133"/>
      <c r="PO66" s="133"/>
      <c r="PP66" s="133"/>
      <c r="PQ66" s="133"/>
      <c r="PR66" s="133"/>
      <c r="PS66" s="133"/>
      <c r="PT66" s="133"/>
      <c r="PU66" s="133"/>
      <c r="PV66" s="133"/>
      <c r="PW66" s="133"/>
      <c r="PX66" s="133"/>
      <c r="PY66" s="133"/>
      <c r="PZ66" s="133"/>
      <c r="QA66" s="133"/>
      <c r="QB66" s="133"/>
      <c r="QC66" s="133"/>
      <c r="QD66" s="133"/>
      <c r="QE66" s="133"/>
      <c r="QF66" s="133"/>
      <c r="QG66" s="133"/>
      <c r="QH66" s="133"/>
      <c r="QI66" s="133"/>
      <c r="QJ66" s="133"/>
      <c r="QK66" s="133"/>
      <c r="QL66" s="133"/>
      <c r="QM66" s="133"/>
      <c r="QN66" s="133"/>
      <c r="QO66" s="133"/>
      <c r="QP66" s="133"/>
      <c r="QQ66" s="133"/>
      <c r="QR66" s="133"/>
      <c r="QS66" s="133"/>
      <c r="QT66" s="133"/>
      <c r="QU66" s="133"/>
      <c r="QV66" s="133"/>
      <c r="QW66" s="133"/>
      <c r="QX66" s="133"/>
      <c r="QY66" s="133"/>
      <c r="QZ66" s="133"/>
      <c r="RA66" s="133"/>
      <c r="RB66" s="133"/>
      <c r="RC66" s="133"/>
      <c r="RD66" s="133"/>
      <c r="RE66" s="133"/>
      <c r="RF66" s="133"/>
      <c r="RG66" s="133"/>
      <c r="RH66" s="133"/>
      <c r="RI66" s="133"/>
      <c r="RJ66" s="133"/>
      <c r="RK66" s="133"/>
      <c r="RL66" s="133"/>
      <c r="RM66" s="133"/>
      <c r="RN66" s="133"/>
      <c r="RO66" s="133"/>
      <c r="RP66" s="133"/>
      <c r="RQ66" s="133"/>
      <c r="RR66" s="133"/>
      <c r="RS66" s="133"/>
      <c r="RT66" s="133"/>
      <c r="RU66" s="133"/>
      <c r="RV66" s="133"/>
      <c r="RW66" s="133"/>
      <c r="RX66" s="133"/>
      <c r="RY66" s="133"/>
      <c r="RZ66" s="133"/>
      <c r="SA66" s="133"/>
      <c r="SB66" s="133"/>
      <c r="SC66" s="134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132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4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2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3"/>
      <c r="JA67" s="133"/>
      <c r="JB67" s="133"/>
      <c r="JC67" s="133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3"/>
      <c r="JO67" s="133"/>
      <c r="JP67" s="133"/>
      <c r="JQ67" s="133"/>
      <c r="JR67" s="133"/>
      <c r="JS67" s="133"/>
      <c r="JT67" s="133"/>
      <c r="JU67" s="133"/>
      <c r="JV67" s="133"/>
      <c r="JW67" s="133"/>
      <c r="JX67" s="133"/>
      <c r="JY67" s="133"/>
      <c r="JZ67" s="133"/>
      <c r="KA67" s="133"/>
      <c r="KB67" s="133"/>
      <c r="KC67" s="133"/>
      <c r="KD67" s="133"/>
      <c r="KE67" s="133"/>
      <c r="KF67" s="133"/>
      <c r="KG67" s="133"/>
      <c r="KH67" s="133"/>
      <c r="KI67" s="133"/>
      <c r="KJ67" s="133"/>
      <c r="KK67" s="133"/>
      <c r="KL67" s="133"/>
      <c r="KM67" s="133"/>
      <c r="KN67" s="133"/>
      <c r="KO67" s="133"/>
      <c r="KP67" s="133"/>
      <c r="KQ67" s="133"/>
      <c r="KR67" s="133"/>
      <c r="KS67" s="133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3"/>
      <c r="LE67" s="133"/>
      <c r="LF67" s="133"/>
      <c r="LG67" s="133"/>
      <c r="LH67" s="133"/>
      <c r="LI67" s="133"/>
      <c r="LJ67" s="133"/>
      <c r="LK67" s="133"/>
      <c r="LL67" s="133"/>
      <c r="LM67" s="133"/>
      <c r="LN67" s="133"/>
      <c r="LO67" s="133"/>
      <c r="LP67" s="133"/>
      <c r="LQ67" s="134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2"/>
      <c r="MI67" s="133"/>
      <c r="MJ67" s="133"/>
      <c r="MK67" s="133"/>
      <c r="ML67" s="133"/>
      <c r="MM67" s="133"/>
      <c r="MN67" s="133"/>
      <c r="MO67" s="133"/>
      <c r="MP67" s="133"/>
      <c r="MQ67" s="133"/>
      <c r="MR67" s="133"/>
      <c r="MS67" s="133"/>
      <c r="MT67" s="133"/>
      <c r="MU67" s="133"/>
      <c r="MV67" s="133"/>
      <c r="MW67" s="133"/>
      <c r="MX67" s="133"/>
      <c r="MY67" s="133"/>
      <c r="MZ67" s="133"/>
      <c r="NA67" s="133"/>
      <c r="NB67" s="133"/>
      <c r="NC67" s="133"/>
      <c r="ND67" s="133"/>
      <c r="NE67" s="133"/>
      <c r="NF67" s="133"/>
      <c r="NG67" s="133"/>
      <c r="NH67" s="133"/>
      <c r="NI67" s="133"/>
      <c r="NJ67" s="133"/>
      <c r="NK67" s="133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NV67" s="133"/>
      <c r="NW67" s="133"/>
      <c r="NX67" s="133"/>
      <c r="NY67" s="133"/>
      <c r="NZ67" s="133"/>
      <c r="OA67" s="133"/>
      <c r="OB67" s="133"/>
      <c r="OC67" s="133"/>
      <c r="OD67" s="133"/>
      <c r="OE67" s="133"/>
      <c r="OF67" s="133"/>
      <c r="OG67" s="133"/>
      <c r="OH67" s="133"/>
      <c r="OI67" s="133"/>
      <c r="OJ67" s="133"/>
      <c r="OK67" s="133"/>
      <c r="OL67" s="133"/>
      <c r="OM67" s="133"/>
      <c r="ON67" s="133"/>
      <c r="OO67" s="133"/>
      <c r="OP67" s="133"/>
      <c r="OQ67" s="133"/>
      <c r="OR67" s="133"/>
      <c r="OS67" s="133"/>
      <c r="OT67" s="133"/>
      <c r="OU67" s="133"/>
      <c r="OV67" s="133"/>
      <c r="OW67" s="133"/>
      <c r="OX67" s="133"/>
      <c r="OY67" s="133"/>
      <c r="OZ67" s="133"/>
      <c r="PA67" s="133"/>
      <c r="PB67" s="133"/>
      <c r="PC67" s="133"/>
      <c r="PD67" s="133"/>
      <c r="PE67" s="133"/>
      <c r="PF67" s="133"/>
      <c r="PG67" s="133"/>
      <c r="PH67" s="133"/>
      <c r="PI67" s="133"/>
      <c r="PJ67" s="133"/>
      <c r="PK67" s="133"/>
      <c r="PL67" s="133"/>
      <c r="PM67" s="133"/>
      <c r="PN67" s="133"/>
      <c r="PO67" s="133"/>
      <c r="PP67" s="133"/>
      <c r="PQ67" s="133"/>
      <c r="PR67" s="133"/>
      <c r="PS67" s="133"/>
      <c r="PT67" s="133"/>
      <c r="PU67" s="133"/>
      <c r="PV67" s="133"/>
      <c r="PW67" s="133"/>
      <c r="PX67" s="133"/>
      <c r="PY67" s="133"/>
      <c r="PZ67" s="133"/>
      <c r="QA67" s="133"/>
      <c r="QB67" s="133"/>
      <c r="QC67" s="133"/>
      <c r="QD67" s="133"/>
      <c r="QE67" s="133"/>
      <c r="QF67" s="133"/>
      <c r="QG67" s="133"/>
      <c r="QH67" s="133"/>
      <c r="QI67" s="133"/>
      <c r="QJ67" s="133"/>
      <c r="QK67" s="133"/>
      <c r="QL67" s="133"/>
      <c r="QM67" s="133"/>
      <c r="QN67" s="133"/>
      <c r="QO67" s="133"/>
      <c r="QP67" s="133"/>
      <c r="QQ67" s="133"/>
      <c r="QR67" s="133"/>
      <c r="QS67" s="133"/>
      <c r="QT67" s="133"/>
      <c r="QU67" s="133"/>
      <c r="QV67" s="133"/>
      <c r="QW67" s="133"/>
      <c r="QX67" s="133"/>
      <c r="QY67" s="133"/>
      <c r="QZ67" s="133"/>
      <c r="RA67" s="133"/>
      <c r="RB67" s="133"/>
      <c r="RC67" s="133"/>
      <c r="RD67" s="133"/>
      <c r="RE67" s="133"/>
      <c r="RF67" s="133"/>
      <c r="RG67" s="133"/>
      <c r="RH67" s="133"/>
      <c r="RI67" s="133"/>
      <c r="RJ67" s="133"/>
      <c r="RK67" s="133"/>
      <c r="RL67" s="133"/>
      <c r="RM67" s="133"/>
      <c r="RN67" s="133"/>
      <c r="RO67" s="133"/>
      <c r="RP67" s="133"/>
      <c r="RQ67" s="133"/>
      <c r="RR67" s="133"/>
      <c r="RS67" s="133"/>
      <c r="RT67" s="133"/>
      <c r="RU67" s="133"/>
      <c r="RV67" s="133"/>
      <c r="RW67" s="133"/>
      <c r="RX67" s="133"/>
      <c r="RY67" s="133"/>
      <c r="RZ67" s="133"/>
      <c r="SA67" s="133"/>
      <c r="SB67" s="133"/>
      <c r="SC67" s="134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132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4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2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3"/>
      <c r="JA68" s="133"/>
      <c r="JB68" s="133"/>
      <c r="JC68" s="133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3"/>
      <c r="JO68" s="133"/>
      <c r="JP68" s="133"/>
      <c r="JQ68" s="133"/>
      <c r="JR68" s="133"/>
      <c r="JS68" s="133"/>
      <c r="JT68" s="133"/>
      <c r="JU68" s="133"/>
      <c r="JV68" s="133"/>
      <c r="JW68" s="133"/>
      <c r="JX68" s="133"/>
      <c r="JY68" s="133"/>
      <c r="JZ68" s="133"/>
      <c r="KA68" s="133"/>
      <c r="KB68" s="133"/>
      <c r="KC68" s="133"/>
      <c r="KD68" s="133"/>
      <c r="KE68" s="133"/>
      <c r="KF68" s="133"/>
      <c r="KG68" s="133"/>
      <c r="KH68" s="133"/>
      <c r="KI68" s="133"/>
      <c r="KJ68" s="133"/>
      <c r="KK68" s="133"/>
      <c r="KL68" s="133"/>
      <c r="KM68" s="133"/>
      <c r="KN68" s="133"/>
      <c r="KO68" s="133"/>
      <c r="KP68" s="133"/>
      <c r="KQ68" s="133"/>
      <c r="KR68" s="133"/>
      <c r="KS68" s="133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3"/>
      <c r="LE68" s="133"/>
      <c r="LF68" s="133"/>
      <c r="LG68" s="133"/>
      <c r="LH68" s="133"/>
      <c r="LI68" s="133"/>
      <c r="LJ68" s="133"/>
      <c r="LK68" s="133"/>
      <c r="LL68" s="133"/>
      <c r="LM68" s="133"/>
      <c r="LN68" s="133"/>
      <c r="LO68" s="133"/>
      <c r="LP68" s="133"/>
      <c r="LQ68" s="134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2"/>
      <c r="MI68" s="133"/>
      <c r="MJ68" s="133"/>
      <c r="MK68" s="133"/>
      <c r="ML68" s="133"/>
      <c r="MM68" s="133"/>
      <c r="MN68" s="133"/>
      <c r="MO68" s="133"/>
      <c r="MP68" s="133"/>
      <c r="MQ68" s="133"/>
      <c r="MR68" s="133"/>
      <c r="MS68" s="133"/>
      <c r="MT68" s="133"/>
      <c r="MU68" s="133"/>
      <c r="MV68" s="133"/>
      <c r="MW68" s="133"/>
      <c r="MX68" s="133"/>
      <c r="MY68" s="133"/>
      <c r="MZ68" s="133"/>
      <c r="NA68" s="133"/>
      <c r="NB68" s="133"/>
      <c r="NC68" s="133"/>
      <c r="ND68" s="133"/>
      <c r="NE68" s="133"/>
      <c r="NF68" s="133"/>
      <c r="NG68" s="133"/>
      <c r="NH68" s="133"/>
      <c r="NI68" s="133"/>
      <c r="NJ68" s="133"/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3"/>
      <c r="NY68" s="133"/>
      <c r="NZ68" s="133"/>
      <c r="OA68" s="133"/>
      <c r="OB68" s="133"/>
      <c r="OC68" s="133"/>
      <c r="OD68" s="133"/>
      <c r="OE68" s="133"/>
      <c r="OF68" s="133"/>
      <c r="OG68" s="133"/>
      <c r="OH68" s="133"/>
      <c r="OI68" s="133"/>
      <c r="OJ68" s="133"/>
      <c r="OK68" s="133"/>
      <c r="OL68" s="133"/>
      <c r="OM68" s="133"/>
      <c r="ON68" s="133"/>
      <c r="OO68" s="133"/>
      <c r="OP68" s="133"/>
      <c r="OQ68" s="133"/>
      <c r="OR68" s="133"/>
      <c r="OS68" s="133"/>
      <c r="OT68" s="133"/>
      <c r="OU68" s="133"/>
      <c r="OV68" s="133"/>
      <c r="OW68" s="133"/>
      <c r="OX68" s="133"/>
      <c r="OY68" s="133"/>
      <c r="OZ68" s="133"/>
      <c r="PA68" s="133"/>
      <c r="PB68" s="133"/>
      <c r="PC68" s="133"/>
      <c r="PD68" s="133"/>
      <c r="PE68" s="133"/>
      <c r="PF68" s="133"/>
      <c r="PG68" s="133"/>
      <c r="PH68" s="133"/>
      <c r="PI68" s="133"/>
      <c r="PJ68" s="133"/>
      <c r="PK68" s="133"/>
      <c r="PL68" s="133"/>
      <c r="PM68" s="133"/>
      <c r="PN68" s="133"/>
      <c r="PO68" s="133"/>
      <c r="PP68" s="133"/>
      <c r="PQ68" s="133"/>
      <c r="PR68" s="133"/>
      <c r="PS68" s="133"/>
      <c r="PT68" s="133"/>
      <c r="PU68" s="133"/>
      <c r="PV68" s="133"/>
      <c r="PW68" s="133"/>
      <c r="PX68" s="133"/>
      <c r="PY68" s="133"/>
      <c r="PZ68" s="133"/>
      <c r="QA68" s="133"/>
      <c r="QB68" s="133"/>
      <c r="QC68" s="133"/>
      <c r="QD68" s="133"/>
      <c r="QE68" s="133"/>
      <c r="QF68" s="133"/>
      <c r="QG68" s="133"/>
      <c r="QH68" s="133"/>
      <c r="QI68" s="133"/>
      <c r="QJ68" s="133"/>
      <c r="QK68" s="133"/>
      <c r="QL68" s="133"/>
      <c r="QM68" s="133"/>
      <c r="QN68" s="133"/>
      <c r="QO68" s="133"/>
      <c r="QP68" s="133"/>
      <c r="QQ68" s="133"/>
      <c r="QR68" s="133"/>
      <c r="QS68" s="133"/>
      <c r="QT68" s="133"/>
      <c r="QU68" s="133"/>
      <c r="QV68" s="133"/>
      <c r="QW68" s="133"/>
      <c r="QX68" s="133"/>
      <c r="QY68" s="133"/>
      <c r="QZ68" s="133"/>
      <c r="RA68" s="133"/>
      <c r="RB68" s="133"/>
      <c r="RC68" s="133"/>
      <c r="RD68" s="133"/>
      <c r="RE68" s="133"/>
      <c r="RF68" s="133"/>
      <c r="RG68" s="133"/>
      <c r="RH68" s="133"/>
      <c r="RI68" s="133"/>
      <c r="RJ68" s="133"/>
      <c r="RK68" s="133"/>
      <c r="RL68" s="133"/>
      <c r="RM68" s="133"/>
      <c r="RN68" s="133"/>
      <c r="RO68" s="133"/>
      <c r="RP68" s="133"/>
      <c r="RQ68" s="133"/>
      <c r="RR68" s="133"/>
      <c r="RS68" s="133"/>
      <c r="RT68" s="133"/>
      <c r="RU68" s="133"/>
      <c r="RV68" s="133"/>
      <c r="RW68" s="133"/>
      <c r="RX68" s="133"/>
      <c r="RY68" s="133"/>
      <c r="RZ68" s="133"/>
      <c r="SA68" s="133"/>
      <c r="SB68" s="133"/>
      <c r="SC68" s="134"/>
      <c r="SD68" s="2"/>
      <c r="SE68" s="2"/>
      <c r="SF68" s="2"/>
      <c r="SG68" s="2"/>
      <c r="SH68" s="2"/>
      <c r="SI68" s="2"/>
      <c r="SJ68" s="2"/>
      <c r="SK68" s="14"/>
      <c r="SL68" s="2"/>
      <c r="SM68" s="102" t="s">
        <v>107</v>
      </c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4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132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4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2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3"/>
      <c r="JA69" s="133"/>
      <c r="JB69" s="133"/>
      <c r="JC69" s="133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3"/>
      <c r="JO69" s="133"/>
      <c r="JP69" s="133"/>
      <c r="JQ69" s="133"/>
      <c r="JR69" s="133"/>
      <c r="JS69" s="133"/>
      <c r="JT69" s="133"/>
      <c r="JU69" s="133"/>
      <c r="JV69" s="133"/>
      <c r="JW69" s="133"/>
      <c r="JX69" s="133"/>
      <c r="JY69" s="133"/>
      <c r="JZ69" s="133"/>
      <c r="KA69" s="133"/>
      <c r="KB69" s="133"/>
      <c r="KC69" s="133"/>
      <c r="KD69" s="133"/>
      <c r="KE69" s="133"/>
      <c r="KF69" s="133"/>
      <c r="KG69" s="133"/>
      <c r="KH69" s="133"/>
      <c r="KI69" s="133"/>
      <c r="KJ69" s="133"/>
      <c r="KK69" s="133"/>
      <c r="KL69" s="133"/>
      <c r="KM69" s="133"/>
      <c r="KN69" s="133"/>
      <c r="KO69" s="133"/>
      <c r="KP69" s="133"/>
      <c r="KQ69" s="133"/>
      <c r="KR69" s="133"/>
      <c r="KS69" s="133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3"/>
      <c r="LE69" s="133"/>
      <c r="LF69" s="133"/>
      <c r="LG69" s="133"/>
      <c r="LH69" s="133"/>
      <c r="LI69" s="133"/>
      <c r="LJ69" s="133"/>
      <c r="LK69" s="133"/>
      <c r="LL69" s="133"/>
      <c r="LM69" s="133"/>
      <c r="LN69" s="133"/>
      <c r="LO69" s="133"/>
      <c r="LP69" s="133"/>
      <c r="LQ69" s="134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2"/>
      <c r="MI69" s="133"/>
      <c r="MJ69" s="133"/>
      <c r="MK69" s="133"/>
      <c r="ML69" s="133"/>
      <c r="MM69" s="133"/>
      <c r="MN69" s="133"/>
      <c r="MO69" s="133"/>
      <c r="MP69" s="133"/>
      <c r="MQ69" s="133"/>
      <c r="MR69" s="133"/>
      <c r="MS69" s="133"/>
      <c r="MT69" s="133"/>
      <c r="MU69" s="133"/>
      <c r="MV69" s="133"/>
      <c r="MW69" s="133"/>
      <c r="MX69" s="133"/>
      <c r="MY69" s="133"/>
      <c r="MZ69" s="133"/>
      <c r="NA69" s="133"/>
      <c r="NB69" s="133"/>
      <c r="NC69" s="133"/>
      <c r="ND69" s="133"/>
      <c r="NE69" s="133"/>
      <c r="NF69" s="133"/>
      <c r="NG69" s="133"/>
      <c r="NH69" s="133"/>
      <c r="NI69" s="133"/>
      <c r="NJ69" s="133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3"/>
      <c r="NY69" s="133"/>
      <c r="NZ69" s="133"/>
      <c r="OA69" s="133"/>
      <c r="OB69" s="133"/>
      <c r="OC69" s="133"/>
      <c r="OD69" s="133"/>
      <c r="OE69" s="133"/>
      <c r="OF69" s="133"/>
      <c r="OG69" s="133"/>
      <c r="OH69" s="133"/>
      <c r="OI69" s="133"/>
      <c r="OJ69" s="133"/>
      <c r="OK69" s="133"/>
      <c r="OL69" s="133"/>
      <c r="OM69" s="133"/>
      <c r="ON69" s="133"/>
      <c r="OO69" s="133"/>
      <c r="OP69" s="133"/>
      <c r="OQ69" s="133"/>
      <c r="OR69" s="133"/>
      <c r="OS69" s="133"/>
      <c r="OT69" s="133"/>
      <c r="OU69" s="133"/>
      <c r="OV69" s="133"/>
      <c r="OW69" s="133"/>
      <c r="OX69" s="133"/>
      <c r="OY69" s="133"/>
      <c r="OZ69" s="133"/>
      <c r="PA69" s="133"/>
      <c r="PB69" s="133"/>
      <c r="PC69" s="133"/>
      <c r="PD69" s="133"/>
      <c r="PE69" s="133"/>
      <c r="PF69" s="133"/>
      <c r="PG69" s="133"/>
      <c r="PH69" s="133"/>
      <c r="PI69" s="133"/>
      <c r="PJ69" s="133"/>
      <c r="PK69" s="133"/>
      <c r="PL69" s="133"/>
      <c r="PM69" s="133"/>
      <c r="PN69" s="133"/>
      <c r="PO69" s="133"/>
      <c r="PP69" s="133"/>
      <c r="PQ69" s="133"/>
      <c r="PR69" s="133"/>
      <c r="PS69" s="133"/>
      <c r="PT69" s="133"/>
      <c r="PU69" s="133"/>
      <c r="PV69" s="133"/>
      <c r="PW69" s="133"/>
      <c r="PX69" s="133"/>
      <c r="PY69" s="133"/>
      <c r="PZ69" s="133"/>
      <c r="QA69" s="133"/>
      <c r="QB69" s="133"/>
      <c r="QC69" s="133"/>
      <c r="QD69" s="133"/>
      <c r="QE69" s="133"/>
      <c r="QF69" s="133"/>
      <c r="QG69" s="133"/>
      <c r="QH69" s="133"/>
      <c r="QI69" s="133"/>
      <c r="QJ69" s="133"/>
      <c r="QK69" s="133"/>
      <c r="QL69" s="133"/>
      <c r="QM69" s="133"/>
      <c r="QN69" s="133"/>
      <c r="QO69" s="133"/>
      <c r="QP69" s="133"/>
      <c r="QQ69" s="133"/>
      <c r="QR69" s="133"/>
      <c r="QS69" s="133"/>
      <c r="QT69" s="133"/>
      <c r="QU69" s="133"/>
      <c r="QV69" s="133"/>
      <c r="QW69" s="133"/>
      <c r="QX69" s="133"/>
      <c r="QY69" s="133"/>
      <c r="QZ69" s="133"/>
      <c r="RA69" s="133"/>
      <c r="RB69" s="133"/>
      <c r="RC69" s="133"/>
      <c r="RD69" s="133"/>
      <c r="RE69" s="133"/>
      <c r="RF69" s="133"/>
      <c r="RG69" s="133"/>
      <c r="RH69" s="133"/>
      <c r="RI69" s="133"/>
      <c r="RJ69" s="133"/>
      <c r="RK69" s="133"/>
      <c r="RL69" s="133"/>
      <c r="RM69" s="133"/>
      <c r="RN69" s="133"/>
      <c r="RO69" s="133"/>
      <c r="RP69" s="133"/>
      <c r="RQ69" s="133"/>
      <c r="RR69" s="133"/>
      <c r="RS69" s="133"/>
      <c r="RT69" s="133"/>
      <c r="RU69" s="133"/>
      <c r="RV69" s="133"/>
      <c r="RW69" s="133"/>
      <c r="RX69" s="133"/>
      <c r="RY69" s="133"/>
      <c r="RZ69" s="133"/>
      <c r="SA69" s="133"/>
      <c r="SB69" s="133"/>
      <c r="SC69" s="134"/>
      <c r="SD69" s="2"/>
      <c r="SE69" s="2"/>
      <c r="SF69" s="2"/>
      <c r="SG69" s="2"/>
      <c r="SH69" s="2"/>
      <c r="SI69" s="2"/>
      <c r="SJ69" s="2"/>
      <c r="SK69" s="14"/>
      <c r="SL69" s="2"/>
      <c r="SM69" s="102"/>
      <c r="SN69" s="103"/>
      <c r="SO69" s="103"/>
      <c r="SP69" s="103"/>
      <c r="SQ69" s="103"/>
      <c r="SR69" s="103"/>
      <c r="SS69" s="103"/>
      <c r="ST69" s="103"/>
      <c r="SU69" s="103"/>
      <c r="SV69" s="103"/>
      <c r="SW69" s="103"/>
      <c r="SX69" s="103"/>
      <c r="SY69" s="103"/>
      <c r="SZ69" s="103"/>
      <c r="TA69" s="104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132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4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2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3"/>
      <c r="KC70" s="133"/>
      <c r="KD70" s="133"/>
      <c r="KE70" s="133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  <c r="LL70" s="133"/>
      <c r="LM70" s="133"/>
      <c r="LN70" s="133"/>
      <c r="LO70" s="133"/>
      <c r="LP70" s="133"/>
      <c r="LQ70" s="134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2"/>
      <c r="MI70" s="133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133"/>
      <c r="MU70" s="133"/>
      <c r="MV70" s="133"/>
      <c r="MW70" s="133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133"/>
      <c r="NI70" s="133"/>
      <c r="NJ70" s="133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3"/>
      <c r="NY70" s="133"/>
      <c r="NZ70" s="133"/>
      <c r="OA70" s="133"/>
      <c r="OB70" s="133"/>
      <c r="OC70" s="133"/>
      <c r="OD70" s="133"/>
      <c r="OE70" s="133"/>
      <c r="OF70" s="133"/>
      <c r="OG70" s="133"/>
      <c r="OH70" s="133"/>
      <c r="OI70" s="133"/>
      <c r="OJ70" s="133"/>
      <c r="OK70" s="133"/>
      <c r="OL70" s="133"/>
      <c r="OM70" s="133"/>
      <c r="ON70" s="133"/>
      <c r="OO70" s="133"/>
      <c r="OP70" s="133"/>
      <c r="OQ70" s="133"/>
      <c r="OR70" s="133"/>
      <c r="OS70" s="133"/>
      <c r="OT70" s="133"/>
      <c r="OU70" s="133"/>
      <c r="OV70" s="133"/>
      <c r="OW70" s="133"/>
      <c r="OX70" s="133"/>
      <c r="OY70" s="133"/>
      <c r="OZ70" s="133"/>
      <c r="PA70" s="133"/>
      <c r="PB70" s="133"/>
      <c r="PC70" s="133"/>
      <c r="PD70" s="133"/>
      <c r="PE70" s="133"/>
      <c r="PF70" s="133"/>
      <c r="PG70" s="133"/>
      <c r="PH70" s="133"/>
      <c r="PI70" s="133"/>
      <c r="PJ70" s="133"/>
      <c r="PK70" s="133"/>
      <c r="PL70" s="133"/>
      <c r="PM70" s="133"/>
      <c r="PN70" s="133"/>
      <c r="PO70" s="133"/>
      <c r="PP70" s="133"/>
      <c r="PQ70" s="133"/>
      <c r="PR70" s="133"/>
      <c r="PS70" s="133"/>
      <c r="PT70" s="133"/>
      <c r="PU70" s="133"/>
      <c r="PV70" s="133"/>
      <c r="PW70" s="133"/>
      <c r="PX70" s="133"/>
      <c r="PY70" s="133"/>
      <c r="PZ70" s="133"/>
      <c r="QA70" s="133"/>
      <c r="QB70" s="133"/>
      <c r="QC70" s="133"/>
      <c r="QD70" s="133"/>
      <c r="QE70" s="133"/>
      <c r="QF70" s="133"/>
      <c r="QG70" s="133"/>
      <c r="QH70" s="133"/>
      <c r="QI70" s="133"/>
      <c r="QJ70" s="133"/>
      <c r="QK70" s="133"/>
      <c r="QL70" s="133"/>
      <c r="QM70" s="133"/>
      <c r="QN70" s="133"/>
      <c r="QO70" s="133"/>
      <c r="QP70" s="133"/>
      <c r="QQ70" s="133"/>
      <c r="QR70" s="133"/>
      <c r="QS70" s="133"/>
      <c r="QT70" s="133"/>
      <c r="QU70" s="133"/>
      <c r="QV70" s="133"/>
      <c r="QW70" s="133"/>
      <c r="QX70" s="133"/>
      <c r="QY70" s="133"/>
      <c r="QZ70" s="133"/>
      <c r="RA70" s="133"/>
      <c r="RB70" s="133"/>
      <c r="RC70" s="133"/>
      <c r="RD70" s="133"/>
      <c r="RE70" s="133"/>
      <c r="RF70" s="133"/>
      <c r="RG70" s="133"/>
      <c r="RH70" s="133"/>
      <c r="RI70" s="133"/>
      <c r="RJ70" s="133"/>
      <c r="RK70" s="133"/>
      <c r="RL70" s="133"/>
      <c r="RM70" s="133"/>
      <c r="RN70" s="133"/>
      <c r="RO70" s="133"/>
      <c r="RP70" s="133"/>
      <c r="RQ70" s="133"/>
      <c r="RR70" s="133"/>
      <c r="RS70" s="133"/>
      <c r="RT70" s="133"/>
      <c r="RU70" s="133"/>
      <c r="RV70" s="133"/>
      <c r="RW70" s="133"/>
      <c r="RX70" s="133"/>
      <c r="RY70" s="133"/>
      <c r="RZ70" s="133"/>
      <c r="SA70" s="133"/>
      <c r="SB70" s="133"/>
      <c r="SC70" s="134"/>
      <c r="SD70" s="2"/>
      <c r="SE70" s="2"/>
      <c r="SF70" s="2"/>
      <c r="SG70" s="2"/>
      <c r="SH70" s="2"/>
      <c r="SI70" s="2"/>
      <c r="SJ70" s="2"/>
      <c r="SK70" s="14"/>
      <c r="SL70" s="2"/>
      <c r="SM70" s="102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4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4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2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3"/>
      <c r="KC71" s="133"/>
      <c r="KD71" s="133"/>
      <c r="KE71" s="133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  <c r="LL71" s="133"/>
      <c r="LM71" s="133"/>
      <c r="LN71" s="133"/>
      <c r="LO71" s="133"/>
      <c r="LP71" s="133"/>
      <c r="LQ71" s="134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2"/>
      <c r="MI71" s="133"/>
      <c r="MJ71" s="133"/>
      <c r="MK71" s="133"/>
      <c r="ML71" s="133"/>
      <c r="MM71" s="133"/>
      <c r="MN71" s="133"/>
      <c r="MO71" s="133"/>
      <c r="MP71" s="133"/>
      <c r="MQ71" s="133"/>
      <c r="MR71" s="133"/>
      <c r="MS71" s="133"/>
      <c r="MT71" s="133"/>
      <c r="MU71" s="133"/>
      <c r="MV71" s="133"/>
      <c r="MW71" s="133"/>
      <c r="MX71" s="133"/>
      <c r="MY71" s="133"/>
      <c r="MZ71" s="133"/>
      <c r="NA71" s="133"/>
      <c r="NB71" s="133"/>
      <c r="NC71" s="133"/>
      <c r="ND71" s="133"/>
      <c r="NE71" s="133"/>
      <c r="NF71" s="133"/>
      <c r="NG71" s="133"/>
      <c r="NH71" s="133"/>
      <c r="NI71" s="133"/>
      <c r="NJ71" s="133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3"/>
      <c r="NY71" s="133"/>
      <c r="NZ71" s="133"/>
      <c r="OA71" s="133"/>
      <c r="OB71" s="133"/>
      <c r="OC71" s="133"/>
      <c r="OD71" s="133"/>
      <c r="OE71" s="133"/>
      <c r="OF71" s="133"/>
      <c r="OG71" s="133"/>
      <c r="OH71" s="133"/>
      <c r="OI71" s="133"/>
      <c r="OJ71" s="133"/>
      <c r="OK71" s="133"/>
      <c r="OL71" s="133"/>
      <c r="OM71" s="133"/>
      <c r="ON71" s="133"/>
      <c r="OO71" s="133"/>
      <c r="OP71" s="133"/>
      <c r="OQ71" s="133"/>
      <c r="OR71" s="133"/>
      <c r="OS71" s="133"/>
      <c r="OT71" s="133"/>
      <c r="OU71" s="133"/>
      <c r="OV71" s="133"/>
      <c r="OW71" s="133"/>
      <c r="OX71" s="133"/>
      <c r="OY71" s="133"/>
      <c r="OZ71" s="133"/>
      <c r="PA71" s="133"/>
      <c r="PB71" s="133"/>
      <c r="PC71" s="133"/>
      <c r="PD71" s="133"/>
      <c r="PE71" s="133"/>
      <c r="PF71" s="133"/>
      <c r="PG71" s="133"/>
      <c r="PH71" s="133"/>
      <c r="PI71" s="133"/>
      <c r="PJ71" s="133"/>
      <c r="PK71" s="133"/>
      <c r="PL71" s="133"/>
      <c r="PM71" s="133"/>
      <c r="PN71" s="133"/>
      <c r="PO71" s="133"/>
      <c r="PP71" s="133"/>
      <c r="PQ71" s="133"/>
      <c r="PR71" s="133"/>
      <c r="PS71" s="133"/>
      <c r="PT71" s="133"/>
      <c r="PU71" s="133"/>
      <c r="PV71" s="133"/>
      <c r="PW71" s="133"/>
      <c r="PX71" s="133"/>
      <c r="PY71" s="133"/>
      <c r="PZ71" s="133"/>
      <c r="QA71" s="133"/>
      <c r="QB71" s="133"/>
      <c r="QC71" s="133"/>
      <c r="QD71" s="133"/>
      <c r="QE71" s="133"/>
      <c r="QF71" s="133"/>
      <c r="QG71" s="133"/>
      <c r="QH71" s="133"/>
      <c r="QI71" s="133"/>
      <c r="QJ71" s="133"/>
      <c r="QK71" s="133"/>
      <c r="QL71" s="133"/>
      <c r="QM71" s="133"/>
      <c r="QN71" s="133"/>
      <c r="QO71" s="133"/>
      <c r="QP71" s="133"/>
      <c r="QQ71" s="133"/>
      <c r="QR71" s="133"/>
      <c r="QS71" s="133"/>
      <c r="QT71" s="133"/>
      <c r="QU71" s="133"/>
      <c r="QV71" s="133"/>
      <c r="QW71" s="133"/>
      <c r="QX71" s="133"/>
      <c r="QY71" s="133"/>
      <c r="QZ71" s="133"/>
      <c r="RA71" s="133"/>
      <c r="RB71" s="133"/>
      <c r="RC71" s="133"/>
      <c r="RD71" s="133"/>
      <c r="RE71" s="133"/>
      <c r="RF71" s="133"/>
      <c r="RG71" s="133"/>
      <c r="RH71" s="133"/>
      <c r="RI71" s="133"/>
      <c r="RJ71" s="133"/>
      <c r="RK71" s="133"/>
      <c r="RL71" s="133"/>
      <c r="RM71" s="133"/>
      <c r="RN71" s="133"/>
      <c r="RO71" s="133"/>
      <c r="RP71" s="133"/>
      <c r="RQ71" s="133"/>
      <c r="RR71" s="133"/>
      <c r="RS71" s="133"/>
      <c r="RT71" s="133"/>
      <c r="RU71" s="133"/>
      <c r="RV71" s="133"/>
      <c r="RW71" s="133"/>
      <c r="RX71" s="133"/>
      <c r="RY71" s="133"/>
      <c r="RZ71" s="133"/>
      <c r="SA71" s="133"/>
      <c r="SB71" s="133"/>
      <c r="SC71" s="134"/>
      <c r="SD71" s="2"/>
      <c r="SE71" s="2"/>
      <c r="SF71" s="2"/>
      <c r="SG71" s="2"/>
      <c r="SH71" s="2"/>
      <c r="SI71" s="2"/>
      <c r="SJ71" s="2"/>
      <c r="SK71" s="14"/>
      <c r="SL71" s="2"/>
      <c r="SM71" s="102"/>
      <c r="SN71" s="103"/>
      <c r="SO71" s="103"/>
      <c r="SP71" s="103"/>
      <c r="SQ71" s="103"/>
      <c r="SR71" s="103"/>
      <c r="SS71" s="103"/>
      <c r="ST71" s="103"/>
      <c r="SU71" s="103"/>
      <c r="SV71" s="103"/>
      <c r="SW71" s="103"/>
      <c r="SX71" s="103"/>
      <c r="SY71" s="103"/>
      <c r="SZ71" s="103"/>
      <c r="TA71" s="104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132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4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2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3"/>
      <c r="JA72" s="133"/>
      <c r="JB72" s="133"/>
      <c r="JC72" s="133"/>
      <c r="JD72" s="133"/>
      <c r="JE72" s="133"/>
      <c r="JF72" s="133"/>
      <c r="JG72" s="133"/>
      <c r="JH72" s="133"/>
      <c r="JI72" s="133"/>
      <c r="JJ72" s="133"/>
      <c r="JK72" s="133"/>
      <c r="JL72" s="133"/>
      <c r="JM72" s="133"/>
      <c r="JN72" s="133"/>
      <c r="JO72" s="133"/>
      <c r="JP72" s="133"/>
      <c r="JQ72" s="133"/>
      <c r="JR72" s="133"/>
      <c r="JS72" s="133"/>
      <c r="JT72" s="133"/>
      <c r="JU72" s="133"/>
      <c r="JV72" s="133"/>
      <c r="JW72" s="133"/>
      <c r="JX72" s="133"/>
      <c r="JY72" s="133"/>
      <c r="JZ72" s="133"/>
      <c r="KA72" s="133"/>
      <c r="KB72" s="133"/>
      <c r="KC72" s="133"/>
      <c r="KD72" s="133"/>
      <c r="KE72" s="133"/>
      <c r="KF72" s="133"/>
      <c r="KG72" s="133"/>
      <c r="KH72" s="133"/>
      <c r="KI72" s="133"/>
      <c r="KJ72" s="133"/>
      <c r="KK72" s="133"/>
      <c r="KL72" s="133"/>
      <c r="KM72" s="133"/>
      <c r="KN72" s="133"/>
      <c r="KO72" s="133"/>
      <c r="KP72" s="133"/>
      <c r="KQ72" s="133"/>
      <c r="KR72" s="133"/>
      <c r="KS72" s="133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3"/>
      <c r="LE72" s="133"/>
      <c r="LF72" s="133"/>
      <c r="LG72" s="133"/>
      <c r="LH72" s="133"/>
      <c r="LI72" s="133"/>
      <c r="LJ72" s="133"/>
      <c r="LK72" s="133"/>
      <c r="LL72" s="133"/>
      <c r="LM72" s="133"/>
      <c r="LN72" s="133"/>
      <c r="LO72" s="133"/>
      <c r="LP72" s="133"/>
      <c r="LQ72" s="134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2"/>
      <c r="MI72" s="133"/>
      <c r="MJ72" s="133"/>
      <c r="MK72" s="133"/>
      <c r="ML72" s="133"/>
      <c r="MM72" s="133"/>
      <c r="MN72" s="133"/>
      <c r="MO72" s="133"/>
      <c r="MP72" s="133"/>
      <c r="MQ72" s="133"/>
      <c r="MR72" s="133"/>
      <c r="MS72" s="133"/>
      <c r="MT72" s="133"/>
      <c r="MU72" s="133"/>
      <c r="MV72" s="133"/>
      <c r="MW72" s="133"/>
      <c r="MX72" s="133"/>
      <c r="MY72" s="133"/>
      <c r="MZ72" s="133"/>
      <c r="NA72" s="133"/>
      <c r="NB72" s="133"/>
      <c r="NC72" s="133"/>
      <c r="ND72" s="133"/>
      <c r="NE72" s="133"/>
      <c r="NF72" s="133"/>
      <c r="NG72" s="133"/>
      <c r="NH72" s="133"/>
      <c r="NI72" s="133"/>
      <c r="NJ72" s="133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3"/>
      <c r="NY72" s="133"/>
      <c r="NZ72" s="133"/>
      <c r="OA72" s="133"/>
      <c r="OB72" s="133"/>
      <c r="OC72" s="133"/>
      <c r="OD72" s="133"/>
      <c r="OE72" s="133"/>
      <c r="OF72" s="133"/>
      <c r="OG72" s="133"/>
      <c r="OH72" s="133"/>
      <c r="OI72" s="133"/>
      <c r="OJ72" s="133"/>
      <c r="OK72" s="133"/>
      <c r="OL72" s="133"/>
      <c r="OM72" s="133"/>
      <c r="ON72" s="133"/>
      <c r="OO72" s="133"/>
      <c r="OP72" s="133"/>
      <c r="OQ72" s="133"/>
      <c r="OR72" s="133"/>
      <c r="OS72" s="133"/>
      <c r="OT72" s="133"/>
      <c r="OU72" s="133"/>
      <c r="OV72" s="133"/>
      <c r="OW72" s="133"/>
      <c r="OX72" s="133"/>
      <c r="OY72" s="133"/>
      <c r="OZ72" s="133"/>
      <c r="PA72" s="133"/>
      <c r="PB72" s="133"/>
      <c r="PC72" s="133"/>
      <c r="PD72" s="133"/>
      <c r="PE72" s="133"/>
      <c r="PF72" s="133"/>
      <c r="PG72" s="133"/>
      <c r="PH72" s="133"/>
      <c r="PI72" s="133"/>
      <c r="PJ72" s="133"/>
      <c r="PK72" s="133"/>
      <c r="PL72" s="133"/>
      <c r="PM72" s="133"/>
      <c r="PN72" s="133"/>
      <c r="PO72" s="133"/>
      <c r="PP72" s="133"/>
      <c r="PQ72" s="133"/>
      <c r="PR72" s="133"/>
      <c r="PS72" s="133"/>
      <c r="PT72" s="133"/>
      <c r="PU72" s="133"/>
      <c r="PV72" s="133"/>
      <c r="PW72" s="133"/>
      <c r="PX72" s="133"/>
      <c r="PY72" s="133"/>
      <c r="PZ72" s="133"/>
      <c r="QA72" s="133"/>
      <c r="QB72" s="133"/>
      <c r="QC72" s="133"/>
      <c r="QD72" s="133"/>
      <c r="QE72" s="133"/>
      <c r="QF72" s="133"/>
      <c r="QG72" s="133"/>
      <c r="QH72" s="133"/>
      <c r="QI72" s="133"/>
      <c r="QJ72" s="133"/>
      <c r="QK72" s="133"/>
      <c r="QL72" s="133"/>
      <c r="QM72" s="133"/>
      <c r="QN72" s="133"/>
      <c r="QO72" s="133"/>
      <c r="QP72" s="133"/>
      <c r="QQ72" s="133"/>
      <c r="QR72" s="133"/>
      <c r="QS72" s="133"/>
      <c r="QT72" s="133"/>
      <c r="QU72" s="133"/>
      <c r="QV72" s="133"/>
      <c r="QW72" s="133"/>
      <c r="QX72" s="133"/>
      <c r="QY72" s="133"/>
      <c r="QZ72" s="133"/>
      <c r="RA72" s="133"/>
      <c r="RB72" s="133"/>
      <c r="RC72" s="133"/>
      <c r="RD72" s="133"/>
      <c r="RE72" s="133"/>
      <c r="RF72" s="133"/>
      <c r="RG72" s="133"/>
      <c r="RH72" s="133"/>
      <c r="RI72" s="133"/>
      <c r="RJ72" s="133"/>
      <c r="RK72" s="133"/>
      <c r="RL72" s="133"/>
      <c r="RM72" s="133"/>
      <c r="RN72" s="133"/>
      <c r="RO72" s="133"/>
      <c r="RP72" s="133"/>
      <c r="RQ72" s="133"/>
      <c r="RR72" s="133"/>
      <c r="RS72" s="133"/>
      <c r="RT72" s="133"/>
      <c r="RU72" s="133"/>
      <c r="RV72" s="133"/>
      <c r="RW72" s="133"/>
      <c r="RX72" s="133"/>
      <c r="RY72" s="133"/>
      <c r="RZ72" s="133"/>
      <c r="SA72" s="133"/>
      <c r="SB72" s="133"/>
      <c r="SC72" s="134"/>
      <c r="SD72" s="2"/>
      <c r="SE72" s="2"/>
      <c r="SF72" s="2"/>
      <c r="SG72" s="2"/>
      <c r="SH72" s="2"/>
      <c r="SI72" s="2"/>
      <c r="SJ72" s="2"/>
      <c r="SK72" s="14"/>
      <c r="SL72" s="2"/>
      <c r="SM72" s="102"/>
      <c r="SN72" s="103"/>
      <c r="SO72" s="103"/>
      <c r="SP72" s="103"/>
      <c r="SQ72" s="103"/>
      <c r="SR72" s="103"/>
      <c r="SS72" s="103"/>
      <c r="ST72" s="103"/>
      <c r="SU72" s="103"/>
      <c r="SV72" s="103"/>
      <c r="SW72" s="103"/>
      <c r="SX72" s="103"/>
      <c r="SY72" s="103"/>
      <c r="SZ72" s="103"/>
      <c r="TA72" s="104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132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4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2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3"/>
      <c r="JA73" s="133"/>
      <c r="JB73" s="133"/>
      <c r="JC73" s="133"/>
      <c r="JD73" s="133"/>
      <c r="JE73" s="133"/>
      <c r="JF73" s="133"/>
      <c r="JG73" s="133"/>
      <c r="JH73" s="133"/>
      <c r="JI73" s="133"/>
      <c r="JJ73" s="133"/>
      <c r="JK73" s="133"/>
      <c r="JL73" s="133"/>
      <c r="JM73" s="133"/>
      <c r="JN73" s="133"/>
      <c r="JO73" s="133"/>
      <c r="JP73" s="133"/>
      <c r="JQ73" s="133"/>
      <c r="JR73" s="133"/>
      <c r="JS73" s="133"/>
      <c r="JT73" s="133"/>
      <c r="JU73" s="133"/>
      <c r="JV73" s="133"/>
      <c r="JW73" s="133"/>
      <c r="JX73" s="133"/>
      <c r="JY73" s="133"/>
      <c r="JZ73" s="133"/>
      <c r="KA73" s="133"/>
      <c r="KB73" s="133"/>
      <c r="KC73" s="133"/>
      <c r="KD73" s="133"/>
      <c r="KE73" s="133"/>
      <c r="KF73" s="133"/>
      <c r="KG73" s="133"/>
      <c r="KH73" s="133"/>
      <c r="KI73" s="133"/>
      <c r="KJ73" s="133"/>
      <c r="KK73" s="133"/>
      <c r="KL73" s="133"/>
      <c r="KM73" s="133"/>
      <c r="KN73" s="133"/>
      <c r="KO73" s="133"/>
      <c r="KP73" s="133"/>
      <c r="KQ73" s="133"/>
      <c r="KR73" s="133"/>
      <c r="KS73" s="133"/>
      <c r="KT73" s="133"/>
      <c r="KU73" s="133"/>
      <c r="KV73" s="133"/>
      <c r="KW73" s="133"/>
      <c r="KX73" s="133"/>
      <c r="KY73" s="133"/>
      <c r="KZ73" s="133"/>
      <c r="LA73" s="133"/>
      <c r="LB73" s="133"/>
      <c r="LC73" s="133"/>
      <c r="LD73" s="133"/>
      <c r="LE73" s="133"/>
      <c r="LF73" s="133"/>
      <c r="LG73" s="133"/>
      <c r="LH73" s="133"/>
      <c r="LI73" s="133"/>
      <c r="LJ73" s="133"/>
      <c r="LK73" s="133"/>
      <c r="LL73" s="133"/>
      <c r="LM73" s="133"/>
      <c r="LN73" s="133"/>
      <c r="LO73" s="133"/>
      <c r="LP73" s="133"/>
      <c r="LQ73" s="134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2"/>
      <c r="MI73" s="133"/>
      <c r="MJ73" s="133"/>
      <c r="MK73" s="133"/>
      <c r="ML73" s="133"/>
      <c r="MM73" s="133"/>
      <c r="MN73" s="133"/>
      <c r="MO73" s="133"/>
      <c r="MP73" s="133"/>
      <c r="MQ73" s="133"/>
      <c r="MR73" s="133"/>
      <c r="MS73" s="133"/>
      <c r="MT73" s="133"/>
      <c r="MU73" s="133"/>
      <c r="MV73" s="133"/>
      <c r="MW73" s="133"/>
      <c r="MX73" s="133"/>
      <c r="MY73" s="133"/>
      <c r="MZ73" s="133"/>
      <c r="NA73" s="133"/>
      <c r="NB73" s="133"/>
      <c r="NC73" s="133"/>
      <c r="ND73" s="133"/>
      <c r="NE73" s="133"/>
      <c r="NF73" s="133"/>
      <c r="NG73" s="133"/>
      <c r="NH73" s="133"/>
      <c r="NI73" s="133"/>
      <c r="NJ73" s="133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3"/>
      <c r="NY73" s="133"/>
      <c r="NZ73" s="133"/>
      <c r="OA73" s="133"/>
      <c r="OB73" s="133"/>
      <c r="OC73" s="133"/>
      <c r="OD73" s="133"/>
      <c r="OE73" s="133"/>
      <c r="OF73" s="133"/>
      <c r="OG73" s="133"/>
      <c r="OH73" s="133"/>
      <c r="OI73" s="133"/>
      <c r="OJ73" s="133"/>
      <c r="OK73" s="133"/>
      <c r="OL73" s="133"/>
      <c r="OM73" s="133"/>
      <c r="ON73" s="133"/>
      <c r="OO73" s="133"/>
      <c r="OP73" s="133"/>
      <c r="OQ73" s="133"/>
      <c r="OR73" s="133"/>
      <c r="OS73" s="133"/>
      <c r="OT73" s="133"/>
      <c r="OU73" s="133"/>
      <c r="OV73" s="133"/>
      <c r="OW73" s="133"/>
      <c r="OX73" s="133"/>
      <c r="OY73" s="133"/>
      <c r="OZ73" s="133"/>
      <c r="PA73" s="133"/>
      <c r="PB73" s="133"/>
      <c r="PC73" s="133"/>
      <c r="PD73" s="133"/>
      <c r="PE73" s="133"/>
      <c r="PF73" s="133"/>
      <c r="PG73" s="133"/>
      <c r="PH73" s="133"/>
      <c r="PI73" s="133"/>
      <c r="PJ73" s="133"/>
      <c r="PK73" s="133"/>
      <c r="PL73" s="133"/>
      <c r="PM73" s="133"/>
      <c r="PN73" s="133"/>
      <c r="PO73" s="133"/>
      <c r="PP73" s="133"/>
      <c r="PQ73" s="133"/>
      <c r="PR73" s="133"/>
      <c r="PS73" s="133"/>
      <c r="PT73" s="133"/>
      <c r="PU73" s="133"/>
      <c r="PV73" s="133"/>
      <c r="PW73" s="133"/>
      <c r="PX73" s="133"/>
      <c r="PY73" s="133"/>
      <c r="PZ73" s="133"/>
      <c r="QA73" s="133"/>
      <c r="QB73" s="133"/>
      <c r="QC73" s="133"/>
      <c r="QD73" s="133"/>
      <c r="QE73" s="133"/>
      <c r="QF73" s="133"/>
      <c r="QG73" s="133"/>
      <c r="QH73" s="133"/>
      <c r="QI73" s="133"/>
      <c r="QJ73" s="133"/>
      <c r="QK73" s="133"/>
      <c r="QL73" s="133"/>
      <c r="QM73" s="133"/>
      <c r="QN73" s="133"/>
      <c r="QO73" s="133"/>
      <c r="QP73" s="133"/>
      <c r="QQ73" s="133"/>
      <c r="QR73" s="133"/>
      <c r="QS73" s="133"/>
      <c r="QT73" s="133"/>
      <c r="QU73" s="133"/>
      <c r="QV73" s="133"/>
      <c r="QW73" s="133"/>
      <c r="QX73" s="133"/>
      <c r="QY73" s="133"/>
      <c r="QZ73" s="133"/>
      <c r="RA73" s="133"/>
      <c r="RB73" s="133"/>
      <c r="RC73" s="133"/>
      <c r="RD73" s="133"/>
      <c r="RE73" s="133"/>
      <c r="RF73" s="133"/>
      <c r="RG73" s="133"/>
      <c r="RH73" s="133"/>
      <c r="RI73" s="133"/>
      <c r="RJ73" s="133"/>
      <c r="RK73" s="133"/>
      <c r="RL73" s="133"/>
      <c r="RM73" s="133"/>
      <c r="RN73" s="133"/>
      <c r="RO73" s="133"/>
      <c r="RP73" s="133"/>
      <c r="RQ73" s="133"/>
      <c r="RR73" s="133"/>
      <c r="RS73" s="133"/>
      <c r="RT73" s="133"/>
      <c r="RU73" s="133"/>
      <c r="RV73" s="133"/>
      <c r="RW73" s="133"/>
      <c r="RX73" s="133"/>
      <c r="RY73" s="133"/>
      <c r="RZ73" s="133"/>
      <c r="SA73" s="133"/>
      <c r="SB73" s="133"/>
      <c r="SC73" s="134"/>
      <c r="SD73" s="2"/>
      <c r="SE73" s="2"/>
      <c r="SF73" s="2"/>
      <c r="SG73" s="2"/>
      <c r="SH73" s="2"/>
      <c r="SI73" s="2"/>
      <c r="SJ73" s="2"/>
      <c r="SK73" s="14"/>
      <c r="SL73" s="2"/>
      <c r="SM73" s="102"/>
      <c r="SN73" s="103"/>
      <c r="SO73" s="103"/>
      <c r="SP73" s="103"/>
      <c r="SQ73" s="103"/>
      <c r="SR73" s="103"/>
      <c r="SS73" s="103"/>
      <c r="ST73" s="103"/>
      <c r="SU73" s="103"/>
      <c r="SV73" s="103"/>
      <c r="SW73" s="103"/>
      <c r="SX73" s="103"/>
      <c r="SY73" s="103"/>
      <c r="SZ73" s="103"/>
      <c r="TA73" s="104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132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4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2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3"/>
      <c r="JA74" s="133"/>
      <c r="JB74" s="133"/>
      <c r="JC74" s="133"/>
      <c r="JD74" s="133"/>
      <c r="JE74" s="133"/>
      <c r="JF74" s="133"/>
      <c r="JG74" s="133"/>
      <c r="JH74" s="133"/>
      <c r="JI74" s="133"/>
      <c r="JJ74" s="133"/>
      <c r="JK74" s="133"/>
      <c r="JL74" s="133"/>
      <c r="JM74" s="133"/>
      <c r="JN74" s="133"/>
      <c r="JO74" s="133"/>
      <c r="JP74" s="133"/>
      <c r="JQ74" s="133"/>
      <c r="JR74" s="133"/>
      <c r="JS74" s="133"/>
      <c r="JT74" s="133"/>
      <c r="JU74" s="133"/>
      <c r="JV74" s="133"/>
      <c r="JW74" s="133"/>
      <c r="JX74" s="133"/>
      <c r="JY74" s="133"/>
      <c r="JZ74" s="133"/>
      <c r="KA74" s="133"/>
      <c r="KB74" s="133"/>
      <c r="KC74" s="133"/>
      <c r="KD74" s="133"/>
      <c r="KE74" s="133"/>
      <c r="KF74" s="133"/>
      <c r="KG74" s="133"/>
      <c r="KH74" s="133"/>
      <c r="KI74" s="133"/>
      <c r="KJ74" s="133"/>
      <c r="KK74" s="133"/>
      <c r="KL74" s="133"/>
      <c r="KM74" s="133"/>
      <c r="KN74" s="133"/>
      <c r="KO74" s="133"/>
      <c r="KP74" s="133"/>
      <c r="KQ74" s="133"/>
      <c r="KR74" s="133"/>
      <c r="KS74" s="133"/>
      <c r="KT74" s="133"/>
      <c r="KU74" s="133"/>
      <c r="KV74" s="133"/>
      <c r="KW74" s="133"/>
      <c r="KX74" s="133"/>
      <c r="KY74" s="133"/>
      <c r="KZ74" s="133"/>
      <c r="LA74" s="133"/>
      <c r="LB74" s="133"/>
      <c r="LC74" s="133"/>
      <c r="LD74" s="133"/>
      <c r="LE74" s="133"/>
      <c r="LF74" s="133"/>
      <c r="LG74" s="133"/>
      <c r="LH74" s="133"/>
      <c r="LI74" s="133"/>
      <c r="LJ74" s="133"/>
      <c r="LK74" s="133"/>
      <c r="LL74" s="133"/>
      <c r="LM74" s="133"/>
      <c r="LN74" s="133"/>
      <c r="LO74" s="133"/>
      <c r="LP74" s="133"/>
      <c r="LQ74" s="134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2"/>
      <c r="MI74" s="133"/>
      <c r="MJ74" s="133"/>
      <c r="MK74" s="133"/>
      <c r="ML74" s="133"/>
      <c r="MM74" s="133"/>
      <c r="MN74" s="133"/>
      <c r="MO74" s="133"/>
      <c r="MP74" s="133"/>
      <c r="MQ74" s="133"/>
      <c r="MR74" s="133"/>
      <c r="MS74" s="133"/>
      <c r="MT74" s="133"/>
      <c r="MU74" s="133"/>
      <c r="MV74" s="133"/>
      <c r="MW74" s="133"/>
      <c r="MX74" s="133"/>
      <c r="MY74" s="133"/>
      <c r="MZ74" s="133"/>
      <c r="NA74" s="133"/>
      <c r="NB74" s="133"/>
      <c r="NC74" s="133"/>
      <c r="ND74" s="133"/>
      <c r="NE74" s="133"/>
      <c r="NF74" s="133"/>
      <c r="NG74" s="133"/>
      <c r="NH74" s="133"/>
      <c r="NI74" s="133"/>
      <c r="NJ74" s="133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3"/>
      <c r="NY74" s="133"/>
      <c r="NZ74" s="133"/>
      <c r="OA74" s="133"/>
      <c r="OB74" s="133"/>
      <c r="OC74" s="133"/>
      <c r="OD74" s="133"/>
      <c r="OE74" s="133"/>
      <c r="OF74" s="133"/>
      <c r="OG74" s="133"/>
      <c r="OH74" s="133"/>
      <c r="OI74" s="133"/>
      <c r="OJ74" s="133"/>
      <c r="OK74" s="133"/>
      <c r="OL74" s="133"/>
      <c r="OM74" s="133"/>
      <c r="ON74" s="133"/>
      <c r="OO74" s="133"/>
      <c r="OP74" s="133"/>
      <c r="OQ74" s="133"/>
      <c r="OR74" s="133"/>
      <c r="OS74" s="133"/>
      <c r="OT74" s="133"/>
      <c r="OU74" s="133"/>
      <c r="OV74" s="133"/>
      <c r="OW74" s="133"/>
      <c r="OX74" s="133"/>
      <c r="OY74" s="133"/>
      <c r="OZ74" s="133"/>
      <c r="PA74" s="133"/>
      <c r="PB74" s="133"/>
      <c r="PC74" s="133"/>
      <c r="PD74" s="133"/>
      <c r="PE74" s="133"/>
      <c r="PF74" s="133"/>
      <c r="PG74" s="133"/>
      <c r="PH74" s="133"/>
      <c r="PI74" s="133"/>
      <c r="PJ74" s="133"/>
      <c r="PK74" s="133"/>
      <c r="PL74" s="133"/>
      <c r="PM74" s="133"/>
      <c r="PN74" s="133"/>
      <c r="PO74" s="133"/>
      <c r="PP74" s="133"/>
      <c r="PQ74" s="133"/>
      <c r="PR74" s="133"/>
      <c r="PS74" s="133"/>
      <c r="PT74" s="133"/>
      <c r="PU74" s="133"/>
      <c r="PV74" s="133"/>
      <c r="PW74" s="133"/>
      <c r="PX74" s="133"/>
      <c r="PY74" s="133"/>
      <c r="PZ74" s="133"/>
      <c r="QA74" s="133"/>
      <c r="QB74" s="133"/>
      <c r="QC74" s="133"/>
      <c r="QD74" s="133"/>
      <c r="QE74" s="133"/>
      <c r="QF74" s="133"/>
      <c r="QG74" s="133"/>
      <c r="QH74" s="133"/>
      <c r="QI74" s="133"/>
      <c r="QJ74" s="133"/>
      <c r="QK74" s="133"/>
      <c r="QL74" s="133"/>
      <c r="QM74" s="133"/>
      <c r="QN74" s="133"/>
      <c r="QO74" s="133"/>
      <c r="QP74" s="133"/>
      <c r="QQ74" s="133"/>
      <c r="QR74" s="133"/>
      <c r="QS74" s="133"/>
      <c r="QT74" s="133"/>
      <c r="QU74" s="133"/>
      <c r="QV74" s="133"/>
      <c r="QW74" s="133"/>
      <c r="QX74" s="133"/>
      <c r="QY74" s="133"/>
      <c r="QZ74" s="133"/>
      <c r="RA74" s="133"/>
      <c r="RB74" s="133"/>
      <c r="RC74" s="133"/>
      <c r="RD74" s="133"/>
      <c r="RE74" s="133"/>
      <c r="RF74" s="133"/>
      <c r="RG74" s="133"/>
      <c r="RH74" s="133"/>
      <c r="RI74" s="133"/>
      <c r="RJ74" s="133"/>
      <c r="RK74" s="133"/>
      <c r="RL74" s="133"/>
      <c r="RM74" s="133"/>
      <c r="RN74" s="133"/>
      <c r="RO74" s="133"/>
      <c r="RP74" s="133"/>
      <c r="RQ74" s="133"/>
      <c r="RR74" s="133"/>
      <c r="RS74" s="133"/>
      <c r="RT74" s="133"/>
      <c r="RU74" s="133"/>
      <c r="RV74" s="133"/>
      <c r="RW74" s="133"/>
      <c r="RX74" s="133"/>
      <c r="RY74" s="133"/>
      <c r="RZ74" s="133"/>
      <c r="SA74" s="133"/>
      <c r="SB74" s="133"/>
      <c r="SC74" s="134"/>
      <c r="SD74" s="2"/>
      <c r="SE74" s="2"/>
      <c r="SF74" s="2"/>
      <c r="SG74" s="2"/>
      <c r="SH74" s="2"/>
      <c r="SI74" s="2"/>
      <c r="SJ74" s="2"/>
      <c r="SK74" s="14"/>
      <c r="SL74" s="2"/>
      <c r="SM74" s="102"/>
      <c r="SN74" s="103"/>
      <c r="SO74" s="103"/>
      <c r="SP74" s="103"/>
      <c r="SQ74" s="103"/>
      <c r="SR74" s="103"/>
      <c r="SS74" s="103"/>
      <c r="ST74" s="103"/>
      <c r="SU74" s="103"/>
      <c r="SV74" s="103"/>
      <c r="SW74" s="103"/>
      <c r="SX74" s="103"/>
      <c r="SY74" s="103"/>
      <c r="SZ74" s="103"/>
      <c r="TA74" s="104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132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4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2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4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2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  <c r="OK75" s="133"/>
      <c r="OL75" s="133"/>
      <c r="OM75" s="133"/>
      <c r="ON75" s="133"/>
      <c r="OO75" s="133"/>
      <c r="OP75" s="133"/>
      <c r="OQ75" s="133"/>
      <c r="OR75" s="133"/>
      <c r="OS75" s="133"/>
      <c r="OT75" s="133"/>
      <c r="OU75" s="133"/>
      <c r="OV75" s="133"/>
      <c r="OW75" s="133"/>
      <c r="OX75" s="133"/>
      <c r="OY75" s="133"/>
      <c r="OZ75" s="133"/>
      <c r="PA75" s="133"/>
      <c r="PB75" s="133"/>
      <c r="PC75" s="133"/>
      <c r="PD75" s="133"/>
      <c r="PE75" s="133"/>
      <c r="PF75" s="133"/>
      <c r="PG75" s="133"/>
      <c r="PH75" s="133"/>
      <c r="PI75" s="133"/>
      <c r="PJ75" s="133"/>
      <c r="PK75" s="133"/>
      <c r="PL75" s="133"/>
      <c r="PM75" s="133"/>
      <c r="PN75" s="133"/>
      <c r="PO75" s="133"/>
      <c r="PP75" s="133"/>
      <c r="PQ75" s="133"/>
      <c r="PR75" s="133"/>
      <c r="PS75" s="133"/>
      <c r="PT75" s="133"/>
      <c r="PU75" s="133"/>
      <c r="PV75" s="133"/>
      <c r="PW75" s="133"/>
      <c r="PX75" s="133"/>
      <c r="PY75" s="133"/>
      <c r="PZ75" s="133"/>
      <c r="QA75" s="133"/>
      <c r="QB75" s="133"/>
      <c r="QC75" s="133"/>
      <c r="QD75" s="133"/>
      <c r="QE75" s="133"/>
      <c r="QF75" s="133"/>
      <c r="QG75" s="133"/>
      <c r="QH75" s="133"/>
      <c r="QI75" s="133"/>
      <c r="QJ75" s="133"/>
      <c r="QK75" s="133"/>
      <c r="QL75" s="133"/>
      <c r="QM75" s="133"/>
      <c r="QN75" s="133"/>
      <c r="QO75" s="133"/>
      <c r="QP75" s="133"/>
      <c r="QQ75" s="133"/>
      <c r="QR75" s="133"/>
      <c r="QS75" s="133"/>
      <c r="QT75" s="133"/>
      <c r="QU75" s="133"/>
      <c r="QV75" s="133"/>
      <c r="QW75" s="133"/>
      <c r="QX75" s="133"/>
      <c r="QY75" s="133"/>
      <c r="QZ75" s="133"/>
      <c r="RA75" s="133"/>
      <c r="RB75" s="133"/>
      <c r="RC75" s="133"/>
      <c r="RD75" s="133"/>
      <c r="RE75" s="133"/>
      <c r="RF75" s="133"/>
      <c r="RG75" s="133"/>
      <c r="RH75" s="133"/>
      <c r="RI75" s="133"/>
      <c r="RJ75" s="133"/>
      <c r="RK75" s="133"/>
      <c r="RL75" s="133"/>
      <c r="RM75" s="133"/>
      <c r="RN75" s="133"/>
      <c r="RO75" s="133"/>
      <c r="RP75" s="133"/>
      <c r="RQ75" s="133"/>
      <c r="RR75" s="133"/>
      <c r="RS75" s="133"/>
      <c r="RT75" s="133"/>
      <c r="RU75" s="133"/>
      <c r="RV75" s="133"/>
      <c r="RW75" s="133"/>
      <c r="RX75" s="133"/>
      <c r="RY75" s="133"/>
      <c r="RZ75" s="133"/>
      <c r="SA75" s="133"/>
      <c r="SB75" s="133"/>
      <c r="SC75" s="134"/>
      <c r="SD75" s="2"/>
      <c r="SE75" s="2"/>
      <c r="SF75" s="2"/>
      <c r="SG75" s="2"/>
      <c r="SH75" s="2"/>
      <c r="SI75" s="2"/>
      <c r="SJ75" s="2"/>
      <c r="SK75" s="14"/>
      <c r="SL75" s="2"/>
      <c r="SM75" s="102"/>
      <c r="SN75" s="103"/>
      <c r="SO75" s="103"/>
      <c r="SP75" s="103"/>
      <c r="SQ75" s="103"/>
      <c r="SR75" s="103"/>
      <c r="SS75" s="103"/>
      <c r="ST75" s="103"/>
      <c r="SU75" s="103"/>
      <c r="SV75" s="103"/>
      <c r="SW75" s="103"/>
      <c r="SX75" s="103"/>
      <c r="SY75" s="103"/>
      <c r="SZ75" s="103"/>
      <c r="TA75" s="104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4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2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3"/>
      <c r="JO76" s="133"/>
      <c r="JP76" s="133"/>
      <c r="JQ76" s="133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3"/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3"/>
      <c r="LE76" s="133"/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4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2"/>
      <c r="MI76" s="133"/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3"/>
      <c r="MX76" s="133"/>
      <c r="MY76" s="133"/>
      <c r="MZ76" s="133"/>
      <c r="NA76" s="133"/>
      <c r="NB76" s="133"/>
      <c r="NC76" s="133"/>
      <c r="ND76" s="133"/>
      <c r="NE76" s="133"/>
      <c r="NF76" s="133"/>
      <c r="NG76" s="133"/>
      <c r="NH76" s="133"/>
      <c r="NI76" s="133"/>
      <c r="NJ76" s="133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3"/>
      <c r="NY76" s="133"/>
      <c r="NZ76" s="133"/>
      <c r="OA76" s="133"/>
      <c r="OB76" s="133"/>
      <c r="OC76" s="133"/>
      <c r="OD76" s="133"/>
      <c r="OE76" s="133"/>
      <c r="OF76" s="133"/>
      <c r="OG76" s="133"/>
      <c r="OH76" s="133"/>
      <c r="OI76" s="133"/>
      <c r="OJ76" s="133"/>
      <c r="OK76" s="133"/>
      <c r="OL76" s="133"/>
      <c r="OM76" s="133"/>
      <c r="ON76" s="133"/>
      <c r="OO76" s="133"/>
      <c r="OP76" s="133"/>
      <c r="OQ76" s="133"/>
      <c r="OR76" s="133"/>
      <c r="OS76" s="133"/>
      <c r="OT76" s="133"/>
      <c r="OU76" s="133"/>
      <c r="OV76" s="133"/>
      <c r="OW76" s="133"/>
      <c r="OX76" s="133"/>
      <c r="OY76" s="133"/>
      <c r="OZ76" s="133"/>
      <c r="PA76" s="133"/>
      <c r="PB76" s="133"/>
      <c r="PC76" s="133"/>
      <c r="PD76" s="133"/>
      <c r="PE76" s="133"/>
      <c r="PF76" s="133"/>
      <c r="PG76" s="133"/>
      <c r="PH76" s="133"/>
      <c r="PI76" s="133"/>
      <c r="PJ76" s="133"/>
      <c r="PK76" s="133"/>
      <c r="PL76" s="133"/>
      <c r="PM76" s="133"/>
      <c r="PN76" s="133"/>
      <c r="PO76" s="133"/>
      <c r="PP76" s="133"/>
      <c r="PQ76" s="133"/>
      <c r="PR76" s="133"/>
      <c r="PS76" s="133"/>
      <c r="PT76" s="133"/>
      <c r="PU76" s="133"/>
      <c r="PV76" s="133"/>
      <c r="PW76" s="133"/>
      <c r="PX76" s="133"/>
      <c r="PY76" s="133"/>
      <c r="PZ76" s="133"/>
      <c r="QA76" s="133"/>
      <c r="QB76" s="133"/>
      <c r="QC76" s="133"/>
      <c r="QD76" s="133"/>
      <c r="QE76" s="133"/>
      <c r="QF76" s="133"/>
      <c r="QG76" s="133"/>
      <c r="QH76" s="133"/>
      <c r="QI76" s="133"/>
      <c r="QJ76" s="133"/>
      <c r="QK76" s="133"/>
      <c r="QL76" s="133"/>
      <c r="QM76" s="133"/>
      <c r="QN76" s="133"/>
      <c r="QO76" s="133"/>
      <c r="QP76" s="133"/>
      <c r="QQ76" s="133"/>
      <c r="QR76" s="133"/>
      <c r="QS76" s="133"/>
      <c r="QT76" s="133"/>
      <c r="QU76" s="133"/>
      <c r="QV76" s="133"/>
      <c r="QW76" s="133"/>
      <c r="QX76" s="133"/>
      <c r="QY76" s="133"/>
      <c r="QZ76" s="133"/>
      <c r="RA76" s="133"/>
      <c r="RB76" s="133"/>
      <c r="RC76" s="133"/>
      <c r="RD76" s="133"/>
      <c r="RE76" s="133"/>
      <c r="RF76" s="133"/>
      <c r="RG76" s="133"/>
      <c r="RH76" s="133"/>
      <c r="RI76" s="133"/>
      <c r="RJ76" s="133"/>
      <c r="RK76" s="133"/>
      <c r="RL76" s="133"/>
      <c r="RM76" s="133"/>
      <c r="RN76" s="133"/>
      <c r="RO76" s="133"/>
      <c r="RP76" s="133"/>
      <c r="RQ76" s="133"/>
      <c r="RR76" s="133"/>
      <c r="RS76" s="133"/>
      <c r="RT76" s="133"/>
      <c r="RU76" s="133"/>
      <c r="RV76" s="133"/>
      <c r="RW76" s="133"/>
      <c r="RX76" s="133"/>
      <c r="RY76" s="133"/>
      <c r="RZ76" s="133"/>
      <c r="SA76" s="133"/>
      <c r="SB76" s="133"/>
      <c r="SC76" s="134"/>
      <c r="SD76" s="2"/>
      <c r="SE76" s="2"/>
      <c r="SF76" s="2"/>
      <c r="SG76" s="2"/>
      <c r="SH76" s="2"/>
      <c r="SI76" s="2"/>
      <c r="SJ76" s="2"/>
      <c r="SK76" s="14"/>
      <c r="SL76" s="2"/>
      <c r="SM76" s="102"/>
      <c r="SN76" s="103"/>
      <c r="SO76" s="103"/>
      <c r="SP76" s="103"/>
      <c r="SQ76" s="103"/>
      <c r="SR76" s="103"/>
      <c r="SS76" s="103"/>
      <c r="ST76" s="103"/>
      <c r="SU76" s="103"/>
      <c r="SV76" s="103"/>
      <c r="SW76" s="103"/>
      <c r="SX76" s="103"/>
      <c r="SY76" s="103"/>
      <c r="SZ76" s="103"/>
      <c r="TA76" s="104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4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2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133"/>
      <c r="JM77" s="133"/>
      <c r="JN77" s="133"/>
      <c r="JO77" s="133"/>
      <c r="JP77" s="133"/>
      <c r="JQ77" s="133"/>
      <c r="JR77" s="133"/>
      <c r="JS77" s="133"/>
      <c r="JT77" s="133"/>
      <c r="JU77" s="133"/>
      <c r="JV77" s="133"/>
      <c r="JW77" s="133"/>
      <c r="JX77" s="133"/>
      <c r="JY77" s="133"/>
      <c r="JZ77" s="133"/>
      <c r="KA77" s="133"/>
      <c r="KB77" s="133"/>
      <c r="KC77" s="133"/>
      <c r="KD77" s="133"/>
      <c r="KE77" s="133"/>
      <c r="KF77" s="133"/>
      <c r="KG77" s="133"/>
      <c r="KH77" s="133"/>
      <c r="KI77" s="133"/>
      <c r="KJ77" s="133"/>
      <c r="KK77" s="133"/>
      <c r="KL77" s="133"/>
      <c r="KM77" s="133"/>
      <c r="KN77" s="133"/>
      <c r="KO77" s="133"/>
      <c r="KP77" s="133"/>
      <c r="KQ77" s="133"/>
      <c r="KR77" s="133"/>
      <c r="KS77" s="133"/>
      <c r="KT77" s="133"/>
      <c r="KU77" s="133"/>
      <c r="KV77" s="133"/>
      <c r="KW77" s="133"/>
      <c r="KX77" s="133"/>
      <c r="KY77" s="133"/>
      <c r="KZ77" s="133"/>
      <c r="LA77" s="133"/>
      <c r="LB77" s="133"/>
      <c r="LC77" s="133"/>
      <c r="LD77" s="133"/>
      <c r="LE77" s="133"/>
      <c r="LF77" s="133"/>
      <c r="LG77" s="133"/>
      <c r="LH77" s="133"/>
      <c r="LI77" s="133"/>
      <c r="LJ77" s="133"/>
      <c r="LK77" s="133"/>
      <c r="LL77" s="133"/>
      <c r="LM77" s="133"/>
      <c r="LN77" s="133"/>
      <c r="LO77" s="133"/>
      <c r="LP77" s="133"/>
      <c r="LQ77" s="134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2"/>
      <c r="MI77" s="133"/>
      <c r="MJ77" s="133"/>
      <c r="MK77" s="133"/>
      <c r="ML77" s="133"/>
      <c r="MM77" s="133"/>
      <c r="MN77" s="133"/>
      <c r="MO77" s="133"/>
      <c r="MP77" s="133"/>
      <c r="MQ77" s="133"/>
      <c r="MR77" s="133"/>
      <c r="MS77" s="133"/>
      <c r="MT77" s="133"/>
      <c r="MU77" s="133"/>
      <c r="MV77" s="133"/>
      <c r="MW77" s="133"/>
      <c r="MX77" s="133"/>
      <c r="MY77" s="133"/>
      <c r="MZ77" s="133"/>
      <c r="NA77" s="133"/>
      <c r="NB77" s="133"/>
      <c r="NC77" s="133"/>
      <c r="ND77" s="133"/>
      <c r="NE77" s="133"/>
      <c r="NF77" s="133"/>
      <c r="NG77" s="133"/>
      <c r="NH77" s="133"/>
      <c r="NI77" s="133"/>
      <c r="NJ77" s="133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3"/>
      <c r="NY77" s="133"/>
      <c r="NZ77" s="133"/>
      <c r="OA77" s="133"/>
      <c r="OB77" s="133"/>
      <c r="OC77" s="133"/>
      <c r="OD77" s="133"/>
      <c r="OE77" s="133"/>
      <c r="OF77" s="133"/>
      <c r="OG77" s="133"/>
      <c r="OH77" s="133"/>
      <c r="OI77" s="133"/>
      <c r="OJ77" s="133"/>
      <c r="OK77" s="133"/>
      <c r="OL77" s="133"/>
      <c r="OM77" s="133"/>
      <c r="ON77" s="133"/>
      <c r="OO77" s="133"/>
      <c r="OP77" s="133"/>
      <c r="OQ77" s="133"/>
      <c r="OR77" s="133"/>
      <c r="OS77" s="133"/>
      <c r="OT77" s="133"/>
      <c r="OU77" s="133"/>
      <c r="OV77" s="133"/>
      <c r="OW77" s="133"/>
      <c r="OX77" s="133"/>
      <c r="OY77" s="133"/>
      <c r="OZ77" s="133"/>
      <c r="PA77" s="133"/>
      <c r="PB77" s="133"/>
      <c r="PC77" s="133"/>
      <c r="PD77" s="133"/>
      <c r="PE77" s="133"/>
      <c r="PF77" s="133"/>
      <c r="PG77" s="133"/>
      <c r="PH77" s="133"/>
      <c r="PI77" s="133"/>
      <c r="PJ77" s="133"/>
      <c r="PK77" s="133"/>
      <c r="PL77" s="133"/>
      <c r="PM77" s="133"/>
      <c r="PN77" s="133"/>
      <c r="PO77" s="133"/>
      <c r="PP77" s="133"/>
      <c r="PQ77" s="133"/>
      <c r="PR77" s="133"/>
      <c r="PS77" s="133"/>
      <c r="PT77" s="133"/>
      <c r="PU77" s="133"/>
      <c r="PV77" s="133"/>
      <c r="PW77" s="133"/>
      <c r="PX77" s="133"/>
      <c r="PY77" s="133"/>
      <c r="PZ77" s="133"/>
      <c r="QA77" s="133"/>
      <c r="QB77" s="133"/>
      <c r="QC77" s="133"/>
      <c r="QD77" s="133"/>
      <c r="QE77" s="133"/>
      <c r="QF77" s="133"/>
      <c r="QG77" s="133"/>
      <c r="QH77" s="133"/>
      <c r="QI77" s="133"/>
      <c r="QJ77" s="133"/>
      <c r="QK77" s="133"/>
      <c r="QL77" s="133"/>
      <c r="QM77" s="133"/>
      <c r="QN77" s="133"/>
      <c r="QO77" s="133"/>
      <c r="QP77" s="133"/>
      <c r="QQ77" s="133"/>
      <c r="QR77" s="133"/>
      <c r="QS77" s="133"/>
      <c r="QT77" s="133"/>
      <c r="QU77" s="133"/>
      <c r="QV77" s="133"/>
      <c r="QW77" s="133"/>
      <c r="QX77" s="133"/>
      <c r="QY77" s="133"/>
      <c r="QZ77" s="133"/>
      <c r="RA77" s="133"/>
      <c r="RB77" s="133"/>
      <c r="RC77" s="133"/>
      <c r="RD77" s="133"/>
      <c r="RE77" s="133"/>
      <c r="RF77" s="133"/>
      <c r="RG77" s="133"/>
      <c r="RH77" s="133"/>
      <c r="RI77" s="133"/>
      <c r="RJ77" s="133"/>
      <c r="RK77" s="133"/>
      <c r="RL77" s="133"/>
      <c r="RM77" s="133"/>
      <c r="RN77" s="133"/>
      <c r="RO77" s="133"/>
      <c r="RP77" s="133"/>
      <c r="RQ77" s="133"/>
      <c r="RR77" s="133"/>
      <c r="RS77" s="133"/>
      <c r="RT77" s="133"/>
      <c r="RU77" s="133"/>
      <c r="RV77" s="133"/>
      <c r="RW77" s="133"/>
      <c r="RX77" s="133"/>
      <c r="RY77" s="133"/>
      <c r="RZ77" s="133"/>
      <c r="SA77" s="133"/>
      <c r="SB77" s="133"/>
      <c r="SC77" s="134"/>
      <c r="SD77" s="2"/>
      <c r="SE77" s="2"/>
      <c r="SF77" s="2"/>
      <c r="SG77" s="2"/>
      <c r="SH77" s="2"/>
      <c r="SI77" s="2"/>
      <c r="SJ77" s="2"/>
      <c r="SK77" s="14"/>
      <c r="SL77" s="2"/>
      <c r="SM77" s="102"/>
      <c r="SN77" s="103"/>
      <c r="SO77" s="103"/>
      <c r="SP77" s="103"/>
      <c r="SQ77" s="103"/>
      <c r="SR77" s="103"/>
      <c r="SS77" s="103"/>
      <c r="ST77" s="103"/>
      <c r="SU77" s="103"/>
      <c r="SV77" s="103"/>
      <c r="SW77" s="103"/>
      <c r="SX77" s="103"/>
      <c r="SY77" s="103"/>
      <c r="SZ77" s="103"/>
      <c r="TA77" s="104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4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2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133"/>
      <c r="JM78" s="133"/>
      <c r="JN78" s="133"/>
      <c r="JO78" s="133"/>
      <c r="JP78" s="133"/>
      <c r="JQ78" s="133"/>
      <c r="JR78" s="133"/>
      <c r="JS78" s="133"/>
      <c r="JT78" s="133"/>
      <c r="JU78" s="133"/>
      <c r="JV78" s="133"/>
      <c r="JW78" s="133"/>
      <c r="JX78" s="133"/>
      <c r="JY78" s="133"/>
      <c r="JZ78" s="133"/>
      <c r="KA78" s="133"/>
      <c r="KB78" s="133"/>
      <c r="KC78" s="133"/>
      <c r="KD78" s="133"/>
      <c r="KE78" s="133"/>
      <c r="KF78" s="133"/>
      <c r="KG78" s="133"/>
      <c r="KH78" s="133"/>
      <c r="KI78" s="133"/>
      <c r="KJ78" s="133"/>
      <c r="KK78" s="133"/>
      <c r="KL78" s="133"/>
      <c r="KM78" s="133"/>
      <c r="KN78" s="133"/>
      <c r="KO78" s="133"/>
      <c r="KP78" s="133"/>
      <c r="KQ78" s="133"/>
      <c r="KR78" s="133"/>
      <c r="KS78" s="133"/>
      <c r="KT78" s="133"/>
      <c r="KU78" s="133"/>
      <c r="KV78" s="133"/>
      <c r="KW78" s="133"/>
      <c r="KX78" s="133"/>
      <c r="KY78" s="133"/>
      <c r="KZ78" s="133"/>
      <c r="LA78" s="133"/>
      <c r="LB78" s="133"/>
      <c r="LC78" s="133"/>
      <c r="LD78" s="133"/>
      <c r="LE78" s="133"/>
      <c r="LF78" s="133"/>
      <c r="LG78" s="133"/>
      <c r="LH78" s="133"/>
      <c r="LI78" s="133"/>
      <c r="LJ78" s="133"/>
      <c r="LK78" s="133"/>
      <c r="LL78" s="133"/>
      <c r="LM78" s="133"/>
      <c r="LN78" s="133"/>
      <c r="LO78" s="133"/>
      <c r="LP78" s="133"/>
      <c r="LQ78" s="134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2"/>
      <c r="MI78" s="133"/>
      <c r="MJ78" s="133"/>
      <c r="MK78" s="133"/>
      <c r="ML78" s="133"/>
      <c r="MM78" s="133"/>
      <c r="MN78" s="133"/>
      <c r="MO78" s="133"/>
      <c r="MP78" s="133"/>
      <c r="MQ78" s="133"/>
      <c r="MR78" s="133"/>
      <c r="MS78" s="133"/>
      <c r="MT78" s="133"/>
      <c r="MU78" s="133"/>
      <c r="MV78" s="133"/>
      <c r="MW78" s="133"/>
      <c r="MX78" s="133"/>
      <c r="MY78" s="133"/>
      <c r="MZ78" s="133"/>
      <c r="NA78" s="133"/>
      <c r="NB78" s="133"/>
      <c r="NC78" s="133"/>
      <c r="ND78" s="133"/>
      <c r="NE78" s="133"/>
      <c r="NF78" s="133"/>
      <c r="NG78" s="133"/>
      <c r="NH78" s="133"/>
      <c r="NI78" s="133"/>
      <c r="NJ78" s="133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3"/>
      <c r="NY78" s="133"/>
      <c r="NZ78" s="133"/>
      <c r="OA78" s="133"/>
      <c r="OB78" s="133"/>
      <c r="OC78" s="133"/>
      <c r="OD78" s="133"/>
      <c r="OE78" s="133"/>
      <c r="OF78" s="133"/>
      <c r="OG78" s="133"/>
      <c r="OH78" s="133"/>
      <c r="OI78" s="133"/>
      <c r="OJ78" s="133"/>
      <c r="OK78" s="133"/>
      <c r="OL78" s="133"/>
      <c r="OM78" s="133"/>
      <c r="ON78" s="133"/>
      <c r="OO78" s="133"/>
      <c r="OP78" s="133"/>
      <c r="OQ78" s="133"/>
      <c r="OR78" s="133"/>
      <c r="OS78" s="133"/>
      <c r="OT78" s="133"/>
      <c r="OU78" s="133"/>
      <c r="OV78" s="133"/>
      <c r="OW78" s="133"/>
      <c r="OX78" s="133"/>
      <c r="OY78" s="133"/>
      <c r="OZ78" s="133"/>
      <c r="PA78" s="133"/>
      <c r="PB78" s="133"/>
      <c r="PC78" s="133"/>
      <c r="PD78" s="133"/>
      <c r="PE78" s="133"/>
      <c r="PF78" s="133"/>
      <c r="PG78" s="133"/>
      <c r="PH78" s="133"/>
      <c r="PI78" s="133"/>
      <c r="PJ78" s="133"/>
      <c r="PK78" s="133"/>
      <c r="PL78" s="133"/>
      <c r="PM78" s="133"/>
      <c r="PN78" s="133"/>
      <c r="PO78" s="133"/>
      <c r="PP78" s="133"/>
      <c r="PQ78" s="133"/>
      <c r="PR78" s="133"/>
      <c r="PS78" s="133"/>
      <c r="PT78" s="133"/>
      <c r="PU78" s="133"/>
      <c r="PV78" s="133"/>
      <c r="PW78" s="133"/>
      <c r="PX78" s="133"/>
      <c r="PY78" s="133"/>
      <c r="PZ78" s="133"/>
      <c r="QA78" s="133"/>
      <c r="QB78" s="133"/>
      <c r="QC78" s="133"/>
      <c r="QD78" s="133"/>
      <c r="QE78" s="133"/>
      <c r="QF78" s="133"/>
      <c r="QG78" s="133"/>
      <c r="QH78" s="133"/>
      <c r="QI78" s="133"/>
      <c r="QJ78" s="133"/>
      <c r="QK78" s="133"/>
      <c r="QL78" s="133"/>
      <c r="QM78" s="133"/>
      <c r="QN78" s="133"/>
      <c r="QO78" s="133"/>
      <c r="QP78" s="133"/>
      <c r="QQ78" s="133"/>
      <c r="QR78" s="133"/>
      <c r="QS78" s="133"/>
      <c r="QT78" s="133"/>
      <c r="QU78" s="133"/>
      <c r="QV78" s="133"/>
      <c r="QW78" s="133"/>
      <c r="QX78" s="133"/>
      <c r="QY78" s="133"/>
      <c r="QZ78" s="133"/>
      <c r="RA78" s="133"/>
      <c r="RB78" s="133"/>
      <c r="RC78" s="133"/>
      <c r="RD78" s="133"/>
      <c r="RE78" s="133"/>
      <c r="RF78" s="133"/>
      <c r="RG78" s="133"/>
      <c r="RH78" s="133"/>
      <c r="RI78" s="133"/>
      <c r="RJ78" s="133"/>
      <c r="RK78" s="133"/>
      <c r="RL78" s="133"/>
      <c r="RM78" s="133"/>
      <c r="RN78" s="133"/>
      <c r="RO78" s="133"/>
      <c r="RP78" s="133"/>
      <c r="RQ78" s="133"/>
      <c r="RR78" s="133"/>
      <c r="RS78" s="133"/>
      <c r="RT78" s="133"/>
      <c r="RU78" s="133"/>
      <c r="RV78" s="133"/>
      <c r="RW78" s="133"/>
      <c r="RX78" s="133"/>
      <c r="RY78" s="133"/>
      <c r="RZ78" s="133"/>
      <c r="SA78" s="133"/>
      <c r="SB78" s="133"/>
      <c r="SC78" s="134"/>
      <c r="SD78" s="2"/>
      <c r="SE78" s="2"/>
      <c r="SF78" s="2"/>
      <c r="SG78" s="2"/>
      <c r="SH78" s="2"/>
      <c r="SI78" s="2"/>
      <c r="SJ78" s="2"/>
      <c r="SK78" s="14"/>
      <c r="SL78" s="2"/>
      <c r="SM78" s="102"/>
      <c r="SN78" s="103"/>
      <c r="SO78" s="103"/>
      <c r="SP78" s="103"/>
      <c r="SQ78" s="103"/>
      <c r="SR78" s="103"/>
      <c r="SS78" s="103"/>
      <c r="ST78" s="103"/>
      <c r="SU78" s="103"/>
      <c r="SV78" s="103"/>
      <c r="SW78" s="103"/>
      <c r="SX78" s="103"/>
      <c r="SY78" s="103"/>
      <c r="SZ78" s="103"/>
      <c r="TA78" s="104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6"/>
      <c r="Y79" s="137" t="str">
        <f>データ!$B$10</f>
        <v>H29</v>
      </c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9"/>
      <c r="AZ79" s="137" t="str">
        <f>データ!$C$10</f>
        <v>H30</v>
      </c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9"/>
      <c r="CA79" s="137" t="str">
        <f>データ!$D$10</f>
        <v>R01</v>
      </c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9"/>
      <c r="DB79" s="137" t="str">
        <f>データ!$E$10</f>
        <v>R02</v>
      </c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9"/>
      <c r="EC79" s="137" t="str">
        <f>データ!$F$10</f>
        <v>R03</v>
      </c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35"/>
      <c r="FY79" s="135"/>
      <c r="FZ79" s="135"/>
      <c r="GA79" s="135"/>
      <c r="GB79" s="135"/>
      <c r="GC79" s="135"/>
      <c r="GD79" s="135"/>
      <c r="GE79" s="135"/>
      <c r="GF79" s="135"/>
      <c r="GG79" s="135"/>
      <c r="GH79" s="135"/>
      <c r="GI79" s="135"/>
      <c r="GJ79" s="136"/>
      <c r="GK79" s="137" t="str">
        <f>データ!$B$10</f>
        <v>H29</v>
      </c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9"/>
      <c r="HL79" s="137" t="str">
        <f>データ!$C$10</f>
        <v>H30</v>
      </c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9"/>
      <c r="IM79" s="137" t="str">
        <f>データ!$D$10</f>
        <v>R01</v>
      </c>
      <c r="IN79" s="138"/>
      <c r="IO79" s="138"/>
      <c r="IP79" s="138"/>
      <c r="IQ79" s="138"/>
      <c r="IR79" s="138"/>
      <c r="IS79" s="138"/>
      <c r="IT79" s="138"/>
      <c r="IU79" s="138"/>
      <c r="IV79" s="138"/>
      <c r="IW79" s="138"/>
      <c r="IX79" s="138"/>
      <c r="IY79" s="138"/>
      <c r="IZ79" s="138"/>
      <c r="JA79" s="138"/>
      <c r="JB79" s="138"/>
      <c r="JC79" s="138"/>
      <c r="JD79" s="138"/>
      <c r="JE79" s="138"/>
      <c r="JF79" s="138"/>
      <c r="JG79" s="138"/>
      <c r="JH79" s="138"/>
      <c r="JI79" s="138"/>
      <c r="JJ79" s="138"/>
      <c r="JK79" s="138"/>
      <c r="JL79" s="138"/>
      <c r="JM79" s="139"/>
      <c r="JN79" s="137" t="str">
        <f>データ!$E$10</f>
        <v>R02</v>
      </c>
      <c r="JO79" s="138"/>
      <c r="JP79" s="138"/>
      <c r="JQ79" s="138"/>
      <c r="JR79" s="138"/>
      <c r="JS79" s="138"/>
      <c r="JT79" s="138"/>
      <c r="JU79" s="138"/>
      <c r="JV79" s="138"/>
      <c r="JW79" s="138"/>
      <c r="JX79" s="138"/>
      <c r="JY79" s="138"/>
      <c r="JZ79" s="138"/>
      <c r="KA79" s="138"/>
      <c r="KB79" s="138"/>
      <c r="KC79" s="138"/>
      <c r="KD79" s="138"/>
      <c r="KE79" s="138"/>
      <c r="KF79" s="138"/>
      <c r="KG79" s="138"/>
      <c r="KH79" s="138"/>
      <c r="KI79" s="138"/>
      <c r="KJ79" s="138"/>
      <c r="KK79" s="138"/>
      <c r="KL79" s="138"/>
      <c r="KM79" s="138"/>
      <c r="KN79" s="139"/>
      <c r="KO79" s="137" t="str">
        <f>データ!$F$10</f>
        <v>R03</v>
      </c>
      <c r="KP79" s="138"/>
      <c r="KQ79" s="138"/>
      <c r="KR79" s="138"/>
      <c r="KS79" s="138"/>
      <c r="KT79" s="138"/>
      <c r="KU79" s="138"/>
      <c r="KV79" s="138"/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8"/>
      <c r="LK79" s="138"/>
      <c r="LL79" s="138"/>
      <c r="LM79" s="138"/>
      <c r="LN79" s="138"/>
      <c r="LO79" s="13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35"/>
      <c r="MK79" s="135"/>
      <c r="ML79" s="135"/>
      <c r="MM79" s="135"/>
      <c r="MN79" s="135"/>
      <c r="MO79" s="135"/>
      <c r="MP79" s="135"/>
      <c r="MQ79" s="135"/>
      <c r="MR79" s="135"/>
      <c r="MS79" s="135"/>
      <c r="MT79" s="135"/>
      <c r="MU79" s="135"/>
      <c r="MV79" s="136"/>
      <c r="MW79" s="137" t="str">
        <f>データ!$B$10</f>
        <v>H29</v>
      </c>
      <c r="MX79" s="138"/>
      <c r="MY79" s="138"/>
      <c r="MZ79" s="138"/>
      <c r="NA79" s="138"/>
      <c r="NB79" s="138"/>
      <c r="NC79" s="138"/>
      <c r="ND79" s="138"/>
      <c r="NE79" s="138"/>
      <c r="NF79" s="138"/>
      <c r="NG79" s="138"/>
      <c r="NH79" s="138"/>
      <c r="NI79" s="138"/>
      <c r="NJ79" s="138"/>
      <c r="NK79" s="138"/>
      <c r="NL79" s="138"/>
      <c r="NM79" s="138"/>
      <c r="NN79" s="138"/>
      <c r="NO79" s="138"/>
      <c r="NP79" s="138"/>
      <c r="NQ79" s="138"/>
      <c r="NR79" s="138"/>
      <c r="NS79" s="138"/>
      <c r="NT79" s="138"/>
      <c r="NU79" s="138"/>
      <c r="NV79" s="138"/>
      <c r="NW79" s="139"/>
      <c r="NX79" s="137" t="str">
        <f>データ!$C$10</f>
        <v>H30</v>
      </c>
      <c r="NY79" s="138"/>
      <c r="NZ79" s="138"/>
      <c r="OA79" s="138"/>
      <c r="OB79" s="138"/>
      <c r="OC79" s="138"/>
      <c r="OD79" s="138"/>
      <c r="OE79" s="138"/>
      <c r="OF79" s="138"/>
      <c r="OG79" s="138"/>
      <c r="OH79" s="138"/>
      <c r="OI79" s="138"/>
      <c r="OJ79" s="138"/>
      <c r="OK79" s="138"/>
      <c r="OL79" s="138"/>
      <c r="OM79" s="138"/>
      <c r="ON79" s="138"/>
      <c r="OO79" s="138"/>
      <c r="OP79" s="138"/>
      <c r="OQ79" s="138"/>
      <c r="OR79" s="138"/>
      <c r="OS79" s="138"/>
      <c r="OT79" s="138"/>
      <c r="OU79" s="138"/>
      <c r="OV79" s="138"/>
      <c r="OW79" s="138"/>
      <c r="OX79" s="139"/>
      <c r="OY79" s="137" t="str">
        <f>データ!$D$10</f>
        <v>R01</v>
      </c>
      <c r="OZ79" s="138"/>
      <c r="PA79" s="138"/>
      <c r="PB79" s="138"/>
      <c r="PC79" s="138"/>
      <c r="PD79" s="138"/>
      <c r="PE79" s="138"/>
      <c r="PF79" s="138"/>
      <c r="PG79" s="138"/>
      <c r="PH79" s="138"/>
      <c r="PI79" s="138"/>
      <c r="PJ79" s="138"/>
      <c r="PK79" s="138"/>
      <c r="PL79" s="138"/>
      <c r="PM79" s="138"/>
      <c r="PN79" s="138"/>
      <c r="PO79" s="138"/>
      <c r="PP79" s="138"/>
      <c r="PQ79" s="138"/>
      <c r="PR79" s="138"/>
      <c r="PS79" s="138"/>
      <c r="PT79" s="138"/>
      <c r="PU79" s="138"/>
      <c r="PV79" s="138"/>
      <c r="PW79" s="138"/>
      <c r="PX79" s="138"/>
      <c r="PY79" s="139"/>
      <c r="PZ79" s="137" t="str">
        <f>データ!$E$10</f>
        <v>R02</v>
      </c>
      <c r="QA79" s="138"/>
      <c r="QB79" s="138"/>
      <c r="QC79" s="138"/>
      <c r="QD79" s="138"/>
      <c r="QE79" s="138"/>
      <c r="QF79" s="138"/>
      <c r="QG79" s="138"/>
      <c r="QH79" s="138"/>
      <c r="QI79" s="138"/>
      <c r="QJ79" s="138"/>
      <c r="QK79" s="138"/>
      <c r="QL79" s="138"/>
      <c r="QM79" s="138"/>
      <c r="QN79" s="138"/>
      <c r="QO79" s="138"/>
      <c r="QP79" s="138"/>
      <c r="QQ79" s="138"/>
      <c r="QR79" s="138"/>
      <c r="QS79" s="138"/>
      <c r="QT79" s="138"/>
      <c r="QU79" s="138"/>
      <c r="QV79" s="138"/>
      <c r="QW79" s="138"/>
      <c r="QX79" s="138"/>
      <c r="QY79" s="138"/>
      <c r="QZ79" s="139"/>
      <c r="RA79" s="137" t="str">
        <f>データ!$F$10</f>
        <v>R03</v>
      </c>
      <c r="RB79" s="138"/>
      <c r="RC79" s="138"/>
      <c r="RD79" s="138"/>
      <c r="RE79" s="138"/>
      <c r="RF79" s="138"/>
      <c r="RG79" s="138"/>
      <c r="RH79" s="138"/>
      <c r="RI79" s="138"/>
      <c r="RJ79" s="138"/>
      <c r="RK79" s="138"/>
      <c r="RL79" s="138"/>
      <c r="RM79" s="138"/>
      <c r="RN79" s="138"/>
      <c r="RO79" s="138"/>
      <c r="RP79" s="138"/>
      <c r="RQ79" s="138"/>
      <c r="RR79" s="138"/>
      <c r="RS79" s="138"/>
      <c r="RT79" s="138"/>
      <c r="RU79" s="138"/>
      <c r="RV79" s="138"/>
      <c r="RW79" s="138"/>
      <c r="RX79" s="138"/>
      <c r="RY79" s="138"/>
      <c r="RZ79" s="138"/>
      <c r="SA79" s="13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02"/>
      <c r="SN79" s="103"/>
      <c r="SO79" s="103"/>
      <c r="SP79" s="103"/>
      <c r="SQ79" s="103"/>
      <c r="SR79" s="103"/>
      <c r="SS79" s="103"/>
      <c r="ST79" s="103"/>
      <c r="SU79" s="103"/>
      <c r="SV79" s="103"/>
      <c r="SW79" s="103"/>
      <c r="SX79" s="103"/>
      <c r="SY79" s="103"/>
      <c r="SZ79" s="103"/>
      <c r="TA79" s="104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40" t="s">
        <v>23</v>
      </c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1">
        <f>データ!DD6</f>
        <v>33.42</v>
      </c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>
        <f>データ!DE6</f>
        <v>35.549999999999997</v>
      </c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>
        <f>データ!DF6</f>
        <v>37.71</v>
      </c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>
        <f>データ!DG6</f>
        <v>37.299999999999997</v>
      </c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>
        <f>データ!DH6</f>
        <v>39.08</v>
      </c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40" t="s">
        <v>23</v>
      </c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1">
        <f>データ!DO6</f>
        <v>0</v>
      </c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>
        <f>データ!DP6</f>
        <v>0</v>
      </c>
      <c r="HM80" s="141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  <c r="IA80" s="141"/>
      <c r="IB80" s="141"/>
      <c r="IC80" s="141"/>
      <c r="ID80" s="141"/>
      <c r="IE80" s="141"/>
      <c r="IF80" s="141"/>
      <c r="IG80" s="141"/>
      <c r="IH80" s="141"/>
      <c r="II80" s="141"/>
      <c r="IJ80" s="141"/>
      <c r="IK80" s="141"/>
      <c r="IL80" s="141"/>
      <c r="IM80" s="141">
        <f>データ!DQ6</f>
        <v>0</v>
      </c>
      <c r="IN80" s="141"/>
      <c r="IO80" s="141"/>
      <c r="IP80" s="141"/>
      <c r="IQ80" s="141"/>
      <c r="IR80" s="141"/>
      <c r="IS80" s="141"/>
      <c r="IT80" s="141"/>
      <c r="IU80" s="141"/>
      <c r="IV80" s="141"/>
      <c r="IW80" s="141"/>
      <c r="IX80" s="141"/>
      <c r="IY80" s="141"/>
      <c r="IZ80" s="141"/>
      <c r="JA80" s="141"/>
      <c r="JB80" s="141"/>
      <c r="JC80" s="141"/>
      <c r="JD80" s="141"/>
      <c r="JE80" s="141"/>
      <c r="JF80" s="141"/>
      <c r="JG80" s="141"/>
      <c r="JH80" s="141"/>
      <c r="JI80" s="141"/>
      <c r="JJ80" s="141"/>
      <c r="JK80" s="141"/>
      <c r="JL80" s="141"/>
      <c r="JM80" s="141"/>
      <c r="JN80" s="141">
        <f>データ!DR6</f>
        <v>0</v>
      </c>
      <c r="JO80" s="141"/>
      <c r="JP80" s="141"/>
      <c r="JQ80" s="141"/>
      <c r="JR80" s="141"/>
      <c r="JS80" s="141"/>
      <c r="JT80" s="141"/>
      <c r="JU80" s="141"/>
      <c r="JV80" s="141"/>
      <c r="JW80" s="141"/>
      <c r="JX80" s="141"/>
      <c r="JY80" s="141"/>
      <c r="JZ80" s="141"/>
      <c r="KA80" s="141"/>
      <c r="KB80" s="141"/>
      <c r="KC80" s="141"/>
      <c r="KD80" s="141"/>
      <c r="KE80" s="141"/>
      <c r="KF80" s="141"/>
      <c r="KG80" s="141"/>
      <c r="KH80" s="141"/>
      <c r="KI80" s="141"/>
      <c r="KJ80" s="141"/>
      <c r="KK80" s="141"/>
      <c r="KL80" s="141"/>
      <c r="KM80" s="141"/>
      <c r="KN80" s="141"/>
      <c r="KO80" s="141">
        <f>データ!DS6</f>
        <v>0</v>
      </c>
      <c r="KP80" s="141"/>
      <c r="KQ80" s="141"/>
      <c r="KR80" s="141"/>
      <c r="KS80" s="141"/>
      <c r="KT80" s="141"/>
      <c r="KU80" s="141"/>
      <c r="KV80" s="141"/>
      <c r="KW80" s="141"/>
      <c r="KX80" s="141"/>
      <c r="KY80" s="141"/>
      <c r="KZ80" s="141"/>
      <c r="LA80" s="141"/>
      <c r="LB80" s="141"/>
      <c r="LC80" s="141"/>
      <c r="LD80" s="141"/>
      <c r="LE80" s="141"/>
      <c r="LF80" s="141"/>
      <c r="LG80" s="141"/>
      <c r="LH80" s="141"/>
      <c r="LI80" s="141"/>
      <c r="LJ80" s="141"/>
      <c r="LK80" s="141"/>
      <c r="LL80" s="141"/>
      <c r="LM80" s="141"/>
      <c r="LN80" s="141"/>
      <c r="LO80" s="141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40" t="s">
        <v>23</v>
      </c>
      <c r="MK80" s="140"/>
      <c r="ML80" s="140"/>
      <c r="MM80" s="140"/>
      <c r="MN80" s="140"/>
      <c r="MO80" s="140"/>
      <c r="MP80" s="140"/>
      <c r="MQ80" s="140"/>
      <c r="MR80" s="140"/>
      <c r="MS80" s="140"/>
      <c r="MT80" s="140"/>
      <c r="MU80" s="140"/>
      <c r="MV80" s="140"/>
      <c r="MW80" s="141">
        <f>データ!DZ6</f>
        <v>0</v>
      </c>
      <c r="MX80" s="141"/>
      <c r="MY80" s="141"/>
      <c r="MZ80" s="141"/>
      <c r="NA80" s="141"/>
      <c r="NB80" s="141"/>
      <c r="NC80" s="141"/>
      <c r="ND80" s="141"/>
      <c r="NE80" s="141"/>
      <c r="NF80" s="141"/>
      <c r="NG80" s="141"/>
      <c r="NH80" s="141"/>
      <c r="NI80" s="141"/>
      <c r="NJ80" s="141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1">
        <f>データ!EA6</f>
        <v>0</v>
      </c>
      <c r="NY80" s="141"/>
      <c r="NZ80" s="141"/>
      <c r="OA80" s="141"/>
      <c r="OB80" s="141"/>
      <c r="OC80" s="141"/>
      <c r="OD80" s="141"/>
      <c r="OE80" s="141"/>
      <c r="OF80" s="141"/>
      <c r="OG80" s="141"/>
      <c r="OH80" s="141"/>
      <c r="OI80" s="141"/>
      <c r="OJ80" s="141"/>
      <c r="OK80" s="141"/>
      <c r="OL80" s="141"/>
      <c r="OM80" s="141"/>
      <c r="ON80" s="141"/>
      <c r="OO80" s="141"/>
      <c r="OP80" s="141"/>
      <c r="OQ80" s="141"/>
      <c r="OR80" s="141"/>
      <c r="OS80" s="141"/>
      <c r="OT80" s="141"/>
      <c r="OU80" s="141"/>
      <c r="OV80" s="141"/>
      <c r="OW80" s="141"/>
      <c r="OX80" s="141"/>
      <c r="OY80" s="141">
        <f>データ!EB6</f>
        <v>0</v>
      </c>
      <c r="OZ80" s="141"/>
      <c r="PA80" s="141"/>
      <c r="PB80" s="141"/>
      <c r="PC80" s="141"/>
      <c r="PD80" s="141"/>
      <c r="PE80" s="141"/>
      <c r="PF80" s="141"/>
      <c r="PG80" s="141"/>
      <c r="PH80" s="141"/>
      <c r="PI80" s="141"/>
      <c r="PJ80" s="141"/>
      <c r="PK80" s="141"/>
      <c r="PL80" s="141"/>
      <c r="PM80" s="141"/>
      <c r="PN80" s="141"/>
      <c r="PO80" s="141"/>
      <c r="PP80" s="141"/>
      <c r="PQ80" s="141"/>
      <c r="PR80" s="141"/>
      <c r="PS80" s="141"/>
      <c r="PT80" s="141"/>
      <c r="PU80" s="141"/>
      <c r="PV80" s="141"/>
      <c r="PW80" s="141"/>
      <c r="PX80" s="141"/>
      <c r="PY80" s="141"/>
      <c r="PZ80" s="141">
        <f>データ!EC6</f>
        <v>0</v>
      </c>
      <c r="QA80" s="141"/>
      <c r="QB80" s="141"/>
      <c r="QC80" s="141"/>
      <c r="QD80" s="141"/>
      <c r="QE80" s="141"/>
      <c r="QF80" s="141"/>
      <c r="QG80" s="141"/>
      <c r="QH80" s="141"/>
      <c r="QI80" s="141"/>
      <c r="QJ80" s="141"/>
      <c r="QK80" s="141"/>
      <c r="QL80" s="141"/>
      <c r="QM80" s="141"/>
      <c r="QN80" s="141"/>
      <c r="QO80" s="141"/>
      <c r="QP80" s="141"/>
      <c r="QQ80" s="141"/>
      <c r="QR80" s="141"/>
      <c r="QS80" s="141"/>
      <c r="QT80" s="141"/>
      <c r="QU80" s="141"/>
      <c r="QV80" s="141"/>
      <c r="QW80" s="141"/>
      <c r="QX80" s="141"/>
      <c r="QY80" s="141"/>
      <c r="QZ80" s="141"/>
      <c r="RA80" s="141">
        <f>データ!ED6</f>
        <v>0</v>
      </c>
      <c r="RB80" s="141"/>
      <c r="RC80" s="141"/>
      <c r="RD80" s="141"/>
      <c r="RE80" s="141"/>
      <c r="RF80" s="141"/>
      <c r="RG80" s="141"/>
      <c r="RH80" s="141"/>
      <c r="RI80" s="141"/>
      <c r="RJ80" s="141"/>
      <c r="RK80" s="141"/>
      <c r="RL80" s="141"/>
      <c r="RM80" s="141"/>
      <c r="RN80" s="141"/>
      <c r="RO80" s="141"/>
      <c r="RP80" s="141"/>
      <c r="RQ80" s="141"/>
      <c r="RR80" s="141"/>
      <c r="RS80" s="141"/>
      <c r="RT80" s="141"/>
      <c r="RU80" s="141"/>
      <c r="RV80" s="141"/>
      <c r="RW80" s="141"/>
      <c r="RX80" s="141"/>
      <c r="RY80" s="141"/>
      <c r="RZ80" s="141"/>
      <c r="SA80" s="141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02"/>
      <c r="SN80" s="103"/>
      <c r="SO80" s="103"/>
      <c r="SP80" s="103"/>
      <c r="SQ80" s="103"/>
      <c r="SR80" s="103"/>
      <c r="SS80" s="103"/>
      <c r="ST80" s="103"/>
      <c r="SU80" s="103"/>
      <c r="SV80" s="103"/>
      <c r="SW80" s="103"/>
      <c r="SX80" s="103"/>
      <c r="SY80" s="103"/>
      <c r="SZ80" s="103"/>
      <c r="TA80" s="104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40" t="s">
        <v>24</v>
      </c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1">
        <f>データ!DI6</f>
        <v>53.4</v>
      </c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>
        <f>データ!DJ6</f>
        <v>53.49</v>
      </c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>
        <f>データ!DK6</f>
        <v>54.3</v>
      </c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>
        <f>データ!DL6</f>
        <v>55.32</v>
      </c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>
        <f>データ!DM6</f>
        <v>55.08</v>
      </c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40" t="s">
        <v>24</v>
      </c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1">
        <f>データ!DT6</f>
        <v>3.46</v>
      </c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>
        <f>データ!DU6</f>
        <v>3.28</v>
      </c>
      <c r="HM81" s="141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41"/>
      <c r="HY81" s="141"/>
      <c r="HZ81" s="141"/>
      <c r="IA81" s="141"/>
      <c r="IB81" s="141"/>
      <c r="IC81" s="141"/>
      <c r="ID81" s="141"/>
      <c r="IE81" s="141"/>
      <c r="IF81" s="141"/>
      <c r="IG81" s="141"/>
      <c r="IH81" s="141"/>
      <c r="II81" s="141"/>
      <c r="IJ81" s="141"/>
      <c r="IK81" s="141"/>
      <c r="IL81" s="141"/>
      <c r="IM81" s="141">
        <f>データ!DV6</f>
        <v>4.66</v>
      </c>
      <c r="IN81" s="141"/>
      <c r="IO81" s="141"/>
      <c r="IP81" s="141"/>
      <c r="IQ81" s="141"/>
      <c r="IR81" s="141"/>
      <c r="IS81" s="141"/>
      <c r="IT81" s="141"/>
      <c r="IU81" s="141"/>
      <c r="IV81" s="141"/>
      <c r="IW81" s="141"/>
      <c r="IX81" s="141"/>
      <c r="IY81" s="141"/>
      <c r="IZ81" s="141"/>
      <c r="JA81" s="141"/>
      <c r="JB81" s="141"/>
      <c r="JC81" s="141"/>
      <c r="JD81" s="141"/>
      <c r="JE81" s="141"/>
      <c r="JF81" s="141"/>
      <c r="JG81" s="141"/>
      <c r="JH81" s="141"/>
      <c r="JI81" s="141"/>
      <c r="JJ81" s="141"/>
      <c r="JK81" s="141"/>
      <c r="JL81" s="141"/>
      <c r="JM81" s="141"/>
      <c r="JN81" s="141">
        <f>データ!DW6</f>
        <v>7.35</v>
      </c>
      <c r="JO81" s="141"/>
      <c r="JP81" s="141"/>
      <c r="JQ81" s="141"/>
      <c r="JR81" s="141"/>
      <c r="JS81" s="141"/>
      <c r="JT81" s="141"/>
      <c r="JU81" s="141"/>
      <c r="JV81" s="141"/>
      <c r="JW81" s="141"/>
      <c r="JX81" s="141"/>
      <c r="JY81" s="141"/>
      <c r="JZ81" s="141"/>
      <c r="KA81" s="141"/>
      <c r="KB81" s="141"/>
      <c r="KC81" s="141"/>
      <c r="KD81" s="141"/>
      <c r="KE81" s="141"/>
      <c r="KF81" s="141"/>
      <c r="KG81" s="141"/>
      <c r="KH81" s="141"/>
      <c r="KI81" s="141"/>
      <c r="KJ81" s="141"/>
      <c r="KK81" s="141"/>
      <c r="KL81" s="141"/>
      <c r="KM81" s="141"/>
      <c r="KN81" s="141"/>
      <c r="KO81" s="141">
        <f>データ!DX6</f>
        <v>7.6</v>
      </c>
      <c r="KP81" s="141"/>
      <c r="KQ81" s="141"/>
      <c r="KR81" s="141"/>
      <c r="KS81" s="141"/>
      <c r="KT81" s="141"/>
      <c r="KU81" s="141"/>
      <c r="KV81" s="141"/>
      <c r="KW81" s="141"/>
      <c r="KX81" s="141"/>
      <c r="KY81" s="141"/>
      <c r="KZ81" s="141"/>
      <c r="LA81" s="141"/>
      <c r="LB81" s="141"/>
      <c r="LC81" s="141"/>
      <c r="LD81" s="141"/>
      <c r="LE81" s="141"/>
      <c r="LF81" s="141"/>
      <c r="LG81" s="141"/>
      <c r="LH81" s="141"/>
      <c r="LI81" s="141"/>
      <c r="LJ81" s="141"/>
      <c r="LK81" s="141"/>
      <c r="LL81" s="141"/>
      <c r="LM81" s="141"/>
      <c r="LN81" s="141"/>
      <c r="LO81" s="141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40" t="s">
        <v>24</v>
      </c>
      <c r="MK81" s="140"/>
      <c r="ML81" s="140"/>
      <c r="MM81" s="140"/>
      <c r="MN81" s="140"/>
      <c r="MO81" s="140"/>
      <c r="MP81" s="140"/>
      <c r="MQ81" s="140"/>
      <c r="MR81" s="140"/>
      <c r="MS81" s="140"/>
      <c r="MT81" s="140"/>
      <c r="MU81" s="140"/>
      <c r="MV81" s="140"/>
      <c r="MW81" s="141">
        <f>データ!EE6</f>
        <v>0.13</v>
      </c>
      <c r="MX81" s="141"/>
      <c r="MY81" s="141"/>
      <c r="MZ81" s="141"/>
      <c r="NA81" s="141"/>
      <c r="NB81" s="141"/>
      <c r="NC81" s="141"/>
      <c r="ND81" s="141"/>
      <c r="NE81" s="141"/>
      <c r="NF81" s="141"/>
      <c r="NG81" s="141"/>
      <c r="NH81" s="141"/>
      <c r="NI81" s="141"/>
      <c r="NJ81" s="141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1">
        <f>データ!EF6</f>
        <v>0.02</v>
      </c>
      <c r="NY81" s="141"/>
      <c r="NZ81" s="141"/>
      <c r="OA81" s="141"/>
      <c r="OB81" s="141"/>
      <c r="OC81" s="141"/>
      <c r="OD81" s="141"/>
      <c r="OE81" s="141"/>
      <c r="OF81" s="141"/>
      <c r="OG81" s="141"/>
      <c r="OH81" s="141"/>
      <c r="OI81" s="141"/>
      <c r="OJ81" s="141"/>
      <c r="OK81" s="141"/>
      <c r="OL81" s="141"/>
      <c r="OM81" s="141"/>
      <c r="ON81" s="141"/>
      <c r="OO81" s="141"/>
      <c r="OP81" s="141"/>
      <c r="OQ81" s="141"/>
      <c r="OR81" s="141"/>
      <c r="OS81" s="141"/>
      <c r="OT81" s="141"/>
      <c r="OU81" s="141"/>
      <c r="OV81" s="141"/>
      <c r="OW81" s="141"/>
      <c r="OX81" s="141"/>
      <c r="OY81" s="141">
        <f>データ!EG6</f>
        <v>0.06</v>
      </c>
      <c r="OZ81" s="141"/>
      <c r="PA81" s="141"/>
      <c r="PB81" s="141"/>
      <c r="PC81" s="141"/>
      <c r="PD81" s="141"/>
      <c r="PE81" s="141"/>
      <c r="PF81" s="141"/>
      <c r="PG81" s="141"/>
      <c r="PH81" s="141"/>
      <c r="PI81" s="141"/>
      <c r="PJ81" s="141"/>
      <c r="PK81" s="141"/>
      <c r="PL81" s="141"/>
      <c r="PM81" s="141"/>
      <c r="PN81" s="141"/>
      <c r="PO81" s="141"/>
      <c r="PP81" s="141"/>
      <c r="PQ81" s="141"/>
      <c r="PR81" s="141"/>
      <c r="PS81" s="141"/>
      <c r="PT81" s="141"/>
      <c r="PU81" s="141"/>
      <c r="PV81" s="141"/>
      <c r="PW81" s="141"/>
      <c r="PX81" s="141"/>
      <c r="PY81" s="141"/>
      <c r="PZ81" s="141">
        <f>データ!EH6</f>
        <v>0.09</v>
      </c>
      <c r="QA81" s="141"/>
      <c r="QB81" s="141"/>
      <c r="QC81" s="141"/>
      <c r="QD81" s="141"/>
      <c r="QE81" s="141"/>
      <c r="QF81" s="141"/>
      <c r="QG81" s="141"/>
      <c r="QH81" s="141"/>
      <c r="QI81" s="141"/>
      <c r="QJ81" s="141"/>
      <c r="QK81" s="141"/>
      <c r="QL81" s="141"/>
      <c r="QM81" s="141"/>
      <c r="QN81" s="141"/>
      <c r="QO81" s="141"/>
      <c r="QP81" s="141"/>
      <c r="QQ81" s="141"/>
      <c r="QR81" s="141"/>
      <c r="QS81" s="141"/>
      <c r="QT81" s="141"/>
      <c r="QU81" s="141"/>
      <c r="QV81" s="141"/>
      <c r="QW81" s="141"/>
      <c r="QX81" s="141"/>
      <c r="QY81" s="141"/>
      <c r="QZ81" s="141"/>
      <c r="RA81" s="141">
        <f>データ!EI6</f>
        <v>0.4</v>
      </c>
      <c r="RB81" s="141"/>
      <c r="RC81" s="141"/>
      <c r="RD81" s="141"/>
      <c r="RE81" s="141"/>
      <c r="RF81" s="141"/>
      <c r="RG81" s="141"/>
      <c r="RH81" s="141"/>
      <c r="RI81" s="141"/>
      <c r="RJ81" s="141"/>
      <c r="RK81" s="141"/>
      <c r="RL81" s="141"/>
      <c r="RM81" s="141"/>
      <c r="RN81" s="141"/>
      <c r="RO81" s="141"/>
      <c r="RP81" s="141"/>
      <c r="RQ81" s="141"/>
      <c r="RR81" s="141"/>
      <c r="RS81" s="141"/>
      <c r="RT81" s="141"/>
      <c r="RU81" s="141"/>
      <c r="RV81" s="141"/>
      <c r="RW81" s="141"/>
      <c r="RX81" s="141"/>
      <c r="RY81" s="141"/>
      <c r="RZ81" s="141"/>
      <c r="SA81" s="141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02"/>
      <c r="SN81" s="103"/>
      <c r="SO81" s="103"/>
      <c r="SP81" s="103"/>
      <c r="SQ81" s="103"/>
      <c r="SR81" s="103"/>
      <c r="SS81" s="103"/>
      <c r="ST81" s="103"/>
      <c r="SU81" s="103"/>
      <c r="SV81" s="103"/>
      <c r="SW81" s="103"/>
      <c r="SX81" s="103"/>
      <c r="SY81" s="103"/>
      <c r="SZ81" s="103"/>
      <c r="TA81" s="104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02"/>
      <c r="SN82" s="103"/>
      <c r="SO82" s="103"/>
      <c r="SP82" s="103"/>
      <c r="SQ82" s="103"/>
      <c r="SR82" s="103"/>
      <c r="SS82" s="103"/>
      <c r="ST82" s="103"/>
      <c r="SU82" s="103"/>
      <c r="SV82" s="103"/>
      <c r="SW82" s="103"/>
      <c r="SX82" s="103"/>
      <c r="SY82" s="103"/>
      <c r="SZ82" s="103"/>
      <c r="TA82" s="104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02"/>
      <c r="SN83" s="103"/>
      <c r="SO83" s="103"/>
      <c r="SP83" s="103"/>
      <c r="SQ83" s="103"/>
      <c r="SR83" s="103"/>
      <c r="SS83" s="103"/>
      <c r="ST83" s="103"/>
      <c r="SU83" s="103"/>
      <c r="SV83" s="103"/>
      <c r="SW83" s="103"/>
      <c r="SX83" s="103"/>
      <c r="SY83" s="103"/>
      <c r="SZ83" s="103"/>
      <c r="TA83" s="104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02"/>
      <c r="SN84" s="103"/>
      <c r="SO84" s="103"/>
      <c r="SP84" s="103"/>
      <c r="SQ84" s="103"/>
      <c r="SR84" s="103"/>
      <c r="SS84" s="103"/>
      <c r="ST84" s="103"/>
      <c r="SU84" s="103"/>
      <c r="SV84" s="103"/>
      <c r="SW84" s="103"/>
      <c r="SX84" s="103"/>
      <c r="SY84" s="103"/>
      <c r="SZ84" s="103"/>
      <c r="TA84" s="104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05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7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142" t="s">
        <v>29</v>
      </c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 t="s">
        <v>30</v>
      </c>
      <c r="AE89" s="142"/>
      <c r="AF89" s="142"/>
      <c r="AG89" s="142"/>
      <c r="AH89" s="142"/>
      <c r="AI89" s="142"/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 t="s">
        <v>31</v>
      </c>
      <c r="BF89" s="142"/>
      <c r="BG89" s="142"/>
      <c r="BH89" s="142"/>
      <c r="BI89" s="142"/>
      <c r="BJ89" s="142"/>
      <c r="BK89" s="142"/>
      <c r="BL89" s="142"/>
      <c r="BM89" s="142"/>
      <c r="BN89" s="142"/>
      <c r="BO89" s="142"/>
      <c r="BP89" s="142"/>
      <c r="BQ89" s="142"/>
      <c r="BR89" s="142"/>
      <c r="BS89" s="142"/>
      <c r="BT89" s="142"/>
      <c r="BU89" s="142"/>
      <c r="BV89" s="142"/>
      <c r="BW89" s="142"/>
      <c r="BX89" s="142"/>
      <c r="BY89" s="142"/>
      <c r="BZ89" s="142"/>
      <c r="CA89" s="142"/>
      <c r="CB89" s="142"/>
      <c r="CC89" s="142"/>
      <c r="CD89" s="142"/>
      <c r="CE89" s="142"/>
      <c r="CF89" s="142" t="s">
        <v>32</v>
      </c>
      <c r="CG89" s="142"/>
      <c r="CH89" s="142"/>
      <c r="CI89" s="142"/>
      <c r="CJ89" s="142"/>
      <c r="CK89" s="142"/>
      <c r="CL89" s="142"/>
      <c r="CM89" s="142"/>
      <c r="CN89" s="142"/>
      <c r="CO89" s="142"/>
      <c r="CP89" s="142"/>
      <c r="CQ89" s="142"/>
      <c r="CR89" s="142"/>
      <c r="CS89" s="142"/>
      <c r="CT89" s="142"/>
      <c r="CU89" s="142"/>
      <c r="CV89" s="142"/>
      <c r="CW89" s="142"/>
      <c r="CX89" s="142"/>
      <c r="CY89" s="142"/>
      <c r="CZ89" s="142"/>
      <c r="DA89" s="142"/>
      <c r="DB89" s="142"/>
      <c r="DC89" s="142"/>
      <c r="DD89" s="142"/>
      <c r="DE89" s="142"/>
      <c r="DF89" s="142"/>
      <c r="DG89" s="142" t="s">
        <v>33</v>
      </c>
      <c r="DH89" s="142"/>
      <c r="DI89" s="142"/>
      <c r="DJ89" s="142"/>
      <c r="DK89" s="142"/>
      <c r="DL89" s="142"/>
      <c r="DM89" s="142"/>
      <c r="DN89" s="142"/>
      <c r="DO89" s="142"/>
      <c r="DP89" s="142"/>
      <c r="DQ89" s="142"/>
      <c r="DR89" s="142"/>
      <c r="DS89" s="142"/>
      <c r="DT89" s="142"/>
      <c r="DU89" s="142"/>
      <c r="DV89" s="142"/>
      <c r="DW89" s="142"/>
      <c r="DX89" s="142"/>
      <c r="DY89" s="142"/>
      <c r="DZ89" s="142"/>
      <c r="EA89" s="142"/>
      <c r="EB89" s="142"/>
      <c r="EC89" s="142"/>
      <c r="ED89" s="142"/>
      <c r="EE89" s="142"/>
      <c r="EF89" s="142"/>
      <c r="EG89" s="142"/>
      <c r="EH89" s="142" t="s">
        <v>34</v>
      </c>
      <c r="EI89" s="142"/>
      <c r="EJ89" s="142"/>
      <c r="EK89" s="142"/>
      <c r="EL89" s="142"/>
      <c r="EM89" s="142"/>
      <c r="EN89" s="142"/>
      <c r="EO89" s="142"/>
      <c r="EP89" s="142"/>
      <c r="EQ89" s="142"/>
      <c r="ER89" s="142"/>
      <c r="ES89" s="142"/>
      <c r="ET89" s="142"/>
      <c r="EU89" s="142"/>
      <c r="EV89" s="142"/>
      <c r="EW89" s="142"/>
      <c r="EX89" s="142"/>
      <c r="EY89" s="142"/>
      <c r="EZ89" s="142"/>
      <c r="FA89" s="142"/>
      <c r="FB89" s="142"/>
      <c r="FC89" s="142"/>
      <c r="FD89" s="142"/>
      <c r="FE89" s="142"/>
      <c r="FF89" s="142"/>
      <c r="FG89" s="142"/>
      <c r="FH89" s="142"/>
      <c r="FI89" s="142" t="s">
        <v>35</v>
      </c>
      <c r="FJ89" s="142"/>
      <c r="FK89" s="142"/>
      <c r="FL89" s="142"/>
      <c r="FM89" s="142"/>
      <c r="FN89" s="142"/>
      <c r="FO89" s="142"/>
      <c r="FP89" s="142"/>
      <c r="FQ89" s="142"/>
      <c r="FR89" s="142"/>
      <c r="FS89" s="142"/>
      <c r="FT89" s="142"/>
      <c r="FU89" s="142"/>
      <c r="FV89" s="142"/>
      <c r="FW89" s="142"/>
      <c r="FX89" s="142"/>
      <c r="FY89" s="142"/>
      <c r="FZ89" s="142"/>
      <c r="GA89" s="142"/>
      <c r="GB89" s="142"/>
      <c r="GC89" s="142"/>
      <c r="GD89" s="142"/>
      <c r="GE89" s="142"/>
      <c r="GF89" s="142"/>
      <c r="GG89" s="142"/>
      <c r="GH89" s="142"/>
      <c r="GI89" s="142"/>
      <c r="GJ89" s="142" t="s">
        <v>36</v>
      </c>
      <c r="GK89" s="142"/>
      <c r="GL89" s="142"/>
      <c r="GM89" s="142"/>
      <c r="GN89" s="142"/>
      <c r="GO89" s="142"/>
      <c r="GP89" s="142"/>
      <c r="GQ89" s="142"/>
      <c r="GR89" s="142"/>
      <c r="GS89" s="142"/>
      <c r="GT89" s="142"/>
      <c r="GU89" s="142"/>
      <c r="GV89" s="142"/>
      <c r="GW89" s="142"/>
      <c r="GX89" s="142"/>
      <c r="GY89" s="142"/>
      <c r="GZ89" s="142"/>
      <c r="HA89" s="142"/>
      <c r="HB89" s="142"/>
      <c r="HC89" s="142"/>
      <c r="HD89" s="142"/>
      <c r="HE89" s="142"/>
      <c r="HF89" s="142"/>
      <c r="HG89" s="142"/>
      <c r="HH89" s="142"/>
      <c r="HI89" s="142"/>
      <c r="HJ89" s="142"/>
      <c r="HK89" s="142" t="s">
        <v>37</v>
      </c>
      <c r="HL89" s="142"/>
      <c r="HM89" s="142"/>
      <c r="HN89" s="142"/>
      <c r="HO89" s="142"/>
      <c r="HP89" s="142"/>
      <c r="HQ89" s="142"/>
      <c r="HR89" s="142"/>
      <c r="HS89" s="142"/>
      <c r="HT89" s="142"/>
      <c r="HU89" s="142"/>
      <c r="HV89" s="142"/>
      <c r="HW89" s="142"/>
      <c r="HX89" s="142"/>
      <c r="HY89" s="142"/>
      <c r="HZ89" s="142"/>
      <c r="IA89" s="142"/>
      <c r="IB89" s="142"/>
      <c r="IC89" s="142"/>
      <c r="ID89" s="142"/>
      <c r="IE89" s="142"/>
      <c r="IF89" s="142"/>
      <c r="IG89" s="142"/>
      <c r="IH89" s="142"/>
      <c r="II89" s="142"/>
      <c r="IJ89" s="142"/>
      <c r="IK89" s="142"/>
      <c r="IL89" s="142" t="s">
        <v>38</v>
      </c>
      <c r="IM89" s="142"/>
      <c r="IN89" s="142"/>
      <c r="IO89" s="142"/>
      <c r="IP89" s="142"/>
      <c r="IQ89" s="142"/>
      <c r="IR89" s="142"/>
      <c r="IS89" s="142"/>
      <c r="IT89" s="142"/>
      <c r="IU89" s="142"/>
      <c r="IV89" s="142"/>
      <c r="IW89" s="142"/>
      <c r="IX89" s="142"/>
      <c r="IY89" s="142"/>
      <c r="IZ89" s="142"/>
      <c r="JA89" s="142"/>
      <c r="JB89" s="142"/>
      <c r="JC89" s="142"/>
      <c r="JD89" s="142"/>
      <c r="JE89" s="142"/>
      <c r="JF89" s="142"/>
      <c r="JG89" s="142"/>
      <c r="JH89" s="142"/>
      <c r="JI89" s="142"/>
      <c r="JJ89" s="142"/>
      <c r="JK89" s="142"/>
      <c r="JL89" s="142"/>
      <c r="JM89" s="142" t="s">
        <v>31</v>
      </c>
      <c r="JN89" s="142"/>
      <c r="JO89" s="142"/>
      <c r="JP89" s="142"/>
      <c r="JQ89" s="142"/>
      <c r="JR89" s="142"/>
      <c r="JS89" s="142"/>
      <c r="JT89" s="142"/>
      <c r="JU89" s="142"/>
      <c r="JV89" s="142"/>
      <c r="JW89" s="142"/>
      <c r="JX89" s="142"/>
      <c r="JY89" s="142"/>
      <c r="JZ89" s="142"/>
      <c r="KA89" s="142"/>
      <c r="KB89" s="142"/>
      <c r="KC89" s="142"/>
      <c r="KD89" s="142"/>
      <c r="KE89" s="142"/>
      <c r="KF89" s="142"/>
      <c r="KG89" s="142"/>
      <c r="KH89" s="142"/>
      <c r="KI89" s="142"/>
      <c r="KJ89" s="142"/>
      <c r="KK89" s="142"/>
      <c r="KL89" s="142"/>
      <c r="KM89" s="142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143" t="str">
        <f>データ!AD6</f>
        <v>【117.41】</v>
      </c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 t="str">
        <f>データ!AO6</f>
        <v>【23.68】</v>
      </c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 t="str">
        <f>データ!AZ6</f>
        <v>【462.72】</v>
      </c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43"/>
      <c r="CD90" s="143"/>
      <c r="CE90" s="143"/>
      <c r="CF90" s="143" t="str">
        <f>データ!BK6</f>
        <v>【233.92】</v>
      </c>
      <c r="CG90" s="143"/>
      <c r="CH90" s="143"/>
      <c r="CI90" s="143"/>
      <c r="CJ90" s="143"/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/>
      <c r="DE90" s="143"/>
      <c r="DF90" s="143"/>
      <c r="DG90" s="143" t="str">
        <f>データ!BV6</f>
        <v>【112.31】</v>
      </c>
      <c r="DH90" s="143"/>
      <c r="DI90" s="143"/>
      <c r="DJ90" s="143"/>
      <c r="DK90" s="143"/>
      <c r="DL90" s="143"/>
      <c r="DM90" s="143"/>
      <c r="DN90" s="143"/>
      <c r="DO90" s="143"/>
      <c r="DP90" s="143"/>
      <c r="DQ90" s="143"/>
      <c r="DR90" s="143"/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  <c r="EE90" s="143"/>
      <c r="EF90" s="143"/>
      <c r="EG90" s="143"/>
      <c r="EH90" s="143" t="str">
        <f>データ!CG6</f>
        <v>【19.07】</v>
      </c>
      <c r="EI90" s="143"/>
      <c r="EJ90" s="143"/>
      <c r="EK90" s="143"/>
      <c r="EL90" s="143"/>
      <c r="EM90" s="143"/>
      <c r="EN90" s="143"/>
      <c r="EO90" s="143"/>
      <c r="EP90" s="143"/>
      <c r="EQ90" s="143"/>
      <c r="ER90" s="143"/>
      <c r="ES90" s="143"/>
      <c r="ET90" s="143"/>
      <c r="EU90" s="143"/>
      <c r="EV90" s="143"/>
      <c r="EW90" s="143"/>
      <c r="EX90" s="143"/>
      <c r="EY90" s="143"/>
      <c r="EZ90" s="143"/>
      <c r="FA90" s="143"/>
      <c r="FB90" s="143"/>
      <c r="FC90" s="143"/>
      <c r="FD90" s="143"/>
      <c r="FE90" s="143"/>
      <c r="FF90" s="143"/>
      <c r="FG90" s="143"/>
      <c r="FH90" s="143"/>
      <c r="FI90" s="143" t="str">
        <f>データ!CR6</f>
        <v>【54.01】</v>
      </c>
      <c r="FJ90" s="144"/>
      <c r="FK90" s="144"/>
      <c r="FL90" s="144"/>
      <c r="FM90" s="144"/>
      <c r="FN90" s="144"/>
      <c r="FO90" s="144"/>
      <c r="FP90" s="144"/>
      <c r="FQ90" s="144"/>
      <c r="FR90" s="144"/>
      <c r="FS90" s="144"/>
      <c r="FT90" s="144"/>
      <c r="FU90" s="144"/>
      <c r="FV90" s="144"/>
      <c r="FW90" s="144"/>
      <c r="FX90" s="144"/>
      <c r="FY90" s="144"/>
      <c r="FZ90" s="144"/>
      <c r="GA90" s="144"/>
      <c r="GB90" s="144"/>
      <c r="GC90" s="144"/>
      <c r="GD90" s="144"/>
      <c r="GE90" s="144"/>
      <c r="GF90" s="144"/>
      <c r="GG90" s="144"/>
      <c r="GH90" s="144"/>
      <c r="GI90" s="144"/>
      <c r="GJ90" s="143" t="str">
        <f>データ!DC6</f>
        <v>【76.67】</v>
      </c>
      <c r="GK90" s="144"/>
      <c r="GL90" s="144"/>
      <c r="GM90" s="144"/>
      <c r="GN90" s="144"/>
      <c r="GO90" s="144"/>
      <c r="GP90" s="144"/>
      <c r="GQ90" s="144"/>
      <c r="GR90" s="144"/>
      <c r="GS90" s="144"/>
      <c r="GT90" s="144"/>
      <c r="GU90" s="144"/>
      <c r="GV90" s="144"/>
      <c r="GW90" s="144"/>
      <c r="GX90" s="144"/>
      <c r="GY90" s="144"/>
      <c r="GZ90" s="144"/>
      <c r="HA90" s="144"/>
      <c r="HB90" s="144"/>
      <c r="HC90" s="144"/>
      <c r="HD90" s="144"/>
      <c r="HE90" s="144"/>
      <c r="HF90" s="144"/>
      <c r="HG90" s="144"/>
      <c r="HH90" s="144"/>
      <c r="HI90" s="144"/>
      <c r="HJ90" s="144"/>
      <c r="HK90" s="143" t="str">
        <f>データ!DN6</f>
        <v>【60.20】</v>
      </c>
      <c r="HL90" s="144"/>
      <c r="HM90" s="144"/>
      <c r="HN90" s="144"/>
      <c r="HO90" s="144"/>
      <c r="HP90" s="144"/>
      <c r="HQ90" s="144"/>
      <c r="HR90" s="144"/>
      <c r="HS90" s="144"/>
      <c r="HT90" s="144"/>
      <c r="HU90" s="144"/>
      <c r="HV90" s="144"/>
      <c r="HW90" s="144"/>
      <c r="HX90" s="144"/>
      <c r="HY90" s="144"/>
      <c r="HZ90" s="144"/>
      <c r="IA90" s="144"/>
      <c r="IB90" s="144"/>
      <c r="IC90" s="144"/>
      <c r="ID90" s="144"/>
      <c r="IE90" s="144"/>
      <c r="IF90" s="144"/>
      <c r="IG90" s="144"/>
      <c r="IH90" s="144"/>
      <c r="II90" s="144"/>
      <c r="IJ90" s="144"/>
      <c r="IK90" s="144"/>
      <c r="IL90" s="143" t="str">
        <f>データ!DY6</f>
        <v>【48.27】</v>
      </c>
      <c r="IM90" s="144"/>
      <c r="IN90" s="144"/>
      <c r="IO90" s="144"/>
      <c r="IP90" s="144"/>
      <c r="IQ90" s="144"/>
      <c r="IR90" s="144"/>
      <c r="IS90" s="144"/>
      <c r="IT90" s="144"/>
      <c r="IU90" s="144"/>
      <c r="IV90" s="144"/>
      <c r="IW90" s="144"/>
      <c r="IX90" s="144"/>
      <c r="IY90" s="144"/>
      <c r="IZ90" s="144"/>
      <c r="JA90" s="144"/>
      <c r="JB90" s="144"/>
      <c r="JC90" s="144"/>
      <c r="JD90" s="144"/>
      <c r="JE90" s="144"/>
      <c r="JF90" s="144"/>
      <c r="JG90" s="144"/>
      <c r="JH90" s="144"/>
      <c r="JI90" s="144"/>
      <c r="JJ90" s="144"/>
      <c r="JK90" s="144"/>
      <c r="JL90" s="144"/>
      <c r="JM90" s="143" t="str">
        <f>データ!EJ6</f>
        <v>【0.22】</v>
      </c>
      <c r="JN90" s="144"/>
      <c r="JO90" s="144"/>
      <c r="JP90" s="144"/>
      <c r="JQ90" s="144"/>
      <c r="JR90" s="144"/>
      <c r="JS90" s="144"/>
      <c r="JT90" s="144"/>
      <c r="JU90" s="144"/>
      <c r="JV90" s="144"/>
      <c r="JW90" s="144"/>
      <c r="JX90" s="144"/>
      <c r="JY90" s="144"/>
      <c r="JZ90" s="144"/>
      <c r="KA90" s="144"/>
      <c r="KB90" s="144"/>
      <c r="KC90" s="144"/>
      <c r="KD90" s="144"/>
      <c r="KE90" s="144"/>
      <c r="KF90" s="144"/>
      <c r="KG90" s="144"/>
      <c r="KH90" s="144"/>
      <c r="KI90" s="144"/>
      <c r="KJ90" s="144"/>
      <c r="KK90" s="144"/>
      <c r="KL90" s="144"/>
      <c r="KM90" s="14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5s8FmjJdCf1tCodBmNgFsztXbWFvG7oFlWaveh2Yg1Xk+DEzrZWrFxEAIVb7otxQqv+/7Zym5kIdhwKcukrvcw==" saltValue="VoWnUyUHEYpG+r7NSL/dCg==" spinCount="100000" sheet="1" objects="1" scenarios="1" formatCells="0" formatColumns="0" formatRows="0"/>
  <mergeCells count="289"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39</v>
      </c>
    </row>
    <row r="2" spans="1:140" x14ac:dyDescent="0.15">
      <c r="A2" s="28" t="s">
        <v>40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41</v>
      </c>
      <c r="B3" s="29" t="s">
        <v>42</v>
      </c>
      <c r="C3" s="29" t="s">
        <v>43</v>
      </c>
      <c r="D3" s="29" t="s">
        <v>44</v>
      </c>
      <c r="E3" s="29" t="s">
        <v>45</v>
      </c>
      <c r="F3" s="29" t="s">
        <v>46</v>
      </c>
      <c r="G3" s="29" t="s">
        <v>47</v>
      </c>
      <c r="H3" s="146" t="s">
        <v>48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49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50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51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52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53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54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55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56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57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58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59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60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61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62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63</v>
      </c>
      <c r="B5" s="31"/>
      <c r="C5" s="31"/>
      <c r="D5" s="31"/>
      <c r="E5" s="31"/>
      <c r="F5" s="31"/>
      <c r="G5" s="31"/>
      <c r="H5" s="32" t="s">
        <v>64</v>
      </c>
      <c r="I5" s="32" t="s">
        <v>65</v>
      </c>
      <c r="J5" s="32" t="s">
        <v>66</v>
      </c>
      <c r="K5" s="32" t="s">
        <v>67</v>
      </c>
      <c r="L5" s="32" t="s">
        <v>68</v>
      </c>
      <c r="M5" s="32" t="s">
        <v>69</v>
      </c>
      <c r="N5" s="32" t="s">
        <v>70</v>
      </c>
      <c r="O5" s="32" t="s">
        <v>71</v>
      </c>
      <c r="P5" s="32" t="s">
        <v>72</v>
      </c>
      <c r="Q5" s="32" t="s">
        <v>73</v>
      </c>
      <c r="R5" s="32" t="s">
        <v>74</v>
      </c>
      <c r="S5" s="32" t="s">
        <v>75</v>
      </c>
      <c r="T5" s="32" t="s">
        <v>76</v>
      </c>
      <c r="U5" s="32" t="s">
        <v>77</v>
      </c>
      <c r="V5" s="32" t="s">
        <v>78</v>
      </c>
      <c r="W5" s="32" t="s">
        <v>79</v>
      </c>
      <c r="X5" s="32" t="s">
        <v>80</v>
      </c>
      <c r="Y5" s="32" t="s">
        <v>81</v>
      </c>
      <c r="Z5" s="32" t="s">
        <v>82</v>
      </c>
      <c r="AA5" s="32" t="s">
        <v>83</v>
      </c>
      <c r="AB5" s="32" t="s">
        <v>84</v>
      </c>
      <c r="AC5" s="32" t="s">
        <v>85</v>
      </c>
      <c r="AD5" s="32" t="s">
        <v>86</v>
      </c>
      <c r="AE5" s="32" t="s">
        <v>76</v>
      </c>
      <c r="AF5" s="32" t="s">
        <v>77</v>
      </c>
      <c r="AG5" s="32" t="s">
        <v>78</v>
      </c>
      <c r="AH5" s="32" t="s">
        <v>79</v>
      </c>
      <c r="AI5" s="32" t="s">
        <v>80</v>
      </c>
      <c r="AJ5" s="32" t="s">
        <v>81</v>
      </c>
      <c r="AK5" s="32" t="s">
        <v>82</v>
      </c>
      <c r="AL5" s="32" t="s">
        <v>83</v>
      </c>
      <c r="AM5" s="32" t="s">
        <v>84</v>
      </c>
      <c r="AN5" s="32" t="s">
        <v>85</v>
      </c>
      <c r="AO5" s="32" t="s">
        <v>87</v>
      </c>
      <c r="AP5" s="32" t="s">
        <v>76</v>
      </c>
      <c r="AQ5" s="32" t="s">
        <v>77</v>
      </c>
      <c r="AR5" s="32" t="s">
        <v>78</v>
      </c>
      <c r="AS5" s="32" t="s">
        <v>79</v>
      </c>
      <c r="AT5" s="32" t="s">
        <v>80</v>
      </c>
      <c r="AU5" s="32" t="s">
        <v>81</v>
      </c>
      <c r="AV5" s="32" t="s">
        <v>82</v>
      </c>
      <c r="AW5" s="32" t="s">
        <v>83</v>
      </c>
      <c r="AX5" s="32" t="s">
        <v>84</v>
      </c>
      <c r="AY5" s="32" t="s">
        <v>85</v>
      </c>
      <c r="AZ5" s="32" t="s">
        <v>87</v>
      </c>
      <c r="BA5" s="32" t="s">
        <v>76</v>
      </c>
      <c r="BB5" s="32" t="s">
        <v>77</v>
      </c>
      <c r="BC5" s="32" t="s">
        <v>78</v>
      </c>
      <c r="BD5" s="32" t="s">
        <v>79</v>
      </c>
      <c r="BE5" s="32" t="s">
        <v>80</v>
      </c>
      <c r="BF5" s="32" t="s">
        <v>81</v>
      </c>
      <c r="BG5" s="32" t="s">
        <v>82</v>
      </c>
      <c r="BH5" s="32" t="s">
        <v>83</v>
      </c>
      <c r="BI5" s="32" t="s">
        <v>84</v>
      </c>
      <c r="BJ5" s="32" t="s">
        <v>85</v>
      </c>
      <c r="BK5" s="32" t="s">
        <v>87</v>
      </c>
      <c r="BL5" s="32" t="s">
        <v>76</v>
      </c>
      <c r="BM5" s="32" t="s">
        <v>77</v>
      </c>
      <c r="BN5" s="32" t="s">
        <v>78</v>
      </c>
      <c r="BO5" s="32" t="s">
        <v>79</v>
      </c>
      <c r="BP5" s="32" t="s">
        <v>80</v>
      </c>
      <c r="BQ5" s="32" t="s">
        <v>81</v>
      </c>
      <c r="BR5" s="32" t="s">
        <v>82</v>
      </c>
      <c r="BS5" s="32" t="s">
        <v>83</v>
      </c>
      <c r="BT5" s="32" t="s">
        <v>84</v>
      </c>
      <c r="BU5" s="32" t="s">
        <v>85</v>
      </c>
      <c r="BV5" s="32" t="s">
        <v>87</v>
      </c>
      <c r="BW5" s="32" t="s">
        <v>76</v>
      </c>
      <c r="BX5" s="32" t="s">
        <v>77</v>
      </c>
      <c r="BY5" s="32" t="s">
        <v>78</v>
      </c>
      <c r="BZ5" s="32" t="s">
        <v>79</v>
      </c>
      <c r="CA5" s="32" t="s">
        <v>80</v>
      </c>
      <c r="CB5" s="32" t="s">
        <v>81</v>
      </c>
      <c r="CC5" s="32" t="s">
        <v>82</v>
      </c>
      <c r="CD5" s="32" t="s">
        <v>83</v>
      </c>
      <c r="CE5" s="32" t="s">
        <v>84</v>
      </c>
      <c r="CF5" s="32" t="s">
        <v>85</v>
      </c>
      <c r="CG5" s="32" t="s">
        <v>87</v>
      </c>
      <c r="CH5" s="32" t="s">
        <v>76</v>
      </c>
      <c r="CI5" s="32" t="s">
        <v>77</v>
      </c>
      <c r="CJ5" s="32" t="s">
        <v>78</v>
      </c>
      <c r="CK5" s="32" t="s">
        <v>79</v>
      </c>
      <c r="CL5" s="32" t="s">
        <v>80</v>
      </c>
      <c r="CM5" s="32" t="s">
        <v>81</v>
      </c>
      <c r="CN5" s="32" t="s">
        <v>82</v>
      </c>
      <c r="CO5" s="32" t="s">
        <v>83</v>
      </c>
      <c r="CP5" s="32" t="s">
        <v>84</v>
      </c>
      <c r="CQ5" s="32" t="s">
        <v>85</v>
      </c>
      <c r="CR5" s="32" t="s">
        <v>87</v>
      </c>
      <c r="CS5" s="32" t="s">
        <v>76</v>
      </c>
      <c r="CT5" s="32" t="s">
        <v>77</v>
      </c>
      <c r="CU5" s="32" t="s">
        <v>78</v>
      </c>
      <c r="CV5" s="32" t="s">
        <v>79</v>
      </c>
      <c r="CW5" s="32" t="s">
        <v>80</v>
      </c>
      <c r="CX5" s="32" t="s">
        <v>81</v>
      </c>
      <c r="CY5" s="32" t="s">
        <v>82</v>
      </c>
      <c r="CZ5" s="32" t="s">
        <v>83</v>
      </c>
      <c r="DA5" s="32" t="s">
        <v>84</v>
      </c>
      <c r="DB5" s="32" t="s">
        <v>85</v>
      </c>
      <c r="DC5" s="32" t="s">
        <v>87</v>
      </c>
      <c r="DD5" s="32" t="s">
        <v>76</v>
      </c>
      <c r="DE5" s="32" t="s">
        <v>77</v>
      </c>
      <c r="DF5" s="32" t="s">
        <v>78</v>
      </c>
      <c r="DG5" s="32" t="s">
        <v>79</v>
      </c>
      <c r="DH5" s="32" t="s">
        <v>80</v>
      </c>
      <c r="DI5" s="32" t="s">
        <v>81</v>
      </c>
      <c r="DJ5" s="32" t="s">
        <v>82</v>
      </c>
      <c r="DK5" s="32" t="s">
        <v>83</v>
      </c>
      <c r="DL5" s="32" t="s">
        <v>84</v>
      </c>
      <c r="DM5" s="32" t="s">
        <v>85</v>
      </c>
      <c r="DN5" s="32" t="s">
        <v>87</v>
      </c>
      <c r="DO5" s="32" t="s">
        <v>76</v>
      </c>
      <c r="DP5" s="32" t="s">
        <v>77</v>
      </c>
      <c r="DQ5" s="32" t="s">
        <v>78</v>
      </c>
      <c r="DR5" s="32" t="s">
        <v>79</v>
      </c>
      <c r="DS5" s="32" t="s">
        <v>80</v>
      </c>
      <c r="DT5" s="32" t="s">
        <v>81</v>
      </c>
      <c r="DU5" s="32" t="s">
        <v>82</v>
      </c>
      <c r="DV5" s="32" t="s">
        <v>83</v>
      </c>
      <c r="DW5" s="32" t="s">
        <v>84</v>
      </c>
      <c r="DX5" s="32" t="s">
        <v>85</v>
      </c>
      <c r="DY5" s="32" t="s">
        <v>87</v>
      </c>
      <c r="DZ5" s="32" t="s">
        <v>76</v>
      </c>
      <c r="EA5" s="32" t="s">
        <v>77</v>
      </c>
      <c r="EB5" s="32" t="s">
        <v>78</v>
      </c>
      <c r="EC5" s="32" t="s">
        <v>79</v>
      </c>
      <c r="ED5" s="32" t="s">
        <v>80</v>
      </c>
      <c r="EE5" s="32" t="s">
        <v>81</v>
      </c>
      <c r="EF5" s="32" t="s">
        <v>82</v>
      </c>
      <c r="EG5" s="32" t="s">
        <v>83</v>
      </c>
      <c r="EH5" s="32" t="s">
        <v>84</v>
      </c>
      <c r="EI5" s="32" t="s">
        <v>85</v>
      </c>
      <c r="EJ5" s="32" t="s">
        <v>87</v>
      </c>
    </row>
    <row r="6" spans="1:140" s="36" customFormat="1" x14ac:dyDescent="0.15">
      <c r="A6" s="28" t="s">
        <v>88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126.82</v>
      </c>
      <c r="U6" s="35">
        <f>U7</f>
        <v>129.69999999999999</v>
      </c>
      <c r="V6" s="35">
        <f>V7</f>
        <v>132.83000000000001</v>
      </c>
      <c r="W6" s="35">
        <f>W7</f>
        <v>136.56</v>
      </c>
      <c r="X6" s="35">
        <f t="shared" si="3"/>
        <v>145.49</v>
      </c>
      <c r="Y6" s="35">
        <f t="shared" si="3"/>
        <v>113.67</v>
      </c>
      <c r="Z6" s="35">
        <f t="shared" si="3"/>
        <v>110.79</v>
      </c>
      <c r="AA6" s="35">
        <f t="shared" si="3"/>
        <v>108.76</v>
      </c>
      <c r="AB6" s="35">
        <f t="shared" si="3"/>
        <v>110.19</v>
      </c>
      <c r="AC6" s="35">
        <f t="shared" si="3"/>
        <v>113.73</v>
      </c>
      <c r="AD6" s="33" t="str">
        <f>IF(AD7="-","【-】","【"&amp;SUBSTITUTE(TEXT(AD7,"#,##0.00"),"-","△")&amp;"】")</f>
        <v>【117.41】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118.97</v>
      </c>
      <c r="AK6" s="35">
        <f t="shared" si="3"/>
        <v>121.15</v>
      </c>
      <c r="AL6" s="35">
        <f t="shared" si="3"/>
        <v>125.8</v>
      </c>
      <c r="AM6" s="35">
        <f t="shared" si="3"/>
        <v>132.55000000000001</v>
      </c>
      <c r="AN6" s="35">
        <f t="shared" si="3"/>
        <v>134.69</v>
      </c>
      <c r="AO6" s="33" t="str">
        <f>IF(AO7="-","【-】","【"&amp;SUBSTITUTE(TEXT(AO7,"#,##0.00"),"-","△")&amp;"】")</f>
        <v>【23.68】</v>
      </c>
      <c r="AP6" s="35">
        <f t="shared" si="3"/>
        <v>208.5</v>
      </c>
      <c r="AQ6" s="35">
        <f>AQ7</f>
        <v>204.57</v>
      </c>
      <c r="AR6" s="35">
        <f>AR7</f>
        <v>203.39</v>
      </c>
      <c r="AS6" s="35">
        <f>AS7</f>
        <v>214.85</v>
      </c>
      <c r="AT6" s="35">
        <f t="shared" si="3"/>
        <v>271.92</v>
      </c>
      <c r="AU6" s="35">
        <f t="shared" si="3"/>
        <v>730.25</v>
      </c>
      <c r="AV6" s="35">
        <f t="shared" si="3"/>
        <v>868.31</v>
      </c>
      <c r="AW6" s="35">
        <f t="shared" si="3"/>
        <v>732.52</v>
      </c>
      <c r="AX6" s="35">
        <f t="shared" si="3"/>
        <v>819.73</v>
      </c>
      <c r="AY6" s="35">
        <f t="shared" si="3"/>
        <v>834.05</v>
      </c>
      <c r="AZ6" s="33" t="str">
        <f>IF(AZ7="-","【-】","【"&amp;SUBSTITUTE(TEXT(AZ7,"#,##0.00"),"-","△")&amp;"】")</f>
        <v>【462.72】</v>
      </c>
      <c r="BA6" s="35">
        <f t="shared" si="3"/>
        <v>361.1</v>
      </c>
      <c r="BB6" s="35">
        <f>BB7</f>
        <v>306.54000000000002</v>
      </c>
      <c r="BC6" s="35">
        <f>BC7</f>
        <v>238.12</v>
      </c>
      <c r="BD6" s="35">
        <f>BD7</f>
        <v>277.11</v>
      </c>
      <c r="BE6" s="35">
        <f t="shared" si="3"/>
        <v>252.42</v>
      </c>
      <c r="BF6" s="35">
        <f t="shared" si="3"/>
        <v>514.66</v>
      </c>
      <c r="BG6" s="35">
        <f t="shared" si="3"/>
        <v>504.81</v>
      </c>
      <c r="BH6" s="35">
        <f t="shared" si="3"/>
        <v>498.01</v>
      </c>
      <c r="BI6" s="35">
        <f t="shared" si="3"/>
        <v>490.39</v>
      </c>
      <c r="BJ6" s="35">
        <f t="shared" si="3"/>
        <v>475.44</v>
      </c>
      <c r="BK6" s="33" t="str">
        <f>IF(BK7="-","【-】","【"&amp;SUBSTITUTE(TEXT(BK7,"#,##0.00"),"-","△")&amp;"】")</f>
        <v>【233.92】</v>
      </c>
      <c r="BL6" s="35">
        <f t="shared" si="3"/>
        <v>130.88999999999999</v>
      </c>
      <c r="BM6" s="35">
        <f>BM7</f>
        <v>134.49</v>
      </c>
      <c r="BN6" s="35">
        <f>BN7</f>
        <v>133.36000000000001</v>
      </c>
      <c r="BO6" s="35">
        <f>BO7</f>
        <v>142.61000000000001</v>
      </c>
      <c r="BP6" s="35">
        <f t="shared" si="3"/>
        <v>152.81</v>
      </c>
      <c r="BQ6" s="35">
        <f t="shared" si="3"/>
        <v>95.99</v>
      </c>
      <c r="BR6" s="35">
        <f t="shared" si="3"/>
        <v>94.91</v>
      </c>
      <c r="BS6" s="35">
        <f t="shared" si="3"/>
        <v>90.22</v>
      </c>
      <c r="BT6" s="35">
        <f t="shared" si="3"/>
        <v>90.8</v>
      </c>
      <c r="BU6" s="35">
        <f t="shared" si="3"/>
        <v>93.49</v>
      </c>
      <c r="BV6" s="33" t="str">
        <f>IF(BV7="-","【-】","【"&amp;SUBSTITUTE(TEXT(BV7,"#,##0.00"),"-","△")&amp;"】")</f>
        <v>【112.31】</v>
      </c>
      <c r="BW6" s="35">
        <f t="shared" si="3"/>
        <v>44.99</v>
      </c>
      <c r="BX6" s="35">
        <f>BX7</f>
        <v>42.09</v>
      </c>
      <c r="BY6" s="35">
        <f>BY7</f>
        <v>40.5</v>
      </c>
      <c r="BZ6" s="35">
        <f>BZ7</f>
        <v>37.74</v>
      </c>
      <c r="CA6" s="35">
        <f t="shared" si="3"/>
        <v>35.25</v>
      </c>
      <c r="CB6" s="35">
        <f t="shared" si="3"/>
        <v>44.55</v>
      </c>
      <c r="CC6" s="35">
        <f t="shared" si="3"/>
        <v>47.36</v>
      </c>
      <c r="CD6" s="35">
        <f t="shared" si="3"/>
        <v>49.94</v>
      </c>
      <c r="CE6" s="35">
        <f t="shared" si="3"/>
        <v>50.56</v>
      </c>
      <c r="CF6" s="35">
        <f t="shared" ref="CF6" si="4">CF7</f>
        <v>49.4</v>
      </c>
      <c r="CG6" s="33" t="str">
        <f>IF(CG7="-","【-】","【"&amp;SUBSTITUTE(TEXT(CG7,"#,##0.00"),"-","△")&amp;"】")</f>
        <v>【19.07】</v>
      </c>
      <c r="CH6" s="35">
        <f t="shared" ref="CH6:CQ6" si="5">CH7</f>
        <v>26.77</v>
      </c>
      <c r="CI6" s="35">
        <f>CI7</f>
        <v>27.93</v>
      </c>
      <c r="CJ6" s="35">
        <f>CJ7</f>
        <v>28.8</v>
      </c>
      <c r="CK6" s="35">
        <f>CK7</f>
        <v>27.28</v>
      </c>
      <c r="CL6" s="35">
        <f t="shared" si="5"/>
        <v>27.75</v>
      </c>
      <c r="CM6" s="35">
        <f t="shared" si="5"/>
        <v>35.24</v>
      </c>
      <c r="CN6" s="35">
        <f t="shared" si="5"/>
        <v>35.22</v>
      </c>
      <c r="CO6" s="35">
        <f t="shared" si="5"/>
        <v>34.92</v>
      </c>
      <c r="CP6" s="35">
        <f t="shared" si="5"/>
        <v>34.19</v>
      </c>
      <c r="CQ6" s="35">
        <f t="shared" si="5"/>
        <v>36.65</v>
      </c>
      <c r="CR6" s="33" t="str">
        <f>IF(CR7="-","【-】","【"&amp;SUBSTITUTE(TEXT(CR7,"#,##0.00"),"-","△")&amp;"】")</f>
        <v>【54.01】</v>
      </c>
      <c r="CS6" s="35">
        <f t="shared" ref="CS6:DB6" si="6">CS7</f>
        <v>35.53</v>
      </c>
      <c r="CT6" s="35">
        <f>CT7</f>
        <v>38.85</v>
      </c>
      <c r="CU6" s="35">
        <f>CU7</f>
        <v>41.8</v>
      </c>
      <c r="CV6" s="35">
        <f>CV7</f>
        <v>43.52</v>
      </c>
      <c r="CW6" s="35">
        <f t="shared" si="6"/>
        <v>44.39</v>
      </c>
      <c r="CX6" s="35">
        <f t="shared" si="6"/>
        <v>50.28</v>
      </c>
      <c r="CY6" s="35">
        <f t="shared" si="6"/>
        <v>51.42</v>
      </c>
      <c r="CZ6" s="35">
        <f t="shared" si="6"/>
        <v>50.9</v>
      </c>
      <c r="DA6" s="35">
        <f t="shared" si="6"/>
        <v>49.05</v>
      </c>
      <c r="DB6" s="35">
        <f t="shared" si="6"/>
        <v>50.94</v>
      </c>
      <c r="DC6" s="33" t="str">
        <f>IF(DC7="-","【-】","【"&amp;SUBSTITUTE(TEXT(DC7,"#,##0.00"),"-","△")&amp;"】")</f>
        <v>【76.67】</v>
      </c>
      <c r="DD6" s="35">
        <f t="shared" ref="DD6:DM6" si="7">DD7</f>
        <v>33.42</v>
      </c>
      <c r="DE6" s="35">
        <f>DE7</f>
        <v>35.549999999999997</v>
      </c>
      <c r="DF6" s="35">
        <f>DF7</f>
        <v>37.71</v>
      </c>
      <c r="DG6" s="35">
        <f>DG7</f>
        <v>37.299999999999997</v>
      </c>
      <c r="DH6" s="35">
        <f t="shared" si="7"/>
        <v>39.08</v>
      </c>
      <c r="DI6" s="35">
        <f t="shared" si="7"/>
        <v>53.4</v>
      </c>
      <c r="DJ6" s="35">
        <f t="shared" si="7"/>
        <v>53.49</v>
      </c>
      <c r="DK6" s="35">
        <f t="shared" si="7"/>
        <v>54.3</v>
      </c>
      <c r="DL6" s="35">
        <f t="shared" si="7"/>
        <v>55.32</v>
      </c>
      <c r="DM6" s="35">
        <f t="shared" si="7"/>
        <v>55.08</v>
      </c>
      <c r="DN6" s="33" t="str">
        <f>IF(DN7="-","【-】","【"&amp;SUBSTITUTE(TEXT(DN7,"#,##0.00"),"-","△")&amp;"】")</f>
        <v>【60.20】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3.46</v>
      </c>
      <c r="DU6" s="35">
        <f t="shared" si="8"/>
        <v>3.28</v>
      </c>
      <c r="DV6" s="35">
        <f t="shared" si="8"/>
        <v>4.66</v>
      </c>
      <c r="DW6" s="35">
        <f t="shared" si="8"/>
        <v>7.35</v>
      </c>
      <c r="DX6" s="35">
        <f t="shared" si="8"/>
        <v>7.6</v>
      </c>
      <c r="DY6" s="33" t="str">
        <f>IF(DY7="-","【-】","【"&amp;SUBSTITUTE(TEXT(DY7,"#,##0.00"),"-","△")&amp;"】")</f>
        <v>【48.27】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0.13</v>
      </c>
      <c r="EF6" s="35">
        <f t="shared" si="9"/>
        <v>0.02</v>
      </c>
      <c r="EG6" s="35">
        <f t="shared" si="9"/>
        <v>0.06</v>
      </c>
      <c r="EH6" s="35">
        <f t="shared" si="9"/>
        <v>0.09</v>
      </c>
      <c r="EI6" s="35">
        <f t="shared" si="9"/>
        <v>0.4</v>
      </c>
      <c r="EJ6" s="33" t="str">
        <f>IF(EJ7="-","【-】","【"&amp;SUBSTITUTE(TEXT(EJ7,"#,##0.00"),"-","△")&amp;"】")</f>
        <v>【0.22】</v>
      </c>
    </row>
    <row r="7" spans="1:140" s="36" customFormat="1" x14ac:dyDescent="0.15">
      <c r="A7"/>
      <c r="B7" s="37" t="s">
        <v>89</v>
      </c>
      <c r="C7" s="37" t="s">
        <v>90</v>
      </c>
      <c r="D7" s="37" t="s">
        <v>91</v>
      </c>
      <c r="E7" s="37" t="s">
        <v>92</v>
      </c>
      <c r="F7" s="37" t="s">
        <v>93</v>
      </c>
      <c r="G7" s="37" t="s">
        <v>94</v>
      </c>
      <c r="H7" s="37" t="s">
        <v>95</v>
      </c>
      <c r="I7" s="37" t="s">
        <v>96</v>
      </c>
      <c r="J7" s="37" t="s">
        <v>97</v>
      </c>
      <c r="K7" s="38">
        <v>9760</v>
      </c>
      <c r="L7" s="37" t="s">
        <v>98</v>
      </c>
      <c r="M7" s="38">
        <v>1</v>
      </c>
      <c r="N7" s="38">
        <v>2708</v>
      </c>
      <c r="O7" s="39" t="s">
        <v>99</v>
      </c>
      <c r="P7" s="39">
        <v>62.4</v>
      </c>
      <c r="Q7" s="38">
        <v>12</v>
      </c>
      <c r="R7" s="38">
        <v>4332</v>
      </c>
      <c r="S7" s="37" t="s">
        <v>100</v>
      </c>
      <c r="T7" s="40">
        <v>126.82</v>
      </c>
      <c r="U7" s="40">
        <v>129.69999999999999</v>
      </c>
      <c r="V7" s="40">
        <v>132.83000000000001</v>
      </c>
      <c r="W7" s="40">
        <v>136.56</v>
      </c>
      <c r="X7" s="40">
        <v>145.49</v>
      </c>
      <c r="Y7" s="40">
        <v>113.67</v>
      </c>
      <c r="Z7" s="40">
        <v>110.79</v>
      </c>
      <c r="AA7" s="40">
        <v>108.76</v>
      </c>
      <c r="AB7" s="40">
        <v>110.19</v>
      </c>
      <c r="AC7" s="41">
        <v>113.73</v>
      </c>
      <c r="AD7" s="40">
        <v>117.41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118.97</v>
      </c>
      <c r="AK7" s="40">
        <v>121.15</v>
      </c>
      <c r="AL7" s="40">
        <v>125.8</v>
      </c>
      <c r="AM7" s="40">
        <v>132.55000000000001</v>
      </c>
      <c r="AN7" s="40">
        <v>134.69</v>
      </c>
      <c r="AO7" s="40">
        <v>23.68</v>
      </c>
      <c r="AP7" s="40">
        <v>208.5</v>
      </c>
      <c r="AQ7" s="40">
        <v>204.57</v>
      </c>
      <c r="AR7" s="40">
        <v>203.39</v>
      </c>
      <c r="AS7" s="40">
        <v>214.85</v>
      </c>
      <c r="AT7" s="40">
        <v>271.92</v>
      </c>
      <c r="AU7" s="40">
        <v>730.25</v>
      </c>
      <c r="AV7" s="40">
        <v>868.31</v>
      </c>
      <c r="AW7" s="40">
        <v>732.52</v>
      </c>
      <c r="AX7" s="40">
        <v>819.73</v>
      </c>
      <c r="AY7" s="40">
        <v>834.05</v>
      </c>
      <c r="AZ7" s="40">
        <v>462.72</v>
      </c>
      <c r="BA7" s="40">
        <v>361.1</v>
      </c>
      <c r="BB7" s="40">
        <v>306.54000000000002</v>
      </c>
      <c r="BC7" s="40">
        <v>238.12</v>
      </c>
      <c r="BD7" s="40">
        <v>277.11</v>
      </c>
      <c r="BE7" s="40">
        <v>252.42</v>
      </c>
      <c r="BF7" s="40">
        <v>514.66</v>
      </c>
      <c r="BG7" s="40">
        <v>504.81</v>
      </c>
      <c r="BH7" s="40">
        <v>498.01</v>
      </c>
      <c r="BI7" s="40">
        <v>490.39</v>
      </c>
      <c r="BJ7" s="40">
        <v>475.44</v>
      </c>
      <c r="BK7" s="40">
        <v>233.92</v>
      </c>
      <c r="BL7" s="40">
        <v>130.88999999999999</v>
      </c>
      <c r="BM7" s="40">
        <v>134.49</v>
      </c>
      <c r="BN7" s="40">
        <v>133.36000000000001</v>
      </c>
      <c r="BO7" s="40">
        <v>142.61000000000001</v>
      </c>
      <c r="BP7" s="40">
        <v>152.81</v>
      </c>
      <c r="BQ7" s="40">
        <v>95.99</v>
      </c>
      <c r="BR7" s="40">
        <v>94.91</v>
      </c>
      <c r="BS7" s="40">
        <v>90.22</v>
      </c>
      <c r="BT7" s="40">
        <v>90.8</v>
      </c>
      <c r="BU7" s="40">
        <v>93.49</v>
      </c>
      <c r="BV7" s="40">
        <v>112.31</v>
      </c>
      <c r="BW7" s="40">
        <v>44.99</v>
      </c>
      <c r="BX7" s="40">
        <v>42.09</v>
      </c>
      <c r="BY7" s="40">
        <v>40.5</v>
      </c>
      <c r="BZ7" s="40">
        <v>37.74</v>
      </c>
      <c r="CA7" s="40">
        <v>35.25</v>
      </c>
      <c r="CB7" s="40">
        <v>44.55</v>
      </c>
      <c r="CC7" s="40">
        <v>47.36</v>
      </c>
      <c r="CD7" s="40">
        <v>49.94</v>
      </c>
      <c r="CE7" s="40">
        <v>50.56</v>
      </c>
      <c r="CF7" s="40">
        <v>49.4</v>
      </c>
      <c r="CG7" s="40">
        <v>19.07</v>
      </c>
      <c r="CH7" s="40">
        <v>26.77</v>
      </c>
      <c r="CI7" s="40">
        <v>27.93</v>
      </c>
      <c r="CJ7" s="40">
        <v>28.8</v>
      </c>
      <c r="CK7" s="40">
        <v>27.28</v>
      </c>
      <c r="CL7" s="40">
        <v>27.75</v>
      </c>
      <c r="CM7" s="40">
        <v>35.24</v>
      </c>
      <c r="CN7" s="40">
        <v>35.22</v>
      </c>
      <c r="CO7" s="40">
        <v>34.92</v>
      </c>
      <c r="CP7" s="40">
        <v>34.19</v>
      </c>
      <c r="CQ7" s="40">
        <v>36.65</v>
      </c>
      <c r="CR7" s="40">
        <v>54.01</v>
      </c>
      <c r="CS7" s="40">
        <v>35.53</v>
      </c>
      <c r="CT7" s="40">
        <v>38.85</v>
      </c>
      <c r="CU7" s="40">
        <v>41.8</v>
      </c>
      <c r="CV7" s="40">
        <v>43.52</v>
      </c>
      <c r="CW7" s="40">
        <v>44.39</v>
      </c>
      <c r="CX7" s="40">
        <v>50.28</v>
      </c>
      <c r="CY7" s="40">
        <v>51.42</v>
      </c>
      <c r="CZ7" s="40">
        <v>50.9</v>
      </c>
      <c r="DA7" s="40">
        <v>49.05</v>
      </c>
      <c r="DB7" s="40">
        <v>50.94</v>
      </c>
      <c r="DC7" s="40">
        <v>76.67</v>
      </c>
      <c r="DD7" s="40">
        <v>33.42</v>
      </c>
      <c r="DE7" s="40">
        <v>35.549999999999997</v>
      </c>
      <c r="DF7" s="40">
        <v>37.71</v>
      </c>
      <c r="DG7" s="40">
        <v>37.299999999999997</v>
      </c>
      <c r="DH7" s="40">
        <v>39.08</v>
      </c>
      <c r="DI7" s="40">
        <v>53.4</v>
      </c>
      <c r="DJ7" s="40">
        <v>53.49</v>
      </c>
      <c r="DK7" s="40">
        <v>54.3</v>
      </c>
      <c r="DL7" s="40">
        <v>55.32</v>
      </c>
      <c r="DM7" s="40">
        <v>55.08</v>
      </c>
      <c r="DN7" s="40">
        <v>60.2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3.46</v>
      </c>
      <c r="DU7" s="40">
        <v>3.28</v>
      </c>
      <c r="DV7" s="40">
        <v>4.66</v>
      </c>
      <c r="DW7" s="40">
        <v>7.35</v>
      </c>
      <c r="DX7" s="40">
        <v>7.6</v>
      </c>
      <c r="DY7" s="40">
        <v>48.27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0.13</v>
      </c>
      <c r="EF7" s="40">
        <v>0.02</v>
      </c>
      <c r="EG7" s="40">
        <v>0.06</v>
      </c>
      <c r="EH7" s="40">
        <v>0.09</v>
      </c>
      <c r="EI7" s="40">
        <v>0.4</v>
      </c>
      <c r="EJ7" s="40">
        <v>0.22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101</v>
      </c>
      <c r="C9" s="43" t="s">
        <v>102</v>
      </c>
      <c r="D9" s="43" t="s">
        <v>103</v>
      </c>
      <c r="E9" s="43" t="s">
        <v>104</v>
      </c>
      <c r="F9" s="43" t="s">
        <v>105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42</v>
      </c>
      <c r="B10" s="44" t="str">
        <f>IF(VALUE($B$7)=0,"",IF(VALUE($B$7)&gt;2022,"R"&amp;TEXT(VALUE($B$7)-2022,"00"),"H"&amp;VALUE($B$7)-1992))</f>
        <v>H29</v>
      </c>
      <c r="C10" s="44" t="str">
        <f>IF(VALUE($B$7)=0,"",IF(VALUE($B$7)&gt;2021,"R"&amp;TEXT(VALUE($B$7)-2021,"00"),"H"&amp;VALUE($B$7)-1991))</f>
        <v>H30</v>
      </c>
      <c r="D10" s="44" t="str">
        <f>IF(VALUE($B$7)=0,"",IF(VALUE($B$7)&gt;2020,"R"&amp;TEXT(VALUE($B$7)-2020,"00"),"H"&amp;VALUE($B$7)-1990))</f>
        <v>R01</v>
      </c>
      <c r="E10" s="44" t="str">
        <f>IF(VALUE($B$7)=0,"",IF(VALUE($B$7)&gt;2019,"R"&amp;TEXT(VALUE($B$7)-2019,"00"),"H"&amp;VALUE($B$7)-1989))</f>
        <v>R02</v>
      </c>
      <c r="F10" s="44" t="str">
        <f>IF(VALUE($B$7)=0,"",IF(VALUE($B$7)&gt;2018,"R"&amp;TEXT(VALUE($B$7)-2018,"00"),"H"&amp;VALUE($B$7)-1988))</f>
        <v>R03</v>
      </c>
      <c r="T10" s="45"/>
      <c r="U10" s="46" t="str">
        <f>$B$10</f>
        <v>H29</v>
      </c>
      <c r="V10" s="46" t="str">
        <f>$C$10</f>
        <v>H30</v>
      </c>
      <c r="W10" s="46" t="str">
        <f>$D$10</f>
        <v>R01</v>
      </c>
      <c r="X10" s="46" t="str">
        <f>$E$10</f>
        <v>R02</v>
      </c>
      <c r="Y10" s="46" t="str">
        <f>$F$10</f>
        <v>R03</v>
      </c>
      <c r="AE10" s="45"/>
      <c r="AF10" s="46" t="str">
        <f>$B$10</f>
        <v>H29</v>
      </c>
      <c r="AG10" s="46" t="str">
        <f>$C$10</f>
        <v>H30</v>
      </c>
      <c r="AH10" s="46" t="str">
        <f>$D$10</f>
        <v>R01</v>
      </c>
      <c r="AI10" s="46" t="str">
        <f>$E$10</f>
        <v>R02</v>
      </c>
      <c r="AJ10" s="46" t="str">
        <f>$F$10</f>
        <v>R03</v>
      </c>
      <c r="AP10" s="45"/>
      <c r="AQ10" s="46" t="str">
        <f>$B$10</f>
        <v>H29</v>
      </c>
      <c r="AR10" s="46" t="str">
        <f>$C$10</f>
        <v>H30</v>
      </c>
      <c r="AS10" s="46" t="str">
        <f>$D$10</f>
        <v>R01</v>
      </c>
      <c r="AT10" s="46" t="str">
        <f>$E$10</f>
        <v>R02</v>
      </c>
      <c r="AU10" s="46" t="str">
        <f>$F$10</f>
        <v>R03</v>
      </c>
      <c r="BA10" s="45"/>
      <c r="BB10" s="46" t="str">
        <f>$B$10</f>
        <v>H29</v>
      </c>
      <c r="BC10" s="46" t="str">
        <f>$C$10</f>
        <v>H30</v>
      </c>
      <c r="BD10" s="46" t="str">
        <f>$D$10</f>
        <v>R01</v>
      </c>
      <c r="BE10" s="46" t="str">
        <f>$E$10</f>
        <v>R02</v>
      </c>
      <c r="BF10" s="46" t="str">
        <f>$F$10</f>
        <v>R03</v>
      </c>
      <c r="BL10" s="45"/>
      <c r="BM10" s="46" t="str">
        <f>$B$10</f>
        <v>H29</v>
      </c>
      <c r="BN10" s="46" t="str">
        <f>$C$10</f>
        <v>H30</v>
      </c>
      <c r="BO10" s="46" t="str">
        <f>$D$10</f>
        <v>R01</v>
      </c>
      <c r="BP10" s="46" t="str">
        <f>$E$10</f>
        <v>R02</v>
      </c>
      <c r="BQ10" s="46" t="str">
        <f>$F$10</f>
        <v>R03</v>
      </c>
      <c r="BW10" s="45"/>
      <c r="BX10" s="46" t="str">
        <f>$B$10</f>
        <v>H29</v>
      </c>
      <c r="BY10" s="46" t="str">
        <f>$C$10</f>
        <v>H30</v>
      </c>
      <c r="BZ10" s="46" t="str">
        <f>$D$10</f>
        <v>R01</v>
      </c>
      <c r="CA10" s="46" t="str">
        <f>$E$10</f>
        <v>R02</v>
      </c>
      <c r="CB10" s="46" t="str">
        <f>$F$10</f>
        <v>R03</v>
      </c>
      <c r="CH10" s="45"/>
      <c r="CI10" s="46" t="str">
        <f>$B$10</f>
        <v>H29</v>
      </c>
      <c r="CJ10" s="46" t="str">
        <f>$C$10</f>
        <v>H30</v>
      </c>
      <c r="CK10" s="46" t="str">
        <f>$D$10</f>
        <v>R01</v>
      </c>
      <c r="CL10" s="46" t="str">
        <f>$E$10</f>
        <v>R02</v>
      </c>
      <c r="CM10" s="46" t="str">
        <f>$F$10</f>
        <v>R03</v>
      </c>
      <c r="CS10" s="45"/>
      <c r="CT10" s="46" t="str">
        <f>$B$10</f>
        <v>H29</v>
      </c>
      <c r="CU10" s="46" t="str">
        <f>$C$10</f>
        <v>H30</v>
      </c>
      <c r="CV10" s="46" t="str">
        <f>$D$10</f>
        <v>R01</v>
      </c>
      <c r="CW10" s="46" t="str">
        <f>$E$10</f>
        <v>R02</v>
      </c>
      <c r="CX10" s="46" t="str">
        <f>$F$10</f>
        <v>R03</v>
      </c>
      <c r="DD10" s="45"/>
      <c r="DE10" s="46" t="str">
        <f>$B$10</f>
        <v>H29</v>
      </c>
      <c r="DF10" s="46" t="str">
        <f>$C$10</f>
        <v>H30</v>
      </c>
      <c r="DG10" s="46" t="str">
        <f>$D$10</f>
        <v>R01</v>
      </c>
      <c r="DH10" s="46" t="str">
        <f>$E$10</f>
        <v>R02</v>
      </c>
      <c r="DI10" s="46" t="str">
        <f>$F$10</f>
        <v>R03</v>
      </c>
      <c r="DO10" s="45"/>
      <c r="DP10" s="46" t="str">
        <f>$B$10</f>
        <v>H29</v>
      </c>
      <c r="DQ10" s="46" t="str">
        <f>$C$10</f>
        <v>H30</v>
      </c>
      <c r="DR10" s="46" t="str">
        <f>$D$10</f>
        <v>R01</v>
      </c>
      <c r="DS10" s="46" t="str">
        <f>$E$10</f>
        <v>R02</v>
      </c>
      <c r="DT10" s="46" t="str">
        <f>$F$10</f>
        <v>R03</v>
      </c>
      <c r="DZ10" s="45"/>
      <c r="EA10" s="46" t="str">
        <f>$B$10</f>
        <v>H29</v>
      </c>
      <c r="EB10" s="46" t="str">
        <f>$C$10</f>
        <v>H30</v>
      </c>
      <c r="EC10" s="46" t="str">
        <f>$D$10</f>
        <v>R01</v>
      </c>
      <c r="ED10" s="46" t="str">
        <f>$E$10</f>
        <v>R02</v>
      </c>
      <c r="EE10" s="46" t="str">
        <f>$F$10</f>
        <v>R03</v>
      </c>
    </row>
    <row r="11" spans="1:140" x14ac:dyDescent="0.15">
      <c r="T11" s="47" t="s">
        <v>23</v>
      </c>
      <c r="U11" s="48">
        <f>IF(T6="-",NA(),T6)</f>
        <v>126.82</v>
      </c>
      <c r="V11" s="48">
        <f>IF(U6="-",NA(),U6)</f>
        <v>129.69999999999999</v>
      </c>
      <c r="W11" s="48">
        <f>IF(V6="-",NA(),V6)</f>
        <v>132.83000000000001</v>
      </c>
      <c r="X11" s="48">
        <f>IF(W6="-",NA(),W6)</f>
        <v>136.56</v>
      </c>
      <c r="Y11" s="48">
        <f>IF(X6="-",NA(),X6)</f>
        <v>145.49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208.5</v>
      </c>
      <c r="AR11" s="48">
        <f>IF(AQ6="-",NA(),AQ6)</f>
        <v>204.57</v>
      </c>
      <c r="AS11" s="48">
        <f>IF(AR6="-",NA(),AR6)</f>
        <v>203.39</v>
      </c>
      <c r="AT11" s="48">
        <f>IF(AS6="-",NA(),AS6)</f>
        <v>214.85</v>
      </c>
      <c r="AU11" s="48">
        <f>IF(AT6="-",NA(),AT6)</f>
        <v>271.92</v>
      </c>
      <c r="BA11" s="47" t="s">
        <v>23</v>
      </c>
      <c r="BB11" s="48">
        <f>IF(BA6="-",NA(),BA6)</f>
        <v>361.1</v>
      </c>
      <c r="BC11" s="48">
        <f>IF(BB6="-",NA(),BB6)</f>
        <v>306.54000000000002</v>
      </c>
      <c r="BD11" s="48">
        <f>IF(BC6="-",NA(),BC6)</f>
        <v>238.12</v>
      </c>
      <c r="BE11" s="48">
        <f>IF(BD6="-",NA(),BD6)</f>
        <v>277.11</v>
      </c>
      <c r="BF11" s="48">
        <f>IF(BE6="-",NA(),BE6)</f>
        <v>252.42</v>
      </c>
      <c r="BL11" s="47" t="s">
        <v>23</v>
      </c>
      <c r="BM11" s="48">
        <f>IF(BL6="-",NA(),BL6)</f>
        <v>130.88999999999999</v>
      </c>
      <c r="BN11" s="48">
        <f>IF(BM6="-",NA(),BM6)</f>
        <v>134.49</v>
      </c>
      <c r="BO11" s="48">
        <f>IF(BN6="-",NA(),BN6)</f>
        <v>133.36000000000001</v>
      </c>
      <c r="BP11" s="48">
        <f>IF(BO6="-",NA(),BO6)</f>
        <v>142.61000000000001</v>
      </c>
      <c r="BQ11" s="48">
        <f>IF(BP6="-",NA(),BP6)</f>
        <v>152.81</v>
      </c>
      <c r="BW11" s="47" t="s">
        <v>23</v>
      </c>
      <c r="BX11" s="48">
        <f>IF(BW6="-",NA(),BW6)</f>
        <v>44.99</v>
      </c>
      <c r="BY11" s="48">
        <f>IF(BX6="-",NA(),BX6)</f>
        <v>42.09</v>
      </c>
      <c r="BZ11" s="48">
        <f>IF(BY6="-",NA(),BY6)</f>
        <v>40.5</v>
      </c>
      <c r="CA11" s="48">
        <f>IF(BZ6="-",NA(),BZ6)</f>
        <v>37.74</v>
      </c>
      <c r="CB11" s="48">
        <f>IF(CA6="-",NA(),CA6)</f>
        <v>35.25</v>
      </c>
      <c r="CH11" s="47" t="s">
        <v>23</v>
      </c>
      <c r="CI11" s="48">
        <f>IF(CH6="-",NA(),CH6)</f>
        <v>26.77</v>
      </c>
      <c r="CJ11" s="48">
        <f>IF(CI6="-",NA(),CI6)</f>
        <v>27.93</v>
      </c>
      <c r="CK11" s="48">
        <f>IF(CJ6="-",NA(),CJ6)</f>
        <v>28.8</v>
      </c>
      <c r="CL11" s="48">
        <f>IF(CK6="-",NA(),CK6)</f>
        <v>27.28</v>
      </c>
      <c r="CM11" s="48">
        <f>IF(CL6="-",NA(),CL6)</f>
        <v>27.75</v>
      </c>
      <c r="CS11" s="47" t="s">
        <v>23</v>
      </c>
      <c r="CT11" s="48">
        <f>IF(CS6="-",NA(),CS6)</f>
        <v>35.53</v>
      </c>
      <c r="CU11" s="48">
        <f>IF(CT6="-",NA(),CT6)</f>
        <v>38.85</v>
      </c>
      <c r="CV11" s="48">
        <f>IF(CU6="-",NA(),CU6)</f>
        <v>41.8</v>
      </c>
      <c r="CW11" s="48">
        <f>IF(CV6="-",NA(),CV6)</f>
        <v>43.52</v>
      </c>
      <c r="CX11" s="48">
        <f>IF(CW6="-",NA(),CW6)</f>
        <v>44.39</v>
      </c>
      <c r="DD11" s="47" t="s">
        <v>23</v>
      </c>
      <c r="DE11" s="48">
        <f>IF(DD6="-",NA(),DD6)</f>
        <v>33.42</v>
      </c>
      <c r="DF11" s="48">
        <f>IF(DE6="-",NA(),DE6)</f>
        <v>35.549999999999997</v>
      </c>
      <c r="DG11" s="48">
        <f>IF(DF6="-",NA(),DF6)</f>
        <v>37.71</v>
      </c>
      <c r="DH11" s="48">
        <f>IF(DG6="-",NA(),DG6)</f>
        <v>37.299999999999997</v>
      </c>
      <c r="DI11" s="48">
        <f>IF(DH6="-",NA(),DH6)</f>
        <v>39.08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113.67</v>
      </c>
      <c r="V12" s="48">
        <f>IF(Z6="-",NA(),Z6)</f>
        <v>110.79</v>
      </c>
      <c r="W12" s="48">
        <f>IF(AA6="-",NA(),AA6)</f>
        <v>108.76</v>
      </c>
      <c r="X12" s="48">
        <f>IF(AB6="-",NA(),AB6)</f>
        <v>110.19</v>
      </c>
      <c r="Y12" s="48">
        <f>IF(AC6="-",NA(),AC6)</f>
        <v>113.73</v>
      </c>
      <c r="AE12" s="47" t="s">
        <v>24</v>
      </c>
      <c r="AF12" s="48">
        <f>IF(AJ6="-",NA(),AJ6)</f>
        <v>118.97</v>
      </c>
      <c r="AG12" s="48">
        <f t="shared" ref="AG12:AJ12" si="10">IF(AK6="-",NA(),AK6)</f>
        <v>121.15</v>
      </c>
      <c r="AH12" s="48">
        <f t="shared" si="10"/>
        <v>125.8</v>
      </c>
      <c r="AI12" s="48">
        <f t="shared" si="10"/>
        <v>132.55000000000001</v>
      </c>
      <c r="AJ12" s="48">
        <f t="shared" si="10"/>
        <v>134.69</v>
      </c>
      <c r="AP12" s="47" t="s">
        <v>24</v>
      </c>
      <c r="AQ12" s="48">
        <f>IF(AU6="-",NA(),AU6)</f>
        <v>730.25</v>
      </c>
      <c r="AR12" s="48">
        <f t="shared" ref="AR12:AU12" si="11">IF(AV6="-",NA(),AV6)</f>
        <v>868.31</v>
      </c>
      <c r="AS12" s="48">
        <f t="shared" si="11"/>
        <v>732.52</v>
      </c>
      <c r="AT12" s="48">
        <f t="shared" si="11"/>
        <v>819.73</v>
      </c>
      <c r="AU12" s="48">
        <f t="shared" si="11"/>
        <v>834.05</v>
      </c>
      <c r="BA12" s="47" t="s">
        <v>24</v>
      </c>
      <c r="BB12" s="48">
        <f>IF(BF6="-",NA(),BF6)</f>
        <v>514.66</v>
      </c>
      <c r="BC12" s="48">
        <f t="shared" ref="BC12:BF12" si="12">IF(BG6="-",NA(),BG6)</f>
        <v>504.81</v>
      </c>
      <c r="BD12" s="48">
        <f t="shared" si="12"/>
        <v>498.01</v>
      </c>
      <c r="BE12" s="48">
        <f t="shared" si="12"/>
        <v>490.39</v>
      </c>
      <c r="BF12" s="48">
        <f t="shared" si="12"/>
        <v>475.44</v>
      </c>
      <c r="BL12" s="47" t="s">
        <v>24</v>
      </c>
      <c r="BM12" s="48">
        <f>IF(BQ6="-",NA(),BQ6)</f>
        <v>95.99</v>
      </c>
      <c r="BN12" s="48">
        <f t="shared" ref="BN12:BQ12" si="13">IF(BR6="-",NA(),BR6)</f>
        <v>94.91</v>
      </c>
      <c r="BO12" s="48">
        <f t="shared" si="13"/>
        <v>90.22</v>
      </c>
      <c r="BP12" s="48">
        <f t="shared" si="13"/>
        <v>90.8</v>
      </c>
      <c r="BQ12" s="48">
        <f t="shared" si="13"/>
        <v>93.49</v>
      </c>
      <c r="BW12" s="47" t="s">
        <v>24</v>
      </c>
      <c r="BX12" s="48">
        <f>IF(CB6="-",NA(),CB6)</f>
        <v>44.55</v>
      </c>
      <c r="BY12" s="48">
        <f t="shared" ref="BY12:CB12" si="14">IF(CC6="-",NA(),CC6)</f>
        <v>47.36</v>
      </c>
      <c r="BZ12" s="48">
        <f t="shared" si="14"/>
        <v>49.94</v>
      </c>
      <c r="CA12" s="48">
        <f t="shared" si="14"/>
        <v>50.56</v>
      </c>
      <c r="CB12" s="48">
        <f t="shared" si="14"/>
        <v>49.4</v>
      </c>
      <c r="CH12" s="47" t="s">
        <v>24</v>
      </c>
      <c r="CI12" s="48">
        <f>IF(CM6="-",NA(),CM6)</f>
        <v>35.24</v>
      </c>
      <c r="CJ12" s="48">
        <f t="shared" ref="CJ12:CM12" si="15">IF(CN6="-",NA(),CN6)</f>
        <v>35.22</v>
      </c>
      <c r="CK12" s="48">
        <f t="shared" si="15"/>
        <v>34.92</v>
      </c>
      <c r="CL12" s="48">
        <f t="shared" si="15"/>
        <v>34.19</v>
      </c>
      <c r="CM12" s="48">
        <f t="shared" si="15"/>
        <v>36.65</v>
      </c>
      <c r="CS12" s="47" t="s">
        <v>24</v>
      </c>
      <c r="CT12" s="48">
        <f>IF(CX6="-",NA(),CX6)</f>
        <v>50.28</v>
      </c>
      <c r="CU12" s="48">
        <f t="shared" ref="CU12:CX12" si="16">IF(CY6="-",NA(),CY6)</f>
        <v>51.42</v>
      </c>
      <c r="CV12" s="48">
        <f t="shared" si="16"/>
        <v>50.9</v>
      </c>
      <c r="CW12" s="48">
        <f t="shared" si="16"/>
        <v>49.05</v>
      </c>
      <c r="CX12" s="48">
        <f t="shared" si="16"/>
        <v>50.94</v>
      </c>
      <c r="DD12" s="47" t="s">
        <v>24</v>
      </c>
      <c r="DE12" s="48">
        <f>IF(DI6="-",NA(),DI6)</f>
        <v>53.4</v>
      </c>
      <c r="DF12" s="48">
        <f t="shared" ref="DF12:DI12" si="17">IF(DJ6="-",NA(),DJ6)</f>
        <v>53.49</v>
      </c>
      <c r="DG12" s="48">
        <f t="shared" si="17"/>
        <v>54.3</v>
      </c>
      <c r="DH12" s="48">
        <f t="shared" si="17"/>
        <v>55.32</v>
      </c>
      <c r="DI12" s="48">
        <f t="shared" si="17"/>
        <v>55.08</v>
      </c>
      <c r="DO12" s="47" t="s">
        <v>24</v>
      </c>
      <c r="DP12" s="48">
        <f>IF(DT6="-",NA(),DT6)</f>
        <v>3.46</v>
      </c>
      <c r="DQ12" s="48">
        <f t="shared" ref="DQ12:DT12" si="18">IF(DU6="-",NA(),DU6)</f>
        <v>3.28</v>
      </c>
      <c r="DR12" s="48">
        <f t="shared" si="18"/>
        <v>4.66</v>
      </c>
      <c r="DS12" s="48">
        <f t="shared" si="18"/>
        <v>7.35</v>
      </c>
      <c r="DT12" s="48">
        <f t="shared" si="18"/>
        <v>7.6</v>
      </c>
      <c r="DZ12" s="47" t="s">
        <v>24</v>
      </c>
      <c r="EA12" s="48">
        <f>IF(EE6="-",NA(),EE6)</f>
        <v>0.13</v>
      </c>
      <c r="EB12" s="48">
        <f t="shared" ref="EB12:EE12" si="19">IF(EF6="-",NA(),EF6)</f>
        <v>0.02</v>
      </c>
      <c r="EC12" s="48">
        <f t="shared" si="19"/>
        <v>0.06</v>
      </c>
      <c r="ED12" s="48">
        <f t="shared" si="19"/>
        <v>0.09</v>
      </c>
      <c r="EE12" s="48">
        <f t="shared" si="19"/>
        <v>0.4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Gifu</cp:lastModifiedBy>
  <cp:lastPrinted>2023-01-23T23:45:51Z</cp:lastPrinted>
  <dcterms:created xsi:type="dcterms:W3CDTF">2022-12-01T02:34:55Z</dcterms:created>
  <dcterms:modified xsi:type="dcterms:W3CDTF">2023-03-14T05:50:51Z</dcterms:modified>
  <cp:category/>
</cp:coreProperties>
</file>