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checkCompatibility="1" defaultThemeVersion="124226"/>
  <xr:revisionPtr revIDLastSave="0" documentId="13_ncr:1_{054F36D6-10F1-4395-A7C1-46C247999B28}" xr6:coauthVersionLast="36" xr6:coauthVersionMax="36" xr10:uidLastSave="{00000000-0000-0000-0000-000000000000}"/>
  <bookViews>
    <workbookView xWindow="-10" yWindow="-10" windowWidth="17300" windowHeight="3340" xr2:uid="{00000000-000D-0000-FFFF-FFFF00000000}"/>
  </bookViews>
  <sheets>
    <sheet name="期日前投票状況（前半戦　２日前）" sheetId="1" r:id="rId1"/>
  </sheets>
  <definedNames>
    <definedName name="_xlnm.Print_Area" localSheetId="0">'期日前投票状況（前半戦　２日前）'!$A$1:$L$76</definedName>
    <definedName name="Z_10124732_AAD0_4615_BCE4_538AE4B01BBC_.wvu.PrintArea" localSheetId="0" hidden="1">'期日前投票状況（前半戦　２日前）'!#REF!</definedName>
  </definedNames>
  <calcPr calcId="191029"/>
</workbook>
</file>

<file path=xl/calcChain.xml><?xml version="1.0" encoding="utf-8"?>
<calcChain xmlns="http://schemas.openxmlformats.org/spreadsheetml/2006/main">
  <c r="F53" i="1" l="1"/>
  <c r="F7" i="1"/>
  <c r="J7" i="1" l="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 r="J33" i="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4" i="1"/>
  <c r="K54" i="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J71" i="1"/>
  <c r="K71" i="1"/>
  <c r="J72" i="1"/>
  <c r="K72" i="1"/>
  <c r="J73" i="1"/>
  <c r="K73" i="1"/>
  <c r="K6" i="1"/>
  <c r="J6" i="1"/>
  <c r="H74" i="1"/>
  <c r="G74" i="1"/>
  <c r="E74" i="1"/>
  <c r="D74" i="1"/>
  <c r="H53" i="1"/>
  <c r="G53" i="1"/>
  <c r="E53" i="1"/>
  <c r="D53" i="1"/>
  <c r="J53" i="1" l="1"/>
  <c r="K53" i="1"/>
  <c r="I74" i="1"/>
  <c r="J74" i="1"/>
  <c r="K74" i="1"/>
  <c r="I7" i="1"/>
  <c r="I8" i="1"/>
  <c r="I9" i="1"/>
  <c r="I10" i="1"/>
  <c r="I11" i="1"/>
  <c r="I12" i="1"/>
  <c r="I13" i="1"/>
  <c r="I14" i="1"/>
  <c r="I15" i="1"/>
  <c r="I16" i="1"/>
  <c r="I17" i="1"/>
  <c r="L17" i="1" s="1"/>
  <c r="I18" i="1"/>
  <c r="I19" i="1"/>
  <c r="I20" i="1"/>
  <c r="I21" i="1"/>
  <c r="I22" i="1"/>
  <c r="I23" i="1"/>
  <c r="I24" i="1"/>
  <c r="I25" i="1"/>
  <c r="L25" i="1" s="1"/>
  <c r="I26" i="1"/>
  <c r="I27" i="1"/>
  <c r="I28" i="1"/>
  <c r="I29" i="1"/>
  <c r="I30" i="1"/>
  <c r="I31" i="1"/>
  <c r="I32" i="1"/>
  <c r="I33" i="1"/>
  <c r="L33" i="1" s="1"/>
  <c r="I34" i="1"/>
  <c r="I35" i="1"/>
  <c r="I36" i="1"/>
  <c r="I37" i="1"/>
  <c r="I38" i="1"/>
  <c r="I39" i="1"/>
  <c r="I40" i="1"/>
  <c r="I41" i="1"/>
  <c r="L41" i="1" s="1"/>
  <c r="I42" i="1"/>
  <c r="I43" i="1"/>
  <c r="I44" i="1"/>
  <c r="I45" i="1"/>
  <c r="I46" i="1"/>
  <c r="I47" i="1"/>
  <c r="I48" i="1"/>
  <c r="I49" i="1"/>
  <c r="L49" i="1" s="1"/>
  <c r="I50" i="1"/>
  <c r="I51" i="1"/>
  <c r="I52" i="1"/>
  <c r="I53" i="1"/>
  <c r="I54" i="1"/>
  <c r="I55" i="1"/>
  <c r="I56" i="1"/>
  <c r="I57" i="1"/>
  <c r="L57" i="1" s="1"/>
  <c r="I58" i="1"/>
  <c r="I59" i="1"/>
  <c r="I60" i="1"/>
  <c r="I61" i="1"/>
  <c r="I62" i="1"/>
  <c r="I63" i="1"/>
  <c r="I64" i="1"/>
  <c r="L64" i="1" s="1"/>
  <c r="I65" i="1"/>
  <c r="L65" i="1" s="1"/>
  <c r="I66" i="1"/>
  <c r="I67" i="1"/>
  <c r="I68" i="1"/>
  <c r="I69" i="1"/>
  <c r="I70" i="1"/>
  <c r="I71" i="1"/>
  <c r="I72" i="1"/>
  <c r="L72" i="1" s="1"/>
  <c r="I73" i="1"/>
  <c r="L73" i="1" s="1"/>
  <c r="F8" i="1"/>
  <c r="L8" i="1" s="1"/>
  <c r="I6" i="1"/>
  <c r="F9" i="1"/>
  <c r="F10" i="1"/>
  <c r="F11" i="1"/>
  <c r="F12" i="1"/>
  <c r="F13" i="1"/>
  <c r="F14" i="1"/>
  <c r="F15" i="1"/>
  <c r="L15" i="1" s="1"/>
  <c r="F16" i="1"/>
  <c r="F17" i="1"/>
  <c r="F18" i="1"/>
  <c r="F19" i="1"/>
  <c r="F20" i="1"/>
  <c r="F21" i="1"/>
  <c r="F22" i="1"/>
  <c r="F23" i="1"/>
  <c r="F24" i="1"/>
  <c r="F25" i="1"/>
  <c r="F26" i="1"/>
  <c r="F27" i="1"/>
  <c r="F28" i="1"/>
  <c r="F29" i="1"/>
  <c r="F30" i="1"/>
  <c r="F31" i="1"/>
  <c r="L31" i="1" s="1"/>
  <c r="F32" i="1"/>
  <c r="F33" i="1"/>
  <c r="F34" i="1"/>
  <c r="F35" i="1"/>
  <c r="F36" i="1"/>
  <c r="F37" i="1"/>
  <c r="F38" i="1"/>
  <c r="F39" i="1"/>
  <c r="L39" i="1" s="1"/>
  <c r="F40" i="1"/>
  <c r="F41" i="1"/>
  <c r="F42" i="1"/>
  <c r="F43" i="1"/>
  <c r="F44" i="1"/>
  <c r="F45" i="1"/>
  <c r="F46" i="1"/>
  <c r="F47" i="1"/>
  <c r="L47" i="1" s="1"/>
  <c r="F48" i="1"/>
  <c r="F49" i="1"/>
  <c r="F50" i="1"/>
  <c r="F51" i="1"/>
  <c r="F52" i="1"/>
  <c r="F54" i="1"/>
  <c r="F55" i="1"/>
  <c r="F56" i="1"/>
  <c r="F57" i="1"/>
  <c r="F58" i="1"/>
  <c r="F59" i="1"/>
  <c r="F60" i="1"/>
  <c r="F61" i="1"/>
  <c r="F62" i="1"/>
  <c r="F63" i="1"/>
  <c r="F64" i="1"/>
  <c r="F65" i="1"/>
  <c r="F66" i="1"/>
  <c r="F67" i="1"/>
  <c r="F68" i="1"/>
  <c r="F69" i="1"/>
  <c r="F70" i="1"/>
  <c r="F71" i="1"/>
  <c r="F72" i="1"/>
  <c r="F73" i="1"/>
  <c r="F74" i="1"/>
  <c r="F6" i="1"/>
  <c r="L53" i="1" l="1"/>
  <c r="L71" i="1"/>
  <c r="L70" i="1"/>
  <c r="L62" i="1"/>
  <c r="L54" i="1"/>
  <c r="L69" i="1"/>
  <c r="L61" i="1"/>
  <c r="L68" i="1"/>
  <c r="L60" i="1"/>
  <c r="L46" i="1"/>
  <c r="L38" i="1"/>
  <c r="L30" i="1"/>
  <c r="L22" i="1"/>
  <c r="L14" i="1"/>
  <c r="L51" i="1"/>
  <c r="L43" i="1"/>
  <c r="L35" i="1"/>
  <c r="L27" i="1"/>
  <c r="L19" i="1"/>
  <c r="L50" i="1"/>
  <c r="L42" i="1"/>
  <c r="L34" i="1"/>
  <c r="L26" i="1"/>
  <c r="L18" i="1"/>
  <c r="L74" i="1"/>
  <c r="L9" i="1"/>
  <c r="L48" i="1"/>
  <c r="L40" i="1"/>
  <c r="L32" i="1"/>
  <c r="L24" i="1"/>
  <c r="L16" i="1"/>
  <c r="L7" i="1"/>
  <c r="L59" i="1"/>
  <c r="L66" i="1"/>
  <c r="L67" i="1"/>
  <c r="L58" i="1"/>
  <c r="L23" i="1"/>
  <c r="L56" i="1"/>
  <c r="L63" i="1"/>
  <c r="L55" i="1"/>
  <c r="L37" i="1"/>
  <c r="L13" i="1"/>
  <c r="L45" i="1"/>
  <c r="L21" i="1"/>
  <c r="L44" i="1"/>
  <c r="L20" i="1"/>
  <c r="L29" i="1"/>
  <c r="L52" i="1"/>
  <c r="L36" i="1"/>
  <c r="L28" i="1"/>
  <c r="L12" i="1"/>
  <c r="L11" i="1"/>
  <c r="L10" i="1"/>
  <c r="L6" i="1"/>
</calcChain>
</file>

<file path=xl/sharedStrings.xml><?xml version="1.0" encoding="utf-8"?>
<sst xmlns="http://schemas.openxmlformats.org/spreadsheetml/2006/main" count="97" uniqueCount="90">
  <si>
    <t>（単位：人）</t>
    <rPh sb="1" eb="3">
      <t>タンイ</t>
    </rPh>
    <rPh sb="4" eb="5">
      <t>ニン</t>
    </rPh>
    <phoneticPr fontId="1"/>
  </si>
  <si>
    <t>A</t>
    <phoneticPr fontId="1"/>
  </si>
  <si>
    <t>B</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</si>
  <si>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</si>
  <si>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</si>
  <si>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</si>
  <si>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</si>
  <si>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</si>
  <si>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</si>
  <si>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</si>
  <si>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</si>
  <si>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</si>
  <si>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</si>
  <si>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</si>
  <si>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</si>
  <si>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</si>
  <si>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</si>
  <si>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</si>
  <si>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</si>
  <si>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</si>
  <si>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</si>
  <si>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</si>
  <si>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</si>
  <si>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</si>
  <si>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</si>
  <si>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</si>
  <si>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</si>
  <si>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</si>
  <si>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</si>
  <si>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</si>
  <si>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</si>
  <si>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</si>
  <si>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</si>
  <si>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</si>
  <si>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</si>
  <si>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</si>
  <si>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</si>
  <si>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</si>
  <si>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</si>
  <si>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</si>
  <si>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</si>
  <si>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</si>
  <si>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</si>
  <si>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</si>
  <si>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</si>
  <si>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</si>
  <si>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</si>
  <si>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</si>
  <si>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</si>
  <si>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</si>
  <si>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札幌市</t>
  </si>
  <si>
    <t>仙台市</t>
  </si>
  <si>
    <t>さいたま市</t>
    <rPh sb="4" eb="5">
      <t>シ</t>
    </rPh>
    <phoneticPr fontId="2"/>
  </si>
  <si>
    <t>千葉市</t>
  </si>
  <si>
    <t>横浜市</t>
  </si>
  <si>
    <t>川崎市</t>
  </si>
  <si>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</si>
  <si>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</si>
  <si>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</si>
  <si>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</si>
  <si>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</si>
  <si>
    <t>京都市</t>
  </si>
  <si>
    <t>大阪市</t>
  </si>
  <si>
    <t>堺市</t>
    <rPh sb="0" eb="2">
      <t>サカイシ</t>
    </rPh>
    <phoneticPr fontId="2"/>
  </si>
  <si>
    <t>神戸市</t>
  </si>
  <si>
    <t>岡山市</t>
    <rPh sb="0" eb="3">
      <t>オカヤマシ</t>
    </rPh>
    <phoneticPr fontId="2"/>
  </si>
  <si>
    <t>広島市</t>
  </si>
  <si>
    <t>北九州市</t>
  </si>
  <si>
    <t>福岡市</t>
  </si>
  <si>
    <t>※１</t>
    <phoneticPr fontId="1"/>
  </si>
  <si>
    <t>※２</t>
    <phoneticPr fontId="1"/>
  </si>
  <si>
    <t>団　体　名</t>
    <rPh sb="0" eb="1">
      <t>ダン</t>
    </rPh>
    <rPh sb="2" eb="3">
      <t>カラダ</t>
    </rPh>
    <rPh sb="4" eb="5">
      <t>メイ</t>
    </rPh>
    <phoneticPr fontId="1"/>
  </si>
  <si>
    <t>熊本市</t>
    <rPh sb="0" eb="3">
      <t>クマモトシ</t>
    </rPh>
    <phoneticPr fontId="1"/>
  </si>
  <si>
    <t>D</t>
    <phoneticPr fontId="1"/>
  </si>
  <si>
    <t>E</t>
    <phoneticPr fontId="1"/>
  </si>
  <si>
    <t>C（B/A（％））</t>
    <phoneticPr fontId="1"/>
  </si>
  <si>
    <t>A-D</t>
    <phoneticPr fontId="1"/>
  </si>
  <si>
    <t>B-E</t>
    <phoneticPr fontId="1"/>
  </si>
  <si>
    <t>C-F（％）</t>
    <phoneticPr fontId="1"/>
  </si>
  <si>
    <t>奈良県</t>
    <rPh sb="0" eb="3">
      <t>ナラケン</t>
    </rPh>
    <phoneticPr fontId="1"/>
  </si>
  <si>
    <t>比較（今回-前回）</t>
    <rPh sb="0" eb="1">
      <t>ヒ</t>
    </rPh>
    <rPh sb="1" eb="2">
      <t>クラベル</t>
    </rPh>
    <rPh sb="3" eb="4">
      <t>イマ</t>
    </rPh>
    <rPh sb="4" eb="5">
      <t>カイ</t>
    </rPh>
    <rPh sb="6" eb="7">
      <t>マエ</t>
    </rPh>
    <rPh sb="7" eb="8">
      <t>カイ</t>
    </rPh>
    <phoneticPr fontId="1"/>
  </si>
  <si>
    <t>期日前投票者数</t>
    <rPh sb="0" eb="3">
      <t>キジツゼン</t>
    </rPh>
    <rPh sb="3" eb="6">
      <t>トウヒョウシャ</t>
    </rPh>
    <rPh sb="6" eb="7">
      <t>スウ</t>
    </rPh>
    <phoneticPr fontId="1"/>
  </si>
  <si>
    <t xml:space="preserve">告示日前日現在
選挙人名簿
登録者数　  </t>
    <rPh sb="5" eb="7">
      <t>ゲンザイ</t>
    </rPh>
    <phoneticPr fontId="1"/>
  </si>
  <si>
    <t>選挙人名簿登録者数に占める期日前投票者数の割合</t>
    <phoneticPr fontId="1"/>
  </si>
  <si>
    <t>今回数値は、令和５年４月９日に執行される道府県議会議員の選挙及び指定都市議会議員の選挙（知事選挙又は指定市長選挙が行われる場合は、当該選挙）における数値である。</t>
    <rPh sb="0" eb="2">
      <t>コンカイ</t>
    </rPh>
    <rPh sb="2" eb="4">
      <t>スウチ</t>
    </rPh>
    <rPh sb="6" eb="8">
      <t>レイワ</t>
    </rPh>
    <rPh sb="9" eb="10">
      <t>ネン</t>
    </rPh>
    <rPh sb="11" eb="12">
      <t>ツキ</t>
    </rPh>
    <rPh sb="13" eb="14">
      <t>ヒ</t>
    </rPh>
    <rPh sb="15" eb="17">
      <t>シッコウ</t>
    </rPh>
    <rPh sb="20" eb="23">
      <t>ドウフケン</t>
    </rPh>
    <rPh sb="23" eb="25">
      <t>ギカイ</t>
    </rPh>
    <rPh sb="25" eb="27">
      <t>ギイン</t>
    </rPh>
    <rPh sb="28" eb="30">
      <t>センキョ</t>
    </rPh>
    <rPh sb="30" eb="31">
      <t>オヨ</t>
    </rPh>
    <rPh sb="32" eb="34">
      <t>シテイ</t>
    </rPh>
    <rPh sb="34" eb="36">
      <t>トシ</t>
    </rPh>
    <rPh sb="36" eb="38">
      <t>ギカイ</t>
    </rPh>
    <rPh sb="38" eb="40">
      <t>ギイン</t>
    </rPh>
    <rPh sb="41" eb="43">
      <t>センキョ</t>
    </rPh>
    <rPh sb="44" eb="46">
      <t>チジ</t>
    </rPh>
    <rPh sb="46" eb="48">
      <t>センキョ</t>
    </rPh>
    <rPh sb="48" eb="49">
      <t>マタ</t>
    </rPh>
    <rPh sb="50" eb="52">
      <t>シテイ</t>
    </rPh>
    <rPh sb="52" eb="54">
      <t>シチョウ</t>
    </rPh>
    <rPh sb="54" eb="56">
      <t>センキョ</t>
    </rPh>
    <rPh sb="57" eb="58">
      <t>オコナ</t>
    </rPh>
    <rPh sb="61" eb="63">
      <t>バアイ</t>
    </rPh>
    <rPh sb="65" eb="67">
      <t>トウガイ</t>
    </rPh>
    <rPh sb="67" eb="69">
      <t>センキョ</t>
    </rPh>
    <rPh sb="74" eb="76">
      <t>スウチ</t>
    </rPh>
    <phoneticPr fontId="1"/>
  </si>
  <si>
    <t>告示日前日現在選挙人名簿登録者数は、無投票となった選挙区の名簿登録者数を除いた数値である。</t>
    <rPh sb="5" eb="7">
      <t>ゲンザイ</t>
    </rPh>
    <rPh sb="7" eb="10">
      <t>センキョニン</t>
    </rPh>
    <rPh sb="39" eb="41">
      <t>スウチ</t>
    </rPh>
    <phoneticPr fontId="1"/>
  </si>
  <si>
    <t>今回（４月７日現在）（選挙期日２日前）</t>
    <rPh sb="0" eb="1">
      <t>イマ</t>
    </rPh>
    <rPh sb="1" eb="2">
      <t>カイ</t>
    </rPh>
    <rPh sb="4" eb="5">
      <t>ガツ</t>
    </rPh>
    <rPh sb="6" eb="7">
      <t>ニチ</t>
    </rPh>
    <rPh sb="7" eb="8">
      <t>ウツツ</t>
    </rPh>
    <rPh sb="8" eb="9">
      <t>ザイ</t>
    </rPh>
    <rPh sb="11" eb="12">
      <t>セン</t>
    </rPh>
    <rPh sb="12" eb="13">
      <t>コゾル</t>
    </rPh>
    <rPh sb="13" eb="14">
      <t>キ</t>
    </rPh>
    <rPh sb="14" eb="15">
      <t>ヒ</t>
    </rPh>
    <rPh sb="16" eb="17">
      <t>ニチ</t>
    </rPh>
    <rPh sb="17" eb="18">
      <t>マエ</t>
    </rPh>
    <phoneticPr fontId="1"/>
  </si>
  <si>
    <t>参考（前回（選挙期日２日前））</t>
    <rPh sb="0" eb="1">
      <t>サン</t>
    </rPh>
    <rPh sb="1" eb="2">
      <t>コウ</t>
    </rPh>
    <rPh sb="3" eb="4">
      <t>マエ</t>
    </rPh>
    <rPh sb="4" eb="5">
      <t>カイ</t>
    </rPh>
    <rPh sb="6" eb="7">
      <t>セン</t>
    </rPh>
    <rPh sb="7" eb="8">
      <t>コゾル</t>
    </rPh>
    <rPh sb="8" eb="9">
      <t>キ</t>
    </rPh>
    <rPh sb="9" eb="10">
      <t>ヒ</t>
    </rPh>
    <rPh sb="11" eb="12">
      <t>ニチ</t>
    </rPh>
    <rPh sb="12" eb="13">
      <t>マエ</t>
    </rPh>
    <phoneticPr fontId="1"/>
  </si>
  <si>
    <t>期日前投票の中間状況（道府県議会議員の選挙等及び指定都市議会議員の選挙等）</t>
    <rPh sb="11" eb="14">
      <t>ドウフケン</t>
    </rPh>
    <rPh sb="14" eb="16">
      <t>ギカイ</t>
    </rPh>
    <rPh sb="16" eb="18">
      <t>ギイン</t>
    </rPh>
    <rPh sb="19" eb="21">
      <t>センキョ</t>
    </rPh>
    <rPh sb="21" eb="22">
      <t>トウ</t>
    </rPh>
    <rPh sb="22" eb="23">
      <t>オヨ</t>
    </rPh>
    <rPh sb="24" eb="26">
      <t>シテイ</t>
    </rPh>
    <rPh sb="26" eb="28">
      <t>トシ</t>
    </rPh>
    <rPh sb="28" eb="30">
      <t>ギカイ</t>
    </rPh>
    <rPh sb="30" eb="32">
      <t>ギイン</t>
    </rPh>
    <rPh sb="33" eb="35">
      <t>センキョ</t>
    </rPh>
    <rPh sb="35" eb="36">
      <t>トウ</t>
    </rPh>
    <phoneticPr fontId="1"/>
  </si>
  <si>
    <t>F（E/D（％））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</si>
</sst>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quot;%&quot;"/>
  </numFmts>
  <fonts count="6" x14ac:knownFonts="1">
    <font>
      <sz val="11"/>
      <name val="ＭＳ Ｐゴシック"/>
      <family val="3"/>
      <charset val="128"/>
    </font>
    <font>
      <sz val="6"/>
      <name val="ＭＳ Ｐゴシック"/>
      <family val="3"/>
      <charset val="128"/>
    </font>
    <font>
      <sz val="6"/>
      <name val="ＭＳ Ｐ明朝"/>
      <family val="1"/>
      <charset val="128"/>
    </font>
    <font>
      <sz val="11"/>
      <name val="ＭＳ 明朝"/>
      <family val="1"/>
      <charset val="128"/>
    </font>
    <font>
      <sz val="12"/>
      <name val="ＭＳ 明朝"/>
      <family val="1"/>
      <charset val="128"/>
    </font>
    <font>
      <b/>
      <sz val="16"/>
      <name val="ＭＳ 明朝"/>
      <family val="1"/>
      <charset val="128"/>
    </font>
  </fonts>
  <fills count="2">
    <fill>
      <patternFill patternType="none"/>
    </fill>
    <fill>
      <patternFill patternType="gray125"/>
    </fill>
  </fills>
  <borders count="43">
    <border>
      <left/>
      <right/>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style="thin">
        <color indexed="64"/>
      </right>
      <top/>
      <bottom style="medium">
        <color indexed="64"/>
      </bottom>
      <diagonal/>
    </border>
  </borders>
  <cellStyleXfs count="1">
    <xf numFmtId="0" fontId="0" fillId="0" borderId="0">
      <alignment vertical="center"/>
    </xf>
  </cellStyleXfs>
  <cellXfs count="73">
    <xf numFmtId="0" fontId="0" fillId="0" borderId="0" xfId="0">
      <alignment vertical="center"/>
    </xf>
    <xf numFmtId="176" fontId="3" fillId="0" borderId="0" xfId="0" applyNumberFormat="1" applyFont="1" applyFill="1">
      <alignment vertical="center"/>
    </xf>
    <xf numFmtId="176" fontId="3" fillId="0" borderId="1" xfId="0" applyNumberFormat="1" applyFont="1" applyFill="1" applyBorder="1" applyAlignment="1">
      <alignment horizontal="right" vertical="center" shrinkToFit="1"/>
    </xf>
    <xf numFmtId="176" fontId="3" fillId="0" borderId="21" xfId="0" applyNumberFormat="1" applyFont="1" applyFill="1" applyBorder="1" applyAlignment="1">
      <alignment horizontal="center" vertical="center" wrapText="1" shrinkToFit="1"/>
    </xf>
    <xf numFmtId="176" fontId="3" fillId="0" borderId="18" xfId="0" applyNumberFormat="1" applyFont="1" applyFill="1" applyBorder="1" applyAlignment="1">
      <alignment horizontal="right" vertical="center" wrapText="1" shrinkToFit="1"/>
    </xf>
    <xf numFmtId="176" fontId="3" fillId="0" borderId="22" xfId="0" applyNumberFormat="1" applyFont="1" applyFill="1" applyBorder="1" applyAlignment="1">
      <alignment horizontal="right" vertical="center" shrinkToFit="1"/>
    </xf>
    <xf numFmtId="176" fontId="3" fillId="0" borderId="40" xfId="0" applyNumberFormat="1" applyFont="1" applyFill="1" applyBorder="1" applyAlignment="1">
      <alignment horizontal="right" vertical="center" shrinkToFit="1"/>
    </xf>
    <xf numFmtId="176" fontId="3" fillId="0" borderId="15" xfId="0" applyNumberFormat="1" applyFont="1" applyFill="1" applyBorder="1" applyAlignment="1">
      <alignment horizontal="right" vertical="center" shrinkToFit="1"/>
    </xf>
    <xf numFmtId="0" fontId="3" fillId="0" borderId="14" xfId="0" applyFont="1" applyFill="1" applyBorder="1" applyAlignment="1">
      <alignment horizontal="center" vertical="center"/>
    </xf>
    <xf numFmtId="0" fontId="3" fillId="0" borderId="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8" xfId="0" applyFont="1" applyFill="1" applyBorder="1" applyAlignment="1">
      <alignment horizontal="distributed" vertical="center"/>
    </xf>
    <xf numFmtId="0" fontId="3" fillId="0" borderId="16" xfId="0" applyFont="1" applyFill="1" applyBorder="1" applyAlignment="1">
      <alignment horizontal="center" vertical="center"/>
    </xf>
    <xf numFmtId="0" fontId="3" fillId="0" borderId="27" xfId="0" applyFont="1" applyFill="1" applyBorder="1" applyAlignment="1">
      <alignment horizontal="distributed" vertical="center"/>
    </xf>
    <xf numFmtId="0" fontId="3" fillId="0" borderId="11" xfId="0" applyFont="1" applyFill="1" applyBorder="1" applyAlignment="1">
      <alignment horizontal="centerContinuous" vertical="center"/>
    </xf>
    <xf numFmtId="0" fontId="3" fillId="0" borderId="36" xfId="0" applyFont="1" applyFill="1" applyBorder="1" applyAlignment="1">
      <alignment horizontal="centerContinuous" vertical="center"/>
    </xf>
    <xf numFmtId="0" fontId="3" fillId="0" borderId="17" xfId="0" applyFont="1" applyFill="1" applyBorder="1" applyAlignment="1">
      <alignment horizontal="distributed" vertical="center"/>
    </xf>
    <xf numFmtId="0" fontId="3" fillId="0" borderId="3" xfId="0" applyFont="1" applyFill="1" applyBorder="1" applyAlignment="1">
      <alignment horizontal="center" vertical="center"/>
    </xf>
    <xf numFmtId="0" fontId="3" fillId="0" borderId="31" xfId="0" applyFont="1" applyFill="1" applyBorder="1" applyAlignment="1">
      <alignment horizontal="distributed" vertical="center"/>
    </xf>
    <xf numFmtId="177" fontId="4" fillId="0" borderId="37"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3" fontId="4" fillId="0" borderId="23" xfId="0" applyNumberFormat="1" applyFont="1" applyFill="1" applyBorder="1">
      <alignment vertical="center"/>
    </xf>
    <xf numFmtId="3" fontId="4" fillId="0" borderId="2" xfId="0" applyNumberFormat="1" applyFont="1" applyFill="1" applyBorder="1" applyAlignment="1">
      <alignment horizontal="right" vertical="center"/>
    </xf>
    <xf numFmtId="3" fontId="4" fillId="0" borderId="24" xfId="0" applyNumberFormat="1" applyFont="1" applyFill="1" applyBorder="1">
      <alignment vertical="center"/>
    </xf>
    <xf numFmtId="3" fontId="4" fillId="0" borderId="34" xfId="0" applyNumberFormat="1" applyFont="1" applyFill="1" applyBorder="1">
      <alignment vertical="center"/>
    </xf>
    <xf numFmtId="3" fontId="4" fillId="0" borderId="16" xfId="0" applyNumberFormat="1" applyFont="1" applyFill="1" applyBorder="1" applyAlignment="1">
      <alignment horizontal="right" vertical="center"/>
    </xf>
    <xf numFmtId="3" fontId="4" fillId="0" borderId="21" xfId="0" applyNumberFormat="1" applyFont="1" applyFill="1" applyBorder="1">
      <alignment vertical="center"/>
    </xf>
    <xf numFmtId="3" fontId="4" fillId="0" borderId="20" xfId="0" applyNumberFormat="1" applyFont="1" applyFill="1" applyBorder="1" applyAlignment="1">
      <alignment horizontal="right" vertical="center"/>
    </xf>
    <xf numFmtId="3" fontId="4" fillId="0" borderId="36" xfId="0" applyNumberFormat="1" applyFont="1" applyFill="1" applyBorder="1" applyAlignment="1">
      <alignment horizontal="right" vertical="center"/>
    </xf>
    <xf numFmtId="3" fontId="4" fillId="0" borderId="14" xfId="0" applyNumberFormat="1" applyFont="1" applyFill="1" applyBorder="1" applyAlignment="1">
      <alignment horizontal="right" vertical="center"/>
    </xf>
    <xf numFmtId="3" fontId="4" fillId="0" borderId="26" xfId="0" applyNumberFormat="1" applyFont="1" applyFill="1" applyBorder="1">
      <alignment vertical="center"/>
    </xf>
    <xf numFmtId="3" fontId="4" fillId="0" borderId="3" xfId="0" applyNumberFormat="1" applyFont="1" applyFill="1" applyBorder="1" applyAlignment="1">
      <alignment horizontal="right" vertical="center"/>
    </xf>
    <xf numFmtId="3" fontId="4" fillId="0" borderId="30" xfId="0" applyNumberFormat="1" applyFont="1" applyFill="1" applyBorder="1">
      <alignment vertical="center"/>
    </xf>
    <xf numFmtId="3" fontId="4" fillId="0" borderId="38" xfId="0" applyNumberFormat="1" applyFont="1" applyFill="1" applyBorder="1" applyAlignment="1">
      <alignment horizontal="right" vertical="center"/>
    </xf>
    <xf numFmtId="3" fontId="4" fillId="0" borderId="22" xfId="0" applyNumberFormat="1" applyFont="1" applyFill="1" applyBorder="1">
      <alignment vertical="center"/>
    </xf>
    <xf numFmtId="3" fontId="4" fillId="0" borderId="25" xfId="0" applyNumberFormat="1" applyFont="1" applyFill="1" applyBorder="1">
      <alignment vertical="center"/>
    </xf>
    <xf numFmtId="3" fontId="4" fillId="0" borderId="1" xfId="0" applyNumberFormat="1" applyFont="1" applyFill="1" applyBorder="1" applyAlignment="1">
      <alignment horizontal="right" vertical="center"/>
    </xf>
    <xf numFmtId="3" fontId="4" fillId="0" borderId="28" xfId="0" applyNumberFormat="1" applyFont="1" applyFill="1" applyBorder="1" applyAlignment="1">
      <alignment horizontal="right" vertical="center"/>
    </xf>
    <xf numFmtId="3" fontId="4" fillId="0" borderId="27"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3" fontId="4" fillId="0" borderId="17"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3" fontId="4" fillId="0" borderId="42"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77" fontId="4" fillId="0" borderId="39" xfId="0" applyNumberFormat="1" applyFont="1" applyFill="1" applyBorder="1" applyAlignment="1">
      <alignment horizontal="right" vertical="center"/>
    </xf>
    <xf numFmtId="177" fontId="4" fillId="0" borderId="36" xfId="0" applyNumberFormat="1" applyFont="1" applyFill="1" applyBorder="1" applyAlignment="1">
      <alignment horizontal="right" vertical="center"/>
    </xf>
    <xf numFmtId="177" fontId="4" fillId="0" borderId="33" xfId="0" applyNumberFormat="1" applyFont="1" applyFill="1" applyBorder="1" applyAlignment="1">
      <alignment horizontal="right" vertical="center"/>
    </xf>
    <xf numFmtId="177" fontId="4" fillId="0" borderId="41" xfId="0" applyNumberFormat="1" applyFont="1" applyFill="1" applyBorder="1" applyAlignment="1">
      <alignment horizontal="right" vertical="center"/>
    </xf>
    <xf numFmtId="177" fontId="4" fillId="0" borderId="9" xfId="0" applyNumberFormat="1" applyFont="1" applyFill="1" applyBorder="1" applyAlignment="1">
      <alignment horizontal="right" vertical="center"/>
    </xf>
    <xf numFmtId="177" fontId="4" fillId="0" borderId="7" xfId="0" applyNumberFormat="1" applyFont="1" applyFill="1" applyBorder="1" applyAlignment="1">
      <alignment horizontal="right" vertical="center"/>
    </xf>
    <xf numFmtId="177" fontId="4" fillId="0" borderId="10"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5" xfId="0" applyNumberFormat="1" applyFont="1" applyFill="1" applyBorder="1" applyAlignment="1">
      <alignment horizontal="right" vertical="center"/>
    </xf>
    <xf numFmtId="177" fontId="4" fillId="0" borderId="32" xfId="0" applyNumberFormat="1" applyFont="1" applyFill="1" applyBorder="1" applyAlignment="1">
      <alignment horizontal="right" vertical="center"/>
    </xf>
    <xf numFmtId="177" fontId="4" fillId="0" borderId="15" xfId="0" applyNumberFormat="1" applyFont="1" applyFill="1" applyBorder="1" applyAlignment="1">
      <alignment horizontal="right" vertical="center"/>
    </xf>
    <xf numFmtId="176" fontId="3" fillId="0" borderId="39" xfId="0" applyNumberFormat="1" applyFont="1" applyFill="1" applyBorder="1" applyAlignment="1">
      <alignment horizontal="distributed" vertical="center" wrapText="1" shrinkToFit="1"/>
    </xf>
    <xf numFmtId="176" fontId="3" fillId="0" borderId="16" xfId="0" applyNumberFormat="1" applyFont="1" applyFill="1" applyBorder="1" applyAlignment="1">
      <alignment horizontal="distributed" vertical="center" wrapText="1" shrinkToFit="1"/>
    </xf>
    <xf numFmtId="176" fontId="3" fillId="0" borderId="10" xfId="0" applyNumberFormat="1" applyFont="1" applyFill="1" applyBorder="1" applyAlignment="1">
      <alignment horizontal="distributed" vertical="center" wrapText="1" shrinkToFit="1"/>
    </xf>
    <xf numFmtId="176" fontId="5" fillId="0" borderId="0" xfId="0" applyNumberFormat="1" applyFont="1" applyFill="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horizontal="center" vertical="center"/>
    </xf>
    <xf numFmtId="176" fontId="3" fillId="0" borderId="14" xfId="0" applyNumberFormat="1" applyFont="1" applyFill="1" applyBorder="1" applyAlignment="1">
      <alignment horizontal="center" vertical="center" wrapText="1" shrinkToFit="1"/>
    </xf>
    <xf numFmtId="176" fontId="3" fillId="0" borderId="17" xfId="0" applyNumberFormat="1" applyFont="1" applyFill="1" applyBorder="1" applyAlignment="1">
      <alignment horizontal="center" vertical="center" wrapText="1" shrinkToFit="1"/>
    </xf>
    <xf numFmtId="176" fontId="3" fillId="0" borderId="13"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shrinkToFit="1"/>
    </xf>
    <xf numFmtId="176" fontId="3" fillId="0" borderId="17" xfId="0" applyNumberFormat="1" applyFont="1" applyFill="1" applyBorder="1" applyAlignment="1">
      <alignment horizontal="center" vertical="center" shrinkToFit="1"/>
    </xf>
    <xf numFmtId="176" fontId="3" fillId="0" borderId="13"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7"/>
  <sheetViews>
    <sheetView showZeros="0" tabSelected="1" view="pageBreakPreview" zoomScale="85" zoomScaleNormal="100" zoomScaleSheetLayoutView="85" workbookViewId="0">
      <selection activeCell="G53" sqref="G53"/>
    </sheetView>
  </sheetViews>
  <sheetFormatPr defaultColWidth="10.6328125" defaultRowHeight="15.9" customHeight="1" x14ac:dyDescent="0.2"/>
  <cols>
    <col min="1" max="1" width="2.6328125" style="1" customWidth="1"/>
    <col min="2" max="2" width="5.08984375" style="1" customWidth="1"/>
    <col min="3" max="3" width="10.6328125" style="1"/>
    <col min="4" max="12" width="16.6328125" style="1" customWidth="1"/>
    <col min="13" max="16384" width="10.6328125" style="1"/>
  </cols>
  <sheetData>
    <row r="1" spans="2:12" ht="36" customHeight="1" x14ac:dyDescent="0.2">
      <c r="B1" s="58" t="s">
        <v>88</v>
      </c>
      <c r="C1" s="58"/>
      <c r="D1" s="58"/>
      <c r="E1" s="58"/>
      <c r="F1" s="58"/>
      <c r="G1" s="58"/>
      <c r="H1" s="58"/>
      <c r="I1" s="58"/>
      <c r="J1" s="58"/>
      <c r="K1" s="58"/>
      <c r="L1" s="58"/>
    </row>
    <row r="2" spans="2:12" ht="16.5" customHeight="1" thickBot="1" x14ac:dyDescent="0.25">
      <c r="F2" s="2"/>
      <c r="I2" s="2"/>
      <c r="L2" s="2" t="s">
        <v>0</v>
      </c>
    </row>
    <row r="3" spans="2:12" ht="21" customHeight="1" x14ac:dyDescent="0.2">
      <c r="B3" s="61" t="s">
        <v>71</v>
      </c>
      <c r="C3" s="62"/>
      <c r="D3" s="70" t="s">
        <v>86</v>
      </c>
      <c r="E3" s="71"/>
      <c r="F3" s="71"/>
      <c r="G3" s="70" t="s">
        <v>87</v>
      </c>
      <c r="H3" s="71"/>
      <c r="I3" s="72"/>
      <c r="J3" s="67" t="s">
        <v>80</v>
      </c>
      <c r="K3" s="68"/>
      <c r="L3" s="69"/>
    </row>
    <row r="4" spans="2:12" ht="49" customHeight="1" x14ac:dyDescent="0.2">
      <c r="B4" s="63"/>
      <c r="C4" s="64"/>
      <c r="D4" s="56" t="s">
        <v>82</v>
      </c>
      <c r="E4" s="3" t="s">
        <v>81</v>
      </c>
      <c r="F4" s="55" t="s">
        <v>83</v>
      </c>
      <c r="G4" s="56" t="s">
        <v>82</v>
      </c>
      <c r="H4" s="3" t="s">
        <v>81</v>
      </c>
      <c r="I4" s="55" t="s">
        <v>83</v>
      </c>
      <c r="J4" s="56" t="s">
        <v>82</v>
      </c>
      <c r="K4" s="3" t="s">
        <v>81</v>
      </c>
      <c r="L4" s="57" t="s">
        <v>83</v>
      </c>
    </row>
    <row r="5" spans="2:12" ht="16.5" customHeight="1" thickBot="1" x14ac:dyDescent="0.25">
      <c r="B5" s="65"/>
      <c r="C5" s="66"/>
      <c r="D5" s="4" t="s">
        <v>1</v>
      </c>
      <c r="E5" s="5" t="s">
        <v>2</v>
      </c>
      <c r="F5" s="6" t="s">
        <v>75</v>
      </c>
      <c r="G5" s="4" t="s">
        <v>73</v>
      </c>
      <c r="H5" s="5" t="s">
        <v>74</v>
      </c>
      <c r="I5" s="7" t="s">
        <v>89</v>
      </c>
      <c r="J5" s="4" t="s">
        <v>76</v>
      </c>
      <c r="K5" s="5" t="s">
        <v>77</v>
      </c>
      <c r="L5" s="7" t="s">
        <v>78</v>
      </c>
    </row>
    <row r="6" spans="2:12" ht="16.5" customHeight="1" x14ac:dyDescent="0.2">
      <c r="B6" s="8">
        <v>1</v>
      </c>
      <c r="C6" s="9" t="s">
        <v>3</v>
      </c>
      <c r="D6" s="20">
        <v>4441071</v>
      </c>
      <c r="E6" s="21">
        <v>566031</v>
      </c>
      <c r="F6" s="19">
        <f>IFERROR(E6/D6*100,0)</f>
        <v>12.745371555645024</v>
      </c>
      <c r="G6" s="29">
        <v>4553530</v>
      </c>
      <c r="H6" s="30">
        <v>575016</v>
      </c>
      <c r="I6" s="52">
        <f>IFERROR(H6/G6*100,0)</f>
        <v>12.627917242227459</v>
      </c>
      <c r="J6" s="36">
        <f>D6-G6</f>
        <v>-112459</v>
      </c>
      <c r="K6" s="21">
        <f>E6-H6</f>
        <v>-8985</v>
      </c>
      <c r="L6" s="48">
        <f t="shared" ref="L6:L69" si="0">F6-I6</f>
        <v>0.11745431341756429</v>
      </c>
    </row>
    <row r="7" spans="2:12" ht="16.5" customHeight="1" x14ac:dyDescent="0.2">
      <c r="B7" s="10">
        <v>2</v>
      </c>
      <c r="C7" s="11" t="s">
        <v>4</v>
      </c>
      <c r="D7" s="22">
        <v>931169</v>
      </c>
      <c r="E7" s="23">
        <v>104566</v>
      </c>
      <c r="F7" s="43">
        <f t="shared" ref="F7:F70" si="1">IFERROR(E7/D7*100,0)</f>
        <v>11.229540502314832</v>
      </c>
      <c r="G7" s="22">
        <v>912685</v>
      </c>
      <c r="H7" s="23">
        <v>97293</v>
      </c>
      <c r="I7" s="49">
        <f t="shared" ref="I7:I70" si="2">IFERROR(H7/G7*100,0)</f>
        <v>10.66008535255866</v>
      </c>
      <c r="J7" s="37">
        <f t="shared" ref="J7:J70" si="3">D7-G7</f>
        <v>18484</v>
      </c>
      <c r="K7" s="23">
        <f t="shared" ref="K7:K70" si="4">E7-H7</f>
        <v>7273</v>
      </c>
      <c r="L7" s="49">
        <f t="shared" si="0"/>
        <v>0.56945514975617151</v>
      </c>
    </row>
    <row r="8" spans="2:12" ht="16.5" customHeight="1" x14ac:dyDescent="0.2">
      <c r="B8" s="10">
        <v>3</v>
      </c>
      <c r="C8" s="11" t="s">
        <v>5</v>
      </c>
      <c r="D8" s="22">
        <v>0</v>
      </c>
      <c r="E8" s="23">
        <v>0</v>
      </c>
      <c r="F8" s="43">
        <f t="shared" si="1"/>
        <v>0</v>
      </c>
      <c r="G8" s="22"/>
      <c r="H8" s="23"/>
      <c r="I8" s="49">
        <f t="shared" si="2"/>
        <v>0</v>
      </c>
      <c r="J8" s="37">
        <f t="shared" si="3"/>
        <v>0</v>
      </c>
      <c r="K8" s="23">
        <f t="shared" si="4"/>
        <v>0</v>
      </c>
      <c r="L8" s="49">
        <f t="shared" si="0"/>
        <v>0</v>
      </c>
    </row>
    <row r="9" spans="2:12" ht="16.5" customHeight="1" x14ac:dyDescent="0.2">
      <c r="B9" s="10">
        <v>4</v>
      </c>
      <c r="C9" s="11" t="s">
        <v>6</v>
      </c>
      <c r="D9" s="22">
        <v>0</v>
      </c>
      <c r="E9" s="23">
        <v>0</v>
      </c>
      <c r="F9" s="43">
        <f t="shared" si="1"/>
        <v>0</v>
      </c>
      <c r="G9" s="22"/>
      <c r="H9" s="23"/>
      <c r="I9" s="49">
        <f t="shared" si="2"/>
        <v>0</v>
      </c>
      <c r="J9" s="37">
        <f t="shared" si="3"/>
        <v>0</v>
      </c>
      <c r="K9" s="23">
        <f t="shared" si="4"/>
        <v>0</v>
      </c>
      <c r="L9" s="49">
        <f t="shared" si="0"/>
        <v>0</v>
      </c>
    </row>
    <row r="10" spans="2:12" ht="16.5" customHeight="1" x14ac:dyDescent="0.2">
      <c r="B10" s="10">
        <v>5</v>
      </c>
      <c r="C10" s="11" t="s">
        <v>7</v>
      </c>
      <c r="D10" s="22">
        <v>714281</v>
      </c>
      <c r="E10" s="23">
        <v>157539</v>
      </c>
      <c r="F10" s="43">
        <f t="shared" si="1"/>
        <v>22.055605566996743</v>
      </c>
      <c r="G10" s="22">
        <v>534796</v>
      </c>
      <c r="H10" s="23">
        <v>101763</v>
      </c>
      <c r="I10" s="49">
        <f t="shared" si="2"/>
        <v>19.028377175595928</v>
      </c>
      <c r="J10" s="37">
        <f t="shared" si="3"/>
        <v>179485</v>
      </c>
      <c r="K10" s="23">
        <f t="shared" si="4"/>
        <v>55776</v>
      </c>
      <c r="L10" s="49">
        <f t="shared" si="0"/>
        <v>3.0272283914008149</v>
      </c>
    </row>
    <row r="11" spans="2:12" ht="16.5" customHeight="1" x14ac:dyDescent="0.2">
      <c r="B11" s="10">
        <v>6</v>
      </c>
      <c r="C11" s="11" t="s">
        <v>8</v>
      </c>
      <c r="D11" s="22">
        <v>622292</v>
      </c>
      <c r="E11" s="23">
        <v>83323</v>
      </c>
      <c r="F11" s="43">
        <f t="shared" si="1"/>
        <v>13.389694869932441</v>
      </c>
      <c r="G11" s="22">
        <v>564949</v>
      </c>
      <c r="H11" s="23">
        <v>53065</v>
      </c>
      <c r="I11" s="49">
        <f t="shared" si="2"/>
        <v>9.3928832514085343</v>
      </c>
      <c r="J11" s="37">
        <f t="shared" si="3"/>
        <v>57343</v>
      </c>
      <c r="K11" s="23">
        <f t="shared" si="4"/>
        <v>30258</v>
      </c>
      <c r="L11" s="49">
        <f t="shared" si="0"/>
        <v>3.9968116185239069</v>
      </c>
    </row>
    <row r="12" spans="2:12" ht="16.5" customHeight="1" x14ac:dyDescent="0.2">
      <c r="B12" s="10">
        <v>7</v>
      </c>
      <c r="C12" s="11" t="s">
        <v>9</v>
      </c>
      <c r="D12" s="22">
        <v>0</v>
      </c>
      <c r="E12" s="23">
        <v>0</v>
      </c>
      <c r="F12" s="43">
        <f t="shared" si="1"/>
        <v>0</v>
      </c>
      <c r="G12" s="22"/>
      <c r="H12" s="23"/>
      <c r="I12" s="49">
        <f t="shared" si="2"/>
        <v>0</v>
      </c>
      <c r="J12" s="37">
        <f t="shared" si="3"/>
        <v>0</v>
      </c>
      <c r="K12" s="23">
        <f t="shared" si="4"/>
        <v>0</v>
      </c>
      <c r="L12" s="49">
        <f t="shared" si="0"/>
        <v>0</v>
      </c>
    </row>
    <row r="13" spans="2:12" ht="16.5" customHeight="1" x14ac:dyDescent="0.2">
      <c r="B13" s="10">
        <v>8</v>
      </c>
      <c r="C13" s="11" t="s">
        <v>10</v>
      </c>
      <c r="D13" s="22">
        <v>0</v>
      </c>
      <c r="E13" s="23">
        <v>0</v>
      </c>
      <c r="F13" s="43">
        <f t="shared" si="1"/>
        <v>0</v>
      </c>
      <c r="G13" s="22"/>
      <c r="H13" s="23"/>
      <c r="I13" s="49">
        <f t="shared" si="2"/>
        <v>0</v>
      </c>
      <c r="J13" s="37">
        <f t="shared" si="3"/>
        <v>0</v>
      </c>
      <c r="K13" s="23">
        <f t="shared" si="4"/>
        <v>0</v>
      </c>
      <c r="L13" s="49">
        <f t="shared" si="0"/>
        <v>0</v>
      </c>
    </row>
    <row r="14" spans="2:12" ht="16.5" customHeight="1" x14ac:dyDescent="0.2">
      <c r="B14" s="10">
        <v>9</v>
      </c>
      <c r="C14" s="11" t="s">
        <v>11</v>
      </c>
      <c r="D14" s="22">
        <v>1400023</v>
      </c>
      <c r="E14" s="23">
        <v>135439</v>
      </c>
      <c r="F14" s="43">
        <f t="shared" si="1"/>
        <v>9.6740553548048851</v>
      </c>
      <c r="G14" s="22">
        <v>1282641</v>
      </c>
      <c r="H14" s="23">
        <v>104486</v>
      </c>
      <c r="I14" s="49">
        <f t="shared" si="2"/>
        <v>8.1461609288959256</v>
      </c>
      <c r="J14" s="37">
        <f t="shared" si="3"/>
        <v>117382</v>
      </c>
      <c r="K14" s="23">
        <f t="shared" si="4"/>
        <v>30953</v>
      </c>
      <c r="L14" s="49">
        <f t="shared" si="0"/>
        <v>1.5278944259089595</v>
      </c>
    </row>
    <row r="15" spans="2:12" ht="16.5" customHeight="1" x14ac:dyDescent="0.2">
      <c r="B15" s="10">
        <v>10</v>
      </c>
      <c r="C15" s="11" t="s">
        <v>12</v>
      </c>
      <c r="D15" s="22">
        <v>1133182</v>
      </c>
      <c r="E15" s="23">
        <v>100196</v>
      </c>
      <c r="F15" s="43">
        <f t="shared" si="1"/>
        <v>8.8420041970310148</v>
      </c>
      <c r="G15" s="22">
        <v>1385444</v>
      </c>
      <c r="H15" s="23">
        <v>110155</v>
      </c>
      <c r="I15" s="49">
        <f t="shared" si="2"/>
        <v>7.9508807284884835</v>
      </c>
      <c r="J15" s="37">
        <f t="shared" si="3"/>
        <v>-252262</v>
      </c>
      <c r="K15" s="23">
        <f t="shared" si="4"/>
        <v>-9959</v>
      </c>
      <c r="L15" s="49">
        <f t="shared" si="0"/>
        <v>0.89112346854253133</v>
      </c>
    </row>
    <row r="16" spans="2:12" ht="16.5" customHeight="1" x14ac:dyDescent="0.2">
      <c r="B16" s="10">
        <v>11</v>
      </c>
      <c r="C16" s="11" t="s">
        <v>13</v>
      </c>
      <c r="D16" s="22">
        <v>4752575</v>
      </c>
      <c r="E16" s="23">
        <v>327141</v>
      </c>
      <c r="F16" s="43">
        <f t="shared" si="1"/>
        <v>6.8834473943072965</v>
      </c>
      <c r="G16" s="22">
        <v>4121520</v>
      </c>
      <c r="H16" s="23">
        <v>248807</v>
      </c>
      <c r="I16" s="49">
        <f t="shared" si="2"/>
        <v>6.0367776936664139</v>
      </c>
      <c r="J16" s="37">
        <f t="shared" si="3"/>
        <v>631055</v>
      </c>
      <c r="K16" s="23">
        <f t="shared" si="4"/>
        <v>78334</v>
      </c>
      <c r="L16" s="49">
        <f t="shared" si="0"/>
        <v>0.84666970064088254</v>
      </c>
    </row>
    <row r="17" spans="2:12" ht="16.5" customHeight="1" x14ac:dyDescent="0.2">
      <c r="B17" s="10">
        <v>12</v>
      </c>
      <c r="C17" s="11" t="s">
        <v>14</v>
      </c>
      <c r="D17" s="22">
        <v>4090899</v>
      </c>
      <c r="E17" s="24">
        <v>333464</v>
      </c>
      <c r="F17" s="43">
        <f t="shared" si="1"/>
        <v>8.1513623289159671</v>
      </c>
      <c r="G17" s="22">
        <v>3944604</v>
      </c>
      <c r="H17" s="23">
        <v>260274</v>
      </c>
      <c r="I17" s="49">
        <f t="shared" si="2"/>
        <v>6.5982288716433901</v>
      </c>
      <c r="J17" s="37">
        <f t="shared" si="3"/>
        <v>146295</v>
      </c>
      <c r="K17" s="23">
        <f t="shared" si="4"/>
        <v>73190</v>
      </c>
      <c r="L17" s="49">
        <f t="shared" si="0"/>
        <v>1.553133457272577</v>
      </c>
    </row>
    <row r="18" spans="2:12" ht="16.5" customHeight="1" x14ac:dyDescent="0.2">
      <c r="B18" s="10">
        <v>13</v>
      </c>
      <c r="C18" s="11" t="s">
        <v>15</v>
      </c>
      <c r="D18" s="22">
        <v>0</v>
      </c>
      <c r="E18" s="23">
        <v>0</v>
      </c>
      <c r="F18" s="43">
        <f t="shared" si="1"/>
        <v>0</v>
      </c>
      <c r="G18" s="22"/>
      <c r="H18" s="23"/>
      <c r="I18" s="49">
        <f t="shared" si="2"/>
        <v>0</v>
      </c>
      <c r="J18" s="37">
        <f t="shared" si="3"/>
        <v>0</v>
      </c>
      <c r="K18" s="23">
        <f t="shared" si="4"/>
        <v>0</v>
      </c>
      <c r="L18" s="49">
        <f t="shared" si="0"/>
        <v>0</v>
      </c>
    </row>
    <row r="19" spans="2:12" ht="16.5" customHeight="1" x14ac:dyDescent="0.2">
      <c r="B19" s="10">
        <v>14</v>
      </c>
      <c r="C19" s="11" t="s">
        <v>16</v>
      </c>
      <c r="D19" s="22">
        <v>7712133</v>
      </c>
      <c r="E19" s="23">
        <v>675426</v>
      </c>
      <c r="F19" s="43">
        <f t="shared" si="1"/>
        <v>8.7579661813404925</v>
      </c>
      <c r="G19" s="22">
        <v>7639546</v>
      </c>
      <c r="H19" s="23">
        <v>558941</v>
      </c>
      <c r="I19" s="49">
        <f t="shared" si="2"/>
        <v>7.3164164467364943</v>
      </c>
      <c r="J19" s="37">
        <f t="shared" si="3"/>
        <v>72587</v>
      </c>
      <c r="K19" s="23">
        <f t="shared" si="4"/>
        <v>116485</v>
      </c>
      <c r="L19" s="49">
        <f t="shared" si="0"/>
        <v>1.4415497346039983</v>
      </c>
    </row>
    <row r="20" spans="2:12" ht="16.5" customHeight="1" x14ac:dyDescent="0.2">
      <c r="B20" s="10">
        <v>15</v>
      </c>
      <c r="C20" s="11" t="s">
        <v>17</v>
      </c>
      <c r="D20" s="22">
        <v>1096935</v>
      </c>
      <c r="E20" s="23">
        <v>128360</v>
      </c>
      <c r="F20" s="43">
        <f t="shared" si="1"/>
        <v>11.701696089558634</v>
      </c>
      <c r="G20" s="22">
        <v>1604710</v>
      </c>
      <c r="H20" s="23">
        <v>169399</v>
      </c>
      <c r="I20" s="49">
        <f t="shared" si="2"/>
        <v>10.556362208747998</v>
      </c>
      <c r="J20" s="37">
        <f t="shared" si="3"/>
        <v>-507775</v>
      </c>
      <c r="K20" s="23">
        <f t="shared" si="4"/>
        <v>-41039</v>
      </c>
      <c r="L20" s="49">
        <f t="shared" si="0"/>
        <v>1.1453338808106359</v>
      </c>
    </row>
    <row r="21" spans="2:12" ht="16.5" customHeight="1" x14ac:dyDescent="0.2">
      <c r="B21" s="10">
        <v>16</v>
      </c>
      <c r="C21" s="11" t="s">
        <v>18</v>
      </c>
      <c r="D21" s="22">
        <v>765377</v>
      </c>
      <c r="E21" s="23">
        <v>84620</v>
      </c>
      <c r="F21" s="43">
        <f t="shared" si="1"/>
        <v>11.055989401301581</v>
      </c>
      <c r="G21" s="22">
        <v>744587</v>
      </c>
      <c r="H21" s="23">
        <v>75422</v>
      </c>
      <c r="I21" s="49">
        <f t="shared" si="2"/>
        <v>10.129373733358223</v>
      </c>
      <c r="J21" s="37">
        <f t="shared" si="3"/>
        <v>20790</v>
      </c>
      <c r="K21" s="23">
        <f t="shared" si="4"/>
        <v>9198</v>
      </c>
      <c r="L21" s="49">
        <f t="shared" si="0"/>
        <v>0.92661566794335748</v>
      </c>
    </row>
    <row r="22" spans="2:12" ht="16.5" customHeight="1" x14ac:dyDescent="0.2">
      <c r="B22" s="10">
        <v>17</v>
      </c>
      <c r="C22" s="11" t="s">
        <v>19</v>
      </c>
      <c r="D22" s="22">
        <v>772764</v>
      </c>
      <c r="E22" s="23">
        <v>120564</v>
      </c>
      <c r="F22" s="43">
        <f t="shared" si="1"/>
        <v>15.601658462350731</v>
      </c>
      <c r="G22" s="22">
        <v>715916</v>
      </c>
      <c r="H22" s="23">
        <v>89231</v>
      </c>
      <c r="I22" s="49">
        <f t="shared" si="2"/>
        <v>12.463892411958945</v>
      </c>
      <c r="J22" s="37">
        <f t="shared" si="3"/>
        <v>56848</v>
      </c>
      <c r="K22" s="23">
        <f t="shared" si="4"/>
        <v>31333</v>
      </c>
      <c r="L22" s="49">
        <f t="shared" si="0"/>
        <v>3.1377660503917859</v>
      </c>
    </row>
    <row r="23" spans="2:12" ht="16.5" customHeight="1" x14ac:dyDescent="0.2">
      <c r="B23" s="10">
        <v>18</v>
      </c>
      <c r="C23" s="11" t="s">
        <v>20</v>
      </c>
      <c r="D23" s="22">
        <v>631147</v>
      </c>
      <c r="E23" s="23">
        <v>98783</v>
      </c>
      <c r="F23" s="43">
        <f t="shared" si="1"/>
        <v>15.651345882971796</v>
      </c>
      <c r="G23" s="22">
        <v>649648</v>
      </c>
      <c r="H23" s="23">
        <v>101105</v>
      </c>
      <c r="I23" s="49">
        <f t="shared" si="2"/>
        <v>15.56304337117947</v>
      </c>
      <c r="J23" s="37">
        <f t="shared" si="3"/>
        <v>-18501</v>
      </c>
      <c r="K23" s="23">
        <f t="shared" si="4"/>
        <v>-2322</v>
      </c>
      <c r="L23" s="49">
        <f t="shared" si="0"/>
        <v>8.8302511792326399E-2</v>
      </c>
    </row>
    <row r="24" spans="2:12" ht="16.5" customHeight="1" x14ac:dyDescent="0.2">
      <c r="B24" s="10">
        <v>19</v>
      </c>
      <c r="C24" s="11" t="s">
        <v>21</v>
      </c>
      <c r="D24" s="22">
        <v>273723</v>
      </c>
      <c r="E24" s="23">
        <v>38062</v>
      </c>
      <c r="F24" s="43">
        <f t="shared" si="1"/>
        <v>13.90529842212748</v>
      </c>
      <c r="G24" s="22">
        <v>494304</v>
      </c>
      <c r="H24" s="23">
        <v>59689</v>
      </c>
      <c r="I24" s="49">
        <f t="shared" si="2"/>
        <v>12.075362529941088</v>
      </c>
      <c r="J24" s="37">
        <f t="shared" si="3"/>
        <v>-220581</v>
      </c>
      <c r="K24" s="23">
        <f t="shared" si="4"/>
        <v>-21627</v>
      </c>
      <c r="L24" s="49">
        <f t="shared" si="0"/>
        <v>1.8299358921863913</v>
      </c>
    </row>
    <row r="25" spans="2:12" ht="16.5" customHeight="1" x14ac:dyDescent="0.2">
      <c r="B25" s="10">
        <v>20</v>
      </c>
      <c r="C25" s="11" t="s">
        <v>22</v>
      </c>
      <c r="D25" s="22">
        <v>1225098</v>
      </c>
      <c r="E25" s="23">
        <v>149602</v>
      </c>
      <c r="F25" s="43">
        <f t="shared" si="1"/>
        <v>12.211431248765404</v>
      </c>
      <c r="G25" s="22">
        <v>1434942</v>
      </c>
      <c r="H25" s="23">
        <v>159518</v>
      </c>
      <c r="I25" s="49">
        <f t="shared" si="2"/>
        <v>11.116686249339693</v>
      </c>
      <c r="J25" s="37">
        <f t="shared" si="3"/>
        <v>-209844</v>
      </c>
      <c r="K25" s="23">
        <f t="shared" si="4"/>
        <v>-9916</v>
      </c>
      <c r="L25" s="49">
        <f t="shared" si="0"/>
        <v>1.0947449994257106</v>
      </c>
    </row>
    <row r="26" spans="2:12" ht="16.5" customHeight="1" x14ac:dyDescent="0.2">
      <c r="B26" s="10">
        <v>21</v>
      </c>
      <c r="C26" s="11" t="s">
        <v>23</v>
      </c>
      <c r="D26" s="22">
        <v>983812</v>
      </c>
      <c r="E26" s="23">
        <v>105342</v>
      </c>
      <c r="F26" s="43">
        <f t="shared" si="1"/>
        <v>10.70753355315853</v>
      </c>
      <c r="G26" s="22">
        <v>891443</v>
      </c>
      <c r="H26" s="23">
        <v>77825</v>
      </c>
      <c r="I26" s="49">
        <f t="shared" si="2"/>
        <v>8.7302272831801915</v>
      </c>
      <c r="J26" s="37">
        <f t="shared" si="3"/>
        <v>92369</v>
      </c>
      <c r="K26" s="23">
        <f t="shared" si="4"/>
        <v>27517</v>
      </c>
      <c r="L26" s="49">
        <f t="shared" si="0"/>
        <v>1.9773062699783388</v>
      </c>
    </row>
    <row r="27" spans="2:12" ht="16.5" customHeight="1" x14ac:dyDescent="0.2">
      <c r="B27" s="10">
        <v>22</v>
      </c>
      <c r="C27" s="11" t="s">
        <v>24</v>
      </c>
      <c r="D27" s="22">
        <v>1950791</v>
      </c>
      <c r="E27" s="23">
        <v>177638</v>
      </c>
      <c r="F27" s="43">
        <f t="shared" si="1"/>
        <v>9.1059472798469958</v>
      </c>
      <c r="G27" s="22">
        <v>2557988</v>
      </c>
      <c r="H27" s="23">
        <v>199840</v>
      </c>
      <c r="I27" s="49">
        <f t="shared" si="2"/>
        <v>7.8123900503051606</v>
      </c>
      <c r="J27" s="37">
        <f t="shared" si="3"/>
        <v>-607197</v>
      </c>
      <c r="K27" s="23">
        <f t="shared" si="4"/>
        <v>-22202</v>
      </c>
      <c r="L27" s="49">
        <f t="shared" si="0"/>
        <v>1.2935572295418352</v>
      </c>
    </row>
    <row r="28" spans="2:12" ht="16.5" customHeight="1" x14ac:dyDescent="0.2">
      <c r="B28" s="10">
        <v>23</v>
      </c>
      <c r="C28" s="11" t="s">
        <v>25</v>
      </c>
      <c r="D28" s="22">
        <v>4075667</v>
      </c>
      <c r="E28" s="23">
        <v>318059</v>
      </c>
      <c r="F28" s="43">
        <f t="shared" si="1"/>
        <v>7.8038514922833491</v>
      </c>
      <c r="G28" s="22">
        <v>3833464</v>
      </c>
      <c r="H28" s="23">
        <v>318839</v>
      </c>
      <c r="I28" s="49">
        <f t="shared" si="2"/>
        <v>8.3172556205040653</v>
      </c>
      <c r="J28" s="37">
        <f t="shared" si="3"/>
        <v>242203</v>
      </c>
      <c r="K28" s="23">
        <f t="shared" si="4"/>
        <v>-780</v>
      </c>
      <c r="L28" s="49">
        <f t="shared" si="0"/>
        <v>-0.51340412822071624</v>
      </c>
    </row>
    <row r="29" spans="2:12" ht="16.5" customHeight="1" x14ac:dyDescent="0.2">
      <c r="B29" s="10">
        <v>24</v>
      </c>
      <c r="C29" s="11" t="s">
        <v>26</v>
      </c>
      <c r="D29" s="22">
        <v>1143218</v>
      </c>
      <c r="E29" s="23">
        <v>105669</v>
      </c>
      <c r="F29" s="43">
        <f t="shared" si="1"/>
        <v>9.2431189851804287</v>
      </c>
      <c r="G29" s="22">
        <v>1503817</v>
      </c>
      <c r="H29" s="23">
        <v>141042</v>
      </c>
      <c r="I29" s="49">
        <f t="shared" si="2"/>
        <v>9.3789337399430917</v>
      </c>
      <c r="J29" s="37">
        <f t="shared" si="3"/>
        <v>-360599</v>
      </c>
      <c r="K29" s="23">
        <f t="shared" si="4"/>
        <v>-35373</v>
      </c>
      <c r="L29" s="49">
        <f t="shared" si="0"/>
        <v>-0.13581475476266291</v>
      </c>
    </row>
    <row r="30" spans="2:12" ht="16.5" customHeight="1" x14ac:dyDescent="0.2">
      <c r="B30" s="10">
        <v>25</v>
      </c>
      <c r="C30" s="11" t="s">
        <v>27</v>
      </c>
      <c r="D30" s="22">
        <v>1071616</v>
      </c>
      <c r="E30" s="23">
        <v>108137</v>
      </c>
      <c r="F30" s="43">
        <f t="shared" si="1"/>
        <v>10.091021410654562</v>
      </c>
      <c r="G30" s="22">
        <v>1012905</v>
      </c>
      <c r="H30" s="23">
        <v>84346</v>
      </c>
      <c r="I30" s="49">
        <f t="shared" si="2"/>
        <v>8.3271382804902725</v>
      </c>
      <c r="J30" s="37">
        <f t="shared" si="3"/>
        <v>58711</v>
      </c>
      <c r="K30" s="23">
        <f t="shared" si="4"/>
        <v>23791</v>
      </c>
      <c r="L30" s="49">
        <f t="shared" si="0"/>
        <v>1.7638831301642899</v>
      </c>
    </row>
    <row r="31" spans="2:12" ht="16.5" customHeight="1" x14ac:dyDescent="0.2">
      <c r="B31" s="10">
        <v>26</v>
      </c>
      <c r="C31" s="11" t="s">
        <v>28</v>
      </c>
      <c r="D31" s="22">
        <v>1774788</v>
      </c>
      <c r="E31" s="23">
        <v>154348</v>
      </c>
      <c r="F31" s="43">
        <f t="shared" si="1"/>
        <v>8.6967006763624735</v>
      </c>
      <c r="G31" s="22">
        <v>1697074</v>
      </c>
      <c r="H31" s="23">
        <v>138715</v>
      </c>
      <c r="I31" s="49">
        <f t="shared" si="2"/>
        <v>8.1737743905097826</v>
      </c>
      <c r="J31" s="37">
        <f t="shared" si="3"/>
        <v>77714</v>
      </c>
      <c r="K31" s="23">
        <f t="shared" si="4"/>
        <v>15633</v>
      </c>
      <c r="L31" s="49">
        <f t="shared" si="0"/>
        <v>0.52292628585269085</v>
      </c>
    </row>
    <row r="32" spans="2:12" ht="16.5" customHeight="1" x14ac:dyDescent="0.2">
      <c r="B32" s="10">
        <v>27</v>
      </c>
      <c r="C32" s="11" t="s">
        <v>29</v>
      </c>
      <c r="D32" s="22">
        <v>7302516</v>
      </c>
      <c r="E32" s="23">
        <v>740729</v>
      </c>
      <c r="F32" s="43">
        <f t="shared" si="1"/>
        <v>10.143476577113971</v>
      </c>
      <c r="G32" s="22">
        <v>7324085</v>
      </c>
      <c r="H32" s="23">
        <v>701679</v>
      </c>
      <c r="I32" s="49">
        <f t="shared" si="2"/>
        <v>9.580432231466455</v>
      </c>
      <c r="J32" s="37">
        <f t="shared" si="3"/>
        <v>-21569</v>
      </c>
      <c r="K32" s="23">
        <f t="shared" si="4"/>
        <v>39050</v>
      </c>
      <c r="L32" s="49">
        <f t="shared" si="0"/>
        <v>0.5630443456475156</v>
      </c>
    </row>
    <row r="33" spans="2:12" ht="16.5" customHeight="1" x14ac:dyDescent="0.2">
      <c r="B33" s="10">
        <v>28</v>
      </c>
      <c r="C33" s="11" t="s">
        <v>30</v>
      </c>
      <c r="D33" s="22">
        <v>4153329</v>
      </c>
      <c r="E33" s="23">
        <v>362527</v>
      </c>
      <c r="F33" s="43">
        <f t="shared" si="1"/>
        <v>8.7285885611277116</v>
      </c>
      <c r="G33" s="22">
        <v>3899133</v>
      </c>
      <c r="H33" s="23">
        <v>302963</v>
      </c>
      <c r="I33" s="49">
        <f t="shared" si="2"/>
        <v>7.770009384137448</v>
      </c>
      <c r="J33" s="37">
        <f t="shared" si="3"/>
        <v>254196</v>
      </c>
      <c r="K33" s="23">
        <f t="shared" si="4"/>
        <v>59564</v>
      </c>
      <c r="L33" s="49">
        <f t="shared" si="0"/>
        <v>0.95857917699026363</v>
      </c>
    </row>
    <row r="34" spans="2:12" ht="16.5" customHeight="1" x14ac:dyDescent="0.2">
      <c r="B34" s="10">
        <v>29</v>
      </c>
      <c r="C34" s="11" t="s">
        <v>79</v>
      </c>
      <c r="D34" s="22">
        <v>1125119</v>
      </c>
      <c r="E34" s="23">
        <v>158237</v>
      </c>
      <c r="F34" s="43">
        <f t="shared" si="1"/>
        <v>14.064023449963958</v>
      </c>
      <c r="G34" s="22">
        <v>1150658</v>
      </c>
      <c r="H34" s="23">
        <v>111453</v>
      </c>
      <c r="I34" s="49">
        <f t="shared" si="2"/>
        <v>9.6860231276365347</v>
      </c>
      <c r="J34" s="37">
        <f t="shared" si="3"/>
        <v>-25539</v>
      </c>
      <c r="K34" s="23">
        <f t="shared" si="4"/>
        <v>46784</v>
      </c>
      <c r="L34" s="49">
        <f t="shared" si="0"/>
        <v>4.3780003223274235</v>
      </c>
    </row>
    <row r="35" spans="2:12" ht="16.5" customHeight="1" x14ac:dyDescent="0.2">
      <c r="B35" s="10">
        <v>30</v>
      </c>
      <c r="C35" s="11" t="s">
        <v>31</v>
      </c>
      <c r="D35" s="22">
        <v>432609</v>
      </c>
      <c r="E35" s="23">
        <v>62389</v>
      </c>
      <c r="F35" s="43">
        <f t="shared" si="1"/>
        <v>14.421567743620683</v>
      </c>
      <c r="G35" s="22">
        <v>540781</v>
      </c>
      <c r="H35" s="23">
        <v>70280</v>
      </c>
      <c r="I35" s="49">
        <f t="shared" si="2"/>
        <v>12.99601872107193</v>
      </c>
      <c r="J35" s="37">
        <f t="shared" si="3"/>
        <v>-108172</v>
      </c>
      <c r="K35" s="23">
        <f t="shared" si="4"/>
        <v>-7891</v>
      </c>
      <c r="L35" s="49">
        <f t="shared" si="0"/>
        <v>1.4255490225487524</v>
      </c>
    </row>
    <row r="36" spans="2:12" ht="16.5" customHeight="1" x14ac:dyDescent="0.2">
      <c r="B36" s="10">
        <v>31</v>
      </c>
      <c r="C36" s="11" t="s">
        <v>32</v>
      </c>
      <c r="D36" s="22">
        <v>459738</v>
      </c>
      <c r="E36" s="23">
        <v>55360</v>
      </c>
      <c r="F36" s="43">
        <f t="shared" si="1"/>
        <v>12.041641108631437</v>
      </c>
      <c r="G36" s="22">
        <v>474424</v>
      </c>
      <c r="H36" s="23">
        <v>55018</v>
      </c>
      <c r="I36" s="49">
        <f t="shared" si="2"/>
        <v>11.596799487378378</v>
      </c>
      <c r="J36" s="37">
        <f t="shared" si="3"/>
        <v>-14686</v>
      </c>
      <c r="K36" s="23">
        <f t="shared" si="4"/>
        <v>342</v>
      </c>
      <c r="L36" s="49">
        <f t="shared" si="0"/>
        <v>0.44484162125305815</v>
      </c>
    </row>
    <row r="37" spans="2:12" ht="16.5" customHeight="1" x14ac:dyDescent="0.2">
      <c r="B37" s="10">
        <v>32</v>
      </c>
      <c r="C37" s="11" t="s">
        <v>33</v>
      </c>
      <c r="D37" s="22">
        <v>552273</v>
      </c>
      <c r="E37" s="24">
        <v>93080</v>
      </c>
      <c r="F37" s="43">
        <f t="shared" si="1"/>
        <v>16.853983446592537</v>
      </c>
      <c r="G37" s="22">
        <v>573461</v>
      </c>
      <c r="H37" s="23">
        <v>93755</v>
      </c>
      <c r="I37" s="49">
        <f t="shared" si="2"/>
        <v>16.348975780393086</v>
      </c>
      <c r="J37" s="37">
        <f t="shared" si="3"/>
        <v>-21188</v>
      </c>
      <c r="K37" s="23">
        <f t="shared" si="4"/>
        <v>-675</v>
      </c>
      <c r="L37" s="49">
        <f t="shared" si="0"/>
        <v>0.50500766619945026</v>
      </c>
    </row>
    <row r="38" spans="2:12" ht="16.5" customHeight="1" x14ac:dyDescent="0.2">
      <c r="B38" s="10">
        <v>33</v>
      </c>
      <c r="C38" s="11" t="s">
        <v>34</v>
      </c>
      <c r="D38" s="22">
        <v>1070656</v>
      </c>
      <c r="E38" s="23">
        <v>126808</v>
      </c>
      <c r="F38" s="43">
        <f t="shared" si="1"/>
        <v>11.843953613485564</v>
      </c>
      <c r="G38" s="22">
        <v>1146038</v>
      </c>
      <c r="H38" s="23">
        <v>132120</v>
      </c>
      <c r="I38" s="49">
        <f t="shared" si="2"/>
        <v>11.528413543006428</v>
      </c>
      <c r="J38" s="37">
        <f t="shared" si="3"/>
        <v>-75382</v>
      </c>
      <c r="K38" s="23">
        <f t="shared" si="4"/>
        <v>-5312</v>
      </c>
      <c r="L38" s="49">
        <f t="shared" si="0"/>
        <v>0.31554007047913579</v>
      </c>
    </row>
    <row r="39" spans="2:12" ht="16.5" customHeight="1" x14ac:dyDescent="0.2">
      <c r="B39" s="10">
        <v>34</v>
      </c>
      <c r="C39" s="11" t="s">
        <v>35</v>
      </c>
      <c r="D39" s="22">
        <v>1374150</v>
      </c>
      <c r="E39" s="23">
        <v>110202</v>
      </c>
      <c r="F39" s="43">
        <f t="shared" si="1"/>
        <v>8.0196485099879915</v>
      </c>
      <c r="G39" s="22">
        <v>1351707</v>
      </c>
      <c r="H39" s="23">
        <v>120164</v>
      </c>
      <c r="I39" s="49">
        <f t="shared" si="2"/>
        <v>8.8897963833878197</v>
      </c>
      <c r="J39" s="37">
        <f t="shared" si="3"/>
        <v>22443</v>
      </c>
      <c r="K39" s="23">
        <f t="shared" si="4"/>
        <v>-9962</v>
      </c>
      <c r="L39" s="49">
        <f t="shared" si="0"/>
        <v>-0.87014787339982824</v>
      </c>
    </row>
    <row r="40" spans="2:12" ht="16.5" customHeight="1" x14ac:dyDescent="0.2">
      <c r="B40" s="10">
        <v>35</v>
      </c>
      <c r="C40" s="11" t="s">
        <v>36</v>
      </c>
      <c r="D40" s="22">
        <v>944221</v>
      </c>
      <c r="E40" s="23">
        <v>96392</v>
      </c>
      <c r="F40" s="43">
        <f t="shared" si="1"/>
        <v>10.20862700575395</v>
      </c>
      <c r="G40" s="22">
        <v>893053</v>
      </c>
      <c r="H40" s="23">
        <v>92727</v>
      </c>
      <c r="I40" s="49">
        <f t="shared" si="2"/>
        <v>10.383146353016002</v>
      </c>
      <c r="J40" s="37">
        <f t="shared" si="3"/>
        <v>51168</v>
      </c>
      <c r="K40" s="23">
        <f t="shared" si="4"/>
        <v>3665</v>
      </c>
      <c r="L40" s="49">
        <f t="shared" si="0"/>
        <v>-0.17451934726205209</v>
      </c>
    </row>
    <row r="41" spans="2:12" ht="16.5" customHeight="1" x14ac:dyDescent="0.2">
      <c r="B41" s="10">
        <v>36</v>
      </c>
      <c r="C41" s="11" t="s">
        <v>37</v>
      </c>
      <c r="D41" s="22">
        <v>614815</v>
      </c>
      <c r="E41" s="23">
        <v>91091</v>
      </c>
      <c r="F41" s="43">
        <f t="shared" si="1"/>
        <v>14.816001561445313</v>
      </c>
      <c r="G41" s="22">
        <v>638610</v>
      </c>
      <c r="H41" s="23">
        <v>65893</v>
      </c>
      <c r="I41" s="49">
        <f t="shared" si="2"/>
        <v>10.318191071232834</v>
      </c>
      <c r="J41" s="37">
        <f t="shared" si="3"/>
        <v>-23795</v>
      </c>
      <c r="K41" s="23">
        <f t="shared" si="4"/>
        <v>25198</v>
      </c>
      <c r="L41" s="49">
        <f t="shared" si="0"/>
        <v>4.4978104902124798</v>
      </c>
    </row>
    <row r="42" spans="2:12" ht="16.5" customHeight="1" x14ac:dyDescent="0.2">
      <c r="B42" s="10">
        <v>37</v>
      </c>
      <c r="C42" s="11" t="s">
        <v>38</v>
      </c>
      <c r="D42" s="22">
        <v>680390</v>
      </c>
      <c r="E42" s="23">
        <v>72649</v>
      </c>
      <c r="F42" s="43">
        <f t="shared" si="1"/>
        <v>10.677552580137863</v>
      </c>
      <c r="G42" s="22">
        <v>512528</v>
      </c>
      <c r="H42" s="23">
        <v>47418</v>
      </c>
      <c r="I42" s="49">
        <f t="shared" si="2"/>
        <v>9.2517872194299642</v>
      </c>
      <c r="J42" s="37">
        <f t="shared" si="3"/>
        <v>167862</v>
      </c>
      <c r="K42" s="23">
        <f t="shared" si="4"/>
        <v>25231</v>
      </c>
      <c r="L42" s="49">
        <f t="shared" si="0"/>
        <v>1.4257653607078993</v>
      </c>
    </row>
    <row r="43" spans="2:12" ht="16.5" customHeight="1" x14ac:dyDescent="0.2">
      <c r="B43" s="10">
        <v>38</v>
      </c>
      <c r="C43" s="11" t="s">
        <v>39</v>
      </c>
      <c r="D43" s="22">
        <v>937841</v>
      </c>
      <c r="E43" s="23">
        <v>99779</v>
      </c>
      <c r="F43" s="43">
        <f t="shared" si="1"/>
        <v>10.639223493108107</v>
      </c>
      <c r="G43" s="22">
        <v>929293</v>
      </c>
      <c r="H43" s="23">
        <v>98108</v>
      </c>
      <c r="I43" s="49">
        <f t="shared" si="2"/>
        <v>10.557273109772698</v>
      </c>
      <c r="J43" s="37">
        <f t="shared" si="3"/>
        <v>8548</v>
      </c>
      <c r="K43" s="23">
        <f t="shared" si="4"/>
        <v>1671</v>
      </c>
      <c r="L43" s="49">
        <f t="shared" si="0"/>
        <v>8.1950383335408716E-2</v>
      </c>
    </row>
    <row r="44" spans="2:12" ht="16.5" customHeight="1" x14ac:dyDescent="0.2">
      <c r="B44" s="10">
        <v>39</v>
      </c>
      <c r="C44" s="11" t="s">
        <v>40</v>
      </c>
      <c r="D44" s="22">
        <v>426993</v>
      </c>
      <c r="E44" s="23">
        <v>41450</v>
      </c>
      <c r="F44" s="43">
        <f t="shared" si="1"/>
        <v>9.7074190911794815</v>
      </c>
      <c r="G44" s="22">
        <v>513603</v>
      </c>
      <c r="H44" s="23">
        <v>48284</v>
      </c>
      <c r="I44" s="49">
        <f t="shared" si="2"/>
        <v>9.4010354300889976</v>
      </c>
      <c r="J44" s="37">
        <f t="shared" si="3"/>
        <v>-86610</v>
      </c>
      <c r="K44" s="23">
        <f t="shared" si="4"/>
        <v>-6834</v>
      </c>
      <c r="L44" s="49">
        <f t="shared" si="0"/>
        <v>0.30638366109048398</v>
      </c>
    </row>
    <row r="45" spans="2:12" ht="16.5" customHeight="1" x14ac:dyDescent="0.2">
      <c r="B45" s="10">
        <v>40</v>
      </c>
      <c r="C45" s="11" t="s">
        <v>41</v>
      </c>
      <c r="D45" s="22">
        <v>3292092</v>
      </c>
      <c r="E45" s="23">
        <v>309757</v>
      </c>
      <c r="F45" s="43">
        <f t="shared" si="1"/>
        <v>9.4091234388346372</v>
      </c>
      <c r="G45" s="22">
        <v>4237815</v>
      </c>
      <c r="H45" s="23">
        <v>401015</v>
      </c>
      <c r="I45" s="49">
        <f t="shared" si="2"/>
        <v>9.4627773982583001</v>
      </c>
      <c r="J45" s="37">
        <f t="shared" si="3"/>
        <v>-945723</v>
      </c>
      <c r="K45" s="23">
        <f t="shared" si="4"/>
        <v>-91258</v>
      </c>
      <c r="L45" s="49">
        <f t="shared" si="0"/>
        <v>-5.3653959423662911E-2</v>
      </c>
    </row>
    <row r="46" spans="2:12" ht="16.5" customHeight="1" x14ac:dyDescent="0.2">
      <c r="B46" s="10">
        <v>41</v>
      </c>
      <c r="C46" s="11" t="s">
        <v>42</v>
      </c>
      <c r="D46" s="22">
        <v>451362</v>
      </c>
      <c r="E46" s="23">
        <v>54232</v>
      </c>
      <c r="F46" s="43">
        <f t="shared" si="1"/>
        <v>12.015189581754777</v>
      </c>
      <c r="G46" s="22">
        <v>484180</v>
      </c>
      <c r="H46" s="23">
        <v>47888</v>
      </c>
      <c r="I46" s="49">
        <f t="shared" si="2"/>
        <v>9.8905365773059604</v>
      </c>
      <c r="J46" s="37">
        <f t="shared" si="3"/>
        <v>-32818</v>
      </c>
      <c r="K46" s="23">
        <f t="shared" si="4"/>
        <v>6344</v>
      </c>
      <c r="L46" s="49">
        <f t="shared" si="0"/>
        <v>2.1246530044488168</v>
      </c>
    </row>
    <row r="47" spans="2:12" ht="16.5" customHeight="1" x14ac:dyDescent="0.2">
      <c r="B47" s="10">
        <v>42</v>
      </c>
      <c r="C47" s="11" t="s">
        <v>43</v>
      </c>
      <c r="D47" s="22">
        <v>882223</v>
      </c>
      <c r="E47" s="23">
        <v>119969</v>
      </c>
      <c r="F47" s="43">
        <f t="shared" si="1"/>
        <v>13.598489270853287</v>
      </c>
      <c r="G47" s="22">
        <v>946527</v>
      </c>
      <c r="H47" s="23">
        <v>104412</v>
      </c>
      <c r="I47" s="49">
        <f t="shared" si="2"/>
        <v>11.031064090089346</v>
      </c>
      <c r="J47" s="37">
        <f t="shared" si="3"/>
        <v>-64304</v>
      </c>
      <c r="K47" s="23">
        <f t="shared" si="4"/>
        <v>15557</v>
      </c>
      <c r="L47" s="49">
        <f t="shared" si="0"/>
        <v>2.5674251807639408</v>
      </c>
    </row>
    <row r="48" spans="2:12" ht="16.5" customHeight="1" x14ac:dyDescent="0.2">
      <c r="B48" s="10">
        <v>43</v>
      </c>
      <c r="C48" s="11" t="s">
        <v>44</v>
      </c>
      <c r="D48" s="22">
        <v>1137350</v>
      </c>
      <c r="E48" s="23">
        <v>136443</v>
      </c>
      <c r="F48" s="43">
        <f t="shared" si="1"/>
        <v>11.996570976392491</v>
      </c>
      <c r="G48" s="22">
        <v>878150</v>
      </c>
      <c r="H48" s="23">
        <v>92472</v>
      </c>
      <c r="I48" s="49">
        <f t="shared" si="2"/>
        <v>10.530319421511132</v>
      </c>
      <c r="J48" s="37">
        <f t="shared" si="3"/>
        <v>259200</v>
      </c>
      <c r="K48" s="23">
        <f t="shared" si="4"/>
        <v>43971</v>
      </c>
      <c r="L48" s="49">
        <f t="shared" si="0"/>
        <v>1.4662515548813584</v>
      </c>
    </row>
    <row r="49" spans="2:12" ht="16.5" customHeight="1" x14ac:dyDescent="0.2">
      <c r="B49" s="10">
        <v>44</v>
      </c>
      <c r="C49" s="11" t="s">
        <v>45</v>
      </c>
      <c r="D49" s="22">
        <v>945903</v>
      </c>
      <c r="E49" s="23">
        <v>151098</v>
      </c>
      <c r="F49" s="43">
        <f t="shared" si="1"/>
        <v>15.973942359840279</v>
      </c>
      <c r="G49" s="22">
        <v>973419</v>
      </c>
      <c r="H49" s="23">
        <v>125129</v>
      </c>
      <c r="I49" s="49">
        <f t="shared" si="2"/>
        <v>12.854587798265701</v>
      </c>
      <c r="J49" s="37">
        <f t="shared" si="3"/>
        <v>-27516</v>
      </c>
      <c r="K49" s="23">
        <f t="shared" si="4"/>
        <v>25969</v>
      </c>
      <c r="L49" s="49">
        <f t="shared" si="0"/>
        <v>3.1193545615745784</v>
      </c>
    </row>
    <row r="50" spans="2:12" ht="16.5" customHeight="1" x14ac:dyDescent="0.2">
      <c r="B50" s="10">
        <v>45</v>
      </c>
      <c r="C50" s="11" t="s">
        <v>46</v>
      </c>
      <c r="D50" s="22">
        <v>828852</v>
      </c>
      <c r="E50" s="24">
        <v>98171</v>
      </c>
      <c r="F50" s="43">
        <f t="shared" si="1"/>
        <v>11.844213442206811</v>
      </c>
      <c r="G50" s="22">
        <v>599064</v>
      </c>
      <c r="H50" s="23">
        <v>51955</v>
      </c>
      <c r="I50" s="49">
        <f t="shared" si="2"/>
        <v>8.6726960725398285</v>
      </c>
      <c r="J50" s="37">
        <f t="shared" si="3"/>
        <v>229788</v>
      </c>
      <c r="K50" s="23">
        <f t="shared" si="4"/>
        <v>46216</v>
      </c>
      <c r="L50" s="49">
        <f t="shared" si="0"/>
        <v>3.1715173696669829</v>
      </c>
    </row>
    <row r="51" spans="2:12" ht="16.5" customHeight="1" x14ac:dyDescent="0.2">
      <c r="B51" s="10">
        <v>46</v>
      </c>
      <c r="C51" s="11" t="s">
        <v>47</v>
      </c>
      <c r="D51" s="22">
        <v>1080154</v>
      </c>
      <c r="E51" s="23">
        <v>126595</v>
      </c>
      <c r="F51" s="43">
        <f t="shared" si="1"/>
        <v>11.720088061517155</v>
      </c>
      <c r="G51" s="22">
        <v>1095268</v>
      </c>
      <c r="H51" s="23">
        <v>109447</v>
      </c>
      <c r="I51" s="49">
        <f t="shared" si="2"/>
        <v>9.9927141119798986</v>
      </c>
      <c r="J51" s="37">
        <f t="shared" si="3"/>
        <v>-15114</v>
      </c>
      <c r="K51" s="23">
        <f t="shared" si="4"/>
        <v>17148</v>
      </c>
      <c r="L51" s="49">
        <f t="shared" si="0"/>
        <v>1.727373949537256</v>
      </c>
    </row>
    <row r="52" spans="2:12" ht="16.5" customHeight="1" thickBot="1" x14ac:dyDescent="0.25">
      <c r="B52" s="12">
        <v>47</v>
      </c>
      <c r="C52" s="13" t="s">
        <v>48</v>
      </c>
      <c r="D52" s="25"/>
      <c r="E52" s="26"/>
      <c r="F52" s="44">
        <f t="shared" si="1"/>
        <v>0</v>
      </c>
      <c r="G52" s="25"/>
      <c r="H52" s="26"/>
      <c r="I52" s="50">
        <f t="shared" si="2"/>
        <v>0</v>
      </c>
      <c r="J52" s="38">
        <f t="shared" si="3"/>
        <v>0</v>
      </c>
      <c r="K52" s="26">
        <f t="shared" si="4"/>
        <v>0</v>
      </c>
      <c r="L52" s="50">
        <f t="shared" si="0"/>
        <v>0</v>
      </c>
    </row>
    <row r="53" spans="2:12" ht="25.75" customHeight="1" thickTop="1" thickBot="1" x14ac:dyDescent="0.25">
      <c r="B53" s="14" t="s">
        <v>49</v>
      </c>
      <c r="C53" s="15"/>
      <c r="D53" s="27">
        <f>SUM(D6:D52)</f>
        <v>70255147</v>
      </c>
      <c r="E53" s="28">
        <f>SUM(E6:E52)</f>
        <v>7179267</v>
      </c>
      <c r="F53" s="45">
        <f>IFERROR(E53/D53*100,0)</f>
        <v>10.218848449637434</v>
      </c>
      <c r="G53" s="27">
        <f>SUM(G6:G52)</f>
        <v>71242310</v>
      </c>
      <c r="H53" s="28">
        <f>SUM(H6:H52)</f>
        <v>6596951</v>
      </c>
      <c r="I53" s="51">
        <f t="shared" si="2"/>
        <v>9.2598780135006855</v>
      </c>
      <c r="J53" s="39">
        <f t="shared" si="3"/>
        <v>-987163</v>
      </c>
      <c r="K53" s="35">
        <f t="shared" si="4"/>
        <v>582316</v>
      </c>
      <c r="L53" s="51">
        <f t="shared" si="0"/>
        <v>0.95897043613674882</v>
      </c>
    </row>
    <row r="54" spans="2:12" ht="16.5" customHeight="1" x14ac:dyDescent="0.2">
      <c r="B54" s="8">
        <v>1</v>
      </c>
      <c r="C54" s="16" t="s">
        <v>50</v>
      </c>
      <c r="D54" s="29">
        <v>1687651</v>
      </c>
      <c r="E54" s="30">
        <v>173958</v>
      </c>
      <c r="F54" s="46">
        <f t="shared" si="1"/>
        <v>10.307699873966833</v>
      </c>
      <c r="G54" s="29">
        <v>1674733</v>
      </c>
      <c r="H54" s="30">
        <v>164764</v>
      </c>
      <c r="I54" s="52">
        <f t="shared" si="2"/>
        <v>9.8382249588441848</v>
      </c>
      <c r="J54" s="40">
        <f t="shared" si="3"/>
        <v>12918</v>
      </c>
      <c r="K54" s="30">
        <f t="shared" si="4"/>
        <v>9194</v>
      </c>
      <c r="L54" s="52">
        <f t="shared" si="0"/>
        <v>0.46947491512264783</v>
      </c>
    </row>
    <row r="55" spans="2:12" ht="16.5" customHeight="1" x14ac:dyDescent="0.2">
      <c r="B55" s="10">
        <v>2</v>
      </c>
      <c r="C55" s="11" t="s">
        <v>51</v>
      </c>
      <c r="D55" s="22">
        <v>0</v>
      </c>
      <c r="E55" s="23">
        <v>0</v>
      </c>
      <c r="F55" s="43">
        <f t="shared" si="1"/>
        <v>0</v>
      </c>
      <c r="G55" s="22"/>
      <c r="H55" s="23"/>
      <c r="I55" s="49">
        <f t="shared" si="2"/>
        <v>0</v>
      </c>
      <c r="J55" s="37">
        <f t="shared" si="3"/>
        <v>0</v>
      </c>
      <c r="K55" s="23">
        <f t="shared" si="4"/>
        <v>0</v>
      </c>
      <c r="L55" s="49">
        <f t="shared" si="0"/>
        <v>0</v>
      </c>
    </row>
    <row r="56" spans="2:12" ht="16.5" customHeight="1" x14ac:dyDescent="0.2">
      <c r="B56" s="10">
        <v>3</v>
      </c>
      <c r="C56" s="11" t="s">
        <v>52</v>
      </c>
      <c r="D56" s="22">
        <v>1109612</v>
      </c>
      <c r="E56" s="23">
        <v>92724</v>
      </c>
      <c r="F56" s="43">
        <f t="shared" si="1"/>
        <v>8.3564345014293284</v>
      </c>
      <c r="G56" s="22">
        <v>1075707</v>
      </c>
      <c r="H56" s="23">
        <v>77114</v>
      </c>
      <c r="I56" s="49">
        <f t="shared" si="2"/>
        <v>7.1686806909316374</v>
      </c>
      <c r="J56" s="37">
        <f t="shared" si="3"/>
        <v>33905</v>
      </c>
      <c r="K56" s="23">
        <f t="shared" si="4"/>
        <v>15610</v>
      </c>
      <c r="L56" s="49">
        <f t="shared" si="0"/>
        <v>1.187753810497691</v>
      </c>
    </row>
    <row r="57" spans="2:12" ht="16.5" customHeight="1" x14ac:dyDescent="0.2">
      <c r="B57" s="10">
        <v>4</v>
      </c>
      <c r="C57" s="11" t="s">
        <v>53</v>
      </c>
      <c r="D57" s="22">
        <v>814702</v>
      </c>
      <c r="E57" s="24">
        <v>71231</v>
      </c>
      <c r="F57" s="43">
        <f t="shared" si="1"/>
        <v>8.7431968989888329</v>
      </c>
      <c r="G57" s="22">
        <v>802910</v>
      </c>
      <c r="H57" s="23">
        <v>56424</v>
      </c>
      <c r="I57" s="49">
        <f t="shared" si="2"/>
        <v>7.0274376953830444</v>
      </c>
      <c r="J57" s="37">
        <f t="shared" si="3"/>
        <v>11792</v>
      </c>
      <c r="K57" s="23">
        <f t="shared" si="4"/>
        <v>14807</v>
      </c>
      <c r="L57" s="49">
        <f t="shared" si="0"/>
        <v>1.7157592036057885</v>
      </c>
    </row>
    <row r="58" spans="2:12" ht="16.5" customHeight="1" x14ac:dyDescent="0.2">
      <c r="B58" s="10">
        <v>5</v>
      </c>
      <c r="C58" s="11" t="s">
        <v>54</v>
      </c>
      <c r="D58" s="22">
        <v>3133989</v>
      </c>
      <c r="E58" s="23">
        <v>287694</v>
      </c>
      <c r="F58" s="43">
        <f t="shared" si="1"/>
        <v>9.1798024817572745</v>
      </c>
      <c r="G58" s="22">
        <v>2905690</v>
      </c>
      <c r="H58" s="23">
        <v>236895</v>
      </c>
      <c r="I58" s="49">
        <f t="shared" si="2"/>
        <v>8.1527967539551707</v>
      </c>
      <c r="J58" s="37">
        <f t="shared" si="3"/>
        <v>228299</v>
      </c>
      <c r="K58" s="23">
        <f t="shared" si="4"/>
        <v>50799</v>
      </c>
      <c r="L58" s="49">
        <f t="shared" si="0"/>
        <v>1.0270057278021039</v>
      </c>
    </row>
    <row r="59" spans="2:12" ht="16.5" customHeight="1" x14ac:dyDescent="0.2">
      <c r="B59" s="10">
        <v>6</v>
      </c>
      <c r="C59" s="11" t="s">
        <v>55</v>
      </c>
      <c r="D59" s="22">
        <v>1263288</v>
      </c>
      <c r="E59" s="23">
        <v>115017</v>
      </c>
      <c r="F59" s="43">
        <f t="shared" si="1"/>
        <v>9.1045747288029339</v>
      </c>
      <c r="G59" s="22">
        <v>1236010</v>
      </c>
      <c r="H59" s="23">
        <v>91232</v>
      </c>
      <c r="I59" s="49">
        <f t="shared" si="2"/>
        <v>7.3811700552584529</v>
      </c>
      <c r="J59" s="37">
        <f t="shared" si="3"/>
        <v>27278</v>
      </c>
      <c r="K59" s="23">
        <f t="shared" si="4"/>
        <v>23785</v>
      </c>
      <c r="L59" s="49">
        <f t="shared" si="0"/>
        <v>1.723404673544481</v>
      </c>
    </row>
    <row r="60" spans="2:12" ht="16.5" customHeight="1" x14ac:dyDescent="0.2">
      <c r="B60" s="10">
        <v>7</v>
      </c>
      <c r="C60" s="11" t="s">
        <v>56</v>
      </c>
      <c r="D60" s="22">
        <v>604740</v>
      </c>
      <c r="E60" s="23">
        <v>64350</v>
      </c>
      <c r="F60" s="43">
        <f t="shared" si="1"/>
        <v>10.64093660085326</v>
      </c>
      <c r="G60" s="22">
        <v>600176</v>
      </c>
      <c r="H60" s="23">
        <v>51251</v>
      </c>
      <c r="I60" s="49">
        <f t="shared" si="2"/>
        <v>8.5393284636506621</v>
      </c>
      <c r="J60" s="37">
        <f t="shared" si="3"/>
        <v>4564</v>
      </c>
      <c r="K60" s="23">
        <f t="shared" si="4"/>
        <v>13099</v>
      </c>
      <c r="L60" s="49">
        <f t="shared" si="0"/>
        <v>2.1016081372025983</v>
      </c>
    </row>
    <row r="61" spans="2:12" ht="16.5" customHeight="1" x14ac:dyDescent="0.2">
      <c r="B61" s="10">
        <v>8</v>
      </c>
      <c r="C61" s="11" t="s">
        <v>57</v>
      </c>
      <c r="D61" s="22">
        <v>659194</v>
      </c>
      <c r="E61" s="23">
        <v>60963</v>
      </c>
      <c r="F61" s="43">
        <f t="shared" si="1"/>
        <v>9.2481120883988623</v>
      </c>
      <c r="G61" s="22">
        <v>613477</v>
      </c>
      <c r="H61" s="23">
        <v>61715</v>
      </c>
      <c r="I61" s="49">
        <f t="shared" si="2"/>
        <v>10.059871845236252</v>
      </c>
      <c r="J61" s="37">
        <f t="shared" si="3"/>
        <v>45717</v>
      </c>
      <c r="K61" s="23">
        <f t="shared" si="4"/>
        <v>-752</v>
      </c>
      <c r="L61" s="49">
        <f t="shared" si="0"/>
        <v>-0.81175975683738955</v>
      </c>
    </row>
    <row r="62" spans="2:12" ht="16.5" customHeight="1" x14ac:dyDescent="0.2">
      <c r="B62" s="10">
        <v>9</v>
      </c>
      <c r="C62" s="11" t="s">
        <v>58</v>
      </c>
      <c r="D62" s="22">
        <v>580451</v>
      </c>
      <c r="E62" s="23">
        <v>49335</v>
      </c>
      <c r="F62" s="43">
        <f t="shared" si="1"/>
        <v>8.4994254467646702</v>
      </c>
      <c r="G62" s="22">
        <v>592307</v>
      </c>
      <c r="H62" s="23">
        <v>48942</v>
      </c>
      <c r="I62" s="49">
        <f t="shared" si="2"/>
        <v>8.2629447229224038</v>
      </c>
      <c r="J62" s="37">
        <f t="shared" si="3"/>
        <v>-11856</v>
      </c>
      <c r="K62" s="23">
        <f t="shared" si="4"/>
        <v>393</v>
      </c>
      <c r="L62" s="49">
        <f t="shared" si="0"/>
        <v>0.23648072384226637</v>
      </c>
    </row>
    <row r="63" spans="2:12" ht="16.5" customHeight="1" x14ac:dyDescent="0.2">
      <c r="B63" s="10">
        <v>10</v>
      </c>
      <c r="C63" s="11" t="s">
        <v>59</v>
      </c>
      <c r="D63" s="22">
        <v>649729</v>
      </c>
      <c r="E63" s="23">
        <v>64669</v>
      </c>
      <c r="F63" s="43">
        <f t="shared" si="1"/>
        <v>9.9532266529583868</v>
      </c>
      <c r="G63" s="22">
        <v>655661</v>
      </c>
      <c r="H63" s="23">
        <v>65670</v>
      </c>
      <c r="I63" s="49">
        <f t="shared" si="2"/>
        <v>10.015846603656463</v>
      </c>
      <c r="J63" s="37">
        <f t="shared" si="3"/>
        <v>-5932</v>
      </c>
      <c r="K63" s="23">
        <f t="shared" si="4"/>
        <v>-1001</v>
      </c>
      <c r="L63" s="49">
        <f t="shared" si="0"/>
        <v>-6.2619950698076465E-2</v>
      </c>
    </row>
    <row r="64" spans="2:12" ht="16.5" customHeight="1" x14ac:dyDescent="0.2">
      <c r="B64" s="10">
        <v>11</v>
      </c>
      <c r="C64" s="11" t="s">
        <v>60</v>
      </c>
      <c r="D64" s="22">
        <v>1888429</v>
      </c>
      <c r="E64" s="23">
        <v>146272</v>
      </c>
      <c r="F64" s="43">
        <f t="shared" si="1"/>
        <v>7.7456976142603189</v>
      </c>
      <c r="G64" s="22">
        <v>1741706</v>
      </c>
      <c r="H64" s="23">
        <v>127861</v>
      </c>
      <c r="I64" s="49">
        <f t="shared" si="2"/>
        <v>7.3411356451662915</v>
      </c>
      <c r="J64" s="37">
        <f t="shared" si="3"/>
        <v>146723</v>
      </c>
      <c r="K64" s="23">
        <f t="shared" si="4"/>
        <v>18411</v>
      </c>
      <c r="L64" s="49">
        <f t="shared" si="0"/>
        <v>0.40456196909402742</v>
      </c>
    </row>
    <row r="65" spans="2:12" ht="16.5" customHeight="1" x14ac:dyDescent="0.2">
      <c r="B65" s="10">
        <v>12</v>
      </c>
      <c r="C65" s="11" t="s">
        <v>61</v>
      </c>
      <c r="D65" s="22">
        <v>1155615</v>
      </c>
      <c r="E65" s="23">
        <v>97483</v>
      </c>
      <c r="F65" s="43">
        <f t="shared" si="1"/>
        <v>8.435594899685448</v>
      </c>
      <c r="G65" s="22">
        <v>1173322</v>
      </c>
      <c r="H65" s="23">
        <v>90374</v>
      </c>
      <c r="I65" s="49">
        <f t="shared" si="2"/>
        <v>7.7024039436744562</v>
      </c>
      <c r="J65" s="37">
        <f t="shared" si="3"/>
        <v>-17707</v>
      </c>
      <c r="K65" s="23">
        <f t="shared" si="4"/>
        <v>7109</v>
      </c>
      <c r="L65" s="49">
        <f t="shared" si="0"/>
        <v>0.73319095601099171</v>
      </c>
    </row>
    <row r="66" spans="2:12" ht="16.5" customHeight="1" x14ac:dyDescent="0.2">
      <c r="B66" s="10">
        <v>13</v>
      </c>
      <c r="C66" s="11" t="s">
        <v>62</v>
      </c>
      <c r="D66" s="22">
        <v>2251902</v>
      </c>
      <c r="E66" s="23">
        <v>235508</v>
      </c>
      <c r="F66" s="43">
        <f t="shared" si="1"/>
        <v>10.458181572732739</v>
      </c>
      <c r="G66" s="22">
        <v>2225068</v>
      </c>
      <c r="H66" s="23">
        <v>243996</v>
      </c>
      <c r="I66" s="49">
        <f t="shared" si="2"/>
        <v>10.965777225684787</v>
      </c>
      <c r="J66" s="37">
        <f t="shared" si="3"/>
        <v>26834</v>
      </c>
      <c r="K66" s="23">
        <f t="shared" si="4"/>
        <v>-8488</v>
      </c>
      <c r="L66" s="49">
        <f t="shared" si="0"/>
        <v>-0.50759565295204823</v>
      </c>
    </row>
    <row r="67" spans="2:12" ht="16.5" customHeight="1" x14ac:dyDescent="0.2">
      <c r="B67" s="10">
        <v>14</v>
      </c>
      <c r="C67" s="11" t="s">
        <v>63</v>
      </c>
      <c r="D67" s="22">
        <v>653270</v>
      </c>
      <c r="E67" s="23">
        <v>71055</v>
      </c>
      <c r="F67" s="43">
        <f t="shared" si="1"/>
        <v>10.876819691704808</v>
      </c>
      <c r="G67" s="22">
        <v>693132</v>
      </c>
      <c r="H67" s="23">
        <v>70446</v>
      </c>
      <c r="I67" s="49">
        <f t="shared" si="2"/>
        <v>10.163432073544433</v>
      </c>
      <c r="J67" s="37">
        <f t="shared" si="3"/>
        <v>-39862</v>
      </c>
      <c r="K67" s="23">
        <f t="shared" si="4"/>
        <v>609</v>
      </c>
      <c r="L67" s="49">
        <f t="shared" si="0"/>
        <v>0.71338761816037533</v>
      </c>
    </row>
    <row r="68" spans="2:12" ht="16.5" customHeight="1" x14ac:dyDescent="0.2">
      <c r="B68" s="10">
        <v>15</v>
      </c>
      <c r="C68" s="11" t="s">
        <v>64</v>
      </c>
      <c r="D68" s="22">
        <v>1249551</v>
      </c>
      <c r="E68" s="23">
        <v>120353</v>
      </c>
      <c r="F68" s="43">
        <f t="shared" si="1"/>
        <v>9.6316997065345866</v>
      </c>
      <c r="G68" s="22">
        <v>1265866</v>
      </c>
      <c r="H68" s="23">
        <v>109466</v>
      </c>
      <c r="I68" s="49">
        <f t="shared" si="2"/>
        <v>8.6475187737090664</v>
      </c>
      <c r="J68" s="37">
        <f t="shared" si="3"/>
        <v>-16315</v>
      </c>
      <c r="K68" s="23">
        <f t="shared" si="4"/>
        <v>10887</v>
      </c>
      <c r="L68" s="49">
        <f t="shared" si="0"/>
        <v>0.98418093282552022</v>
      </c>
    </row>
    <row r="69" spans="2:12" ht="16.5" customHeight="1" x14ac:dyDescent="0.2">
      <c r="B69" s="10">
        <v>16</v>
      </c>
      <c r="C69" s="11" t="s">
        <v>65</v>
      </c>
      <c r="D69" s="22">
        <v>580004</v>
      </c>
      <c r="E69" s="23">
        <v>60913</v>
      </c>
      <c r="F69" s="43">
        <f t="shared" si="1"/>
        <v>10.502168950558961</v>
      </c>
      <c r="G69" s="22">
        <v>581805</v>
      </c>
      <c r="H69" s="23">
        <v>58435</v>
      </c>
      <c r="I69" s="49">
        <f t="shared" si="2"/>
        <v>10.043743178556388</v>
      </c>
      <c r="J69" s="37">
        <f t="shared" si="3"/>
        <v>-1801</v>
      </c>
      <c r="K69" s="23">
        <f t="shared" si="4"/>
        <v>2478</v>
      </c>
      <c r="L69" s="49">
        <f t="shared" si="0"/>
        <v>0.45842577200257217</v>
      </c>
    </row>
    <row r="70" spans="2:12" ht="16.5" customHeight="1" x14ac:dyDescent="0.2">
      <c r="B70" s="10">
        <v>17</v>
      </c>
      <c r="C70" s="11" t="s">
        <v>66</v>
      </c>
      <c r="D70" s="22">
        <v>980569</v>
      </c>
      <c r="E70" s="23">
        <v>61299</v>
      </c>
      <c r="F70" s="43">
        <f t="shared" si="1"/>
        <v>6.2513703778112513</v>
      </c>
      <c r="G70" s="22">
        <v>981406</v>
      </c>
      <c r="H70" s="23">
        <v>57306</v>
      </c>
      <c r="I70" s="49">
        <f t="shared" si="2"/>
        <v>5.8391735938031761</v>
      </c>
      <c r="J70" s="37">
        <f t="shared" si="3"/>
        <v>-837</v>
      </c>
      <c r="K70" s="23">
        <f t="shared" si="4"/>
        <v>3993</v>
      </c>
      <c r="L70" s="49">
        <f t="shared" ref="L70:L74" si="5">F70-I70</f>
        <v>0.41219678400807513</v>
      </c>
    </row>
    <row r="71" spans="2:12" ht="16.5" customHeight="1" x14ac:dyDescent="0.2">
      <c r="B71" s="10">
        <v>18</v>
      </c>
      <c r="C71" s="11" t="s">
        <v>67</v>
      </c>
      <c r="D71" s="22">
        <v>0</v>
      </c>
      <c r="E71" s="23">
        <v>0</v>
      </c>
      <c r="F71" s="43">
        <f t="shared" ref="F71:F74" si="6">IFERROR(E71/D71*100,0)</f>
        <v>0</v>
      </c>
      <c r="G71" s="22"/>
      <c r="H71" s="23"/>
      <c r="I71" s="49">
        <f t="shared" ref="I71:I73" si="7">IFERROR(H71/G71*100,0)</f>
        <v>0</v>
      </c>
      <c r="J71" s="37">
        <f t="shared" ref="J71:J74" si="8">D71-G71</f>
        <v>0</v>
      </c>
      <c r="K71" s="23">
        <f t="shared" ref="K71:K74" si="9">E71-H71</f>
        <v>0</v>
      </c>
      <c r="L71" s="49">
        <f t="shared" si="5"/>
        <v>0</v>
      </c>
    </row>
    <row r="72" spans="2:12" ht="16.5" customHeight="1" x14ac:dyDescent="0.2">
      <c r="B72" s="10">
        <v>19</v>
      </c>
      <c r="C72" s="11" t="s">
        <v>68</v>
      </c>
      <c r="D72" s="22">
        <v>1300467</v>
      </c>
      <c r="E72" s="23">
        <v>133749</v>
      </c>
      <c r="F72" s="43">
        <f t="shared" si="6"/>
        <v>10.284690038270867</v>
      </c>
      <c r="G72" s="22">
        <v>1260634</v>
      </c>
      <c r="H72" s="23">
        <v>117966</v>
      </c>
      <c r="I72" s="49">
        <f t="shared" si="7"/>
        <v>9.3576724092797754</v>
      </c>
      <c r="J72" s="37">
        <f t="shared" si="8"/>
        <v>39833</v>
      </c>
      <c r="K72" s="23">
        <f t="shared" si="9"/>
        <v>15783</v>
      </c>
      <c r="L72" s="49">
        <f t="shared" si="5"/>
        <v>0.92701762899109141</v>
      </c>
    </row>
    <row r="73" spans="2:12" ht="16.5" customHeight="1" thickBot="1" x14ac:dyDescent="0.25">
      <c r="B73" s="17">
        <v>20</v>
      </c>
      <c r="C73" s="18" t="s">
        <v>72</v>
      </c>
      <c r="D73" s="31">
        <v>604931</v>
      </c>
      <c r="E73" s="32">
        <v>67232</v>
      </c>
      <c r="F73" s="47">
        <f t="shared" si="6"/>
        <v>11.113994819243848</v>
      </c>
      <c r="G73" s="31">
        <v>604905</v>
      </c>
      <c r="H73" s="32">
        <v>60110</v>
      </c>
      <c r="I73" s="53">
        <f t="shared" si="7"/>
        <v>9.9370975607740046</v>
      </c>
      <c r="J73" s="41">
        <f t="shared" si="8"/>
        <v>26</v>
      </c>
      <c r="K73" s="32">
        <f t="shared" si="9"/>
        <v>7122</v>
      </c>
      <c r="L73" s="53">
        <f t="shared" si="5"/>
        <v>1.1768972584698432</v>
      </c>
    </row>
    <row r="74" spans="2:12" ht="25.75" customHeight="1" thickTop="1" thickBot="1" x14ac:dyDescent="0.25">
      <c r="B74" s="59" t="s">
        <v>49</v>
      </c>
      <c r="C74" s="60"/>
      <c r="D74" s="33">
        <f>SUM(D54:D73)</f>
        <v>21168094</v>
      </c>
      <c r="E74" s="34">
        <f>SUM(E54:E73)</f>
        <v>1973805</v>
      </c>
      <c r="F74" s="45">
        <f t="shared" si="6"/>
        <v>9.3244342168926497</v>
      </c>
      <c r="G74" s="33">
        <f>SUM(G54:G73)</f>
        <v>20684515</v>
      </c>
      <c r="H74" s="34">
        <f>SUM(H54:H73)</f>
        <v>1789967</v>
      </c>
      <c r="I74" s="54">
        <f>IFERROR(H74/G74*100,0)</f>
        <v>8.6536570956582732</v>
      </c>
      <c r="J74" s="42">
        <f t="shared" si="8"/>
        <v>483579</v>
      </c>
      <c r="K74" s="34">
        <f t="shared" si="9"/>
        <v>183838</v>
      </c>
      <c r="L74" s="51">
        <f t="shared" si="5"/>
        <v>0.67077712123437649</v>
      </c>
    </row>
    <row r="75" spans="2:12" ht="16.5" customHeight="1" x14ac:dyDescent="0.2">
      <c r="B75" s="1" t="s">
        <v>69</v>
      </c>
      <c r="C75" s="1" t="s">
        <v>84</v>
      </c>
    </row>
    <row r="76" spans="2:12" ht="16.5" customHeight="1" x14ac:dyDescent="0.2">
      <c r="B76" s="1" t="s">
        <v>70</v>
      </c>
      <c r="C76" s="1" t="s">
        <v>85</v>
      </c>
    </row>
    <row r="77" spans="2:12" ht="16.5" customHeight="1" x14ac:dyDescent="0.2"/>
  </sheetData>
  <mergeCells count="6">
    <mergeCell ref="B1:L1"/>
    <mergeCell ref="B74:C74"/>
    <mergeCell ref="B3:C5"/>
    <mergeCell ref="J3:L3"/>
    <mergeCell ref="D3:F3"/>
    <mergeCell ref="G3:I3"/>
  </mergeCells>
  <phoneticPr fontId="1"/>
  <printOptions horizontalCentered="1"/>
  <pageMargins left="0.39370078740157483" right="0.39370078740157483" top="0.59055118110236227" bottom="0.19685039370078741" header="0.39370078740157483" footer="0.19685039370078741"/>
  <pageSetup paperSize="9" scale="57" orientation="portrait" r:id="rId1"/>
  <headerFooter alignWithMargins="0"/>
  <rowBreaks count="1" manualBreakCount="1">
    <brk id="7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期日前投票状況（前半戦　２日前）</vt:lpstr>
      <vt:lpstr>'期日前投票状況（前半戦　２日前）'!Print_Area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2019-04-03T08:09:51Z</dcterms:created>
  <dcterms:modified xsi:type="dcterms:W3CDTF">2023-04-08T06:01:49Z</dcterms:modified>
</cp:coreProperties>
</file>