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00D8EFF0-DAD4-4C75-9BD0-BFB850D4E801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投票結果①（知事、指長）" sheetId="1" r:id="rId1"/>
    <sheet name="投票結果②（知事、指長）" sheetId="4" r:id="rId2"/>
    <sheet name="投票結果①（県議、指議）" sheetId="5" r:id="rId3"/>
    <sheet name="投票結果②（県議、指議）" sheetId="6" r:id="rId4"/>
  </sheets>
  <definedNames>
    <definedName name="_xlnm.Print_Area" localSheetId="0">'投票結果①（知事、指長）'!$A$1:$M$78</definedName>
    <definedName name="_xlnm.Print_Area" localSheetId="3">'投票結果②（県議、指議）'!$A$1:$K$78</definedName>
    <definedName name="_xlnm.Print_Area" localSheetId="1">'投票結果②（知事、指長）'!$A$1:$K$78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4" l="1"/>
  <c r="D77" i="4"/>
  <c r="C77" i="4"/>
  <c r="E55" i="4"/>
  <c r="D55" i="4"/>
  <c r="C55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6" i="4"/>
  <c r="C66" i="4"/>
  <c r="D65" i="4"/>
  <c r="C65" i="4"/>
  <c r="D64" i="4"/>
  <c r="C64" i="4"/>
  <c r="D63" i="4"/>
  <c r="C63" i="4"/>
  <c r="D62" i="4"/>
  <c r="C62" i="4"/>
  <c r="D61" i="4"/>
  <c r="C61" i="4"/>
  <c r="D60" i="4"/>
  <c r="C60" i="4"/>
  <c r="D59" i="4"/>
  <c r="C59" i="4"/>
  <c r="D58" i="4"/>
  <c r="C58" i="4"/>
  <c r="D57" i="4"/>
  <c r="C57" i="4"/>
  <c r="D56" i="4"/>
  <c r="C56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D7" i="4"/>
  <c r="C7" i="4"/>
  <c r="E77" i="6"/>
  <c r="D77" i="6"/>
  <c r="C77" i="6"/>
  <c r="E55" i="6"/>
  <c r="D55" i="6"/>
  <c r="C55" i="6"/>
  <c r="C57" i="6"/>
  <c r="D57" i="6"/>
  <c r="J57" i="6" s="1"/>
  <c r="C58" i="6"/>
  <c r="D58" i="6"/>
  <c r="C59" i="6"/>
  <c r="I59" i="6" s="1"/>
  <c r="D59" i="6"/>
  <c r="J59" i="6" s="1"/>
  <c r="C60" i="6"/>
  <c r="D60" i="6"/>
  <c r="C61" i="6"/>
  <c r="D61" i="6"/>
  <c r="J61" i="6" s="1"/>
  <c r="C62" i="6"/>
  <c r="I62" i="6" s="1"/>
  <c r="D62" i="6"/>
  <c r="J62" i="6" s="1"/>
  <c r="C63" i="6"/>
  <c r="I63" i="6" s="1"/>
  <c r="D63" i="6"/>
  <c r="C64" i="6"/>
  <c r="D64" i="6"/>
  <c r="C65" i="6"/>
  <c r="D65" i="6"/>
  <c r="J65" i="6" s="1"/>
  <c r="C66" i="6"/>
  <c r="I66" i="6" s="1"/>
  <c r="D66" i="6"/>
  <c r="J66" i="6" s="1"/>
  <c r="C67" i="6"/>
  <c r="I67" i="6" s="1"/>
  <c r="D67" i="6"/>
  <c r="J67" i="6" s="1"/>
  <c r="C68" i="6"/>
  <c r="D68" i="6"/>
  <c r="C69" i="6"/>
  <c r="I69" i="6" s="1"/>
  <c r="D69" i="6"/>
  <c r="J69" i="6" s="1"/>
  <c r="C70" i="6"/>
  <c r="D70" i="6"/>
  <c r="C71" i="6"/>
  <c r="I71" i="6" s="1"/>
  <c r="D71" i="6"/>
  <c r="J71" i="6" s="1"/>
  <c r="C72" i="6"/>
  <c r="I72" i="6" s="1"/>
  <c r="D72" i="6"/>
  <c r="C73" i="6"/>
  <c r="D73" i="6"/>
  <c r="J73" i="6" s="1"/>
  <c r="C74" i="6"/>
  <c r="I74" i="6" s="1"/>
  <c r="D74" i="6"/>
  <c r="J74" i="6" s="1"/>
  <c r="C75" i="6"/>
  <c r="I75" i="6" s="1"/>
  <c r="D75" i="6"/>
  <c r="J75" i="6" s="1"/>
  <c r="J64" i="6"/>
  <c r="D56" i="6"/>
  <c r="J56" i="6" s="1"/>
  <c r="C56" i="6"/>
  <c r="C8" i="6"/>
  <c r="I8" i="6" s="1"/>
  <c r="D8" i="6"/>
  <c r="J8" i="6" s="1"/>
  <c r="C9" i="6"/>
  <c r="I9" i="6" s="1"/>
  <c r="D9" i="6"/>
  <c r="J9" i="6" s="1"/>
  <c r="C10" i="6"/>
  <c r="I10" i="6" s="1"/>
  <c r="D10" i="6"/>
  <c r="J10" i="6" s="1"/>
  <c r="C11" i="6"/>
  <c r="I11" i="6" s="1"/>
  <c r="D11" i="6"/>
  <c r="J11" i="6" s="1"/>
  <c r="C12" i="6"/>
  <c r="I12" i="6" s="1"/>
  <c r="D12" i="6"/>
  <c r="J12" i="6" s="1"/>
  <c r="C13" i="6"/>
  <c r="I13" i="6" s="1"/>
  <c r="D13" i="6"/>
  <c r="J13" i="6" s="1"/>
  <c r="C14" i="6"/>
  <c r="I14" i="6" s="1"/>
  <c r="D14" i="6"/>
  <c r="J14" i="6" s="1"/>
  <c r="C15" i="6"/>
  <c r="I15" i="6" s="1"/>
  <c r="D15" i="6"/>
  <c r="J15" i="6" s="1"/>
  <c r="C16" i="6"/>
  <c r="I16" i="6" s="1"/>
  <c r="D16" i="6"/>
  <c r="J16" i="6" s="1"/>
  <c r="C17" i="6"/>
  <c r="I17" i="6" s="1"/>
  <c r="D17" i="6"/>
  <c r="J17" i="6" s="1"/>
  <c r="C18" i="6"/>
  <c r="I18" i="6" s="1"/>
  <c r="D18" i="6"/>
  <c r="J18" i="6" s="1"/>
  <c r="C19" i="6"/>
  <c r="I19" i="6" s="1"/>
  <c r="D19" i="6"/>
  <c r="J19" i="6" s="1"/>
  <c r="C20" i="6"/>
  <c r="I20" i="6" s="1"/>
  <c r="D20" i="6"/>
  <c r="J20" i="6" s="1"/>
  <c r="C21" i="6"/>
  <c r="I21" i="6" s="1"/>
  <c r="D21" i="6"/>
  <c r="J21" i="6" s="1"/>
  <c r="C22" i="6"/>
  <c r="I22" i="6" s="1"/>
  <c r="D22" i="6"/>
  <c r="J22" i="6" s="1"/>
  <c r="C23" i="6"/>
  <c r="I23" i="6" s="1"/>
  <c r="D23" i="6"/>
  <c r="J23" i="6" s="1"/>
  <c r="C24" i="6"/>
  <c r="I24" i="6" s="1"/>
  <c r="D24" i="6"/>
  <c r="J24" i="6" s="1"/>
  <c r="C25" i="6"/>
  <c r="I25" i="6" s="1"/>
  <c r="D25" i="6"/>
  <c r="J25" i="6" s="1"/>
  <c r="C26" i="6"/>
  <c r="I26" i="6" s="1"/>
  <c r="D26" i="6"/>
  <c r="J26" i="6" s="1"/>
  <c r="C27" i="6"/>
  <c r="I27" i="6" s="1"/>
  <c r="D27" i="6"/>
  <c r="J27" i="6" s="1"/>
  <c r="C28" i="6"/>
  <c r="I28" i="6" s="1"/>
  <c r="D28" i="6"/>
  <c r="J28" i="6" s="1"/>
  <c r="C29" i="6"/>
  <c r="I29" i="6" s="1"/>
  <c r="D29" i="6"/>
  <c r="J29" i="6" s="1"/>
  <c r="C30" i="6"/>
  <c r="I30" i="6" s="1"/>
  <c r="D30" i="6"/>
  <c r="J30" i="6" s="1"/>
  <c r="C31" i="6"/>
  <c r="I31" i="6" s="1"/>
  <c r="D31" i="6"/>
  <c r="J31" i="6" s="1"/>
  <c r="C32" i="6"/>
  <c r="I32" i="6" s="1"/>
  <c r="D32" i="6"/>
  <c r="J32" i="6" s="1"/>
  <c r="C33" i="6"/>
  <c r="I33" i="6" s="1"/>
  <c r="D33" i="6"/>
  <c r="J33" i="6" s="1"/>
  <c r="C34" i="6"/>
  <c r="I34" i="6" s="1"/>
  <c r="D34" i="6"/>
  <c r="J34" i="6" s="1"/>
  <c r="C35" i="6"/>
  <c r="I35" i="6" s="1"/>
  <c r="D35" i="6"/>
  <c r="J35" i="6" s="1"/>
  <c r="C36" i="6"/>
  <c r="I36" i="6" s="1"/>
  <c r="D36" i="6"/>
  <c r="J36" i="6" s="1"/>
  <c r="C37" i="6"/>
  <c r="I37" i="6" s="1"/>
  <c r="D37" i="6"/>
  <c r="J37" i="6" s="1"/>
  <c r="C38" i="6"/>
  <c r="I38" i="6" s="1"/>
  <c r="D38" i="6"/>
  <c r="J38" i="6" s="1"/>
  <c r="C39" i="6"/>
  <c r="I39" i="6" s="1"/>
  <c r="D39" i="6"/>
  <c r="J39" i="6" s="1"/>
  <c r="C40" i="6"/>
  <c r="I40" i="6" s="1"/>
  <c r="D40" i="6"/>
  <c r="J40" i="6" s="1"/>
  <c r="C41" i="6"/>
  <c r="I41" i="6" s="1"/>
  <c r="D41" i="6"/>
  <c r="J41" i="6" s="1"/>
  <c r="C42" i="6"/>
  <c r="I42" i="6" s="1"/>
  <c r="D42" i="6"/>
  <c r="J42" i="6" s="1"/>
  <c r="C43" i="6"/>
  <c r="I43" i="6" s="1"/>
  <c r="D43" i="6"/>
  <c r="J43" i="6" s="1"/>
  <c r="C44" i="6"/>
  <c r="I44" i="6" s="1"/>
  <c r="D44" i="6"/>
  <c r="J44" i="6" s="1"/>
  <c r="C45" i="6"/>
  <c r="I45" i="6" s="1"/>
  <c r="D45" i="6"/>
  <c r="J45" i="6" s="1"/>
  <c r="C46" i="6"/>
  <c r="I46" i="6" s="1"/>
  <c r="D46" i="6"/>
  <c r="J46" i="6" s="1"/>
  <c r="C47" i="6"/>
  <c r="I47" i="6" s="1"/>
  <c r="D47" i="6"/>
  <c r="J47" i="6" s="1"/>
  <c r="C48" i="6"/>
  <c r="I48" i="6" s="1"/>
  <c r="D48" i="6"/>
  <c r="J48" i="6" s="1"/>
  <c r="C49" i="6"/>
  <c r="I49" i="6" s="1"/>
  <c r="D49" i="6"/>
  <c r="J49" i="6" s="1"/>
  <c r="C50" i="6"/>
  <c r="I50" i="6" s="1"/>
  <c r="D50" i="6"/>
  <c r="J50" i="6" s="1"/>
  <c r="C51" i="6"/>
  <c r="I51" i="6" s="1"/>
  <c r="D51" i="6"/>
  <c r="J51" i="6" s="1"/>
  <c r="C52" i="6"/>
  <c r="I52" i="6" s="1"/>
  <c r="D52" i="6"/>
  <c r="J52" i="6" s="1"/>
  <c r="C53" i="6"/>
  <c r="I53" i="6" s="1"/>
  <c r="D53" i="6"/>
  <c r="J53" i="6" s="1"/>
  <c r="D7" i="6"/>
  <c r="J7" i="6" s="1"/>
  <c r="C7" i="6"/>
  <c r="I7" i="6" s="1"/>
  <c r="I73" i="6"/>
  <c r="J72" i="6"/>
  <c r="J70" i="6"/>
  <c r="I70" i="6"/>
  <c r="J68" i="6"/>
  <c r="I68" i="6"/>
  <c r="I65" i="6"/>
  <c r="I64" i="6"/>
  <c r="J63" i="6"/>
  <c r="I61" i="6"/>
  <c r="J60" i="6"/>
  <c r="I60" i="6"/>
  <c r="J58" i="6"/>
  <c r="I58" i="6"/>
  <c r="I57" i="6"/>
  <c r="I56" i="6" l="1"/>
  <c r="I76" i="5" l="1"/>
  <c r="G76" i="5"/>
  <c r="F76" i="5"/>
  <c r="D76" i="5"/>
  <c r="C76" i="5"/>
  <c r="L75" i="5"/>
  <c r="K75" i="5"/>
  <c r="H75" i="5"/>
  <c r="E75" i="5"/>
  <c r="L74" i="5"/>
  <c r="K74" i="5"/>
  <c r="H74" i="5"/>
  <c r="J74" i="5" s="1"/>
  <c r="E74" i="5"/>
  <c r="M73" i="5"/>
  <c r="L73" i="5"/>
  <c r="K73" i="5"/>
  <c r="H73" i="5"/>
  <c r="J73" i="5" s="1"/>
  <c r="E73" i="5"/>
  <c r="E73" i="6" s="1"/>
  <c r="K73" i="6" s="1"/>
  <c r="L72" i="5"/>
  <c r="K72" i="5"/>
  <c r="H72" i="5"/>
  <c r="J72" i="5" s="1"/>
  <c r="E72" i="5"/>
  <c r="E72" i="6" s="1"/>
  <c r="K72" i="6" s="1"/>
  <c r="L71" i="5"/>
  <c r="K71" i="5"/>
  <c r="H71" i="5"/>
  <c r="M71" i="5" s="1"/>
  <c r="E71" i="5"/>
  <c r="E71" i="6" s="1"/>
  <c r="K71" i="6" s="1"/>
  <c r="L70" i="5"/>
  <c r="K70" i="5"/>
  <c r="H70" i="5"/>
  <c r="J70" i="5" s="1"/>
  <c r="E70" i="5"/>
  <c r="L69" i="5"/>
  <c r="K69" i="5"/>
  <c r="H69" i="5"/>
  <c r="J69" i="5" s="1"/>
  <c r="E69" i="5"/>
  <c r="L68" i="5"/>
  <c r="K68" i="5"/>
  <c r="H68" i="5"/>
  <c r="J68" i="5" s="1"/>
  <c r="E68" i="5"/>
  <c r="E68" i="6" s="1"/>
  <c r="K68" i="6" s="1"/>
  <c r="L67" i="5"/>
  <c r="K67" i="5"/>
  <c r="H67" i="5"/>
  <c r="E67" i="5"/>
  <c r="E67" i="6" s="1"/>
  <c r="K67" i="6" s="1"/>
  <c r="L66" i="5"/>
  <c r="K66" i="5"/>
  <c r="H66" i="5"/>
  <c r="J66" i="5" s="1"/>
  <c r="E66" i="5"/>
  <c r="L65" i="5"/>
  <c r="K65" i="5"/>
  <c r="H65" i="5"/>
  <c r="J65" i="5" s="1"/>
  <c r="E65" i="5"/>
  <c r="E65" i="6" s="1"/>
  <c r="K65" i="6" s="1"/>
  <c r="L64" i="5"/>
  <c r="K64" i="5"/>
  <c r="H64" i="5"/>
  <c r="J64" i="5" s="1"/>
  <c r="E64" i="5"/>
  <c r="E64" i="6" s="1"/>
  <c r="K64" i="6" s="1"/>
  <c r="L63" i="5"/>
  <c r="K63" i="5"/>
  <c r="H63" i="5"/>
  <c r="M63" i="5" s="1"/>
  <c r="E63" i="5"/>
  <c r="L62" i="5"/>
  <c r="K62" i="5"/>
  <c r="H62" i="5"/>
  <c r="J62" i="5" s="1"/>
  <c r="E62" i="5"/>
  <c r="L61" i="5"/>
  <c r="K61" i="5"/>
  <c r="H61" i="5"/>
  <c r="J61" i="5" s="1"/>
  <c r="E61" i="5"/>
  <c r="L60" i="5"/>
  <c r="K60" i="5"/>
  <c r="H60" i="5"/>
  <c r="J60" i="5" s="1"/>
  <c r="E60" i="5"/>
  <c r="L59" i="5"/>
  <c r="K59" i="5"/>
  <c r="H59" i="5"/>
  <c r="M59" i="5" s="1"/>
  <c r="E59" i="5"/>
  <c r="L58" i="5"/>
  <c r="K58" i="5"/>
  <c r="H58" i="5"/>
  <c r="J58" i="5" s="1"/>
  <c r="E58" i="5"/>
  <c r="M57" i="5"/>
  <c r="L57" i="5"/>
  <c r="K57" i="5"/>
  <c r="H57" i="5"/>
  <c r="J57" i="5" s="1"/>
  <c r="E57" i="5"/>
  <c r="E57" i="6" s="1"/>
  <c r="K57" i="6" s="1"/>
  <c r="L56" i="5"/>
  <c r="K56" i="5"/>
  <c r="H56" i="5"/>
  <c r="J56" i="5" s="1"/>
  <c r="E56" i="5"/>
  <c r="E56" i="6" s="1"/>
  <c r="K56" i="6" s="1"/>
  <c r="I54" i="5"/>
  <c r="G54" i="5"/>
  <c r="F54" i="5"/>
  <c r="D54" i="5"/>
  <c r="C54" i="5"/>
  <c r="L53" i="5"/>
  <c r="K53" i="5"/>
  <c r="H53" i="5"/>
  <c r="J53" i="5" s="1"/>
  <c r="E53" i="5"/>
  <c r="L52" i="5"/>
  <c r="K52" i="5"/>
  <c r="H52" i="5"/>
  <c r="M52" i="5" s="1"/>
  <c r="E52" i="5"/>
  <c r="E52" i="6" s="1"/>
  <c r="K52" i="6" s="1"/>
  <c r="L51" i="5"/>
  <c r="K51" i="5"/>
  <c r="H51" i="5"/>
  <c r="J51" i="5" s="1"/>
  <c r="E51" i="5"/>
  <c r="L50" i="5"/>
  <c r="K50" i="5"/>
  <c r="H50" i="5"/>
  <c r="J50" i="5" s="1"/>
  <c r="E50" i="5"/>
  <c r="L49" i="5"/>
  <c r="K49" i="5"/>
  <c r="J49" i="5"/>
  <c r="H49" i="5"/>
  <c r="E49" i="5"/>
  <c r="L48" i="5"/>
  <c r="K48" i="5"/>
  <c r="J48" i="5"/>
  <c r="H48" i="5"/>
  <c r="E48" i="5"/>
  <c r="E48" i="6" s="1"/>
  <c r="K48" i="6" s="1"/>
  <c r="L47" i="5"/>
  <c r="K47" i="5"/>
  <c r="H47" i="5"/>
  <c r="J47" i="5" s="1"/>
  <c r="E47" i="5"/>
  <c r="L46" i="5"/>
  <c r="K46" i="5"/>
  <c r="H46" i="5"/>
  <c r="J46" i="5" s="1"/>
  <c r="E46" i="5"/>
  <c r="E46" i="6" s="1"/>
  <c r="K46" i="6" s="1"/>
  <c r="L45" i="5"/>
  <c r="K45" i="5"/>
  <c r="H45" i="5"/>
  <c r="J45" i="5" s="1"/>
  <c r="E45" i="5"/>
  <c r="L44" i="5"/>
  <c r="K44" i="5"/>
  <c r="H44" i="5"/>
  <c r="E44" i="5"/>
  <c r="E44" i="6" s="1"/>
  <c r="K44" i="6" s="1"/>
  <c r="L43" i="5"/>
  <c r="K43" i="5"/>
  <c r="H43" i="5"/>
  <c r="J43" i="5" s="1"/>
  <c r="E43" i="5"/>
  <c r="L42" i="5"/>
  <c r="K42" i="5"/>
  <c r="H42" i="5"/>
  <c r="J42" i="5" s="1"/>
  <c r="E42" i="5"/>
  <c r="L41" i="5"/>
  <c r="K41" i="5"/>
  <c r="J41" i="5"/>
  <c r="H41" i="5"/>
  <c r="E41" i="5"/>
  <c r="M40" i="5"/>
  <c r="L40" i="5"/>
  <c r="K40" i="5"/>
  <c r="J40" i="5"/>
  <c r="H40" i="5"/>
  <c r="E40" i="5"/>
  <c r="E40" i="6" s="1"/>
  <c r="K40" i="6" s="1"/>
  <c r="L39" i="5"/>
  <c r="K39" i="5"/>
  <c r="H39" i="5"/>
  <c r="J39" i="5" s="1"/>
  <c r="E39" i="5"/>
  <c r="L38" i="5"/>
  <c r="K38" i="5"/>
  <c r="H38" i="5"/>
  <c r="J38" i="5" s="1"/>
  <c r="E38" i="5"/>
  <c r="E38" i="6" s="1"/>
  <c r="K38" i="6" s="1"/>
  <c r="L37" i="5"/>
  <c r="K37" i="5"/>
  <c r="H37" i="5"/>
  <c r="J37" i="5" s="1"/>
  <c r="E37" i="5"/>
  <c r="L36" i="5"/>
  <c r="K36" i="5"/>
  <c r="H36" i="5"/>
  <c r="M36" i="5" s="1"/>
  <c r="E36" i="5"/>
  <c r="E36" i="6" s="1"/>
  <c r="K36" i="6" s="1"/>
  <c r="L35" i="5"/>
  <c r="K35" i="5"/>
  <c r="H35" i="5"/>
  <c r="J35" i="5" s="1"/>
  <c r="E35" i="5"/>
  <c r="L34" i="5"/>
  <c r="K34" i="5"/>
  <c r="H34" i="5"/>
  <c r="J34" i="5" s="1"/>
  <c r="E34" i="5"/>
  <c r="L33" i="5"/>
  <c r="K33" i="5"/>
  <c r="H33" i="5"/>
  <c r="J33" i="5" s="1"/>
  <c r="E33" i="5"/>
  <c r="L32" i="5"/>
  <c r="K32" i="5"/>
  <c r="J32" i="5"/>
  <c r="H32" i="5"/>
  <c r="E32" i="5"/>
  <c r="E32" i="6" s="1"/>
  <c r="K32" i="6" s="1"/>
  <c r="L31" i="5"/>
  <c r="K31" i="5"/>
  <c r="H31" i="5"/>
  <c r="J31" i="5" s="1"/>
  <c r="E31" i="5"/>
  <c r="L30" i="5"/>
  <c r="K30" i="5"/>
  <c r="J30" i="5"/>
  <c r="H30" i="5"/>
  <c r="E30" i="5"/>
  <c r="E30" i="6" s="1"/>
  <c r="K30" i="6" s="1"/>
  <c r="L29" i="5"/>
  <c r="K29" i="5"/>
  <c r="H29" i="5"/>
  <c r="J29" i="5" s="1"/>
  <c r="E29" i="5"/>
  <c r="L28" i="5"/>
  <c r="K28" i="5"/>
  <c r="H28" i="5"/>
  <c r="E28" i="5"/>
  <c r="E28" i="6" s="1"/>
  <c r="K28" i="6" s="1"/>
  <c r="L27" i="5"/>
  <c r="K27" i="5"/>
  <c r="H27" i="5"/>
  <c r="J27" i="5" s="1"/>
  <c r="E27" i="5"/>
  <c r="E27" i="6" s="1"/>
  <c r="K27" i="6" s="1"/>
  <c r="L26" i="5"/>
  <c r="K26" i="5"/>
  <c r="H26" i="5"/>
  <c r="J26" i="5" s="1"/>
  <c r="E26" i="5"/>
  <c r="L25" i="5"/>
  <c r="K25" i="5"/>
  <c r="J25" i="5"/>
  <c r="H25" i="5"/>
  <c r="E25" i="5"/>
  <c r="L24" i="5"/>
  <c r="K24" i="5"/>
  <c r="J24" i="5"/>
  <c r="H24" i="5"/>
  <c r="M24" i="5" s="1"/>
  <c r="E24" i="5"/>
  <c r="E24" i="6" s="1"/>
  <c r="K24" i="6" s="1"/>
  <c r="L23" i="5"/>
  <c r="K23" i="5"/>
  <c r="H23" i="5"/>
  <c r="J23" i="5" s="1"/>
  <c r="E23" i="5"/>
  <c r="E23" i="6" s="1"/>
  <c r="K23" i="6" s="1"/>
  <c r="L22" i="5"/>
  <c r="K22" i="5"/>
  <c r="J22" i="5"/>
  <c r="H22" i="5"/>
  <c r="E22" i="5"/>
  <c r="E22" i="6" s="1"/>
  <c r="K22" i="6" s="1"/>
  <c r="L21" i="5"/>
  <c r="K21" i="5"/>
  <c r="H21" i="5"/>
  <c r="J21" i="5" s="1"/>
  <c r="E21" i="5"/>
  <c r="L20" i="5"/>
  <c r="K20" i="5"/>
  <c r="H20" i="5"/>
  <c r="E20" i="5"/>
  <c r="E20" i="6" s="1"/>
  <c r="K20" i="6" s="1"/>
  <c r="L19" i="5"/>
  <c r="K19" i="5"/>
  <c r="H19" i="5"/>
  <c r="J19" i="5" s="1"/>
  <c r="E19" i="5"/>
  <c r="E19" i="6" s="1"/>
  <c r="K19" i="6" s="1"/>
  <c r="L18" i="5"/>
  <c r="K18" i="5"/>
  <c r="J18" i="5"/>
  <c r="H18" i="5"/>
  <c r="E18" i="5"/>
  <c r="L17" i="5"/>
  <c r="K17" i="5"/>
  <c r="J17" i="5"/>
  <c r="H17" i="5"/>
  <c r="E17" i="5"/>
  <c r="L16" i="5"/>
  <c r="K16" i="5"/>
  <c r="H16" i="5"/>
  <c r="J16" i="5" s="1"/>
  <c r="E16" i="5"/>
  <c r="E16" i="6" s="1"/>
  <c r="K16" i="6" s="1"/>
  <c r="L15" i="5"/>
  <c r="K15" i="5"/>
  <c r="H15" i="5"/>
  <c r="J15" i="5" s="1"/>
  <c r="E15" i="5"/>
  <c r="L14" i="5"/>
  <c r="K14" i="5"/>
  <c r="J14" i="5"/>
  <c r="H14" i="5"/>
  <c r="E14" i="5"/>
  <c r="E14" i="6" s="1"/>
  <c r="K14" i="6" s="1"/>
  <c r="L13" i="5"/>
  <c r="K13" i="5"/>
  <c r="J13" i="5"/>
  <c r="H13" i="5"/>
  <c r="E13" i="5"/>
  <c r="L12" i="5"/>
  <c r="K12" i="5"/>
  <c r="J12" i="5"/>
  <c r="H12" i="5"/>
  <c r="E12" i="5"/>
  <c r="L11" i="5"/>
  <c r="K11" i="5"/>
  <c r="H11" i="5"/>
  <c r="J11" i="5" s="1"/>
  <c r="E11" i="5"/>
  <c r="L10" i="5"/>
  <c r="K10" i="5"/>
  <c r="H10" i="5"/>
  <c r="J10" i="5" s="1"/>
  <c r="E10" i="5"/>
  <c r="L9" i="5"/>
  <c r="K9" i="5"/>
  <c r="J9" i="5"/>
  <c r="H9" i="5"/>
  <c r="E9" i="5"/>
  <c r="E9" i="6" s="1"/>
  <c r="K9" i="6" s="1"/>
  <c r="L8" i="5"/>
  <c r="K8" i="5"/>
  <c r="J8" i="5"/>
  <c r="H8" i="5"/>
  <c r="E8" i="5"/>
  <c r="L7" i="5"/>
  <c r="K7" i="5"/>
  <c r="H7" i="5"/>
  <c r="J7" i="5" s="1"/>
  <c r="E7" i="5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J67" i="4"/>
  <c r="I67" i="4"/>
  <c r="J66" i="4"/>
  <c r="I66" i="4"/>
  <c r="J65" i="4"/>
  <c r="I65" i="4"/>
  <c r="J64" i="4"/>
  <c r="I64" i="4"/>
  <c r="J63" i="4"/>
  <c r="I63" i="4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3" i="4"/>
  <c r="I53" i="4"/>
  <c r="J52" i="4"/>
  <c r="I52" i="4"/>
  <c r="J51" i="4"/>
  <c r="I51" i="4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I76" i="1"/>
  <c r="F76" i="1"/>
  <c r="C76" i="1"/>
  <c r="I54" i="1"/>
  <c r="F54" i="1"/>
  <c r="C54" i="1"/>
  <c r="H54" i="5" l="1"/>
  <c r="M69" i="5"/>
  <c r="E59" i="6"/>
  <c r="K59" i="6" s="1"/>
  <c r="E61" i="6"/>
  <c r="K61" i="6" s="1"/>
  <c r="E63" i="6"/>
  <c r="K63" i="6" s="1"/>
  <c r="M64" i="5"/>
  <c r="M68" i="5"/>
  <c r="E69" i="6"/>
  <c r="K69" i="6" s="1"/>
  <c r="E60" i="6"/>
  <c r="K60" i="6" s="1"/>
  <c r="E75" i="6"/>
  <c r="K75" i="6" s="1"/>
  <c r="M70" i="5"/>
  <c r="E70" i="6"/>
  <c r="K70" i="6" s="1"/>
  <c r="M74" i="5"/>
  <c r="E74" i="6"/>
  <c r="K74" i="6" s="1"/>
  <c r="M58" i="5"/>
  <c r="E58" i="6"/>
  <c r="K58" i="6" s="1"/>
  <c r="M61" i="5"/>
  <c r="M67" i="5"/>
  <c r="M56" i="5"/>
  <c r="M62" i="5"/>
  <c r="E62" i="6"/>
  <c r="K62" i="6" s="1"/>
  <c r="M72" i="5"/>
  <c r="M65" i="5"/>
  <c r="M60" i="5"/>
  <c r="M66" i="5"/>
  <c r="E66" i="6"/>
  <c r="K66" i="6" s="1"/>
  <c r="C76" i="4"/>
  <c r="I76" i="4" s="1"/>
  <c r="C54" i="4"/>
  <c r="M13" i="5"/>
  <c r="E13" i="6"/>
  <c r="K13" i="6" s="1"/>
  <c r="M31" i="5"/>
  <c r="E31" i="6"/>
  <c r="K31" i="6" s="1"/>
  <c r="M51" i="5"/>
  <c r="E51" i="6"/>
  <c r="K51" i="6" s="1"/>
  <c r="M53" i="5"/>
  <c r="E53" i="6"/>
  <c r="K53" i="6" s="1"/>
  <c r="M8" i="5"/>
  <c r="E8" i="6"/>
  <c r="K8" i="6" s="1"/>
  <c r="M20" i="5"/>
  <c r="M32" i="5"/>
  <c r="M15" i="5"/>
  <c r="E15" i="6"/>
  <c r="K15" i="6" s="1"/>
  <c r="M17" i="5"/>
  <c r="E17" i="6"/>
  <c r="K17" i="6" s="1"/>
  <c r="M33" i="5"/>
  <c r="E33" i="6"/>
  <c r="K33" i="6" s="1"/>
  <c r="M42" i="5"/>
  <c r="E42" i="6"/>
  <c r="K42" i="6" s="1"/>
  <c r="M10" i="5"/>
  <c r="E10" i="6"/>
  <c r="K10" i="6" s="1"/>
  <c r="M26" i="5"/>
  <c r="E26" i="6"/>
  <c r="K26" i="6" s="1"/>
  <c r="M35" i="5"/>
  <c r="E35" i="6"/>
  <c r="K35" i="6" s="1"/>
  <c r="M37" i="5"/>
  <c r="E37" i="6"/>
  <c r="K37" i="6" s="1"/>
  <c r="M39" i="5"/>
  <c r="E39" i="6"/>
  <c r="K39" i="6" s="1"/>
  <c r="M44" i="5"/>
  <c r="M48" i="5"/>
  <c r="M21" i="5"/>
  <c r="E21" i="6"/>
  <c r="K21" i="6" s="1"/>
  <c r="M28" i="5"/>
  <c r="M50" i="5"/>
  <c r="E50" i="6"/>
  <c r="K50" i="6" s="1"/>
  <c r="M41" i="5"/>
  <c r="E41" i="6"/>
  <c r="K41" i="6" s="1"/>
  <c r="M12" i="5"/>
  <c r="E12" i="6"/>
  <c r="K12" i="6" s="1"/>
  <c r="M25" i="5"/>
  <c r="E25" i="6"/>
  <c r="K25" i="6" s="1"/>
  <c r="M43" i="5"/>
  <c r="E43" i="6"/>
  <c r="K43" i="6" s="1"/>
  <c r="M45" i="5"/>
  <c r="E45" i="6"/>
  <c r="K45" i="6" s="1"/>
  <c r="M47" i="5"/>
  <c r="E47" i="6"/>
  <c r="K47" i="6" s="1"/>
  <c r="M11" i="5"/>
  <c r="E11" i="6"/>
  <c r="K11" i="6" s="1"/>
  <c r="M18" i="5"/>
  <c r="E18" i="6"/>
  <c r="K18" i="6" s="1"/>
  <c r="M29" i="5"/>
  <c r="E29" i="6"/>
  <c r="K29" i="6" s="1"/>
  <c r="M34" i="5"/>
  <c r="E34" i="6"/>
  <c r="K34" i="6" s="1"/>
  <c r="M49" i="5"/>
  <c r="E49" i="6"/>
  <c r="K49" i="6" s="1"/>
  <c r="M23" i="5"/>
  <c r="J20" i="5"/>
  <c r="J28" i="5"/>
  <c r="J36" i="5"/>
  <c r="J44" i="5"/>
  <c r="J52" i="5"/>
  <c r="M22" i="5"/>
  <c r="M30" i="5"/>
  <c r="M38" i="5"/>
  <c r="M46" i="5"/>
  <c r="M9" i="5"/>
  <c r="M14" i="5"/>
  <c r="M19" i="5"/>
  <c r="M27" i="5"/>
  <c r="M16" i="5"/>
  <c r="I54" i="4"/>
  <c r="I55" i="4"/>
  <c r="K54" i="5"/>
  <c r="C54" i="6"/>
  <c r="I54" i="6" s="1"/>
  <c r="M7" i="5"/>
  <c r="E7" i="6"/>
  <c r="K7" i="6" s="1"/>
  <c r="L54" i="5"/>
  <c r="D54" i="6"/>
  <c r="J54" i="6" s="1"/>
  <c r="H76" i="5"/>
  <c r="J76" i="5" s="1"/>
  <c r="E76" i="5"/>
  <c r="C76" i="6"/>
  <c r="I76" i="6" s="1"/>
  <c r="L76" i="5"/>
  <c r="D76" i="6"/>
  <c r="J76" i="6" s="1"/>
  <c r="M75" i="5"/>
  <c r="J54" i="5"/>
  <c r="E54" i="5"/>
  <c r="J59" i="5"/>
  <c r="J63" i="5"/>
  <c r="J67" i="5"/>
  <c r="J71" i="5"/>
  <c r="J75" i="5"/>
  <c r="K76" i="5"/>
  <c r="K76" i="1"/>
  <c r="K54" i="1"/>
  <c r="G76" i="1"/>
  <c r="H76" i="1" s="1"/>
  <c r="J76" i="1" s="1"/>
  <c r="D76" i="1"/>
  <c r="D76" i="4" s="1"/>
  <c r="J76" i="4" s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L7" i="1"/>
  <c r="K7" i="1"/>
  <c r="G54" i="1"/>
  <c r="H54" i="1" s="1"/>
  <c r="J54" i="1" s="1"/>
  <c r="D54" i="1"/>
  <c r="H8" i="1"/>
  <c r="J8" i="1" s="1"/>
  <c r="H9" i="1"/>
  <c r="H10" i="1"/>
  <c r="H11" i="1"/>
  <c r="H12" i="1"/>
  <c r="J12" i="1" s="1"/>
  <c r="H13" i="1"/>
  <c r="J13" i="1" s="1"/>
  <c r="H14" i="1"/>
  <c r="J14" i="1" s="1"/>
  <c r="H15" i="1"/>
  <c r="J15" i="1" s="1"/>
  <c r="H16" i="1"/>
  <c r="J16" i="1" s="1"/>
  <c r="H17" i="1"/>
  <c r="H18" i="1"/>
  <c r="J18" i="1" s="1"/>
  <c r="H19" i="1"/>
  <c r="H20" i="1"/>
  <c r="H21" i="1"/>
  <c r="J21" i="1" s="1"/>
  <c r="H22" i="1"/>
  <c r="J22" i="1" s="1"/>
  <c r="H23" i="1"/>
  <c r="J23" i="1" s="1"/>
  <c r="H24" i="1"/>
  <c r="J24" i="1" s="1"/>
  <c r="H25" i="1"/>
  <c r="H26" i="1"/>
  <c r="H27" i="1"/>
  <c r="H28" i="1"/>
  <c r="H29" i="1"/>
  <c r="J29" i="1" s="1"/>
  <c r="H30" i="1"/>
  <c r="J30" i="1" s="1"/>
  <c r="H31" i="1"/>
  <c r="J31" i="1" s="1"/>
  <c r="H32" i="1"/>
  <c r="J32" i="1" s="1"/>
  <c r="H33" i="1"/>
  <c r="H34" i="1"/>
  <c r="J34" i="1" s="1"/>
  <c r="H35" i="1"/>
  <c r="H36" i="1"/>
  <c r="J36" i="1" s="1"/>
  <c r="H37" i="1"/>
  <c r="J37" i="1" s="1"/>
  <c r="H38" i="1"/>
  <c r="J38" i="1" s="1"/>
  <c r="H39" i="1"/>
  <c r="J39" i="1" s="1"/>
  <c r="H40" i="1"/>
  <c r="J40" i="1" s="1"/>
  <c r="H41" i="1"/>
  <c r="H42" i="1"/>
  <c r="J42" i="1" s="1"/>
  <c r="H43" i="1"/>
  <c r="J43" i="1" s="1"/>
  <c r="H44" i="1"/>
  <c r="H45" i="1"/>
  <c r="J45" i="1" s="1"/>
  <c r="H46" i="1"/>
  <c r="J46" i="1" s="1"/>
  <c r="H47" i="1"/>
  <c r="J47" i="1" s="1"/>
  <c r="H48" i="1"/>
  <c r="H49" i="1"/>
  <c r="H50" i="1"/>
  <c r="H51" i="1"/>
  <c r="H52" i="1"/>
  <c r="H53" i="1"/>
  <c r="J53" i="1" s="1"/>
  <c r="H56" i="1"/>
  <c r="H57" i="1"/>
  <c r="J57" i="1" s="1"/>
  <c r="H58" i="1"/>
  <c r="J58" i="1" s="1"/>
  <c r="H59" i="1"/>
  <c r="H60" i="1"/>
  <c r="J60" i="1" s="1"/>
  <c r="H61" i="1"/>
  <c r="H62" i="1"/>
  <c r="J62" i="1" s="1"/>
  <c r="H63" i="1"/>
  <c r="J63" i="1" s="1"/>
  <c r="H64" i="1"/>
  <c r="J64" i="1" s="1"/>
  <c r="H65" i="1"/>
  <c r="J65" i="1" s="1"/>
  <c r="H66" i="1"/>
  <c r="J66" i="1" s="1"/>
  <c r="H67" i="1"/>
  <c r="H68" i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J25" i="1"/>
  <c r="J44" i="1"/>
  <c r="J48" i="1"/>
  <c r="J10" i="1"/>
  <c r="J26" i="1"/>
  <c r="J50" i="1"/>
  <c r="J59" i="1"/>
  <c r="J67" i="1"/>
  <c r="H7" i="1"/>
  <c r="J7" i="1" s="1"/>
  <c r="E8" i="1"/>
  <c r="E9" i="1"/>
  <c r="E10" i="1"/>
  <c r="E11" i="1"/>
  <c r="E12" i="1"/>
  <c r="E13" i="1"/>
  <c r="E13" i="4" s="1"/>
  <c r="K13" i="4" s="1"/>
  <c r="E14" i="1"/>
  <c r="E14" i="4" s="1"/>
  <c r="K14" i="4" s="1"/>
  <c r="E15" i="1"/>
  <c r="E16" i="1"/>
  <c r="E17" i="1"/>
  <c r="E18" i="1"/>
  <c r="E19" i="1"/>
  <c r="E19" i="4" s="1"/>
  <c r="K19" i="4" s="1"/>
  <c r="E20" i="1"/>
  <c r="E21" i="1"/>
  <c r="E21" i="4" s="1"/>
  <c r="K21" i="4" s="1"/>
  <c r="E22" i="1"/>
  <c r="E22" i="4" s="1"/>
  <c r="K22" i="4" s="1"/>
  <c r="E23" i="1"/>
  <c r="E24" i="1"/>
  <c r="E25" i="1"/>
  <c r="E26" i="1"/>
  <c r="E27" i="1"/>
  <c r="E27" i="4" s="1"/>
  <c r="K27" i="4" s="1"/>
  <c r="E28" i="1"/>
  <c r="E29" i="1"/>
  <c r="E29" i="4" s="1"/>
  <c r="K29" i="4" s="1"/>
  <c r="E30" i="1"/>
  <c r="E30" i="4" s="1"/>
  <c r="K30" i="4" s="1"/>
  <c r="E31" i="1"/>
  <c r="E32" i="1"/>
  <c r="E33" i="1"/>
  <c r="E34" i="1"/>
  <c r="E35" i="1"/>
  <c r="E35" i="4" s="1"/>
  <c r="K35" i="4" s="1"/>
  <c r="E36" i="1"/>
  <c r="E37" i="1"/>
  <c r="E38" i="1"/>
  <c r="E39" i="1"/>
  <c r="E40" i="1"/>
  <c r="E41" i="1"/>
  <c r="E42" i="1"/>
  <c r="E43" i="1"/>
  <c r="E43" i="4" s="1"/>
  <c r="K43" i="4" s="1"/>
  <c r="E44" i="1"/>
  <c r="E45" i="1"/>
  <c r="E45" i="4" s="1"/>
  <c r="K45" i="4" s="1"/>
  <c r="E46" i="1"/>
  <c r="E46" i="4" s="1"/>
  <c r="K46" i="4" s="1"/>
  <c r="E47" i="1"/>
  <c r="E48" i="1"/>
  <c r="E49" i="1"/>
  <c r="E50" i="1"/>
  <c r="E51" i="1"/>
  <c r="E52" i="1"/>
  <c r="E53" i="1"/>
  <c r="E53" i="4" s="1"/>
  <c r="K53" i="4" s="1"/>
  <c r="E56" i="1"/>
  <c r="E56" i="4" s="1"/>
  <c r="K56" i="4" s="1"/>
  <c r="E57" i="1"/>
  <c r="E57" i="4" s="1"/>
  <c r="K57" i="4" s="1"/>
  <c r="E58" i="1"/>
  <c r="E58" i="4" s="1"/>
  <c r="K58" i="4" s="1"/>
  <c r="E59" i="1"/>
  <c r="E60" i="1"/>
  <c r="E61" i="1"/>
  <c r="E62" i="1"/>
  <c r="E63" i="1"/>
  <c r="E64" i="1"/>
  <c r="E65" i="1"/>
  <c r="E66" i="1"/>
  <c r="E66" i="4" s="1"/>
  <c r="K66" i="4" s="1"/>
  <c r="E67" i="1"/>
  <c r="E68" i="1"/>
  <c r="E69" i="1"/>
  <c r="E69" i="4" s="1"/>
  <c r="K69" i="4" s="1"/>
  <c r="E70" i="1"/>
  <c r="E71" i="1"/>
  <c r="E72" i="1"/>
  <c r="E73" i="1"/>
  <c r="E73" i="4" s="1"/>
  <c r="K73" i="4" s="1"/>
  <c r="E74" i="1"/>
  <c r="E74" i="4" s="1"/>
  <c r="K74" i="4" s="1"/>
  <c r="E75" i="1"/>
  <c r="E75" i="4" s="1"/>
  <c r="K75" i="4" s="1"/>
  <c r="E7" i="1"/>
  <c r="J9" i="1"/>
  <c r="J11" i="1"/>
  <c r="J17" i="1"/>
  <c r="J19" i="1"/>
  <c r="J20" i="1"/>
  <c r="J27" i="1"/>
  <c r="J28" i="1"/>
  <c r="J33" i="1"/>
  <c r="J35" i="1"/>
  <c r="J41" i="1"/>
  <c r="J49" i="1"/>
  <c r="J51" i="1"/>
  <c r="J52" i="1"/>
  <c r="J56" i="1"/>
  <c r="J61" i="1"/>
  <c r="J68" i="1"/>
  <c r="E38" i="4" l="1"/>
  <c r="K38" i="4" s="1"/>
  <c r="E65" i="4"/>
  <c r="K65" i="4" s="1"/>
  <c r="E72" i="4"/>
  <c r="K72" i="4" s="1"/>
  <c r="E64" i="4"/>
  <c r="K64" i="4" s="1"/>
  <c r="M59" i="1"/>
  <c r="E59" i="4"/>
  <c r="K59" i="4" s="1"/>
  <c r="M68" i="1"/>
  <c r="E68" i="4"/>
  <c r="K68" i="4" s="1"/>
  <c r="M67" i="1"/>
  <c r="E67" i="4"/>
  <c r="K67" i="4" s="1"/>
  <c r="M71" i="1"/>
  <c r="E71" i="4"/>
  <c r="K71" i="4" s="1"/>
  <c r="M63" i="1"/>
  <c r="E63" i="4"/>
  <c r="K63" i="4" s="1"/>
  <c r="M62" i="1"/>
  <c r="E62" i="4"/>
  <c r="K62" i="4" s="1"/>
  <c r="M60" i="1"/>
  <c r="E60" i="4"/>
  <c r="K60" i="4" s="1"/>
  <c r="M70" i="1"/>
  <c r="E70" i="4"/>
  <c r="K70" i="4" s="1"/>
  <c r="M61" i="1"/>
  <c r="E61" i="4"/>
  <c r="K61" i="4" s="1"/>
  <c r="E37" i="4"/>
  <c r="K37" i="4" s="1"/>
  <c r="D54" i="4"/>
  <c r="E7" i="4"/>
  <c r="K7" i="4" s="1"/>
  <c r="M52" i="1"/>
  <c r="E52" i="4"/>
  <c r="K52" i="4" s="1"/>
  <c r="M44" i="1"/>
  <c r="E44" i="4"/>
  <c r="K44" i="4" s="1"/>
  <c r="M36" i="1"/>
  <c r="E36" i="4"/>
  <c r="K36" i="4" s="1"/>
  <c r="M28" i="1"/>
  <c r="E28" i="4"/>
  <c r="K28" i="4" s="1"/>
  <c r="M20" i="1"/>
  <c r="E20" i="4"/>
  <c r="K20" i="4" s="1"/>
  <c r="M12" i="1"/>
  <c r="E12" i="4"/>
  <c r="K12" i="4" s="1"/>
  <c r="M11" i="1"/>
  <c r="E11" i="4"/>
  <c r="K11" i="4" s="1"/>
  <c r="M34" i="1"/>
  <c r="E34" i="4"/>
  <c r="K34" i="4" s="1"/>
  <c r="M49" i="1"/>
  <c r="E49" i="4"/>
  <c r="K49" i="4" s="1"/>
  <c r="M41" i="1"/>
  <c r="E41" i="4"/>
  <c r="K41" i="4" s="1"/>
  <c r="M33" i="1"/>
  <c r="E33" i="4"/>
  <c r="K33" i="4" s="1"/>
  <c r="M25" i="1"/>
  <c r="E25" i="4"/>
  <c r="K25" i="4" s="1"/>
  <c r="M17" i="1"/>
  <c r="E17" i="4"/>
  <c r="K17" i="4" s="1"/>
  <c r="M9" i="1"/>
  <c r="E9" i="4"/>
  <c r="K9" i="4" s="1"/>
  <c r="M50" i="1"/>
  <c r="E50" i="4"/>
  <c r="K50" i="4" s="1"/>
  <c r="M18" i="1"/>
  <c r="E18" i="4"/>
  <c r="K18" i="4" s="1"/>
  <c r="M48" i="1"/>
  <c r="E48" i="4"/>
  <c r="K48" i="4" s="1"/>
  <c r="M40" i="1"/>
  <c r="E40" i="4"/>
  <c r="K40" i="4" s="1"/>
  <c r="M32" i="1"/>
  <c r="E32" i="4"/>
  <c r="K32" i="4" s="1"/>
  <c r="M24" i="1"/>
  <c r="E24" i="4"/>
  <c r="K24" i="4" s="1"/>
  <c r="M16" i="1"/>
  <c r="E16" i="4"/>
  <c r="K16" i="4" s="1"/>
  <c r="M8" i="1"/>
  <c r="E8" i="4"/>
  <c r="K8" i="4" s="1"/>
  <c r="M51" i="1"/>
  <c r="E51" i="4"/>
  <c r="K51" i="4" s="1"/>
  <c r="M42" i="1"/>
  <c r="E42" i="4"/>
  <c r="K42" i="4" s="1"/>
  <c r="M26" i="1"/>
  <c r="E26" i="4"/>
  <c r="K26" i="4" s="1"/>
  <c r="M10" i="1"/>
  <c r="E10" i="4"/>
  <c r="K10" i="4" s="1"/>
  <c r="M47" i="1"/>
  <c r="E47" i="4"/>
  <c r="K47" i="4" s="1"/>
  <c r="M39" i="1"/>
  <c r="E39" i="4"/>
  <c r="K39" i="4" s="1"/>
  <c r="M31" i="1"/>
  <c r="E31" i="4"/>
  <c r="K31" i="4" s="1"/>
  <c r="M23" i="1"/>
  <c r="E23" i="4"/>
  <c r="K23" i="4" s="1"/>
  <c r="M15" i="1"/>
  <c r="E15" i="4"/>
  <c r="K15" i="4" s="1"/>
  <c r="M35" i="1"/>
  <c r="M27" i="1"/>
  <c r="M19" i="1"/>
  <c r="J54" i="4"/>
  <c r="J55" i="4"/>
  <c r="M54" i="5"/>
  <c r="E54" i="6"/>
  <c r="K54" i="6" s="1"/>
  <c r="M76" i="5"/>
  <c r="E76" i="6"/>
  <c r="K76" i="6" s="1"/>
  <c r="M74" i="1"/>
  <c r="M66" i="1"/>
  <c r="M58" i="1"/>
  <c r="M69" i="1"/>
  <c r="M65" i="1"/>
  <c r="M57" i="1"/>
  <c r="M72" i="1"/>
  <c r="M64" i="1"/>
  <c r="M56" i="1"/>
  <c r="M75" i="1"/>
  <c r="M73" i="1"/>
  <c r="M14" i="1"/>
  <c r="M46" i="1"/>
  <c r="M53" i="1"/>
  <c r="M45" i="1"/>
  <c r="M37" i="1"/>
  <c r="M29" i="1"/>
  <c r="M21" i="1"/>
  <c r="M13" i="1"/>
  <c r="M43" i="1"/>
  <c r="M38" i="1"/>
  <c r="M22" i="1"/>
  <c r="M7" i="1"/>
  <c r="M30" i="1"/>
  <c r="L54" i="1"/>
  <c r="E76" i="1"/>
  <c r="L76" i="1"/>
  <c r="E54" i="1"/>
  <c r="M76" i="1" l="1"/>
  <c r="E76" i="4"/>
  <c r="K76" i="4" s="1"/>
  <c r="M54" i="1"/>
  <c r="E54" i="4"/>
  <c r="K54" i="4" l="1"/>
  <c r="K55" i="4"/>
</calcChain>
</file>

<file path=xl/sharedStrings.xml><?xml version="1.0" encoding="utf-8"?>
<sst xmlns="http://schemas.openxmlformats.org/spreadsheetml/2006/main" count="348" uniqueCount="88">
  <si>
    <t>知事選挙及び指定都市市長選挙</t>
    <phoneticPr fontId="3"/>
  </si>
  <si>
    <t>　　投票結果＜１＞</t>
    <rPh sb="2" eb="4">
      <t>トウヒョウ</t>
    </rPh>
    <rPh sb="4" eb="6">
      <t>ケッカ</t>
    </rPh>
    <phoneticPr fontId="3"/>
  </si>
  <si>
    <t>（単位：人）</t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</si>
  <si>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</si>
  <si>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選挙当日の有権者数</t>
  </si>
  <si>
    <t>投　　票　　者　　数</t>
  </si>
  <si>
    <t>棄　　権　　者　　数</t>
  </si>
  <si>
    <t>男</t>
  </si>
  <si>
    <t>女</t>
  </si>
  <si>
    <t>計</t>
  </si>
  <si>
    <t>計</t>
    <rPh sb="0" eb="1">
      <t>ケイ</t>
    </rPh>
    <phoneticPr fontId="3"/>
  </si>
  <si>
    <t>うち　期日前投票者数</t>
    <rPh sb="3" eb="6">
      <t>キジツゼン</t>
    </rPh>
    <rPh sb="6" eb="9">
      <t>トウヒョウシャ</t>
    </rPh>
    <rPh sb="9" eb="10">
      <t>スウ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</si>
  <si>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</si>
  <si>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</si>
  <si>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</si>
  <si>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</si>
  <si>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</si>
  <si>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</si>
  <si>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</si>
  <si>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</si>
  <si>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</si>
  <si>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</si>
  <si>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</si>
  <si>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</si>
  <si>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</si>
  <si>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</si>
  <si>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</si>
  <si>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</si>
  <si>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</si>
  <si>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</si>
  <si>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</si>
  <si>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</si>
  <si>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</si>
  <si>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</si>
  <si>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</si>
  <si>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</si>
  <si>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</si>
  <si>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</si>
  <si>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</si>
  <si>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</si>
  <si>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</si>
  <si>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</si>
  <si>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</si>
  <si>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</si>
  <si>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</si>
  <si>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</si>
  <si>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</si>
  <si>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</si>
  <si>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</si>
  <si>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</si>
  <si>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</si>
  <si>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</si>
  <si>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</si>
  <si>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</si>
  <si>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</si>
  <si>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</si>
  <si>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</si>
  <si>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</si>
  <si>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</si>
  <si>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</si>
  <si>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札幌市</t>
  </si>
  <si>
    <t>仙台市</t>
  </si>
  <si>
    <t>さいたま市</t>
    <rPh sb="4" eb="5">
      <t>シ</t>
    </rPh>
    <phoneticPr fontId="3"/>
  </si>
  <si>
    <t>千葉市</t>
  </si>
  <si>
    <t>横浜市</t>
  </si>
  <si>
    <t>川崎市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</si>
  <si>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</si>
  <si>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</si>
  <si>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</si>
  <si>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</si>
  <si>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名古屋市</t>
  </si>
  <si>
    <t>京都市</t>
  </si>
  <si>
    <t>大阪市</t>
  </si>
  <si>
    <t>堺市</t>
    <rPh sb="0" eb="2">
      <t>サカイシ</t>
    </rPh>
    <phoneticPr fontId="3"/>
  </si>
  <si>
    <t>神戸市</t>
  </si>
  <si>
    <t>岡山市</t>
    <rPh sb="0" eb="3">
      <t>オカヤマシ</t>
    </rPh>
    <phoneticPr fontId="3"/>
  </si>
  <si>
    <t>広島市</t>
  </si>
  <si>
    <t>北九州市</t>
  </si>
  <si>
    <t>福岡市</t>
  </si>
  <si>
    <t>熊本市</t>
    <rPh sb="0" eb="3">
      <t>クマモトシ</t>
    </rPh>
    <phoneticPr fontId="3"/>
  </si>
  <si>
    <t>※</t>
    <phoneticPr fontId="3"/>
  </si>
  <si>
    <t>（　）書きは、投票者数に対する期日前投票者数の割合である。</t>
    <phoneticPr fontId="4"/>
  </si>
  <si>
    <t>道府県議会議員選挙及び指定都市議会議員選挙</t>
    <phoneticPr fontId="3"/>
  </si>
  <si>
    <t>　　投票結果＜２＞</t>
    <rPh sb="2" eb="4">
      <t>トウヒョウ</t>
    </rPh>
    <rPh sb="4" eb="6">
      <t>ケッカ</t>
    </rPh>
    <phoneticPr fontId="3"/>
  </si>
  <si>
    <t>投　票　率　　　　Ａ</t>
    <rPh sb="0" eb="1">
      <t>トウ</t>
    </rPh>
    <rPh sb="2" eb="3">
      <t>ヒョウ</t>
    </rPh>
    <rPh sb="4" eb="5">
      <t>リツ</t>
    </rPh>
    <phoneticPr fontId="2"/>
  </si>
  <si>
    <t>前　回　投　票　率　　　　Ｂ</t>
    <rPh sb="0" eb="1">
      <t>マエ</t>
    </rPh>
    <rPh sb="2" eb="3">
      <t>カイ</t>
    </rPh>
    <rPh sb="4" eb="5">
      <t>トウ</t>
    </rPh>
    <phoneticPr fontId="2"/>
  </si>
  <si>
    <t>比　　　較　　　　Ａ-Ｂ</t>
    <rPh sb="0" eb="1">
      <t>ヒ</t>
    </rPh>
    <rPh sb="4" eb="5">
      <t>カク</t>
    </rPh>
    <phoneticPr fontId="2"/>
  </si>
  <si>
    <t>合計における（　）は、三重県及び福岡県の数値を除いたものである。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</si>
</sst>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 現在&quot;"/>
    <numFmt numFmtId="177" formatCode="&quot;(&quot;#,##0.00&quot;%)&quot;;&quot;(-&quot;#,##0.00&quot;%)&quot;"/>
  </numFmts>
  <fonts count="8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distributed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distributed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3" fontId="1" fillId="0" borderId="23" xfId="0" applyNumberFormat="1" applyFont="1" applyBorder="1" applyAlignment="1">
      <alignment vertical="center" shrinkToFit="1"/>
    </xf>
    <xf numFmtId="3" fontId="1" fillId="0" borderId="24" xfId="0" applyNumberFormat="1" applyFont="1" applyBorder="1" applyAlignment="1">
      <alignment vertical="center" shrinkToFit="1"/>
    </xf>
    <xf numFmtId="3" fontId="1" fillId="0" borderId="25" xfId="0" applyNumberFormat="1" applyFont="1" applyBorder="1" applyAlignment="1">
      <alignment vertical="center" shrinkToFit="1"/>
    </xf>
    <xf numFmtId="3" fontId="1" fillId="0" borderId="29" xfId="0" applyNumberFormat="1" applyFont="1" applyBorder="1" applyAlignment="1">
      <alignment vertical="center" shrinkToFit="1"/>
    </xf>
    <xf numFmtId="3" fontId="1" fillId="0" borderId="30" xfId="0" applyNumberFormat="1" applyFont="1" applyBorder="1" applyAlignment="1">
      <alignment vertical="center" shrinkToFit="1"/>
    </xf>
    <xf numFmtId="3" fontId="1" fillId="0" borderId="31" xfId="0" applyNumberFormat="1" applyFont="1" applyBorder="1" applyAlignment="1">
      <alignment vertical="center" shrinkToFit="1"/>
    </xf>
    <xf numFmtId="3" fontId="1" fillId="0" borderId="32" xfId="0" applyNumberFormat="1" applyFont="1" applyBorder="1" applyAlignment="1">
      <alignment vertical="center" shrinkToFit="1"/>
    </xf>
    <xf numFmtId="3" fontId="1" fillId="0" borderId="33" xfId="0" applyNumberFormat="1" applyFont="1" applyBorder="1" applyAlignment="1">
      <alignment vertical="center" shrinkToFit="1"/>
    </xf>
    <xf numFmtId="3" fontId="1" fillId="0" borderId="34" xfId="0" applyNumberFormat="1" applyFont="1" applyBorder="1" applyAlignment="1">
      <alignment vertical="center" shrinkToFit="1"/>
    </xf>
    <xf numFmtId="3" fontId="1" fillId="0" borderId="26" xfId="0" applyNumberFormat="1" applyFont="1" applyBorder="1" applyAlignment="1">
      <alignment vertical="center" shrinkToFit="1"/>
    </xf>
    <xf numFmtId="3" fontId="1" fillId="0" borderId="35" xfId="0" applyNumberFormat="1" applyFont="1" applyBorder="1" applyAlignment="1">
      <alignment vertical="center" shrinkToFit="1"/>
    </xf>
    <xf numFmtId="3" fontId="1" fillId="0" borderId="36" xfId="0" applyNumberFormat="1" applyFont="1" applyBorder="1" applyAlignment="1">
      <alignment vertical="center" shrinkToFit="1"/>
    </xf>
    <xf numFmtId="177" fontId="1" fillId="0" borderId="22" xfId="0" applyNumberFormat="1" applyFont="1" applyBorder="1" applyAlignment="1">
      <alignment vertical="center" shrinkToFit="1"/>
    </xf>
    <xf numFmtId="177" fontId="1" fillId="0" borderId="28" xfId="0" applyNumberFormat="1" applyFont="1" applyBorder="1" applyAlignment="1">
      <alignment vertical="center" shrinkToFit="1"/>
    </xf>
    <xf numFmtId="177" fontId="1" fillId="0" borderId="6" xfId="0" applyNumberFormat="1" applyFont="1" applyBorder="1" applyAlignment="1">
      <alignment vertical="center" shrinkToFit="1"/>
    </xf>
    <xf numFmtId="4" fontId="1" fillId="0" borderId="23" xfId="0" applyNumberFormat="1" applyFont="1" applyBorder="1" applyAlignment="1">
      <alignment vertical="center" shrinkToFit="1"/>
    </xf>
    <xf numFmtId="4" fontId="1" fillId="0" borderId="24" xfId="0" applyNumberFormat="1" applyFont="1" applyBorder="1" applyAlignment="1">
      <alignment vertical="center" shrinkToFit="1"/>
    </xf>
    <xf numFmtId="4" fontId="1" fillId="0" borderId="25" xfId="0" applyNumberFormat="1" applyFont="1" applyBorder="1" applyAlignment="1">
      <alignment vertical="center" shrinkToFit="1"/>
    </xf>
    <xf numFmtId="4" fontId="1" fillId="0" borderId="26" xfId="0" applyNumberFormat="1" applyFont="1" applyBorder="1" applyAlignment="1">
      <alignment vertical="center" shrinkToFit="1"/>
    </xf>
    <xf numFmtId="4" fontId="1" fillId="0" borderId="29" xfId="0" applyNumberFormat="1" applyFont="1" applyBorder="1" applyAlignment="1">
      <alignment vertical="center" shrinkToFit="1"/>
    </xf>
    <xf numFmtId="4" fontId="1" fillId="0" borderId="30" xfId="0" applyNumberFormat="1" applyFont="1" applyBorder="1" applyAlignment="1">
      <alignment vertical="center" shrinkToFit="1"/>
    </xf>
    <xf numFmtId="4" fontId="1" fillId="0" borderId="31" xfId="0" applyNumberFormat="1" applyFont="1" applyBorder="1" applyAlignment="1">
      <alignment vertical="center" shrinkToFit="1"/>
    </xf>
    <xf numFmtId="4" fontId="1" fillId="0" borderId="32" xfId="0" applyNumberFormat="1" applyFont="1" applyBorder="1" applyAlignment="1">
      <alignment vertical="center" shrinkToFit="1"/>
    </xf>
    <xf numFmtId="4" fontId="1" fillId="0" borderId="33" xfId="0" applyNumberFormat="1" applyFont="1" applyBorder="1" applyAlignment="1">
      <alignment vertical="center" shrinkToFit="1"/>
    </xf>
    <xf numFmtId="4" fontId="1" fillId="0" borderId="34" xfId="0" applyNumberFormat="1" applyFont="1" applyBorder="1" applyAlignment="1">
      <alignment vertical="center" shrinkToFit="1"/>
    </xf>
    <xf numFmtId="4" fontId="1" fillId="0" borderId="35" xfId="0" applyNumberFormat="1" applyFont="1" applyBorder="1" applyAlignment="1">
      <alignment vertical="center" shrinkToFit="1"/>
    </xf>
    <xf numFmtId="4" fontId="1" fillId="0" borderId="36" xfId="0" applyNumberFormat="1" applyFont="1" applyBorder="1" applyAlignment="1">
      <alignment vertical="center" shrinkToFit="1"/>
    </xf>
    <xf numFmtId="4" fontId="1" fillId="0" borderId="40" xfId="0" applyNumberFormat="1" applyFont="1" applyBorder="1" applyAlignment="1">
      <alignment vertical="center" shrinkToFit="1"/>
    </xf>
    <xf numFmtId="4" fontId="1" fillId="0" borderId="42" xfId="0" applyNumberFormat="1" applyFont="1" applyBorder="1" applyAlignment="1">
      <alignment vertical="center" shrinkToFit="1"/>
    </xf>
    <xf numFmtId="4" fontId="1" fillId="0" borderId="41" xfId="0" applyNumberFormat="1" applyFont="1" applyBorder="1" applyAlignment="1">
      <alignment vertical="center" shrinkToFit="1"/>
    </xf>
    <xf numFmtId="4" fontId="1" fillId="0" borderId="43" xfId="0" applyNumberFormat="1" applyFont="1" applyBorder="1" applyAlignment="1">
      <alignment vertical="center" shrinkToFit="1"/>
    </xf>
    <xf numFmtId="177" fontId="1" fillId="0" borderId="15" xfId="0" applyNumberFormat="1" applyFont="1" applyBorder="1" applyAlignment="1">
      <alignment vertical="center" shrinkToFit="1"/>
    </xf>
    <xf numFmtId="177" fontId="1" fillId="0" borderId="16" xfId="0" applyNumberFormat="1" applyFont="1" applyBorder="1" applyAlignment="1">
      <alignment vertical="center" shrinkToFit="1"/>
    </xf>
    <xf numFmtId="177" fontId="1" fillId="0" borderId="37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3" fontId="1" fillId="0" borderId="40" xfId="0" applyNumberFormat="1" applyFont="1" applyBorder="1" applyAlignment="1">
      <alignment vertical="center" shrinkToFit="1"/>
    </xf>
    <xf numFmtId="3" fontId="1" fillId="0" borderId="15" xfId="0" applyNumberFormat="1" applyFont="1" applyBorder="1" applyAlignment="1">
      <alignment vertical="center" shrinkToFit="1"/>
    </xf>
    <xf numFmtId="3" fontId="1" fillId="0" borderId="41" xfId="0" applyNumberFormat="1" applyFont="1" applyBorder="1" applyAlignment="1">
      <alignment vertical="center" shrinkToFit="1"/>
    </xf>
    <xf numFmtId="3" fontId="1" fillId="0" borderId="17" xfId="0" applyNumberFormat="1" applyFont="1" applyBorder="1" applyAlignment="1">
      <alignment vertical="center" shrinkToFit="1"/>
    </xf>
    <xf numFmtId="3" fontId="1" fillId="0" borderId="42" xfId="0" applyNumberFormat="1" applyFont="1" applyBorder="1" applyAlignment="1">
      <alignment vertical="center" shrinkToFit="1"/>
    </xf>
    <xf numFmtId="3" fontId="1" fillId="0" borderId="16" xfId="0" applyNumberFormat="1" applyFont="1" applyBorder="1" applyAlignment="1">
      <alignment vertical="center" shrinkToFit="1"/>
    </xf>
    <xf numFmtId="177" fontId="1" fillId="0" borderId="39" xfId="0" applyNumberFormat="1" applyFont="1" applyBorder="1" applyAlignment="1">
      <alignment vertical="center" shrinkToFit="1"/>
    </xf>
    <xf numFmtId="177" fontId="1" fillId="0" borderId="14" xfId="0" applyNumberFormat="1" applyFont="1" applyBorder="1" applyAlignment="1">
      <alignment vertical="center" shrinkToFit="1"/>
    </xf>
    <xf numFmtId="3" fontId="1" fillId="0" borderId="43" xfId="0" applyNumberFormat="1" applyFont="1" applyBorder="1" applyAlignment="1">
      <alignment vertical="center" shrinkToFit="1"/>
    </xf>
    <xf numFmtId="3" fontId="1" fillId="0" borderId="37" xfId="0" applyNumberFormat="1" applyFont="1" applyBorder="1" applyAlignment="1">
      <alignment vertical="center" shrinkToFit="1"/>
    </xf>
    <xf numFmtId="4" fontId="1" fillId="0" borderId="42" xfId="0" applyNumberFormat="1" applyFont="1" applyBorder="1" applyAlignment="1">
      <alignment vertical="center" shrinkToFit="1"/>
    </xf>
    <xf numFmtId="4" fontId="1" fillId="0" borderId="16" xfId="0" applyNumberFormat="1" applyFont="1" applyBorder="1" applyAlignment="1">
      <alignment vertical="center" shrinkToFit="1"/>
    </xf>
    <xf numFmtId="4" fontId="1" fillId="0" borderId="41" xfId="0" applyNumberFormat="1" applyFont="1" applyBorder="1" applyAlignment="1">
      <alignment vertical="center" shrinkToFit="1"/>
    </xf>
    <xf numFmtId="4" fontId="1" fillId="0" borderId="17" xfId="0" applyNumberFormat="1" applyFont="1" applyBorder="1" applyAlignment="1">
      <alignment vertical="center" shrinkToFit="1"/>
    </xf>
    <xf numFmtId="4" fontId="1" fillId="0" borderId="40" xfId="0" applyNumberFormat="1" applyFont="1" applyBorder="1" applyAlignment="1">
      <alignment vertical="center" shrinkToFit="1"/>
    </xf>
    <xf numFmtId="4" fontId="1" fillId="0" borderId="15" xfId="0" applyNumberFormat="1" applyFont="1" applyBorder="1" applyAlignment="1">
      <alignment vertical="center" shrinkToFit="1"/>
    </xf>
    <xf numFmtId="4" fontId="1" fillId="0" borderId="43" xfId="0" applyNumberFormat="1" applyFont="1" applyBorder="1" applyAlignment="1">
      <alignment vertical="center" shrinkToFit="1"/>
    </xf>
    <xf numFmtId="4" fontId="1" fillId="0" borderId="37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9"/>
  <sheetViews>
    <sheetView showGridLines="0" showZeros="0" tabSelected="1" view="pageBreakPreview" zoomScale="85" zoomScaleNormal="85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" sqref="C1"/>
    </sheetView>
  </sheetViews>
  <sheetFormatPr defaultColWidth="11.6640625" defaultRowHeight="16" customHeight="1"/>
  <cols>
    <col min="1" max="1" width="3.33203125" style="20" customWidth="1"/>
    <col min="2" max="2" width="10.08203125" style="21" customWidth="1"/>
    <col min="3" max="9" width="11.08203125" style="7" customWidth="1"/>
    <col min="10" max="10" width="8.33203125" style="7" customWidth="1"/>
    <col min="11" max="13" width="11.08203125" style="7" customWidth="1"/>
    <col min="14" max="16384" width="11.6640625" style="1"/>
  </cols>
  <sheetData>
    <row r="1" spans="1:13" ht="21" customHeight="1">
      <c r="A1" s="2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1" customHeight="1" thickBot="1">
      <c r="A3" s="5"/>
      <c r="B3" s="6"/>
      <c r="C3" s="3" t="s">
        <v>1</v>
      </c>
      <c r="L3" s="8"/>
      <c r="M3" s="9" t="s">
        <v>2</v>
      </c>
    </row>
    <row r="4" spans="1:13" ht="16" customHeight="1">
      <c r="A4" s="57" t="s">
        <v>3</v>
      </c>
      <c r="B4" s="59"/>
      <c r="C4" s="57" t="s">
        <v>4</v>
      </c>
      <c r="D4" s="58"/>
      <c r="E4" s="59"/>
      <c r="F4" s="70" t="s">
        <v>5</v>
      </c>
      <c r="G4" s="71"/>
      <c r="H4" s="71"/>
      <c r="I4" s="71"/>
      <c r="J4" s="72"/>
      <c r="K4" s="57" t="s">
        <v>6</v>
      </c>
      <c r="L4" s="58"/>
      <c r="M4" s="59"/>
    </row>
    <row r="5" spans="1:13" ht="16" customHeight="1">
      <c r="A5" s="68"/>
      <c r="B5" s="69"/>
      <c r="C5" s="73" t="s">
        <v>7</v>
      </c>
      <c r="D5" s="62" t="s">
        <v>8</v>
      </c>
      <c r="E5" s="75" t="s">
        <v>9</v>
      </c>
      <c r="F5" s="73" t="s">
        <v>7</v>
      </c>
      <c r="G5" s="62" t="s">
        <v>8</v>
      </c>
      <c r="H5" s="77" t="s">
        <v>10</v>
      </c>
      <c r="I5" s="10"/>
      <c r="J5" s="11"/>
      <c r="K5" s="64" t="s">
        <v>7</v>
      </c>
      <c r="L5" s="62" t="s">
        <v>8</v>
      </c>
      <c r="M5" s="60" t="s">
        <v>9</v>
      </c>
    </row>
    <row r="6" spans="1:13" ht="16" customHeight="1" thickBot="1">
      <c r="A6" s="65"/>
      <c r="B6" s="61"/>
      <c r="C6" s="74"/>
      <c r="D6" s="63"/>
      <c r="E6" s="76"/>
      <c r="F6" s="74"/>
      <c r="G6" s="63"/>
      <c r="H6" s="78"/>
      <c r="I6" s="66" t="s">
        <v>11</v>
      </c>
      <c r="J6" s="67"/>
      <c r="K6" s="65"/>
      <c r="L6" s="63"/>
      <c r="M6" s="61"/>
    </row>
    <row r="7" spans="1:13" ht="16" customHeight="1">
      <c r="A7" s="12">
        <v>1</v>
      </c>
      <c r="B7" s="13" t="s">
        <v>12</v>
      </c>
      <c r="C7" s="22">
        <v>2033412</v>
      </c>
      <c r="D7" s="22">
        <v>2335296</v>
      </c>
      <c r="E7" s="22">
        <f>SUM(C7:D7)</f>
        <v>4368708</v>
      </c>
      <c r="F7" s="23">
        <v>1038829</v>
      </c>
      <c r="G7" s="22">
        <v>1219674</v>
      </c>
      <c r="H7" s="24">
        <f>SUM(F7:G7)</f>
        <v>2258503</v>
      </c>
      <c r="I7" s="24">
        <v>714823</v>
      </c>
      <c r="J7" s="34">
        <f>IFERROR(I7/H7*100,0)</f>
        <v>31.650301106529415</v>
      </c>
      <c r="K7" s="22">
        <f>C7-F7</f>
        <v>994583</v>
      </c>
      <c r="L7" s="22">
        <f>D7-G7</f>
        <v>1115622</v>
      </c>
      <c r="M7" s="31">
        <f>E7-H7</f>
        <v>2110205</v>
      </c>
    </row>
    <row r="8" spans="1:13" ht="16" customHeight="1">
      <c r="A8" s="12">
        <v>2</v>
      </c>
      <c r="B8" s="13" t="s">
        <v>13</v>
      </c>
      <c r="C8" s="22">
        <v>0</v>
      </c>
      <c r="D8" s="22">
        <v>0</v>
      </c>
      <c r="E8" s="22">
        <f t="shared" ref="E8:E72" si="0">SUM(C8:D8)</f>
        <v>0</v>
      </c>
      <c r="F8" s="23">
        <v>0</v>
      </c>
      <c r="G8" s="22">
        <v>0</v>
      </c>
      <c r="H8" s="24">
        <f t="shared" ref="H8:H72" si="1">SUM(F8:G8)</f>
        <v>0</v>
      </c>
      <c r="I8" s="24">
        <v>0</v>
      </c>
      <c r="J8" s="34">
        <f t="shared" ref="J8:J72" si="2">IFERROR(I8/H8*100,0)</f>
        <v>0</v>
      </c>
      <c r="K8" s="22">
        <f t="shared" ref="K8:K72" si="3">C8-F8</f>
        <v>0</v>
      </c>
      <c r="L8" s="22">
        <f t="shared" ref="L8:L72" si="4">D8-G8</f>
        <v>0</v>
      </c>
      <c r="M8" s="31">
        <f t="shared" ref="M8:M72" si="5">E8-H8</f>
        <v>0</v>
      </c>
    </row>
    <row r="9" spans="1:13" ht="16" customHeight="1">
      <c r="A9" s="12">
        <v>3</v>
      </c>
      <c r="B9" s="13" t="s">
        <v>14</v>
      </c>
      <c r="C9" s="22">
        <v>0</v>
      </c>
      <c r="D9" s="22">
        <v>0</v>
      </c>
      <c r="E9" s="22">
        <f t="shared" si="0"/>
        <v>0</v>
      </c>
      <c r="F9" s="23">
        <v>0</v>
      </c>
      <c r="G9" s="22">
        <v>0</v>
      </c>
      <c r="H9" s="24">
        <f t="shared" si="1"/>
        <v>0</v>
      </c>
      <c r="I9" s="24">
        <v>0</v>
      </c>
      <c r="J9" s="34">
        <f t="shared" si="2"/>
        <v>0</v>
      </c>
      <c r="K9" s="22">
        <f t="shared" si="3"/>
        <v>0</v>
      </c>
      <c r="L9" s="22">
        <f t="shared" si="4"/>
        <v>0</v>
      </c>
      <c r="M9" s="31">
        <f t="shared" si="5"/>
        <v>0</v>
      </c>
    </row>
    <row r="10" spans="1:13" ht="16" customHeight="1">
      <c r="A10" s="12">
        <v>4</v>
      </c>
      <c r="B10" s="13" t="s">
        <v>15</v>
      </c>
      <c r="C10" s="22">
        <v>0</v>
      </c>
      <c r="D10" s="22">
        <v>0</v>
      </c>
      <c r="E10" s="22">
        <f t="shared" si="0"/>
        <v>0</v>
      </c>
      <c r="F10" s="23">
        <v>0</v>
      </c>
      <c r="G10" s="22">
        <v>0</v>
      </c>
      <c r="H10" s="24">
        <f t="shared" si="1"/>
        <v>0</v>
      </c>
      <c r="I10" s="24">
        <v>0</v>
      </c>
      <c r="J10" s="34">
        <f t="shared" si="2"/>
        <v>0</v>
      </c>
      <c r="K10" s="22">
        <f t="shared" si="3"/>
        <v>0</v>
      </c>
      <c r="L10" s="22">
        <f t="shared" si="4"/>
        <v>0</v>
      </c>
      <c r="M10" s="31">
        <f t="shared" si="5"/>
        <v>0</v>
      </c>
    </row>
    <row r="11" spans="1:13" ht="16" customHeight="1">
      <c r="A11" s="12">
        <v>5</v>
      </c>
      <c r="B11" s="13" t="s">
        <v>16</v>
      </c>
      <c r="C11" s="22">
        <v>0</v>
      </c>
      <c r="D11" s="22">
        <v>0</v>
      </c>
      <c r="E11" s="22">
        <f t="shared" si="0"/>
        <v>0</v>
      </c>
      <c r="F11" s="23">
        <v>0</v>
      </c>
      <c r="G11" s="22">
        <v>0</v>
      </c>
      <c r="H11" s="24">
        <f t="shared" si="1"/>
        <v>0</v>
      </c>
      <c r="I11" s="24">
        <v>0</v>
      </c>
      <c r="J11" s="34">
        <f t="shared" si="2"/>
        <v>0</v>
      </c>
      <c r="K11" s="22">
        <f t="shared" si="3"/>
        <v>0</v>
      </c>
      <c r="L11" s="22">
        <f t="shared" si="4"/>
        <v>0</v>
      </c>
      <c r="M11" s="31">
        <f t="shared" si="5"/>
        <v>0</v>
      </c>
    </row>
    <row r="12" spans="1:13" ht="16" customHeight="1">
      <c r="A12" s="12">
        <v>6</v>
      </c>
      <c r="B12" s="13" t="s">
        <v>17</v>
      </c>
      <c r="C12" s="22">
        <v>0</v>
      </c>
      <c r="D12" s="22">
        <v>0</v>
      </c>
      <c r="E12" s="22">
        <f t="shared" si="0"/>
        <v>0</v>
      </c>
      <c r="F12" s="23">
        <v>0</v>
      </c>
      <c r="G12" s="22">
        <v>0</v>
      </c>
      <c r="H12" s="24">
        <f t="shared" si="1"/>
        <v>0</v>
      </c>
      <c r="I12" s="24">
        <v>0</v>
      </c>
      <c r="J12" s="34">
        <f t="shared" si="2"/>
        <v>0</v>
      </c>
      <c r="K12" s="22">
        <f t="shared" si="3"/>
        <v>0</v>
      </c>
      <c r="L12" s="22">
        <f t="shared" si="4"/>
        <v>0</v>
      </c>
      <c r="M12" s="31">
        <f t="shared" si="5"/>
        <v>0</v>
      </c>
    </row>
    <row r="13" spans="1:13" ht="16" customHeight="1">
      <c r="A13" s="12">
        <v>7</v>
      </c>
      <c r="B13" s="13" t="s">
        <v>18</v>
      </c>
      <c r="C13" s="22">
        <v>0</v>
      </c>
      <c r="D13" s="22">
        <v>0</v>
      </c>
      <c r="E13" s="22">
        <f t="shared" si="0"/>
        <v>0</v>
      </c>
      <c r="F13" s="23">
        <v>0</v>
      </c>
      <c r="G13" s="22">
        <v>0</v>
      </c>
      <c r="H13" s="24">
        <f t="shared" si="1"/>
        <v>0</v>
      </c>
      <c r="I13" s="24">
        <v>0</v>
      </c>
      <c r="J13" s="34">
        <f t="shared" si="2"/>
        <v>0</v>
      </c>
      <c r="K13" s="22">
        <f t="shared" si="3"/>
        <v>0</v>
      </c>
      <c r="L13" s="22">
        <f t="shared" si="4"/>
        <v>0</v>
      </c>
      <c r="M13" s="31">
        <f t="shared" si="5"/>
        <v>0</v>
      </c>
    </row>
    <row r="14" spans="1:13" ht="16" customHeight="1">
      <c r="A14" s="12">
        <v>8</v>
      </c>
      <c r="B14" s="13" t="s">
        <v>19</v>
      </c>
      <c r="C14" s="22">
        <v>0</v>
      </c>
      <c r="D14" s="22">
        <v>0</v>
      </c>
      <c r="E14" s="22">
        <f t="shared" si="0"/>
        <v>0</v>
      </c>
      <c r="F14" s="23">
        <v>0</v>
      </c>
      <c r="G14" s="22">
        <v>0</v>
      </c>
      <c r="H14" s="24">
        <f t="shared" si="1"/>
        <v>0</v>
      </c>
      <c r="I14" s="24">
        <v>0</v>
      </c>
      <c r="J14" s="34">
        <f t="shared" si="2"/>
        <v>0</v>
      </c>
      <c r="K14" s="22">
        <f t="shared" si="3"/>
        <v>0</v>
      </c>
      <c r="L14" s="22">
        <f t="shared" si="4"/>
        <v>0</v>
      </c>
      <c r="M14" s="31">
        <f t="shared" si="5"/>
        <v>0</v>
      </c>
    </row>
    <row r="15" spans="1:13" ht="16" customHeight="1">
      <c r="A15" s="12">
        <v>9</v>
      </c>
      <c r="B15" s="13" t="s">
        <v>20</v>
      </c>
      <c r="C15" s="22">
        <v>0</v>
      </c>
      <c r="D15" s="22">
        <v>0</v>
      </c>
      <c r="E15" s="22">
        <f t="shared" si="0"/>
        <v>0</v>
      </c>
      <c r="F15" s="23">
        <v>0</v>
      </c>
      <c r="G15" s="22">
        <v>0</v>
      </c>
      <c r="H15" s="24">
        <f t="shared" si="1"/>
        <v>0</v>
      </c>
      <c r="I15" s="24">
        <v>0</v>
      </c>
      <c r="J15" s="34">
        <f t="shared" si="2"/>
        <v>0</v>
      </c>
      <c r="K15" s="22">
        <f t="shared" si="3"/>
        <v>0</v>
      </c>
      <c r="L15" s="22">
        <f t="shared" si="4"/>
        <v>0</v>
      </c>
      <c r="M15" s="31">
        <f t="shared" si="5"/>
        <v>0</v>
      </c>
    </row>
    <row r="16" spans="1:13" ht="16" customHeight="1">
      <c r="A16" s="12">
        <v>10</v>
      </c>
      <c r="B16" s="13" t="s">
        <v>21</v>
      </c>
      <c r="C16" s="22">
        <v>0</v>
      </c>
      <c r="D16" s="22">
        <v>0</v>
      </c>
      <c r="E16" s="22">
        <f t="shared" si="0"/>
        <v>0</v>
      </c>
      <c r="F16" s="23">
        <v>0</v>
      </c>
      <c r="G16" s="22">
        <v>0</v>
      </c>
      <c r="H16" s="24">
        <f t="shared" si="1"/>
        <v>0</v>
      </c>
      <c r="I16" s="24">
        <v>0</v>
      </c>
      <c r="J16" s="34">
        <f t="shared" si="2"/>
        <v>0</v>
      </c>
      <c r="K16" s="22">
        <f t="shared" si="3"/>
        <v>0</v>
      </c>
      <c r="L16" s="22">
        <f t="shared" si="4"/>
        <v>0</v>
      </c>
      <c r="M16" s="31">
        <f t="shared" si="5"/>
        <v>0</v>
      </c>
    </row>
    <row r="17" spans="1:13" ht="16" customHeight="1">
      <c r="A17" s="12">
        <v>11</v>
      </c>
      <c r="B17" s="13" t="s">
        <v>22</v>
      </c>
      <c r="C17" s="22">
        <v>0</v>
      </c>
      <c r="D17" s="22">
        <v>0</v>
      </c>
      <c r="E17" s="22">
        <f t="shared" si="0"/>
        <v>0</v>
      </c>
      <c r="F17" s="23">
        <v>0</v>
      </c>
      <c r="G17" s="22">
        <v>0</v>
      </c>
      <c r="H17" s="24">
        <f t="shared" si="1"/>
        <v>0</v>
      </c>
      <c r="I17" s="24">
        <v>0</v>
      </c>
      <c r="J17" s="34">
        <f t="shared" si="2"/>
        <v>0</v>
      </c>
      <c r="K17" s="22">
        <f t="shared" si="3"/>
        <v>0</v>
      </c>
      <c r="L17" s="22">
        <f t="shared" si="4"/>
        <v>0</v>
      </c>
      <c r="M17" s="31">
        <f t="shared" si="5"/>
        <v>0</v>
      </c>
    </row>
    <row r="18" spans="1:13" ht="16" customHeight="1">
      <c r="A18" s="12">
        <v>12</v>
      </c>
      <c r="B18" s="13" t="s">
        <v>23</v>
      </c>
      <c r="C18" s="22">
        <v>0</v>
      </c>
      <c r="D18" s="22">
        <v>0</v>
      </c>
      <c r="E18" s="22">
        <f t="shared" si="0"/>
        <v>0</v>
      </c>
      <c r="F18" s="23">
        <v>0</v>
      </c>
      <c r="G18" s="22">
        <v>0</v>
      </c>
      <c r="H18" s="24">
        <f t="shared" si="1"/>
        <v>0</v>
      </c>
      <c r="I18" s="24">
        <v>0</v>
      </c>
      <c r="J18" s="34">
        <f t="shared" si="2"/>
        <v>0</v>
      </c>
      <c r="K18" s="22">
        <f t="shared" si="3"/>
        <v>0</v>
      </c>
      <c r="L18" s="22">
        <f t="shared" si="4"/>
        <v>0</v>
      </c>
      <c r="M18" s="31">
        <f t="shared" si="5"/>
        <v>0</v>
      </c>
    </row>
    <row r="19" spans="1:13" ht="16" customHeight="1">
      <c r="A19" s="12">
        <v>13</v>
      </c>
      <c r="B19" s="13" t="s">
        <v>24</v>
      </c>
      <c r="C19" s="22">
        <v>0</v>
      </c>
      <c r="D19" s="22">
        <v>0</v>
      </c>
      <c r="E19" s="22">
        <f t="shared" si="0"/>
        <v>0</v>
      </c>
      <c r="F19" s="23">
        <v>0</v>
      </c>
      <c r="G19" s="22">
        <v>0</v>
      </c>
      <c r="H19" s="24">
        <f t="shared" si="1"/>
        <v>0</v>
      </c>
      <c r="I19" s="24">
        <v>0</v>
      </c>
      <c r="J19" s="34">
        <f t="shared" si="2"/>
        <v>0</v>
      </c>
      <c r="K19" s="22">
        <f t="shared" si="3"/>
        <v>0</v>
      </c>
      <c r="L19" s="22">
        <f t="shared" si="4"/>
        <v>0</v>
      </c>
      <c r="M19" s="31">
        <f t="shared" si="5"/>
        <v>0</v>
      </c>
    </row>
    <row r="20" spans="1:13" ht="16" customHeight="1">
      <c r="A20" s="12">
        <v>14</v>
      </c>
      <c r="B20" s="13" t="s">
        <v>25</v>
      </c>
      <c r="C20" s="22">
        <v>3767410</v>
      </c>
      <c r="D20" s="22">
        <v>3848198</v>
      </c>
      <c r="E20" s="22">
        <f t="shared" si="0"/>
        <v>7615608</v>
      </c>
      <c r="F20" s="23">
        <v>1505561</v>
      </c>
      <c r="G20" s="22">
        <v>1567482</v>
      </c>
      <c r="H20" s="24">
        <f t="shared" si="1"/>
        <v>3073043</v>
      </c>
      <c r="I20" s="24">
        <v>876601</v>
      </c>
      <c r="J20" s="34">
        <f t="shared" si="2"/>
        <v>28.525503873522105</v>
      </c>
      <c r="K20" s="22">
        <f t="shared" si="3"/>
        <v>2261849</v>
      </c>
      <c r="L20" s="22">
        <f t="shared" si="4"/>
        <v>2280716</v>
      </c>
      <c r="M20" s="31">
        <f t="shared" si="5"/>
        <v>4542565</v>
      </c>
    </row>
    <row r="21" spans="1:13" ht="16" customHeight="1">
      <c r="A21" s="12">
        <v>15</v>
      </c>
      <c r="B21" s="13" t="s">
        <v>26</v>
      </c>
      <c r="C21" s="22">
        <v>0</v>
      </c>
      <c r="D21" s="22">
        <v>0</v>
      </c>
      <c r="E21" s="22">
        <f t="shared" si="0"/>
        <v>0</v>
      </c>
      <c r="F21" s="23">
        <v>0</v>
      </c>
      <c r="G21" s="22">
        <v>0</v>
      </c>
      <c r="H21" s="24">
        <f t="shared" si="1"/>
        <v>0</v>
      </c>
      <c r="I21" s="24">
        <v>0</v>
      </c>
      <c r="J21" s="34">
        <f t="shared" si="2"/>
        <v>0</v>
      </c>
      <c r="K21" s="22">
        <f t="shared" si="3"/>
        <v>0</v>
      </c>
      <c r="L21" s="22">
        <f t="shared" si="4"/>
        <v>0</v>
      </c>
      <c r="M21" s="31">
        <f t="shared" si="5"/>
        <v>0</v>
      </c>
    </row>
    <row r="22" spans="1:13" ht="16" customHeight="1">
      <c r="A22" s="12">
        <v>16</v>
      </c>
      <c r="B22" s="13" t="s">
        <v>27</v>
      </c>
      <c r="C22" s="22">
        <v>0</v>
      </c>
      <c r="D22" s="22">
        <v>0</v>
      </c>
      <c r="E22" s="22">
        <f t="shared" si="0"/>
        <v>0</v>
      </c>
      <c r="F22" s="23">
        <v>0</v>
      </c>
      <c r="G22" s="22">
        <v>0</v>
      </c>
      <c r="H22" s="24">
        <f t="shared" si="1"/>
        <v>0</v>
      </c>
      <c r="I22" s="24">
        <v>0</v>
      </c>
      <c r="J22" s="34">
        <f t="shared" si="2"/>
        <v>0</v>
      </c>
      <c r="K22" s="22">
        <f t="shared" si="3"/>
        <v>0</v>
      </c>
      <c r="L22" s="22">
        <f t="shared" si="4"/>
        <v>0</v>
      </c>
      <c r="M22" s="31">
        <f t="shared" si="5"/>
        <v>0</v>
      </c>
    </row>
    <row r="23" spans="1:13" ht="16" customHeight="1">
      <c r="A23" s="12">
        <v>17</v>
      </c>
      <c r="B23" s="13" t="s">
        <v>28</v>
      </c>
      <c r="C23" s="22">
        <v>0</v>
      </c>
      <c r="D23" s="22">
        <v>0</v>
      </c>
      <c r="E23" s="22">
        <f t="shared" si="0"/>
        <v>0</v>
      </c>
      <c r="F23" s="23">
        <v>0</v>
      </c>
      <c r="G23" s="22">
        <v>0</v>
      </c>
      <c r="H23" s="24">
        <f t="shared" si="1"/>
        <v>0</v>
      </c>
      <c r="I23" s="24"/>
      <c r="J23" s="34">
        <f t="shared" si="2"/>
        <v>0</v>
      </c>
      <c r="K23" s="22">
        <f t="shared" si="3"/>
        <v>0</v>
      </c>
      <c r="L23" s="22">
        <f t="shared" si="4"/>
        <v>0</v>
      </c>
      <c r="M23" s="31">
        <f t="shared" si="5"/>
        <v>0</v>
      </c>
    </row>
    <row r="24" spans="1:13" ht="16" customHeight="1">
      <c r="A24" s="12">
        <v>18</v>
      </c>
      <c r="B24" s="13" t="s">
        <v>29</v>
      </c>
      <c r="C24" s="22">
        <v>300735</v>
      </c>
      <c r="D24" s="22">
        <v>322406</v>
      </c>
      <c r="E24" s="22">
        <f t="shared" si="0"/>
        <v>623141</v>
      </c>
      <c r="F24" s="23">
        <v>151748</v>
      </c>
      <c r="G24" s="22">
        <v>166572</v>
      </c>
      <c r="H24" s="24">
        <f t="shared" si="1"/>
        <v>318320</v>
      </c>
      <c r="I24" s="24">
        <v>132147</v>
      </c>
      <c r="J24" s="34">
        <f t="shared" si="2"/>
        <v>41.513885398341294</v>
      </c>
      <c r="K24" s="22">
        <f t="shared" si="3"/>
        <v>148987</v>
      </c>
      <c r="L24" s="22">
        <f t="shared" si="4"/>
        <v>155834</v>
      </c>
      <c r="M24" s="31">
        <f t="shared" si="5"/>
        <v>304821</v>
      </c>
    </row>
    <row r="25" spans="1:13" ht="16" customHeight="1">
      <c r="A25" s="12">
        <v>19</v>
      </c>
      <c r="B25" s="13" t="s">
        <v>30</v>
      </c>
      <c r="C25" s="22">
        <v>0</v>
      </c>
      <c r="D25" s="22">
        <v>0</v>
      </c>
      <c r="E25" s="22">
        <f t="shared" si="0"/>
        <v>0</v>
      </c>
      <c r="F25" s="23">
        <v>0</v>
      </c>
      <c r="G25" s="22">
        <v>0</v>
      </c>
      <c r="H25" s="24">
        <f t="shared" si="1"/>
        <v>0</v>
      </c>
      <c r="I25" s="24">
        <v>0</v>
      </c>
      <c r="J25" s="34">
        <f t="shared" si="2"/>
        <v>0</v>
      </c>
      <c r="K25" s="22">
        <f t="shared" si="3"/>
        <v>0</v>
      </c>
      <c r="L25" s="22">
        <f t="shared" si="4"/>
        <v>0</v>
      </c>
      <c r="M25" s="31">
        <f t="shared" si="5"/>
        <v>0</v>
      </c>
    </row>
    <row r="26" spans="1:13" ht="16" customHeight="1">
      <c r="A26" s="12">
        <v>20</v>
      </c>
      <c r="B26" s="13" t="s">
        <v>31</v>
      </c>
      <c r="C26" s="22">
        <v>0</v>
      </c>
      <c r="D26" s="22">
        <v>0</v>
      </c>
      <c r="E26" s="22">
        <f t="shared" si="0"/>
        <v>0</v>
      </c>
      <c r="F26" s="23">
        <v>0</v>
      </c>
      <c r="G26" s="22">
        <v>0</v>
      </c>
      <c r="H26" s="24">
        <f t="shared" si="1"/>
        <v>0</v>
      </c>
      <c r="I26" s="24">
        <v>0</v>
      </c>
      <c r="J26" s="34">
        <f t="shared" si="2"/>
        <v>0</v>
      </c>
      <c r="K26" s="22">
        <f t="shared" si="3"/>
        <v>0</v>
      </c>
      <c r="L26" s="22">
        <f t="shared" si="4"/>
        <v>0</v>
      </c>
      <c r="M26" s="31">
        <f t="shared" si="5"/>
        <v>0</v>
      </c>
    </row>
    <row r="27" spans="1:13" ht="16" customHeight="1">
      <c r="A27" s="12">
        <v>21</v>
      </c>
      <c r="B27" s="13" t="s">
        <v>32</v>
      </c>
      <c r="C27" s="22">
        <v>0</v>
      </c>
      <c r="D27" s="22">
        <v>0</v>
      </c>
      <c r="E27" s="22">
        <f t="shared" si="0"/>
        <v>0</v>
      </c>
      <c r="F27" s="23">
        <v>0</v>
      </c>
      <c r="G27" s="22">
        <v>0</v>
      </c>
      <c r="H27" s="24">
        <f t="shared" si="1"/>
        <v>0</v>
      </c>
      <c r="I27" s="24">
        <v>0</v>
      </c>
      <c r="J27" s="34">
        <f t="shared" si="2"/>
        <v>0</v>
      </c>
      <c r="K27" s="22">
        <f t="shared" si="3"/>
        <v>0</v>
      </c>
      <c r="L27" s="22">
        <f t="shared" si="4"/>
        <v>0</v>
      </c>
      <c r="M27" s="31">
        <f t="shared" si="5"/>
        <v>0</v>
      </c>
    </row>
    <row r="28" spans="1:13" ht="16" customHeight="1">
      <c r="A28" s="12">
        <v>22</v>
      </c>
      <c r="B28" s="13" t="s">
        <v>33</v>
      </c>
      <c r="C28" s="22">
        <v>0</v>
      </c>
      <c r="D28" s="22">
        <v>0</v>
      </c>
      <c r="E28" s="22">
        <f t="shared" si="0"/>
        <v>0</v>
      </c>
      <c r="F28" s="23">
        <v>0</v>
      </c>
      <c r="G28" s="22">
        <v>0</v>
      </c>
      <c r="H28" s="24">
        <f t="shared" si="1"/>
        <v>0</v>
      </c>
      <c r="I28" s="24">
        <v>0</v>
      </c>
      <c r="J28" s="34">
        <f t="shared" si="2"/>
        <v>0</v>
      </c>
      <c r="K28" s="22">
        <f t="shared" si="3"/>
        <v>0</v>
      </c>
      <c r="L28" s="22">
        <f t="shared" si="4"/>
        <v>0</v>
      </c>
      <c r="M28" s="31">
        <f t="shared" si="5"/>
        <v>0</v>
      </c>
    </row>
    <row r="29" spans="1:13" ht="16" customHeight="1">
      <c r="A29" s="12">
        <v>23</v>
      </c>
      <c r="B29" s="13" t="s">
        <v>34</v>
      </c>
      <c r="C29" s="22">
        <v>0</v>
      </c>
      <c r="D29" s="22">
        <v>0</v>
      </c>
      <c r="E29" s="22">
        <f t="shared" si="0"/>
        <v>0</v>
      </c>
      <c r="F29" s="23">
        <v>0</v>
      </c>
      <c r="G29" s="22">
        <v>0</v>
      </c>
      <c r="H29" s="24">
        <f t="shared" si="1"/>
        <v>0</v>
      </c>
      <c r="I29" s="24">
        <v>0</v>
      </c>
      <c r="J29" s="34">
        <f t="shared" si="2"/>
        <v>0</v>
      </c>
      <c r="K29" s="22">
        <f t="shared" si="3"/>
        <v>0</v>
      </c>
      <c r="L29" s="22">
        <f t="shared" si="4"/>
        <v>0</v>
      </c>
      <c r="M29" s="31">
        <f t="shared" si="5"/>
        <v>0</v>
      </c>
    </row>
    <row r="30" spans="1:13" ht="16" customHeight="1">
      <c r="A30" s="12">
        <v>24</v>
      </c>
      <c r="B30" s="13" t="s">
        <v>35</v>
      </c>
      <c r="C30" s="22">
        <v>0</v>
      </c>
      <c r="D30" s="22">
        <v>0</v>
      </c>
      <c r="E30" s="22">
        <f t="shared" si="0"/>
        <v>0</v>
      </c>
      <c r="F30" s="23">
        <v>0</v>
      </c>
      <c r="G30" s="22">
        <v>0</v>
      </c>
      <c r="H30" s="24">
        <f t="shared" si="1"/>
        <v>0</v>
      </c>
      <c r="I30" s="24">
        <v>0</v>
      </c>
      <c r="J30" s="34">
        <f t="shared" si="2"/>
        <v>0</v>
      </c>
      <c r="K30" s="22">
        <f t="shared" si="3"/>
        <v>0</v>
      </c>
      <c r="L30" s="22">
        <f t="shared" si="4"/>
        <v>0</v>
      </c>
      <c r="M30" s="31">
        <f t="shared" si="5"/>
        <v>0</v>
      </c>
    </row>
    <row r="31" spans="1:13" ht="16" customHeight="1">
      <c r="A31" s="12">
        <v>25</v>
      </c>
      <c r="B31" s="13" t="s">
        <v>36</v>
      </c>
      <c r="C31" s="22">
        <v>0</v>
      </c>
      <c r="D31" s="22">
        <v>0</v>
      </c>
      <c r="E31" s="22">
        <f t="shared" si="0"/>
        <v>0</v>
      </c>
      <c r="F31" s="23">
        <v>0</v>
      </c>
      <c r="G31" s="22">
        <v>0</v>
      </c>
      <c r="H31" s="24">
        <f t="shared" si="1"/>
        <v>0</v>
      </c>
      <c r="I31" s="24">
        <v>0</v>
      </c>
      <c r="J31" s="34">
        <f t="shared" si="2"/>
        <v>0</v>
      </c>
      <c r="K31" s="22">
        <f t="shared" si="3"/>
        <v>0</v>
      </c>
      <c r="L31" s="22">
        <f t="shared" si="4"/>
        <v>0</v>
      </c>
      <c r="M31" s="31">
        <f t="shared" si="5"/>
        <v>0</v>
      </c>
    </row>
    <row r="32" spans="1:13" ht="16" customHeight="1">
      <c r="A32" s="12">
        <v>26</v>
      </c>
      <c r="B32" s="13" t="s">
        <v>37</v>
      </c>
      <c r="C32" s="22">
        <v>0</v>
      </c>
      <c r="D32" s="22">
        <v>0</v>
      </c>
      <c r="E32" s="22">
        <f t="shared" si="0"/>
        <v>0</v>
      </c>
      <c r="F32" s="23">
        <v>0</v>
      </c>
      <c r="G32" s="22">
        <v>0</v>
      </c>
      <c r="H32" s="24">
        <f t="shared" si="1"/>
        <v>0</v>
      </c>
      <c r="I32" s="24">
        <v>0</v>
      </c>
      <c r="J32" s="34">
        <f t="shared" si="2"/>
        <v>0</v>
      </c>
      <c r="K32" s="22">
        <f t="shared" si="3"/>
        <v>0</v>
      </c>
      <c r="L32" s="22">
        <f t="shared" si="4"/>
        <v>0</v>
      </c>
      <c r="M32" s="31">
        <f t="shared" si="5"/>
        <v>0</v>
      </c>
    </row>
    <row r="33" spans="1:13" ht="16" customHeight="1">
      <c r="A33" s="12">
        <v>27</v>
      </c>
      <c r="B33" s="13" t="s">
        <v>38</v>
      </c>
      <c r="C33" s="22">
        <v>3411185</v>
      </c>
      <c r="D33" s="22">
        <v>3777480</v>
      </c>
      <c r="E33" s="22">
        <f t="shared" si="0"/>
        <v>7188665</v>
      </c>
      <c r="F33" s="23">
        <v>1553305</v>
      </c>
      <c r="G33" s="22">
        <v>1823947</v>
      </c>
      <c r="H33" s="24">
        <f t="shared" si="1"/>
        <v>3377252</v>
      </c>
      <c r="I33" s="24">
        <v>964961</v>
      </c>
      <c r="J33" s="34">
        <f t="shared" si="2"/>
        <v>28.572371857356217</v>
      </c>
      <c r="K33" s="22">
        <f t="shared" si="3"/>
        <v>1857880</v>
      </c>
      <c r="L33" s="22">
        <f t="shared" si="4"/>
        <v>1953533</v>
      </c>
      <c r="M33" s="31">
        <f t="shared" si="5"/>
        <v>3811413</v>
      </c>
    </row>
    <row r="34" spans="1:13" ht="16" customHeight="1">
      <c r="A34" s="12">
        <v>28</v>
      </c>
      <c r="B34" s="13" t="s">
        <v>39</v>
      </c>
      <c r="C34" s="22">
        <v>0</v>
      </c>
      <c r="D34" s="22">
        <v>0</v>
      </c>
      <c r="E34" s="22">
        <f t="shared" si="0"/>
        <v>0</v>
      </c>
      <c r="F34" s="23">
        <v>0</v>
      </c>
      <c r="G34" s="22">
        <v>0</v>
      </c>
      <c r="H34" s="24">
        <f t="shared" si="1"/>
        <v>0</v>
      </c>
      <c r="I34" s="24">
        <v>0</v>
      </c>
      <c r="J34" s="34">
        <f t="shared" si="2"/>
        <v>0</v>
      </c>
      <c r="K34" s="22">
        <f t="shared" si="3"/>
        <v>0</v>
      </c>
      <c r="L34" s="22">
        <f t="shared" si="4"/>
        <v>0</v>
      </c>
      <c r="M34" s="31">
        <f t="shared" si="5"/>
        <v>0</v>
      </c>
    </row>
    <row r="35" spans="1:13" ht="16" customHeight="1">
      <c r="A35" s="12">
        <v>29</v>
      </c>
      <c r="B35" s="13" t="s">
        <v>40</v>
      </c>
      <c r="C35" s="22">
        <v>519777</v>
      </c>
      <c r="D35" s="22">
        <v>592903</v>
      </c>
      <c r="E35" s="22">
        <f t="shared" si="0"/>
        <v>1112680</v>
      </c>
      <c r="F35" s="23">
        <v>284061</v>
      </c>
      <c r="G35" s="22">
        <v>325886</v>
      </c>
      <c r="H35" s="24">
        <f t="shared" si="1"/>
        <v>609947</v>
      </c>
      <c r="I35" s="24">
        <v>207744</v>
      </c>
      <c r="J35" s="34">
        <f t="shared" si="2"/>
        <v>34.059352697857356</v>
      </c>
      <c r="K35" s="22">
        <f t="shared" si="3"/>
        <v>235716</v>
      </c>
      <c r="L35" s="22">
        <f t="shared" si="4"/>
        <v>267017</v>
      </c>
      <c r="M35" s="31">
        <f t="shared" si="5"/>
        <v>502733</v>
      </c>
    </row>
    <row r="36" spans="1:13" ht="16" customHeight="1">
      <c r="A36" s="12">
        <v>30</v>
      </c>
      <c r="B36" s="13" t="s">
        <v>41</v>
      </c>
      <c r="C36" s="22">
        <v>0</v>
      </c>
      <c r="D36" s="22">
        <v>0</v>
      </c>
      <c r="E36" s="22">
        <f t="shared" si="0"/>
        <v>0</v>
      </c>
      <c r="F36" s="23">
        <v>0</v>
      </c>
      <c r="G36" s="22">
        <v>0</v>
      </c>
      <c r="H36" s="24">
        <f t="shared" si="1"/>
        <v>0</v>
      </c>
      <c r="I36" s="24">
        <v>0</v>
      </c>
      <c r="J36" s="34">
        <f t="shared" si="2"/>
        <v>0</v>
      </c>
      <c r="K36" s="22">
        <f t="shared" si="3"/>
        <v>0</v>
      </c>
      <c r="L36" s="22">
        <f t="shared" si="4"/>
        <v>0</v>
      </c>
      <c r="M36" s="31">
        <f t="shared" si="5"/>
        <v>0</v>
      </c>
    </row>
    <row r="37" spans="1:13" ht="16" customHeight="1">
      <c r="A37" s="12">
        <v>31</v>
      </c>
      <c r="B37" s="13" t="s">
        <v>42</v>
      </c>
      <c r="C37" s="22">
        <v>214323</v>
      </c>
      <c r="D37" s="22">
        <v>238441</v>
      </c>
      <c r="E37" s="22">
        <f t="shared" si="0"/>
        <v>452764</v>
      </c>
      <c r="F37" s="23">
        <v>102790</v>
      </c>
      <c r="G37" s="22">
        <v>118374</v>
      </c>
      <c r="H37" s="24">
        <f t="shared" si="1"/>
        <v>221164</v>
      </c>
      <c r="I37" s="24">
        <v>72059</v>
      </c>
      <c r="J37" s="34">
        <f t="shared" si="2"/>
        <v>32.581704074804222</v>
      </c>
      <c r="K37" s="22">
        <f t="shared" si="3"/>
        <v>111533</v>
      </c>
      <c r="L37" s="22">
        <f t="shared" si="4"/>
        <v>120067</v>
      </c>
      <c r="M37" s="31">
        <f t="shared" si="5"/>
        <v>231600</v>
      </c>
    </row>
    <row r="38" spans="1:13" ht="16" customHeight="1">
      <c r="A38" s="12">
        <v>32</v>
      </c>
      <c r="B38" s="13" t="s">
        <v>43</v>
      </c>
      <c r="C38" s="22">
        <v>257931</v>
      </c>
      <c r="D38" s="22">
        <v>285089</v>
      </c>
      <c r="E38" s="22">
        <f t="shared" si="0"/>
        <v>543020</v>
      </c>
      <c r="F38" s="23">
        <v>141420</v>
      </c>
      <c r="G38" s="22">
        <v>157018</v>
      </c>
      <c r="H38" s="24">
        <f t="shared" si="1"/>
        <v>298438</v>
      </c>
      <c r="I38" s="24">
        <v>117265</v>
      </c>
      <c r="J38" s="34">
        <f t="shared" si="2"/>
        <v>39.292918462126138</v>
      </c>
      <c r="K38" s="22">
        <f t="shared" si="3"/>
        <v>116511</v>
      </c>
      <c r="L38" s="22">
        <f t="shared" si="4"/>
        <v>128071</v>
      </c>
      <c r="M38" s="31">
        <f t="shared" si="5"/>
        <v>244582</v>
      </c>
    </row>
    <row r="39" spans="1:13" ht="16" customHeight="1">
      <c r="A39" s="12">
        <v>33</v>
      </c>
      <c r="B39" s="13" t="s">
        <v>44</v>
      </c>
      <c r="C39" s="22">
        <v>0</v>
      </c>
      <c r="D39" s="22">
        <v>0</v>
      </c>
      <c r="E39" s="22">
        <f t="shared" si="0"/>
        <v>0</v>
      </c>
      <c r="F39" s="23">
        <v>0</v>
      </c>
      <c r="G39" s="22">
        <v>0</v>
      </c>
      <c r="H39" s="24">
        <f t="shared" si="1"/>
        <v>0</v>
      </c>
      <c r="I39" s="24">
        <v>0</v>
      </c>
      <c r="J39" s="34">
        <f t="shared" si="2"/>
        <v>0</v>
      </c>
      <c r="K39" s="22">
        <f t="shared" si="3"/>
        <v>0</v>
      </c>
      <c r="L39" s="22">
        <f t="shared" si="4"/>
        <v>0</v>
      </c>
      <c r="M39" s="31">
        <f t="shared" si="5"/>
        <v>0</v>
      </c>
    </row>
    <row r="40" spans="1:13" ht="16" customHeight="1">
      <c r="A40" s="12">
        <v>34</v>
      </c>
      <c r="B40" s="13" t="s">
        <v>45</v>
      </c>
      <c r="C40" s="22">
        <v>0</v>
      </c>
      <c r="D40" s="22">
        <v>0</v>
      </c>
      <c r="E40" s="22">
        <f t="shared" si="0"/>
        <v>0</v>
      </c>
      <c r="F40" s="23">
        <v>0</v>
      </c>
      <c r="G40" s="22">
        <v>0</v>
      </c>
      <c r="H40" s="24">
        <f t="shared" si="1"/>
        <v>0</v>
      </c>
      <c r="I40" s="24">
        <v>0</v>
      </c>
      <c r="J40" s="34">
        <f t="shared" si="2"/>
        <v>0</v>
      </c>
      <c r="K40" s="22">
        <f t="shared" si="3"/>
        <v>0</v>
      </c>
      <c r="L40" s="22">
        <f t="shared" si="4"/>
        <v>0</v>
      </c>
      <c r="M40" s="31">
        <f t="shared" si="5"/>
        <v>0</v>
      </c>
    </row>
    <row r="41" spans="1:13" ht="16" customHeight="1">
      <c r="A41" s="12">
        <v>35</v>
      </c>
      <c r="B41" s="13" t="s">
        <v>46</v>
      </c>
      <c r="C41" s="22">
        <v>0</v>
      </c>
      <c r="D41" s="22">
        <v>0</v>
      </c>
      <c r="E41" s="22">
        <f t="shared" si="0"/>
        <v>0</v>
      </c>
      <c r="F41" s="23">
        <v>0</v>
      </c>
      <c r="G41" s="22">
        <v>0</v>
      </c>
      <c r="H41" s="24">
        <f t="shared" si="1"/>
        <v>0</v>
      </c>
      <c r="I41" s="24">
        <v>0</v>
      </c>
      <c r="J41" s="34">
        <f t="shared" si="2"/>
        <v>0</v>
      </c>
      <c r="K41" s="22">
        <f t="shared" si="3"/>
        <v>0</v>
      </c>
      <c r="L41" s="22">
        <f t="shared" si="4"/>
        <v>0</v>
      </c>
      <c r="M41" s="31">
        <f t="shared" si="5"/>
        <v>0</v>
      </c>
    </row>
    <row r="42" spans="1:13" ht="16" customHeight="1">
      <c r="A42" s="12">
        <v>36</v>
      </c>
      <c r="B42" s="13" t="s">
        <v>47</v>
      </c>
      <c r="C42" s="22">
        <v>286978</v>
      </c>
      <c r="D42" s="22">
        <v>318936</v>
      </c>
      <c r="E42" s="22">
        <f t="shared" si="0"/>
        <v>605914</v>
      </c>
      <c r="F42" s="23">
        <v>154733</v>
      </c>
      <c r="G42" s="22">
        <v>176084</v>
      </c>
      <c r="H42" s="24">
        <f t="shared" si="1"/>
        <v>330817</v>
      </c>
      <c r="I42" s="24">
        <v>117622</v>
      </c>
      <c r="J42" s="34">
        <f t="shared" si="2"/>
        <v>35.555004730712149</v>
      </c>
      <c r="K42" s="22">
        <f t="shared" si="3"/>
        <v>132245</v>
      </c>
      <c r="L42" s="22">
        <f t="shared" si="4"/>
        <v>142852</v>
      </c>
      <c r="M42" s="31">
        <f t="shared" si="5"/>
        <v>275097</v>
      </c>
    </row>
    <row r="43" spans="1:13" ht="16" customHeight="1">
      <c r="A43" s="12">
        <v>37</v>
      </c>
      <c r="B43" s="13" t="s">
        <v>48</v>
      </c>
      <c r="C43" s="22">
        <v>0</v>
      </c>
      <c r="D43" s="22">
        <v>0</v>
      </c>
      <c r="E43" s="22">
        <f t="shared" si="0"/>
        <v>0</v>
      </c>
      <c r="F43" s="23">
        <v>0</v>
      </c>
      <c r="G43" s="22">
        <v>0</v>
      </c>
      <c r="H43" s="24">
        <f t="shared" si="1"/>
        <v>0</v>
      </c>
      <c r="I43" s="24">
        <v>0</v>
      </c>
      <c r="J43" s="34">
        <f t="shared" si="2"/>
        <v>0</v>
      </c>
      <c r="K43" s="22">
        <f t="shared" si="3"/>
        <v>0</v>
      </c>
      <c r="L43" s="22">
        <f t="shared" si="4"/>
        <v>0</v>
      </c>
      <c r="M43" s="31">
        <f t="shared" si="5"/>
        <v>0</v>
      </c>
    </row>
    <row r="44" spans="1:13" ht="16" customHeight="1">
      <c r="A44" s="12">
        <v>38</v>
      </c>
      <c r="B44" s="13" t="s">
        <v>49</v>
      </c>
      <c r="C44" s="22">
        <v>0</v>
      </c>
      <c r="D44" s="22">
        <v>0</v>
      </c>
      <c r="E44" s="22">
        <f t="shared" si="0"/>
        <v>0</v>
      </c>
      <c r="F44" s="23">
        <v>0</v>
      </c>
      <c r="G44" s="22">
        <v>0</v>
      </c>
      <c r="H44" s="24">
        <f t="shared" si="1"/>
        <v>0</v>
      </c>
      <c r="I44" s="24">
        <v>0</v>
      </c>
      <c r="J44" s="34">
        <f t="shared" si="2"/>
        <v>0</v>
      </c>
      <c r="K44" s="22">
        <f t="shared" si="3"/>
        <v>0</v>
      </c>
      <c r="L44" s="22">
        <f t="shared" si="4"/>
        <v>0</v>
      </c>
      <c r="M44" s="31">
        <f t="shared" si="5"/>
        <v>0</v>
      </c>
    </row>
    <row r="45" spans="1:13" ht="16" customHeight="1">
      <c r="A45" s="12">
        <v>39</v>
      </c>
      <c r="B45" s="13" t="s">
        <v>50</v>
      </c>
      <c r="C45" s="22">
        <v>0</v>
      </c>
      <c r="D45" s="22">
        <v>0</v>
      </c>
      <c r="E45" s="22">
        <f t="shared" si="0"/>
        <v>0</v>
      </c>
      <c r="F45" s="23">
        <v>0</v>
      </c>
      <c r="G45" s="22">
        <v>0</v>
      </c>
      <c r="H45" s="24">
        <f t="shared" si="1"/>
        <v>0</v>
      </c>
      <c r="I45" s="24">
        <v>0</v>
      </c>
      <c r="J45" s="34">
        <f t="shared" si="2"/>
        <v>0</v>
      </c>
      <c r="K45" s="22">
        <f t="shared" si="3"/>
        <v>0</v>
      </c>
      <c r="L45" s="22">
        <f t="shared" si="4"/>
        <v>0</v>
      </c>
      <c r="M45" s="31">
        <f t="shared" si="5"/>
        <v>0</v>
      </c>
    </row>
    <row r="46" spans="1:13" ht="16" customHeight="1">
      <c r="A46" s="12">
        <v>40</v>
      </c>
      <c r="B46" s="13" t="s">
        <v>51</v>
      </c>
      <c r="C46" s="22">
        <v>0</v>
      </c>
      <c r="D46" s="22">
        <v>0</v>
      </c>
      <c r="E46" s="22">
        <f t="shared" si="0"/>
        <v>0</v>
      </c>
      <c r="F46" s="23">
        <v>0</v>
      </c>
      <c r="G46" s="22">
        <v>0</v>
      </c>
      <c r="H46" s="24">
        <f t="shared" si="1"/>
        <v>0</v>
      </c>
      <c r="I46" s="24">
        <v>0</v>
      </c>
      <c r="J46" s="34">
        <f t="shared" si="2"/>
        <v>0</v>
      </c>
      <c r="K46" s="22">
        <f t="shared" si="3"/>
        <v>0</v>
      </c>
      <c r="L46" s="22">
        <f t="shared" si="4"/>
        <v>0</v>
      </c>
      <c r="M46" s="31">
        <f t="shared" si="5"/>
        <v>0</v>
      </c>
    </row>
    <row r="47" spans="1:13" ht="16" customHeight="1">
      <c r="A47" s="12">
        <v>41</v>
      </c>
      <c r="B47" s="13" t="s">
        <v>52</v>
      </c>
      <c r="C47" s="22">
        <v>0</v>
      </c>
      <c r="D47" s="22">
        <v>0</v>
      </c>
      <c r="E47" s="22">
        <f t="shared" si="0"/>
        <v>0</v>
      </c>
      <c r="F47" s="23">
        <v>0</v>
      </c>
      <c r="G47" s="22">
        <v>0</v>
      </c>
      <c r="H47" s="24">
        <f t="shared" si="1"/>
        <v>0</v>
      </c>
      <c r="I47" s="24">
        <v>0</v>
      </c>
      <c r="J47" s="34">
        <f t="shared" si="2"/>
        <v>0</v>
      </c>
      <c r="K47" s="22">
        <f t="shared" si="3"/>
        <v>0</v>
      </c>
      <c r="L47" s="22">
        <f t="shared" si="4"/>
        <v>0</v>
      </c>
      <c r="M47" s="31">
        <f t="shared" si="5"/>
        <v>0</v>
      </c>
    </row>
    <row r="48" spans="1:13" ht="16" customHeight="1">
      <c r="A48" s="12">
        <v>42</v>
      </c>
      <c r="B48" s="13" t="s">
        <v>53</v>
      </c>
      <c r="C48" s="22">
        <v>0</v>
      </c>
      <c r="D48" s="22">
        <v>0</v>
      </c>
      <c r="E48" s="22">
        <f t="shared" si="0"/>
        <v>0</v>
      </c>
      <c r="F48" s="23">
        <v>0</v>
      </c>
      <c r="G48" s="22">
        <v>0</v>
      </c>
      <c r="H48" s="24">
        <f t="shared" si="1"/>
        <v>0</v>
      </c>
      <c r="I48" s="24">
        <v>0</v>
      </c>
      <c r="J48" s="34">
        <f t="shared" si="2"/>
        <v>0</v>
      </c>
      <c r="K48" s="22">
        <f t="shared" si="3"/>
        <v>0</v>
      </c>
      <c r="L48" s="22">
        <f t="shared" si="4"/>
        <v>0</v>
      </c>
      <c r="M48" s="31">
        <f t="shared" si="5"/>
        <v>0</v>
      </c>
    </row>
    <row r="49" spans="1:13" ht="16" customHeight="1">
      <c r="A49" s="12">
        <v>43</v>
      </c>
      <c r="B49" s="13" t="s">
        <v>54</v>
      </c>
      <c r="C49" s="22">
        <v>0</v>
      </c>
      <c r="D49" s="22">
        <v>0</v>
      </c>
      <c r="E49" s="22">
        <f t="shared" si="0"/>
        <v>0</v>
      </c>
      <c r="F49" s="23">
        <v>0</v>
      </c>
      <c r="G49" s="22">
        <v>0</v>
      </c>
      <c r="H49" s="24">
        <f t="shared" si="1"/>
        <v>0</v>
      </c>
      <c r="I49" s="24">
        <v>0</v>
      </c>
      <c r="J49" s="34">
        <f t="shared" si="2"/>
        <v>0</v>
      </c>
      <c r="K49" s="22">
        <f t="shared" si="3"/>
        <v>0</v>
      </c>
      <c r="L49" s="22">
        <f t="shared" si="4"/>
        <v>0</v>
      </c>
      <c r="M49" s="31">
        <f t="shared" si="5"/>
        <v>0</v>
      </c>
    </row>
    <row r="50" spans="1:13" ht="16" customHeight="1">
      <c r="A50" s="12">
        <v>44</v>
      </c>
      <c r="B50" s="13" t="s">
        <v>55</v>
      </c>
      <c r="C50" s="22">
        <v>437238</v>
      </c>
      <c r="D50" s="22">
        <v>493575</v>
      </c>
      <c r="E50" s="22">
        <f t="shared" si="0"/>
        <v>930813</v>
      </c>
      <c r="F50" s="23">
        <v>221058</v>
      </c>
      <c r="G50" s="22">
        <v>257882</v>
      </c>
      <c r="H50" s="24">
        <f t="shared" si="1"/>
        <v>478940</v>
      </c>
      <c r="I50" s="24">
        <v>194167</v>
      </c>
      <c r="J50" s="34">
        <f t="shared" si="2"/>
        <v>40.540986344844868</v>
      </c>
      <c r="K50" s="22">
        <f t="shared" si="3"/>
        <v>216180</v>
      </c>
      <c r="L50" s="22">
        <f t="shared" si="4"/>
        <v>235693</v>
      </c>
      <c r="M50" s="31">
        <f t="shared" si="5"/>
        <v>451873</v>
      </c>
    </row>
    <row r="51" spans="1:13" ht="16" customHeight="1">
      <c r="A51" s="12">
        <v>45</v>
      </c>
      <c r="B51" s="13" t="s">
        <v>56</v>
      </c>
      <c r="C51" s="22">
        <v>0</v>
      </c>
      <c r="D51" s="22">
        <v>0</v>
      </c>
      <c r="E51" s="22">
        <f t="shared" si="0"/>
        <v>0</v>
      </c>
      <c r="F51" s="23">
        <v>0</v>
      </c>
      <c r="G51" s="22">
        <v>0</v>
      </c>
      <c r="H51" s="24">
        <f t="shared" si="1"/>
        <v>0</v>
      </c>
      <c r="I51" s="24">
        <v>0</v>
      </c>
      <c r="J51" s="34">
        <f t="shared" si="2"/>
        <v>0</v>
      </c>
      <c r="K51" s="22">
        <f t="shared" si="3"/>
        <v>0</v>
      </c>
      <c r="L51" s="22">
        <f t="shared" si="4"/>
        <v>0</v>
      </c>
      <c r="M51" s="31">
        <f t="shared" si="5"/>
        <v>0</v>
      </c>
    </row>
    <row r="52" spans="1:13" ht="16" customHeight="1">
      <c r="A52" s="12">
        <v>46</v>
      </c>
      <c r="B52" s="13" t="s">
        <v>57</v>
      </c>
      <c r="C52" s="22">
        <v>0</v>
      </c>
      <c r="D52" s="22">
        <v>0</v>
      </c>
      <c r="E52" s="22">
        <f t="shared" si="0"/>
        <v>0</v>
      </c>
      <c r="F52" s="23">
        <v>0</v>
      </c>
      <c r="G52" s="22">
        <v>0</v>
      </c>
      <c r="H52" s="24">
        <f t="shared" si="1"/>
        <v>0</v>
      </c>
      <c r="I52" s="24">
        <v>0</v>
      </c>
      <c r="J52" s="34">
        <f t="shared" si="2"/>
        <v>0</v>
      </c>
      <c r="K52" s="22">
        <f t="shared" si="3"/>
        <v>0</v>
      </c>
      <c r="L52" s="22">
        <f t="shared" si="4"/>
        <v>0</v>
      </c>
      <c r="M52" s="31">
        <f t="shared" si="5"/>
        <v>0</v>
      </c>
    </row>
    <row r="53" spans="1:13" ht="16" customHeight="1" thickBot="1">
      <c r="A53" s="14">
        <v>47</v>
      </c>
      <c r="B53" s="15" t="s">
        <v>58</v>
      </c>
      <c r="C53" s="25">
        <v>0</v>
      </c>
      <c r="D53" s="25">
        <v>0</v>
      </c>
      <c r="E53" s="25">
        <f t="shared" si="0"/>
        <v>0</v>
      </c>
      <c r="F53" s="26">
        <v>0</v>
      </c>
      <c r="G53" s="25">
        <v>0</v>
      </c>
      <c r="H53" s="27">
        <f t="shared" si="1"/>
        <v>0</v>
      </c>
      <c r="I53" s="27">
        <v>0</v>
      </c>
      <c r="J53" s="35">
        <f t="shared" si="2"/>
        <v>0</v>
      </c>
      <c r="K53" s="25">
        <f t="shared" si="3"/>
        <v>0</v>
      </c>
      <c r="L53" s="25">
        <f t="shared" si="4"/>
        <v>0</v>
      </c>
      <c r="M53" s="31">
        <f t="shared" si="5"/>
        <v>0</v>
      </c>
    </row>
    <row r="54" spans="1:13" ht="16" customHeight="1" thickTop="1">
      <c r="A54" s="79" t="s">
        <v>59</v>
      </c>
      <c r="B54" s="80"/>
      <c r="C54" s="81">
        <f>SUM(C7:C53)</f>
        <v>11228989</v>
      </c>
      <c r="D54" s="85">
        <f>SUM(D7:D53)</f>
        <v>12212324</v>
      </c>
      <c r="E54" s="83">
        <f>SUM(C54:D55)</f>
        <v>23441313</v>
      </c>
      <c r="F54" s="81">
        <f>SUM(F7:F53)</f>
        <v>5153505</v>
      </c>
      <c r="G54" s="85">
        <f>SUM(G7:G53)</f>
        <v>5812919</v>
      </c>
      <c r="H54" s="85">
        <f>SUM(F54:G55)</f>
        <v>10966424</v>
      </c>
      <c r="I54" s="89">
        <f>SUM(I7:I53)</f>
        <v>3397389</v>
      </c>
      <c r="J54" s="87">
        <f>IFERROR(I54/H54*100,0)</f>
        <v>30.979916516085826</v>
      </c>
      <c r="K54" s="81">
        <f>C54-F54</f>
        <v>6075484</v>
      </c>
      <c r="L54" s="85">
        <f>D54-G54</f>
        <v>6399405</v>
      </c>
      <c r="M54" s="83">
        <f>E54-H54</f>
        <v>12474889</v>
      </c>
    </row>
    <row r="55" spans="1:13" ht="16" customHeight="1" thickBot="1">
      <c r="A55" s="65"/>
      <c r="B55" s="61"/>
      <c r="C55" s="82"/>
      <c r="D55" s="86"/>
      <c r="E55" s="84"/>
      <c r="F55" s="82"/>
      <c r="G55" s="86"/>
      <c r="H55" s="86"/>
      <c r="I55" s="90"/>
      <c r="J55" s="88"/>
      <c r="K55" s="82"/>
      <c r="L55" s="86"/>
      <c r="M55" s="84"/>
    </row>
    <row r="56" spans="1:13" ht="16" customHeight="1">
      <c r="A56" s="16">
        <v>1</v>
      </c>
      <c r="B56" s="17" t="s">
        <v>60</v>
      </c>
      <c r="C56" s="28">
        <v>764162</v>
      </c>
      <c r="D56" s="28">
        <v>901028</v>
      </c>
      <c r="E56" s="28">
        <f t="shared" si="0"/>
        <v>1665190</v>
      </c>
      <c r="F56" s="29">
        <v>383231</v>
      </c>
      <c r="G56" s="28">
        <v>465776</v>
      </c>
      <c r="H56" s="30">
        <f t="shared" si="1"/>
        <v>849007</v>
      </c>
      <c r="I56" s="30">
        <v>223763</v>
      </c>
      <c r="J56" s="36">
        <f t="shared" si="2"/>
        <v>26.355848656135933</v>
      </c>
      <c r="K56" s="28">
        <f t="shared" si="3"/>
        <v>380931</v>
      </c>
      <c r="L56" s="28">
        <f t="shared" si="4"/>
        <v>435252</v>
      </c>
      <c r="M56" s="32">
        <f t="shared" si="5"/>
        <v>816183</v>
      </c>
    </row>
    <row r="57" spans="1:13" ht="16" customHeight="1">
      <c r="A57" s="12">
        <v>2</v>
      </c>
      <c r="B57" s="13" t="s">
        <v>61</v>
      </c>
      <c r="C57" s="22">
        <v>0</v>
      </c>
      <c r="D57" s="22">
        <v>0</v>
      </c>
      <c r="E57" s="22">
        <f t="shared" si="0"/>
        <v>0</v>
      </c>
      <c r="F57" s="23">
        <v>0</v>
      </c>
      <c r="G57" s="22">
        <v>0</v>
      </c>
      <c r="H57" s="24">
        <f t="shared" si="1"/>
        <v>0</v>
      </c>
      <c r="I57" s="24">
        <v>0</v>
      </c>
      <c r="J57" s="34">
        <f t="shared" si="2"/>
        <v>0</v>
      </c>
      <c r="K57" s="22">
        <f t="shared" si="3"/>
        <v>0</v>
      </c>
      <c r="L57" s="22">
        <f t="shared" si="4"/>
        <v>0</v>
      </c>
      <c r="M57" s="31">
        <f t="shared" si="5"/>
        <v>0</v>
      </c>
    </row>
    <row r="58" spans="1:13" ht="16" customHeight="1">
      <c r="A58" s="12">
        <v>3</v>
      </c>
      <c r="B58" s="13" t="s">
        <v>62</v>
      </c>
      <c r="C58" s="22">
        <v>0</v>
      </c>
      <c r="D58" s="22">
        <v>0</v>
      </c>
      <c r="E58" s="22">
        <f t="shared" si="0"/>
        <v>0</v>
      </c>
      <c r="F58" s="23">
        <v>0</v>
      </c>
      <c r="G58" s="22">
        <v>0</v>
      </c>
      <c r="H58" s="24">
        <f t="shared" si="1"/>
        <v>0</v>
      </c>
      <c r="I58" s="24">
        <v>0</v>
      </c>
      <c r="J58" s="34">
        <f t="shared" si="2"/>
        <v>0</v>
      </c>
      <c r="K58" s="22">
        <f t="shared" si="3"/>
        <v>0</v>
      </c>
      <c r="L58" s="22">
        <f t="shared" si="4"/>
        <v>0</v>
      </c>
      <c r="M58" s="31">
        <f t="shared" si="5"/>
        <v>0</v>
      </c>
    </row>
    <row r="59" spans="1:13" ht="16" customHeight="1">
      <c r="A59" s="12">
        <v>4</v>
      </c>
      <c r="B59" s="13" t="s">
        <v>63</v>
      </c>
      <c r="C59" s="22">
        <v>0</v>
      </c>
      <c r="D59" s="22">
        <v>0</v>
      </c>
      <c r="E59" s="22">
        <f t="shared" si="0"/>
        <v>0</v>
      </c>
      <c r="F59" s="23">
        <v>0</v>
      </c>
      <c r="G59" s="22">
        <v>0</v>
      </c>
      <c r="H59" s="24">
        <f t="shared" si="1"/>
        <v>0</v>
      </c>
      <c r="I59" s="24">
        <v>0</v>
      </c>
      <c r="J59" s="34">
        <f t="shared" si="2"/>
        <v>0</v>
      </c>
      <c r="K59" s="22">
        <f t="shared" si="3"/>
        <v>0</v>
      </c>
      <c r="L59" s="22">
        <f t="shared" si="4"/>
        <v>0</v>
      </c>
      <c r="M59" s="31">
        <f t="shared" si="5"/>
        <v>0</v>
      </c>
    </row>
    <row r="60" spans="1:13" ht="16" customHeight="1">
      <c r="A60" s="12">
        <v>5</v>
      </c>
      <c r="B60" s="13" t="s">
        <v>64</v>
      </c>
      <c r="C60" s="22">
        <v>0</v>
      </c>
      <c r="D60" s="22">
        <v>0</v>
      </c>
      <c r="E60" s="22">
        <f t="shared" si="0"/>
        <v>0</v>
      </c>
      <c r="F60" s="23">
        <v>0</v>
      </c>
      <c r="G60" s="22">
        <v>0</v>
      </c>
      <c r="H60" s="24">
        <f t="shared" si="1"/>
        <v>0</v>
      </c>
      <c r="I60" s="24">
        <v>0</v>
      </c>
      <c r="J60" s="34">
        <f t="shared" si="2"/>
        <v>0</v>
      </c>
      <c r="K60" s="22">
        <f t="shared" si="3"/>
        <v>0</v>
      </c>
      <c r="L60" s="22">
        <f t="shared" si="4"/>
        <v>0</v>
      </c>
      <c r="M60" s="31">
        <f t="shared" si="5"/>
        <v>0</v>
      </c>
    </row>
    <row r="61" spans="1:13" ht="16" customHeight="1">
      <c r="A61" s="12">
        <v>6</v>
      </c>
      <c r="B61" s="13" t="s">
        <v>65</v>
      </c>
      <c r="C61" s="22">
        <v>0</v>
      </c>
      <c r="D61" s="22">
        <v>0</v>
      </c>
      <c r="E61" s="22">
        <f t="shared" si="0"/>
        <v>0</v>
      </c>
      <c r="F61" s="23">
        <v>0</v>
      </c>
      <c r="G61" s="22">
        <v>0</v>
      </c>
      <c r="H61" s="24">
        <f t="shared" si="1"/>
        <v>0</v>
      </c>
      <c r="I61" s="24">
        <v>0</v>
      </c>
      <c r="J61" s="34">
        <f t="shared" si="2"/>
        <v>0</v>
      </c>
      <c r="K61" s="22">
        <f t="shared" si="3"/>
        <v>0</v>
      </c>
      <c r="L61" s="22">
        <f t="shared" si="4"/>
        <v>0</v>
      </c>
      <c r="M61" s="31">
        <f t="shared" si="5"/>
        <v>0</v>
      </c>
    </row>
    <row r="62" spans="1:13" ht="16" customHeight="1">
      <c r="A62" s="12">
        <v>7</v>
      </c>
      <c r="B62" s="13" t="s">
        <v>66</v>
      </c>
      <c r="C62" s="22">
        <v>299282</v>
      </c>
      <c r="D62" s="22">
        <v>300012</v>
      </c>
      <c r="E62" s="22">
        <f t="shared" si="0"/>
        <v>599294</v>
      </c>
      <c r="F62" s="23">
        <v>133359</v>
      </c>
      <c r="G62" s="22">
        <v>139592</v>
      </c>
      <c r="H62" s="24">
        <f t="shared" si="1"/>
        <v>272951</v>
      </c>
      <c r="I62" s="24">
        <v>81229</v>
      </c>
      <c r="J62" s="34">
        <f t="shared" si="2"/>
        <v>29.759553912607021</v>
      </c>
      <c r="K62" s="22">
        <f t="shared" si="3"/>
        <v>165923</v>
      </c>
      <c r="L62" s="22">
        <f t="shared" si="4"/>
        <v>160420</v>
      </c>
      <c r="M62" s="31">
        <f t="shared" si="5"/>
        <v>326343</v>
      </c>
    </row>
    <row r="63" spans="1:13" ht="16" customHeight="1">
      <c r="A63" s="12">
        <v>8</v>
      </c>
      <c r="B63" s="13" t="s">
        <v>67</v>
      </c>
      <c r="C63" s="22">
        <v>0</v>
      </c>
      <c r="D63" s="22">
        <v>0</v>
      </c>
      <c r="E63" s="22">
        <f t="shared" si="0"/>
        <v>0</v>
      </c>
      <c r="F63" s="23">
        <v>0</v>
      </c>
      <c r="G63" s="22">
        <v>0</v>
      </c>
      <c r="H63" s="24">
        <f t="shared" si="1"/>
        <v>0</v>
      </c>
      <c r="I63" s="24">
        <v>0</v>
      </c>
      <c r="J63" s="34">
        <f t="shared" si="2"/>
        <v>0</v>
      </c>
      <c r="K63" s="22">
        <f t="shared" si="3"/>
        <v>0</v>
      </c>
      <c r="L63" s="22">
        <f t="shared" si="4"/>
        <v>0</v>
      </c>
      <c r="M63" s="31">
        <f t="shared" si="5"/>
        <v>0</v>
      </c>
    </row>
    <row r="64" spans="1:13" ht="16" customHeight="1">
      <c r="A64" s="12">
        <v>9</v>
      </c>
      <c r="B64" s="13" t="s">
        <v>68</v>
      </c>
      <c r="C64" s="22">
        <v>276044</v>
      </c>
      <c r="D64" s="22">
        <v>296720</v>
      </c>
      <c r="E64" s="22">
        <f t="shared" si="0"/>
        <v>572764</v>
      </c>
      <c r="F64" s="23">
        <v>123475</v>
      </c>
      <c r="G64" s="22">
        <v>137784</v>
      </c>
      <c r="H64" s="24">
        <f t="shared" si="1"/>
        <v>261259</v>
      </c>
      <c r="I64" s="24">
        <v>62509</v>
      </c>
      <c r="J64" s="34">
        <f t="shared" si="2"/>
        <v>23.926065704913515</v>
      </c>
      <c r="K64" s="22">
        <f t="shared" si="3"/>
        <v>152569</v>
      </c>
      <c r="L64" s="22">
        <f t="shared" si="4"/>
        <v>158936</v>
      </c>
      <c r="M64" s="31">
        <f t="shared" si="5"/>
        <v>311505</v>
      </c>
    </row>
    <row r="65" spans="1:13" ht="16" customHeight="1">
      <c r="A65" s="12">
        <v>10</v>
      </c>
      <c r="B65" s="13" t="s">
        <v>69</v>
      </c>
      <c r="C65" s="22">
        <v>317358</v>
      </c>
      <c r="D65" s="22">
        <v>324488</v>
      </c>
      <c r="E65" s="22">
        <f t="shared" si="0"/>
        <v>641846</v>
      </c>
      <c r="F65" s="23">
        <v>156832</v>
      </c>
      <c r="G65" s="22">
        <v>160477</v>
      </c>
      <c r="H65" s="24">
        <f t="shared" si="1"/>
        <v>317309</v>
      </c>
      <c r="I65" s="24">
        <v>80234</v>
      </c>
      <c r="J65" s="34">
        <f t="shared" si="2"/>
        <v>25.285762458675926</v>
      </c>
      <c r="K65" s="22">
        <f t="shared" si="3"/>
        <v>160526</v>
      </c>
      <c r="L65" s="22">
        <f t="shared" si="4"/>
        <v>164011</v>
      </c>
      <c r="M65" s="31">
        <f t="shared" si="5"/>
        <v>324537</v>
      </c>
    </row>
    <row r="66" spans="1:13" ht="16" customHeight="1">
      <c r="A66" s="12">
        <v>11</v>
      </c>
      <c r="B66" s="13" t="s">
        <v>70</v>
      </c>
      <c r="C66" s="22">
        <v>0</v>
      </c>
      <c r="D66" s="22">
        <v>0</v>
      </c>
      <c r="E66" s="22">
        <f t="shared" si="0"/>
        <v>0</v>
      </c>
      <c r="F66" s="23">
        <v>0</v>
      </c>
      <c r="G66" s="22">
        <v>0</v>
      </c>
      <c r="H66" s="24">
        <f t="shared" si="1"/>
        <v>0</v>
      </c>
      <c r="I66" s="24">
        <v>0</v>
      </c>
      <c r="J66" s="34">
        <f t="shared" si="2"/>
        <v>0</v>
      </c>
      <c r="K66" s="22">
        <f t="shared" si="3"/>
        <v>0</v>
      </c>
      <c r="L66" s="22">
        <f t="shared" si="4"/>
        <v>0</v>
      </c>
      <c r="M66" s="31">
        <f t="shared" si="5"/>
        <v>0</v>
      </c>
    </row>
    <row r="67" spans="1:13" ht="16" customHeight="1">
      <c r="A67" s="12">
        <v>12</v>
      </c>
      <c r="B67" s="13" t="s">
        <v>71</v>
      </c>
      <c r="C67" s="22">
        <v>0</v>
      </c>
      <c r="D67" s="22">
        <v>0</v>
      </c>
      <c r="E67" s="22">
        <f t="shared" si="0"/>
        <v>0</v>
      </c>
      <c r="F67" s="23">
        <v>0</v>
      </c>
      <c r="G67" s="22">
        <v>0</v>
      </c>
      <c r="H67" s="24">
        <f t="shared" si="1"/>
        <v>0</v>
      </c>
      <c r="I67" s="24">
        <v>0</v>
      </c>
      <c r="J67" s="34">
        <f t="shared" si="2"/>
        <v>0</v>
      </c>
      <c r="K67" s="22">
        <f t="shared" si="3"/>
        <v>0</v>
      </c>
      <c r="L67" s="22">
        <f t="shared" si="4"/>
        <v>0</v>
      </c>
      <c r="M67" s="31">
        <f t="shared" si="5"/>
        <v>0</v>
      </c>
    </row>
    <row r="68" spans="1:13" ht="16" customHeight="1">
      <c r="A68" s="12">
        <v>13</v>
      </c>
      <c r="B68" s="13" t="s">
        <v>72</v>
      </c>
      <c r="C68" s="22">
        <v>1059525</v>
      </c>
      <c r="D68" s="22">
        <v>1155441</v>
      </c>
      <c r="E68" s="22">
        <f t="shared" si="0"/>
        <v>2214966</v>
      </c>
      <c r="F68" s="23">
        <v>491909</v>
      </c>
      <c r="G68" s="22">
        <v>578497</v>
      </c>
      <c r="H68" s="24">
        <f t="shared" si="1"/>
        <v>1070406</v>
      </c>
      <c r="I68" s="24">
        <v>304547</v>
      </c>
      <c r="J68" s="34">
        <f t="shared" si="2"/>
        <v>28.451540817222625</v>
      </c>
      <c r="K68" s="22">
        <f t="shared" si="3"/>
        <v>567616</v>
      </c>
      <c r="L68" s="22">
        <f t="shared" si="4"/>
        <v>576944</v>
      </c>
      <c r="M68" s="31">
        <f t="shared" si="5"/>
        <v>1144560</v>
      </c>
    </row>
    <row r="69" spans="1:13" ht="16" customHeight="1">
      <c r="A69" s="12">
        <v>14</v>
      </c>
      <c r="B69" s="13" t="s">
        <v>73</v>
      </c>
      <c r="C69" s="22">
        <v>0</v>
      </c>
      <c r="D69" s="22">
        <v>0</v>
      </c>
      <c r="E69" s="22">
        <f t="shared" si="0"/>
        <v>0</v>
      </c>
      <c r="F69" s="23">
        <v>0</v>
      </c>
      <c r="G69" s="22">
        <v>0</v>
      </c>
      <c r="H69" s="24">
        <f t="shared" si="1"/>
        <v>0</v>
      </c>
      <c r="I69" s="24">
        <v>0</v>
      </c>
      <c r="J69" s="34">
        <f t="shared" si="2"/>
        <v>0</v>
      </c>
      <c r="K69" s="22">
        <f t="shared" si="3"/>
        <v>0</v>
      </c>
      <c r="L69" s="22">
        <f t="shared" si="4"/>
        <v>0</v>
      </c>
      <c r="M69" s="31">
        <f t="shared" si="5"/>
        <v>0</v>
      </c>
    </row>
    <row r="70" spans="1:13" ht="16" customHeight="1">
      <c r="A70" s="12">
        <v>15</v>
      </c>
      <c r="B70" s="13" t="s">
        <v>74</v>
      </c>
      <c r="C70" s="22">
        <v>0</v>
      </c>
      <c r="D70" s="22">
        <v>0</v>
      </c>
      <c r="E70" s="22">
        <f t="shared" si="0"/>
        <v>0</v>
      </c>
      <c r="F70" s="23">
        <v>0</v>
      </c>
      <c r="G70" s="22">
        <v>0</v>
      </c>
      <c r="H70" s="24">
        <f t="shared" si="1"/>
        <v>0</v>
      </c>
      <c r="I70" s="24">
        <v>0</v>
      </c>
      <c r="J70" s="34">
        <f t="shared" si="2"/>
        <v>0</v>
      </c>
      <c r="K70" s="22">
        <f t="shared" si="3"/>
        <v>0</v>
      </c>
      <c r="L70" s="22">
        <f t="shared" si="4"/>
        <v>0</v>
      </c>
      <c r="M70" s="31">
        <f t="shared" si="5"/>
        <v>0</v>
      </c>
    </row>
    <row r="71" spans="1:13" ht="16" customHeight="1">
      <c r="A71" s="12">
        <v>16</v>
      </c>
      <c r="B71" s="13" t="s">
        <v>75</v>
      </c>
      <c r="C71" s="22">
        <v>0</v>
      </c>
      <c r="D71" s="22">
        <v>0</v>
      </c>
      <c r="E71" s="22">
        <f t="shared" si="0"/>
        <v>0</v>
      </c>
      <c r="F71" s="23">
        <v>0</v>
      </c>
      <c r="G71" s="22">
        <v>0</v>
      </c>
      <c r="H71" s="24">
        <f t="shared" si="1"/>
        <v>0</v>
      </c>
      <c r="I71" s="24">
        <v>0</v>
      </c>
      <c r="J71" s="34">
        <f t="shared" si="2"/>
        <v>0</v>
      </c>
      <c r="K71" s="22">
        <f t="shared" si="3"/>
        <v>0</v>
      </c>
      <c r="L71" s="22">
        <f t="shared" si="4"/>
        <v>0</v>
      </c>
      <c r="M71" s="31">
        <f t="shared" si="5"/>
        <v>0</v>
      </c>
    </row>
    <row r="72" spans="1:13" ht="16" customHeight="1">
      <c r="A72" s="12">
        <v>17</v>
      </c>
      <c r="B72" s="13" t="s">
        <v>76</v>
      </c>
      <c r="C72" s="22">
        <v>461095</v>
      </c>
      <c r="D72" s="22">
        <v>504126</v>
      </c>
      <c r="E72" s="22">
        <f t="shared" si="0"/>
        <v>965221</v>
      </c>
      <c r="F72" s="23">
        <v>157541</v>
      </c>
      <c r="G72" s="22">
        <v>175715</v>
      </c>
      <c r="H72" s="24">
        <f t="shared" si="1"/>
        <v>333256</v>
      </c>
      <c r="I72" s="24">
        <v>80948</v>
      </c>
      <c r="J72" s="34">
        <f t="shared" si="2"/>
        <v>24.290035288186861</v>
      </c>
      <c r="K72" s="22">
        <f t="shared" si="3"/>
        <v>303554</v>
      </c>
      <c r="L72" s="22">
        <f t="shared" si="4"/>
        <v>328411</v>
      </c>
      <c r="M72" s="31">
        <f t="shared" si="5"/>
        <v>631965</v>
      </c>
    </row>
    <row r="73" spans="1:13" ht="16" customHeight="1">
      <c r="A73" s="12">
        <v>18</v>
      </c>
      <c r="B73" s="13" t="s">
        <v>77</v>
      </c>
      <c r="C73" s="22">
        <v>0</v>
      </c>
      <c r="D73" s="22">
        <v>0</v>
      </c>
      <c r="E73" s="22">
        <f t="shared" ref="E73:E75" si="6">SUM(C73:D73)</f>
        <v>0</v>
      </c>
      <c r="F73" s="23">
        <v>0</v>
      </c>
      <c r="G73" s="22">
        <v>0</v>
      </c>
      <c r="H73" s="24">
        <f t="shared" ref="H73:H75" si="7">SUM(F73:G73)</f>
        <v>0</v>
      </c>
      <c r="I73" s="24">
        <v>0</v>
      </c>
      <c r="J73" s="34">
        <f t="shared" ref="J73:J75" si="8">IFERROR(I73/H73*100,0)</f>
        <v>0</v>
      </c>
      <c r="K73" s="22">
        <f t="shared" ref="K73:K75" si="9">C73-F73</f>
        <v>0</v>
      </c>
      <c r="L73" s="22">
        <f t="shared" ref="L73:L75" si="10">D73-G73</f>
        <v>0</v>
      </c>
      <c r="M73" s="31">
        <f t="shared" ref="M73:M75" si="11">E73-H73</f>
        <v>0</v>
      </c>
    </row>
    <row r="74" spans="1:13" ht="16" customHeight="1">
      <c r="A74" s="12">
        <v>19</v>
      </c>
      <c r="B74" s="13" t="s">
        <v>78</v>
      </c>
      <c r="C74" s="22">
        <v>0</v>
      </c>
      <c r="D74" s="22">
        <v>0</v>
      </c>
      <c r="E74" s="22">
        <f t="shared" si="6"/>
        <v>0</v>
      </c>
      <c r="F74" s="23">
        <v>0</v>
      </c>
      <c r="G74" s="22">
        <v>0</v>
      </c>
      <c r="H74" s="24">
        <f t="shared" si="7"/>
        <v>0</v>
      </c>
      <c r="I74" s="24">
        <v>0</v>
      </c>
      <c r="J74" s="34">
        <f t="shared" si="8"/>
        <v>0</v>
      </c>
      <c r="K74" s="22">
        <f t="shared" si="9"/>
        <v>0</v>
      </c>
      <c r="L74" s="22">
        <f t="shared" si="10"/>
        <v>0</v>
      </c>
      <c r="M74" s="31">
        <f t="shared" si="11"/>
        <v>0</v>
      </c>
    </row>
    <row r="75" spans="1:13" ht="16" customHeight="1" thickBot="1">
      <c r="A75" s="14">
        <v>20</v>
      </c>
      <c r="B75" s="15" t="s">
        <v>79</v>
      </c>
      <c r="C75" s="25">
        <v>0</v>
      </c>
      <c r="D75" s="25">
        <v>0</v>
      </c>
      <c r="E75" s="25">
        <f t="shared" si="6"/>
        <v>0</v>
      </c>
      <c r="F75" s="26">
        <v>0</v>
      </c>
      <c r="G75" s="25">
        <v>0</v>
      </c>
      <c r="H75" s="27">
        <f t="shared" si="7"/>
        <v>0</v>
      </c>
      <c r="I75" s="27">
        <v>0</v>
      </c>
      <c r="J75" s="35">
        <f t="shared" si="8"/>
        <v>0</v>
      </c>
      <c r="K75" s="25">
        <f t="shared" si="9"/>
        <v>0</v>
      </c>
      <c r="L75" s="25">
        <f t="shared" si="10"/>
        <v>0</v>
      </c>
      <c r="M75" s="33">
        <f t="shared" si="11"/>
        <v>0</v>
      </c>
    </row>
    <row r="76" spans="1:13" ht="16" customHeight="1" thickTop="1">
      <c r="A76" s="79" t="s">
        <v>59</v>
      </c>
      <c r="B76" s="80"/>
      <c r="C76" s="81">
        <f>SUM(C56:C75)</f>
        <v>3177466</v>
      </c>
      <c r="D76" s="85">
        <f>SUM(D56:D75)</f>
        <v>3481815</v>
      </c>
      <c r="E76" s="83">
        <f>SUM(C76:D77)</f>
        <v>6659281</v>
      </c>
      <c r="F76" s="81">
        <f>SUM(F56:F75)</f>
        <v>1446347</v>
      </c>
      <c r="G76" s="85">
        <f>SUM(G56:G75)</f>
        <v>1657841</v>
      </c>
      <c r="H76" s="85">
        <f>SUM(F76:G77)</f>
        <v>3104188</v>
      </c>
      <c r="I76" s="89">
        <f>SUM(I56:I75)</f>
        <v>833230</v>
      </c>
      <c r="J76" s="87">
        <f>IFERROR(I76/H76*100,0)</f>
        <v>26.842124252783663</v>
      </c>
      <c r="K76" s="81">
        <f>C76-F76</f>
        <v>1731119</v>
      </c>
      <c r="L76" s="85">
        <f>D76-G76</f>
        <v>1823974</v>
      </c>
      <c r="M76" s="83">
        <f>E76-H76</f>
        <v>3555093</v>
      </c>
    </row>
    <row r="77" spans="1:13" ht="16" customHeight="1" thickBot="1">
      <c r="A77" s="65"/>
      <c r="B77" s="61"/>
      <c r="C77" s="82"/>
      <c r="D77" s="86"/>
      <c r="E77" s="84"/>
      <c r="F77" s="82"/>
      <c r="G77" s="86"/>
      <c r="H77" s="86"/>
      <c r="I77" s="90"/>
      <c r="J77" s="88"/>
      <c r="K77" s="82"/>
      <c r="L77" s="86"/>
      <c r="M77" s="84"/>
    </row>
    <row r="78" spans="1:13" ht="16" customHeight="1">
      <c r="A78" s="18" t="s">
        <v>80</v>
      </c>
      <c r="B78" s="18" t="s">
        <v>81</v>
      </c>
    </row>
    <row r="79" spans="1:13" ht="16" customHeight="1">
      <c r="A79" s="18"/>
      <c r="B79" s="19"/>
    </row>
  </sheetData>
  <mergeCells count="38">
    <mergeCell ref="A76:B77"/>
    <mergeCell ref="M76:M77"/>
    <mergeCell ref="L76:L77"/>
    <mergeCell ref="K76:K77"/>
    <mergeCell ref="J76:J77"/>
    <mergeCell ref="I76:I77"/>
    <mergeCell ref="H76:H77"/>
    <mergeCell ref="G76:G77"/>
    <mergeCell ref="F76:F77"/>
    <mergeCell ref="E76:E77"/>
    <mergeCell ref="D76:D77"/>
    <mergeCell ref="C76:C77"/>
    <mergeCell ref="A54:B55"/>
    <mergeCell ref="C54:C55"/>
    <mergeCell ref="M54:M55"/>
    <mergeCell ref="L54:L55"/>
    <mergeCell ref="K54:K55"/>
    <mergeCell ref="J54:J55"/>
    <mergeCell ref="I54:I55"/>
    <mergeCell ref="H54:H55"/>
    <mergeCell ref="G54:G55"/>
    <mergeCell ref="F54:F55"/>
    <mergeCell ref="E54:E55"/>
    <mergeCell ref="D54:D55"/>
    <mergeCell ref="A4:B6"/>
    <mergeCell ref="C4:E4"/>
    <mergeCell ref="F4:J4"/>
    <mergeCell ref="C5:C6"/>
    <mergeCell ref="D5:D6"/>
    <mergeCell ref="E5:E6"/>
    <mergeCell ref="F5:F6"/>
    <mergeCell ref="G5:G6"/>
    <mergeCell ref="H5:H6"/>
    <mergeCell ref="K4:M4"/>
    <mergeCell ref="M5:M6"/>
    <mergeCell ref="L5:L6"/>
    <mergeCell ref="K5:K6"/>
    <mergeCell ref="I6:J6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AB5D3-5659-4EDD-9E39-2458633AE1BA}">
  <sheetPr>
    <pageSetUpPr fitToPage="1"/>
  </sheetPr>
  <dimension ref="A1:K79"/>
  <sheetViews>
    <sheetView showGridLines="0" showZeros="0" view="pageBreakPreview" zoomScale="85" zoomScaleNormal="85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1.6640625" defaultRowHeight="16" customHeight="1"/>
  <cols>
    <col min="1" max="1" width="3.33203125" style="20" customWidth="1"/>
    <col min="2" max="2" width="10.08203125" style="21" customWidth="1"/>
    <col min="3" max="11" width="13.25" style="7" customWidth="1"/>
    <col min="12" max="16384" width="11.6640625" style="1"/>
  </cols>
  <sheetData>
    <row r="1" spans="1:11" ht="21" customHeight="1">
      <c r="A1" s="2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</row>
    <row r="2" spans="1:11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</row>
    <row r="3" spans="1:11" ht="21" customHeight="1" thickBot="1">
      <c r="A3" s="5"/>
      <c r="B3" s="6"/>
      <c r="C3" s="3" t="s">
        <v>83</v>
      </c>
      <c r="J3" s="8"/>
      <c r="K3" s="9" t="s">
        <v>2</v>
      </c>
    </row>
    <row r="4" spans="1:11" ht="16" customHeight="1">
      <c r="A4" s="57" t="s">
        <v>3</v>
      </c>
      <c r="B4" s="59"/>
      <c r="C4" s="70" t="s">
        <v>84</v>
      </c>
      <c r="D4" s="71"/>
      <c r="E4" s="72"/>
      <c r="F4" s="70" t="s">
        <v>85</v>
      </c>
      <c r="G4" s="71"/>
      <c r="H4" s="71"/>
      <c r="I4" s="57" t="s">
        <v>86</v>
      </c>
      <c r="J4" s="58"/>
      <c r="K4" s="59"/>
    </row>
    <row r="5" spans="1:11" ht="16" customHeight="1">
      <c r="A5" s="68"/>
      <c r="B5" s="69"/>
      <c r="C5" s="73" t="s">
        <v>7</v>
      </c>
      <c r="D5" s="62" t="s">
        <v>8</v>
      </c>
      <c r="E5" s="75" t="s">
        <v>9</v>
      </c>
      <c r="F5" s="73" t="s">
        <v>7</v>
      </c>
      <c r="G5" s="62" t="s">
        <v>8</v>
      </c>
      <c r="H5" s="77" t="s">
        <v>10</v>
      </c>
      <c r="I5" s="64" t="s">
        <v>7</v>
      </c>
      <c r="J5" s="62" t="s">
        <v>8</v>
      </c>
      <c r="K5" s="60" t="s">
        <v>9</v>
      </c>
    </row>
    <row r="6" spans="1:11" ht="16" customHeight="1" thickBot="1">
      <c r="A6" s="65"/>
      <c r="B6" s="61"/>
      <c r="C6" s="74"/>
      <c r="D6" s="63"/>
      <c r="E6" s="76"/>
      <c r="F6" s="74"/>
      <c r="G6" s="63"/>
      <c r="H6" s="78"/>
      <c r="I6" s="65"/>
      <c r="J6" s="63"/>
      <c r="K6" s="61"/>
    </row>
    <row r="7" spans="1:11" ht="16" customHeight="1">
      <c r="A7" s="12">
        <v>1</v>
      </c>
      <c r="B7" s="13" t="s">
        <v>12</v>
      </c>
      <c r="C7" s="37">
        <f>IFERROR(IF('投票結果①（知事、指長）'!C7=0,0,ROUND('投票結果①（知事、指長）'!F7/'投票結果①（知事、指長）'!C7*100,2)),0)</f>
        <v>51.09</v>
      </c>
      <c r="D7" s="37">
        <f>IFERROR(IF('投票結果①（知事、指長）'!D7=0,0,ROUND('投票結果①（知事、指長）'!G7/'投票結果①（知事、指長）'!D7*100,2)),0)</f>
        <v>52.23</v>
      </c>
      <c r="E7" s="37">
        <f>IFERROR(IF('投票結果①（知事、指長）'!E7=0,0,ROUND('投票結果①（知事、指長）'!H7/'投票結果①（知事、指長）'!E7*100,2)),0)</f>
        <v>51.7</v>
      </c>
      <c r="F7" s="38">
        <v>57.9</v>
      </c>
      <c r="G7" s="37">
        <v>58.72</v>
      </c>
      <c r="H7" s="39">
        <v>58.34</v>
      </c>
      <c r="I7" s="38">
        <f>C7-F7</f>
        <v>-6.8099999999999952</v>
      </c>
      <c r="J7" s="37">
        <f>D7-G7</f>
        <v>-6.490000000000002</v>
      </c>
      <c r="K7" s="40">
        <f>E7-H7</f>
        <v>-6.6400000000000006</v>
      </c>
    </row>
    <row r="8" spans="1:11" ht="16" customHeight="1">
      <c r="A8" s="12">
        <v>2</v>
      </c>
      <c r="B8" s="13" t="s">
        <v>13</v>
      </c>
      <c r="C8" s="37">
        <f>IFERROR(IF('投票結果①（知事、指長）'!C8=0,0,ROUND('投票結果①（知事、指長）'!F8/'投票結果①（知事、指長）'!C8*100,2)),0)</f>
        <v>0</v>
      </c>
      <c r="D8" s="37">
        <f>IFERROR(IF('投票結果①（知事、指長）'!D8=0,0,ROUND('投票結果①（知事、指長）'!G8/'投票結果①（知事、指長）'!D8*100,2)),0)</f>
        <v>0</v>
      </c>
      <c r="E8" s="37">
        <f>IFERROR(IF('投票結果①（知事、指長）'!E8=0,0,ROUND('投票結果①（知事、指長）'!H8/'投票結果①（知事、指長）'!E8*100,2)),0)</f>
        <v>0</v>
      </c>
      <c r="F8" s="38">
        <v>0</v>
      </c>
      <c r="G8" s="37">
        <v>0</v>
      </c>
      <c r="H8" s="39">
        <v>0</v>
      </c>
      <c r="I8" s="38">
        <f t="shared" ref="I8:K72" si="0">C8-F8</f>
        <v>0</v>
      </c>
      <c r="J8" s="37">
        <f t="shared" si="0"/>
        <v>0</v>
      </c>
      <c r="K8" s="40">
        <f t="shared" si="0"/>
        <v>0</v>
      </c>
    </row>
    <row r="9" spans="1:11" ht="16" customHeight="1">
      <c r="A9" s="12">
        <v>3</v>
      </c>
      <c r="B9" s="13" t="s">
        <v>14</v>
      </c>
      <c r="C9" s="37">
        <f>IFERROR(IF('投票結果①（知事、指長）'!C9=0,0,ROUND('投票結果①（知事、指長）'!F9/'投票結果①（知事、指長）'!C9*100,2)),0)</f>
        <v>0</v>
      </c>
      <c r="D9" s="37">
        <f>IFERROR(IF('投票結果①（知事、指長）'!D9=0,0,ROUND('投票結果①（知事、指長）'!G9/'投票結果①（知事、指長）'!D9*100,2)),0)</f>
        <v>0</v>
      </c>
      <c r="E9" s="37">
        <f>IFERROR(IF('投票結果①（知事、指長）'!E9=0,0,ROUND('投票結果①（知事、指長）'!H9/'投票結果①（知事、指長）'!E9*100,2)),0)</f>
        <v>0</v>
      </c>
      <c r="F9" s="38">
        <v>0</v>
      </c>
      <c r="G9" s="37">
        <v>0</v>
      </c>
      <c r="H9" s="39">
        <v>0</v>
      </c>
      <c r="I9" s="38">
        <f t="shared" si="0"/>
        <v>0</v>
      </c>
      <c r="J9" s="37">
        <f t="shared" si="0"/>
        <v>0</v>
      </c>
      <c r="K9" s="40">
        <f t="shared" si="0"/>
        <v>0</v>
      </c>
    </row>
    <row r="10" spans="1:11" ht="16" customHeight="1">
      <c r="A10" s="12">
        <v>4</v>
      </c>
      <c r="B10" s="13" t="s">
        <v>15</v>
      </c>
      <c r="C10" s="37">
        <f>IFERROR(IF('投票結果①（知事、指長）'!C10=0,0,ROUND('投票結果①（知事、指長）'!F10/'投票結果①（知事、指長）'!C10*100,2)),0)</f>
        <v>0</v>
      </c>
      <c r="D10" s="37">
        <f>IFERROR(IF('投票結果①（知事、指長）'!D10=0,0,ROUND('投票結果①（知事、指長）'!G10/'投票結果①（知事、指長）'!D10*100,2)),0)</f>
        <v>0</v>
      </c>
      <c r="E10" s="37">
        <f>IFERROR(IF('投票結果①（知事、指長）'!E10=0,0,ROUND('投票結果①（知事、指長）'!H10/'投票結果①（知事、指長）'!E10*100,2)),0)</f>
        <v>0</v>
      </c>
      <c r="F10" s="38">
        <v>0</v>
      </c>
      <c r="G10" s="37">
        <v>0</v>
      </c>
      <c r="H10" s="39">
        <v>0</v>
      </c>
      <c r="I10" s="38">
        <f t="shared" si="0"/>
        <v>0</v>
      </c>
      <c r="J10" s="37">
        <f t="shared" si="0"/>
        <v>0</v>
      </c>
      <c r="K10" s="40">
        <f t="shared" si="0"/>
        <v>0</v>
      </c>
    </row>
    <row r="11" spans="1:11" ht="16" customHeight="1">
      <c r="A11" s="12">
        <v>5</v>
      </c>
      <c r="B11" s="13" t="s">
        <v>16</v>
      </c>
      <c r="C11" s="37">
        <f>IFERROR(IF('投票結果①（知事、指長）'!C11=0,0,ROUND('投票結果①（知事、指長）'!F11/'投票結果①（知事、指長）'!C11*100,2)),0)</f>
        <v>0</v>
      </c>
      <c r="D11" s="37">
        <f>IFERROR(IF('投票結果①（知事、指長）'!D11=0,0,ROUND('投票結果①（知事、指長）'!G11/'投票結果①（知事、指長）'!D11*100,2)),0)</f>
        <v>0</v>
      </c>
      <c r="E11" s="37">
        <f>IFERROR(IF('投票結果①（知事、指長）'!E11=0,0,ROUND('投票結果①（知事、指長）'!H11/'投票結果①（知事、指長）'!E11*100,2)),0)</f>
        <v>0</v>
      </c>
      <c r="F11" s="38">
        <v>0</v>
      </c>
      <c r="G11" s="37">
        <v>0</v>
      </c>
      <c r="H11" s="39">
        <v>0</v>
      </c>
      <c r="I11" s="38">
        <f t="shared" si="0"/>
        <v>0</v>
      </c>
      <c r="J11" s="37">
        <f t="shared" si="0"/>
        <v>0</v>
      </c>
      <c r="K11" s="40">
        <f t="shared" si="0"/>
        <v>0</v>
      </c>
    </row>
    <row r="12" spans="1:11" ht="16" customHeight="1">
      <c r="A12" s="12">
        <v>6</v>
      </c>
      <c r="B12" s="13" t="s">
        <v>17</v>
      </c>
      <c r="C12" s="37">
        <f>IFERROR(IF('投票結果①（知事、指長）'!C12=0,0,ROUND('投票結果①（知事、指長）'!F12/'投票結果①（知事、指長）'!C12*100,2)),0)</f>
        <v>0</v>
      </c>
      <c r="D12" s="37">
        <f>IFERROR(IF('投票結果①（知事、指長）'!D12=0,0,ROUND('投票結果①（知事、指長）'!G12/'投票結果①（知事、指長）'!D12*100,2)),0)</f>
        <v>0</v>
      </c>
      <c r="E12" s="37">
        <f>IFERROR(IF('投票結果①（知事、指長）'!E12=0,0,ROUND('投票結果①（知事、指長）'!H12/'投票結果①（知事、指長）'!E12*100,2)),0)</f>
        <v>0</v>
      </c>
      <c r="F12" s="38">
        <v>0</v>
      </c>
      <c r="G12" s="37">
        <v>0</v>
      </c>
      <c r="H12" s="39">
        <v>0</v>
      </c>
      <c r="I12" s="38">
        <f t="shared" si="0"/>
        <v>0</v>
      </c>
      <c r="J12" s="37">
        <f t="shared" si="0"/>
        <v>0</v>
      </c>
      <c r="K12" s="40">
        <f t="shared" si="0"/>
        <v>0</v>
      </c>
    </row>
    <row r="13" spans="1:11" ht="16" customHeight="1">
      <c r="A13" s="12">
        <v>7</v>
      </c>
      <c r="B13" s="13" t="s">
        <v>18</v>
      </c>
      <c r="C13" s="37">
        <f>IFERROR(IF('投票結果①（知事、指長）'!C13=0,0,ROUND('投票結果①（知事、指長）'!F13/'投票結果①（知事、指長）'!C13*100,2)),0)</f>
        <v>0</v>
      </c>
      <c r="D13" s="37">
        <f>IFERROR(IF('投票結果①（知事、指長）'!D13=0,0,ROUND('投票結果①（知事、指長）'!G13/'投票結果①（知事、指長）'!D13*100,2)),0)</f>
        <v>0</v>
      </c>
      <c r="E13" s="37">
        <f>IFERROR(IF('投票結果①（知事、指長）'!E13=0,0,ROUND('投票結果①（知事、指長）'!H13/'投票結果①（知事、指長）'!E13*100,2)),0)</f>
        <v>0</v>
      </c>
      <c r="F13" s="38">
        <v>0</v>
      </c>
      <c r="G13" s="37">
        <v>0</v>
      </c>
      <c r="H13" s="39">
        <v>0</v>
      </c>
      <c r="I13" s="38">
        <f t="shared" si="0"/>
        <v>0</v>
      </c>
      <c r="J13" s="37">
        <f t="shared" si="0"/>
        <v>0</v>
      </c>
      <c r="K13" s="40">
        <f t="shared" si="0"/>
        <v>0</v>
      </c>
    </row>
    <row r="14" spans="1:11" ht="16" customHeight="1">
      <c r="A14" s="12">
        <v>8</v>
      </c>
      <c r="B14" s="13" t="s">
        <v>19</v>
      </c>
      <c r="C14" s="37">
        <f>IFERROR(IF('投票結果①（知事、指長）'!C14=0,0,ROUND('投票結果①（知事、指長）'!F14/'投票結果①（知事、指長）'!C14*100,2)),0)</f>
        <v>0</v>
      </c>
      <c r="D14" s="37">
        <f>IFERROR(IF('投票結果①（知事、指長）'!D14=0,0,ROUND('投票結果①（知事、指長）'!G14/'投票結果①（知事、指長）'!D14*100,2)),0)</f>
        <v>0</v>
      </c>
      <c r="E14" s="37">
        <f>IFERROR(IF('投票結果①（知事、指長）'!E14=0,0,ROUND('投票結果①（知事、指長）'!H14/'投票結果①（知事、指長）'!E14*100,2)),0)</f>
        <v>0</v>
      </c>
      <c r="F14" s="38">
        <v>0</v>
      </c>
      <c r="G14" s="37">
        <v>0</v>
      </c>
      <c r="H14" s="39">
        <v>0</v>
      </c>
      <c r="I14" s="38">
        <f t="shared" si="0"/>
        <v>0</v>
      </c>
      <c r="J14" s="37">
        <f t="shared" si="0"/>
        <v>0</v>
      </c>
      <c r="K14" s="40">
        <f t="shared" si="0"/>
        <v>0</v>
      </c>
    </row>
    <row r="15" spans="1:11" ht="16" customHeight="1">
      <c r="A15" s="12">
        <v>9</v>
      </c>
      <c r="B15" s="13" t="s">
        <v>20</v>
      </c>
      <c r="C15" s="37">
        <f>IFERROR(IF('投票結果①（知事、指長）'!C15=0,0,ROUND('投票結果①（知事、指長）'!F15/'投票結果①（知事、指長）'!C15*100,2)),0)</f>
        <v>0</v>
      </c>
      <c r="D15" s="37">
        <f>IFERROR(IF('投票結果①（知事、指長）'!D15=0,0,ROUND('投票結果①（知事、指長）'!G15/'投票結果①（知事、指長）'!D15*100,2)),0)</f>
        <v>0</v>
      </c>
      <c r="E15" s="37">
        <f>IFERROR(IF('投票結果①（知事、指長）'!E15=0,0,ROUND('投票結果①（知事、指長）'!H15/'投票結果①（知事、指長）'!E15*100,2)),0)</f>
        <v>0</v>
      </c>
      <c r="F15" s="38">
        <v>0</v>
      </c>
      <c r="G15" s="37">
        <v>0</v>
      </c>
      <c r="H15" s="39">
        <v>0</v>
      </c>
      <c r="I15" s="38">
        <f t="shared" si="0"/>
        <v>0</v>
      </c>
      <c r="J15" s="37">
        <f t="shared" si="0"/>
        <v>0</v>
      </c>
      <c r="K15" s="40">
        <f t="shared" si="0"/>
        <v>0</v>
      </c>
    </row>
    <row r="16" spans="1:11" ht="16" customHeight="1">
      <c r="A16" s="12">
        <v>10</v>
      </c>
      <c r="B16" s="13" t="s">
        <v>21</v>
      </c>
      <c r="C16" s="37">
        <f>IFERROR(IF('投票結果①（知事、指長）'!C16=0,0,ROUND('投票結果①（知事、指長）'!F16/'投票結果①（知事、指長）'!C16*100,2)),0)</f>
        <v>0</v>
      </c>
      <c r="D16" s="37">
        <f>IFERROR(IF('投票結果①（知事、指長）'!D16=0,0,ROUND('投票結果①（知事、指長）'!G16/'投票結果①（知事、指長）'!D16*100,2)),0)</f>
        <v>0</v>
      </c>
      <c r="E16" s="37">
        <f>IFERROR(IF('投票結果①（知事、指長）'!E16=0,0,ROUND('投票結果①（知事、指長）'!H16/'投票結果①（知事、指長）'!E16*100,2)),0)</f>
        <v>0</v>
      </c>
      <c r="F16" s="38">
        <v>0</v>
      </c>
      <c r="G16" s="37">
        <v>0</v>
      </c>
      <c r="H16" s="39">
        <v>0</v>
      </c>
      <c r="I16" s="38">
        <f t="shared" si="0"/>
        <v>0</v>
      </c>
      <c r="J16" s="37">
        <f t="shared" si="0"/>
        <v>0</v>
      </c>
      <c r="K16" s="40">
        <f t="shared" si="0"/>
        <v>0</v>
      </c>
    </row>
    <row r="17" spans="1:11" ht="16" customHeight="1">
      <c r="A17" s="12">
        <v>11</v>
      </c>
      <c r="B17" s="13" t="s">
        <v>22</v>
      </c>
      <c r="C17" s="37">
        <f>IFERROR(IF('投票結果①（知事、指長）'!C17=0,0,ROUND('投票結果①（知事、指長）'!F17/'投票結果①（知事、指長）'!C17*100,2)),0)</f>
        <v>0</v>
      </c>
      <c r="D17" s="37">
        <f>IFERROR(IF('投票結果①（知事、指長）'!D17=0,0,ROUND('投票結果①（知事、指長）'!G17/'投票結果①（知事、指長）'!D17*100,2)),0)</f>
        <v>0</v>
      </c>
      <c r="E17" s="37">
        <f>IFERROR(IF('投票結果①（知事、指長）'!E17=0,0,ROUND('投票結果①（知事、指長）'!H17/'投票結果①（知事、指長）'!E17*100,2)),0)</f>
        <v>0</v>
      </c>
      <c r="F17" s="38">
        <v>0</v>
      </c>
      <c r="G17" s="37">
        <v>0</v>
      </c>
      <c r="H17" s="39">
        <v>0</v>
      </c>
      <c r="I17" s="38">
        <f t="shared" si="0"/>
        <v>0</v>
      </c>
      <c r="J17" s="37">
        <f t="shared" si="0"/>
        <v>0</v>
      </c>
      <c r="K17" s="40">
        <f t="shared" si="0"/>
        <v>0</v>
      </c>
    </row>
    <row r="18" spans="1:11" ht="16" customHeight="1">
      <c r="A18" s="12">
        <v>12</v>
      </c>
      <c r="B18" s="13" t="s">
        <v>23</v>
      </c>
      <c r="C18" s="37">
        <f>IFERROR(IF('投票結果①（知事、指長）'!C18=0,0,ROUND('投票結果①（知事、指長）'!F18/'投票結果①（知事、指長）'!C18*100,2)),0)</f>
        <v>0</v>
      </c>
      <c r="D18" s="37">
        <f>IFERROR(IF('投票結果①（知事、指長）'!D18=0,0,ROUND('投票結果①（知事、指長）'!G18/'投票結果①（知事、指長）'!D18*100,2)),0)</f>
        <v>0</v>
      </c>
      <c r="E18" s="37">
        <f>IFERROR(IF('投票結果①（知事、指長）'!E18=0,0,ROUND('投票結果①（知事、指長）'!H18/'投票結果①（知事、指長）'!E18*100,2)),0)</f>
        <v>0</v>
      </c>
      <c r="F18" s="38">
        <v>0</v>
      </c>
      <c r="G18" s="37">
        <v>0</v>
      </c>
      <c r="H18" s="39">
        <v>0</v>
      </c>
      <c r="I18" s="38">
        <f t="shared" si="0"/>
        <v>0</v>
      </c>
      <c r="J18" s="37">
        <f t="shared" si="0"/>
        <v>0</v>
      </c>
      <c r="K18" s="40">
        <f t="shared" si="0"/>
        <v>0</v>
      </c>
    </row>
    <row r="19" spans="1:11" ht="16" customHeight="1">
      <c r="A19" s="12">
        <v>13</v>
      </c>
      <c r="B19" s="13" t="s">
        <v>24</v>
      </c>
      <c r="C19" s="37">
        <f>IFERROR(IF('投票結果①（知事、指長）'!C19=0,0,ROUND('投票結果①（知事、指長）'!F19/'投票結果①（知事、指長）'!C19*100,2)),0)</f>
        <v>0</v>
      </c>
      <c r="D19" s="37">
        <f>IFERROR(IF('投票結果①（知事、指長）'!D19=0,0,ROUND('投票結果①（知事、指長）'!G19/'投票結果①（知事、指長）'!D19*100,2)),0)</f>
        <v>0</v>
      </c>
      <c r="E19" s="37">
        <f>IFERROR(IF('投票結果①（知事、指長）'!E19=0,0,ROUND('投票結果①（知事、指長）'!H19/'投票結果①（知事、指長）'!E19*100,2)),0)</f>
        <v>0</v>
      </c>
      <c r="F19" s="38">
        <v>0</v>
      </c>
      <c r="G19" s="37">
        <v>0</v>
      </c>
      <c r="H19" s="39">
        <v>0</v>
      </c>
      <c r="I19" s="38">
        <f t="shared" si="0"/>
        <v>0</v>
      </c>
      <c r="J19" s="37">
        <f t="shared" si="0"/>
        <v>0</v>
      </c>
      <c r="K19" s="40">
        <f t="shared" si="0"/>
        <v>0</v>
      </c>
    </row>
    <row r="20" spans="1:11" ht="16" customHeight="1">
      <c r="A20" s="12">
        <v>14</v>
      </c>
      <c r="B20" s="13" t="s">
        <v>25</v>
      </c>
      <c r="C20" s="37">
        <f>IFERROR(IF('投票結果①（知事、指長）'!C20=0,0,ROUND('投票結果①（知事、指長）'!F20/'投票結果①（知事、指長）'!C20*100,2)),0)</f>
        <v>39.96</v>
      </c>
      <c r="D20" s="37">
        <f>IFERROR(IF('投票結果①（知事、指長）'!D20=0,0,ROUND('投票結果①（知事、指長）'!G20/'投票結果①（知事、指長）'!D20*100,2)),0)</f>
        <v>40.729999999999997</v>
      </c>
      <c r="E20" s="37">
        <f>IFERROR(IF('投票結果①（知事、指長）'!E20=0,0,ROUND('投票結果①（知事、指長）'!H20/'投票結果①（知事、指長）'!E20*100,2)),0)</f>
        <v>40.35</v>
      </c>
      <c r="F20" s="38">
        <v>39.93</v>
      </c>
      <c r="G20" s="37">
        <v>40.630000000000003</v>
      </c>
      <c r="H20" s="39">
        <v>40.28</v>
      </c>
      <c r="I20" s="38">
        <f t="shared" si="0"/>
        <v>3.0000000000001137E-2</v>
      </c>
      <c r="J20" s="37">
        <f t="shared" si="0"/>
        <v>9.9999999999994316E-2</v>
      </c>
      <c r="K20" s="40">
        <f t="shared" si="0"/>
        <v>7.0000000000000284E-2</v>
      </c>
    </row>
    <row r="21" spans="1:11" ht="16" customHeight="1">
      <c r="A21" s="12">
        <v>15</v>
      </c>
      <c r="B21" s="13" t="s">
        <v>26</v>
      </c>
      <c r="C21" s="37">
        <f>IFERROR(IF('投票結果①（知事、指長）'!C21=0,0,ROUND('投票結果①（知事、指長）'!F21/'投票結果①（知事、指長）'!C21*100,2)),0)</f>
        <v>0</v>
      </c>
      <c r="D21" s="37">
        <f>IFERROR(IF('投票結果①（知事、指長）'!D21=0,0,ROUND('投票結果①（知事、指長）'!G21/'投票結果①（知事、指長）'!D21*100,2)),0)</f>
        <v>0</v>
      </c>
      <c r="E21" s="37">
        <f>IFERROR(IF('投票結果①（知事、指長）'!E21=0,0,ROUND('投票結果①（知事、指長）'!H21/'投票結果①（知事、指長）'!E21*100,2)),0)</f>
        <v>0</v>
      </c>
      <c r="F21" s="38">
        <v>0</v>
      </c>
      <c r="G21" s="37">
        <v>0</v>
      </c>
      <c r="H21" s="39">
        <v>0</v>
      </c>
      <c r="I21" s="38">
        <f t="shared" si="0"/>
        <v>0</v>
      </c>
      <c r="J21" s="37">
        <f t="shared" si="0"/>
        <v>0</v>
      </c>
      <c r="K21" s="40">
        <f t="shared" si="0"/>
        <v>0</v>
      </c>
    </row>
    <row r="22" spans="1:11" ht="16" customHeight="1">
      <c r="A22" s="12">
        <v>16</v>
      </c>
      <c r="B22" s="13" t="s">
        <v>27</v>
      </c>
      <c r="C22" s="37">
        <f>IFERROR(IF('投票結果①（知事、指長）'!C22=0,0,ROUND('投票結果①（知事、指長）'!F22/'投票結果①（知事、指長）'!C22*100,2)),0)</f>
        <v>0</v>
      </c>
      <c r="D22" s="37">
        <f>IFERROR(IF('投票結果①（知事、指長）'!D22=0,0,ROUND('投票結果①（知事、指長）'!G22/'投票結果①（知事、指長）'!D22*100,2)),0)</f>
        <v>0</v>
      </c>
      <c r="E22" s="37">
        <f>IFERROR(IF('投票結果①（知事、指長）'!E22=0,0,ROUND('投票結果①（知事、指長）'!H22/'投票結果①（知事、指長）'!E22*100,2)),0)</f>
        <v>0</v>
      </c>
      <c r="F22" s="38">
        <v>0</v>
      </c>
      <c r="G22" s="37">
        <v>0</v>
      </c>
      <c r="H22" s="39">
        <v>0</v>
      </c>
      <c r="I22" s="38">
        <f t="shared" si="0"/>
        <v>0</v>
      </c>
      <c r="J22" s="37">
        <f t="shared" si="0"/>
        <v>0</v>
      </c>
      <c r="K22" s="40">
        <f t="shared" si="0"/>
        <v>0</v>
      </c>
    </row>
    <row r="23" spans="1:11" ht="16" customHeight="1">
      <c r="A23" s="12">
        <v>17</v>
      </c>
      <c r="B23" s="13" t="s">
        <v>28</v>
      </c>
      <c r="C23" s="37">
        <f>IFERROR(IF('投票結果①（知事、指長）'!C23=0,0,ROUND('投票結果①（知事、指長）'!F23/'投票結果①（知事、指長）'!C23*100,2)),0)</f>
        <v>0</v>
      </c>
      <c r="D23" s="37">
        <f>IFERROR(IF('投票結果①（知事、指長）'!D23=0,0,ROUND('投票結果①（知事、指長）'!G23/'投票結果①（知事、指長）'!D23*100,2)),0)</f>
        <v>0</v>
      </c>
      <c r="E23" s="37">
        <f>IFERROR(IF('投票結果①（知事、指長）'!E23=0,0,ROUND('投票結果①（知事、指長）'!H23/'投票結果①（知事、指長）'!E23*100,2)),0)</f>
        <v>0</v>
      </c>
      <c r="F23" s="38">
        <v>0</v>
      </c>
      <c r="G23" s="37">
        <v>0</v>
      </c>
      <c r="H23" s="39">
        <v>0</v>
      </c>
      <c r="I23" s="38">
        <f t="shared" si="0"/>
        <v>0</v>
      </c>
      <c r="J23" s="37">
        <f t="shared" si="0"/>
        <v>0</v>
      </c>
      <c r="K23" s="40">
        <f t="shared" si="0"/>
        <v>0</v>
      </c>
    </row>
    <row r="24" spans="1:11" ht="16" customHeight="1">
      <c r="A24" s="12">
        <v>18</v>
      </c>
      <c r="B24" s="13" t="s">
        <v>29</v>
      </c>
      <c r="C24" s="37">
        <f>IFERROR(IF('投票結果①（知事、指長）'!C24=0,0,ROUND('投票結果①（知事、指長）'!F24/'投票結果①（知事、指長）'!C24*100,2)),0)</f>
        <v>50.46</v>
      </c>
      <c r="D24" s="37">
        <f>IFERROR(IF('投票結果①（知事、指長）'!D24=0,0,ROUND('投票結果①（知事、指長）'!G24/'投票結果①（知事、指長）'!D24*100,2)),0)</f>
        <v>51.67</v>
      </c>
      <c r="E24" s="37">
        <f>IFERROR(IF('投票結果①（知事、指長）'!E24=0,0,ROUND('投票結果①（知事、指長）'!H24/'投票結果①（知事、指長）'!E24*100,2)),0)</f>
        <v>51.08</v>
      </c>
      <c r="F24" s="38">
        <v>57.93</v>
      </c>
      <c r="G24" s="37">
        <v>58.74</v>
      </c>
      <c r="H24" s="39">
        <v>58.35</v>
      </c>
      <c r="I24" s="38">
        <f t="shared" si="0"/>
        <v>-7.4699999999999989</v>
      </c>
      <c r="J24" s="37">
        <f t="shared" si="0"/>
        <v>-7.07</v>
      </c>
      <c r="K24" s="40">
        <f t="shared" si="0"/>
        <v>-7.2700000000000031</v>
      </c>
    </row>
    <row r="25" spans="1:11" ht="16" customHeight="1">
      <c r="A25" s="12">
        <v>19</v>
      </c>
      <c r="B25" s="13" t="s">
        <v>30</v>
      </c>
      <c r="C25" s="37">
        <f>IFERROR(IF('投票結果①（知事、指長）'!C25=0,0,ROUND('投票結果①（知事、指長）'!F25/'投票結果①（知事、指長）'!C25*100,2)),0)</f>
        <v>0</v>
      </c>
      <c r="D25" s="37">
        <f>IFERROR(IF('投票結果①（知事、指長）'!D25=0,0,ROUND('投票結果①（知事、指長）'!G25/'投票結果①（知事、指長）'!D25*100,2)),0)</f>
        <v>0</v>
      </c>
      <c r="E25" s="37">
        <f>IFERROR(IF('投票結果①（知事、指長）'!E25=0,0,ROUND('投票結果①（知事、指長）'!H25/'投票結果①（知事、指長）'!E25*100,2)),0)</f>
        <v>0</v>
      </c>
      <c r="F25" s="38">
        <v>0</v>
      </c>
      <c r="G25" s="37">
        <v>0</v>
      </c>
      <c r="H25" s="39">
        <v>0</v>
      </c>
      <c r="I25" s="38">
        <f t="shared" si="0"/>
        <v>0</v>
      </c>
      <c r="J25" s="37">
        <f t="shared" si="0"/>
        <v>0</v>
      </c>
      <c r="K25" s="40">
        <f t="shared" si="0"/>
        <v>0</v>
      </c>
    </row>
    <row r="26" spans="1:11" ht="16" customHeight="1">
      <c r="A26" s="12">
        <v>20</v>
      </c>
      <c r="B26" s="13" t="s">
        <v>31</v>
      </c>
      <c r="C26" s="37">
        <f>IFERROR(IF('投票結果①（知事、指長）'!C26=0,0,ROUND('投票結果①（知事、指長）'!F26/'投票結果①（知事、指長）'!C26*100,2)),0)</f>
        <v>0</v>
      </c>
      <c r="D26" s="37">
        <f>IFERROR(IF('投票結果①（知事、指長）'!D26=0,0,ROUND('投票結果①（知事、指長）'!G26/'投票結果①（知事、指長）'!D26*100,2)),0)</f>
        <v>0</v>
      </c>
      <c r="E26" s="37">
        <f>IFERROR(IF('投票結果①（知事、指長）'!E26=0,0,ROUND('投票結果①（知事、指長）'!H26/'投票結果①（知事、指長）'!E26*100,2)),0)</f>
        <v>0</v>
      </c>
      <c r="F26" s="38">
        <v>0</v>
      </c>
      <c r="G26" s="37">
        <v>0</v>
      </c>
      <c r="H26" s="39">
        <v>0</v>
      </c>
      <c r="I26" s="38">
        <f t="shared" si="0"/>
        <v>0</v>
      </c>
      <c r="J26" s="37">
        <f t="shared" si="0"/>
        <v>0</v>
      </c>
      <c r="K26" s="40">
        <f t="shared" si="0"/>
        <v>0</v>
      </c>
    </row>
    <row r="27" spans="1:11" ht="16" customHeight="1">
      <c r="A27" s="12">
        <v>21</v>
      </c>
      <c r="B27" s="13" t="s">
        <v>32</v>
      </c>
      <c r="C27" s="37">
        <f>IFERROR(IF('投票結果①（知事、指長）'!C27=0,0,ROUND('投票結果①（知事、指長）'!F27/'投票結果①（知事、指長）'!C27*100,2)),0)</f>
        <v>0</v>
      </c>
      <c r="D27" s="37">
        <f>IFERROR(IF('投票結果①（知事、指長）'!D27=0,0,ROUND('投票結果①（知事、指長）'!G27/'投票結果①（知事、指長）'!D27*100,2)),0)</f>
        <v>0</v>
      </c>
      <c r="E27" s="37">
        <f>IFERROR(IF('投票結果①（知事、指長）'!E27=0,0,ROUND('投票結果①（知事、指長）'!H27/'投票結果①（知事、指長）'!E27*100,2)),0)</f>
        <v>0</v>
      </c>
      <c r="F27" s="38">
        <v>0</v>
      </c>
      <c r="G27" s="37">
        <v>0</v>
      </c>
      <c r="H27" s="39">
        <v>0</v>
      </c>
      <c r="I27" s="38">
        <f t="shared" si="0"/>
        <v>0</v>
      </c>
      <c r="J27" s="37">
        <f t="shared" si="0"/>
        <v>0</v>
      </c>
      <c r="K27" s="40">
        <f t="shared" si="0"/>
        <v>0</v>
      </c>
    </row>
    <row r="28" spans="1:11" ht="16" customHeight="1">
      <c r="A28" s="12">
        <v>22</v>
      </c>
      <c r="B28" s="13" t="s">
        <v>33</v>
      </c>
      <c r="C28" s="37">
        <f>IFERROR(IF('投票結果①（知事、指長）'!C28=0,0,ROUND('投票結果①（知事、指長）'!F28/'投票結果①（知事、指長）'!C28*100,2)),0)</f>
        <v>0</v>
      </c>
      <c r="D28" s="37">
        <f>IFERROR(IF('投票結果①（知事、指長）'!D28=0,0,ROUND('投票結果①（知事、指長）'!G28/'投票結果①（知事、指長）'!D28*100,2)),0)</f>
        <v>0</v>
      </c>
      <c r="E28" s="37">
        <f>IFERROR(IF('投票結果①（知事、指長）'!E28=0,0,ROUND('投票結果①（知事、指長）'!H28/'投票結果①（知事、指長）'!E28*100,2)),0)</f>
        <v>0</v>
      </c>
      <c r="F28" s="38">
        <v>0</v>
      </c>
      <c r="G28" s="37">
        <v>0</v>
      </c>
      <c r="H28" s="39">
        <v>0</v>
      </c>
      <c r="I28" s="38">
        <f t="shared" si="0"/>
        <v>0</v>
      </c>
      <c r="J28" s="37">
        <f t="shared" si="0"/>
        <v>0</v>
      </c>
      <c r="K28" s="40">
        <f t="shared" si="0"/>
        <v>0</v>
      </c>
    </row>
    <row r="29" spans="1:11" ht="16" customHeight="1">
      <c r="A29" s="12">
        <v>23</v>
      </c>
      <c r="B29" s="13" t="s">
        <v>34</v>
      </c>
      <c r="C29" s="37">
        <f>IFERROR(IF('投票結果①（知事、指長）'!C29=0,0,ROUND('投票結果①（知事、指長）'!F29/'投票結果①（知事、指長）'!C29*100,2)),0)</f>
        <v>0</v>
      </c>
      <c r="D29" s="37">
        <f>IFERROR(IF('投票結果①（知事、指長）'!D29=0,0,ROUND('投票結果①（知事、指長）'!G29/'投票結果①（知事、指長）'!D29*100,2)),0)</f>
        <v>0</v>
      </c>
      <c r="E29" s="37">
        <f>IFERROR(IF('投票結果①（知事、指長）'!E29=0,0,ROUND('投票結果①（知事、指長）'!H29/'投票結果①（知事、指長）'!E29*100,2)),0)</f>
        <v>0</v>
      </c>
      <c r="F29" s="38">
        <v>0</v>
      </c>
      <c r="G29" s="37">
        <v>0</v>
      </c>
      <c r="H29" s="39">
        <v>0</v>
      </c>
      <c r="I29" s="38">
        <f t="shared" si="0"/>
        <v>0</v>
      </c>
      <c r="J29" s="37">
        <f t="shared" si="0"/>
        <v>0</v>
      </c>
      <c r="K29" s="40">
        <f t="shared" si="0"/>
        <v>0</v>
      </c>
    </row>
    <row r="30" spans="1:11" ht="16" customHeight="1">
      <c r="A30" s="12">
        <v>24</v>
      </c>
      <c r="B30" s="13" t="s">
        <v>35</v>
      </c>
      <c r="C30" s="37">
        <f>IFERROR(IF('投票結果①（知事、指長）'!C30=0,0,ROUND('投票結果①（知事、指長）'!F30/'投票結果①（知事、指長）'!C30*100,2)),0)</f>
        <v>0</v>
      </c>
      <c r="D30" s="37">
        <f>IFERROR(IF('投票結果①（知事、指長）'!D30=0,0,ROUND('投票結果①（知事、指長）'!G30/'投票結果①（知事、指長）'!D30*100,2)),0)</f>
        <v>0</v>
      </c>
      <c r="E30" s="37">
        <f>IFERROR(IF('投票結果①（知事、指長）'!E30=0,0,ROUND('投票結果①（知事、指長）'!H30/'投票結果①（知事、指長）'!E30*100,2)),0)</f>
        <v>0</v>
      </c>
      <c r="F30" s="38">
        <v>45.7</v>
      </c>
      <c r="G30" s="37">
        <v>47.61</v>
      </c>
      <c r="H30" s="39">
        <v>46.68</v>
      </c>
      <c r="I30" s="38">
        <f t="shared" si="0"/>
        <v>-45.7</v>
      </c>
      <c r="J30" s="37">
        <f t="shared" si="0"/>
        <v>-47.61</v>
      </c>
      <c r="K30" s="40">
        <f t="shared" si="0"/>
        <v>-46.68</v>
      </c>
    </row>
    <row r="31" spans="1:11" ht="16" customHeight="1">
      <c r="A31" s="12">
        <v>25</v>
      </c>
      <c r="B31" s="13" t="s">
        <v>36</v>
      </c>
      <c r="C31" s="37">
        <f>IFERROR(IF('投票結果①（知事、指長）'!C31=0,0,ROUND('投票結果①（知事、指長）'!F31/'投票結果①（知事、指長）'!C31*100,2)),0)</f>
        <v>0</v>
      </c>
      <c r="D31" s="37">
        <f>IFERROR(IF('投票結果①（知事、指長）'!D31=0,0,ROUND('投票結果①（知事、指長）'!G31/'投票結果①（知事、指長）'!D31*100,2)),0)</f>
        <v>0</v>
      </c>
      <c r="E31" s="37">
        <f>IFERROR(IF('投票結果①（知事、指長）'!E31=0,0,ROUND('投票結果①（知事、指長）'!H31/'投票結果①（知事、指長）'!E31*100,2)),0)</f>
        <v>0</v>
      </c>
      <c r="F31" s="38">
        <v>0</v>
      </c>
      <c r="G31" s="37">
        <v>0</v>
      </c>
      <c r="H31" s="39">
        <v>0</v>
      </c>
      <c r="I31" s="38">
        <f t="shared" si="0"/>
        <v>0</v>
      </c>
      <c r="J31" s="37">
        <f t="shared" si="0"/>
        <v>0</v>
      </c>
      <c r="K31" s="40">
        <f t="shared" si="0"/>
        <v>0</v>
      </c>
    </row>
    <row r="32" spans="1:11" ht="16" customHeight="1">
      <c r="A32" s="12">
        <v>26</v>
      </c>
      <c r="B32" s="13" t="s">
        <v>37</v>
      </c>
      <c r="C32" s="37">
        <f>IFERROR(IF('投票結果①（知事、指長）'!C32=0,0,ROUND('投票結果①（知事、指長）'!F32/'投票結果①（知事、指長）'!C32*100,2)),0)</f>
        <v>0</v>
      </c>
      <c r="D32" s="37">
        <f>IFERROR(IF('投票結果①（知事、指長）'!D32=0,0,ROUND('投票結果①（知事、指長）'!G32/'投票結果①（知事、指長）'!D32*100,2)),0)</f>
        <v>0</v>
      </c>
      <c r="E32" s="37">
        <f>IFERROR(IF('投票結果①（知事、指長）'!E32=0,0,ROUND('投票結果①（知事、指長）'!H32/'投票結果①（知事、指長）'!E32*100,2)),0)</f>
        <v>0</v>
      </c>
      <c r="F32" s="38">
        <v>0</v>
      </c>
      <c r="G32" s="37">
        <v>0</v>
      </c>
      <c r="H32" s="39">
        <v>0</v>
      </c>
      <c r="I32" s="38">
        <f t="shared" si="0"/>
        <v>0</v>
      </c>
      <c r="J32" s="37">
        <f t="shared" si="0"/>
        <v>0</v>
      </c>
      <c r="K32" s="40">
        <f t="shared" si="0"/>
        <v>0</v>
      </c>
    </row>
    <row r="33" spans="1:11" ht="16" customHeight="1">
      <c r="A33" s="12">
        <v>27</v>
      </c>
      <c r="B33" s="13" t="s">
        <v>38</v>
      </c>
      <c r="C33" s="37">
        <f>IFERROR(IF('投票結果①（知事、指長）'!C33=0,0,ROUND('投票結果①（知事、指長）'!F33/'投票結果①（知事、指長）'!C33*100,2)),0)</f>
        <v>45.54</v>
      </c>
      <c r="D33" s="37">
        <f>IFERROR(IF('投票結果①（知事、指長）'!D33=0,0,ROUND('投票結果①（知事、指長）'!G33/'投票結果①（知事、指長）'!D33*100,2)),0)</f>
        <v>48.28</v>
      </c>
      <c r="E33" s="37">
        <f>IFERROR(IF('投票結果①（知事、指長）'!E33=0,0,ROUND('投票結果①（知事、指長）'!H33/'投票結果①（知事、指長）'!E33*100,2)),0)</f>
        <v>46.98</v>
      </c>
      <c r="F33" s="38">
        <v>48.83</v>
      </c>
      <c r="G33" s="37">
        <v>50.08</v>
      </c>
      <c r="H33" s="39">
        <v>49.49</v>
      </c>
      <c r="I33" s="38">
        <f t="shared" si="0"/>
        <v>-3.2899999999999991</v>
      </c>
      <c r="J33" s="37">
        <f t="shared" si="0"/>
        <v>-1.7999999999999972</v>
      </c>
      <c r="K33" s="40">
        <f t="shared" si="0"/>
        <v>-2.5100000000000051</v>
      </c>
    </row>
    <row r="34" spans="1:11" ht="16" customHeight="1">
      <c r="A34" s="12">
        <v>28</v>
      </c>
      <c r="B34" s="13" t="s">
        <v>39</v>
      </c>
      <c r="C34" s="37">
        <f>IFERROR(IF('投票結果①（知事、指長）'!C34=0,0,ROUND('投票結果①（知事、指長）'!F34/'投票結果①（知事、指長）'!C34*100,2)),0)</f>
        <v>0</v>
      </c>
      <c r="D34" s="37">
        <f>IFERROR(IF('投票結果①（知事、指長）'!D34=0,0,ROUND('投票結果①（知事、指長）'!G34/'投票結果①（知事、指長）'!D34*100,2)),0)</f>
        <v>0</v>
      </c>
      <c r="E34" s="37">
        <f>IFERROR(IF('投票結果①（知事、指長）'!E34=0,0,ROUND('投票結果①（知事、指長）'!H34/'投票結果①（知事、指長）'!E34*100,2)),0)</f>
        <v>0</v>
      </c>
      <c r="F34" s="38">
        <v>0</v>
      </c>
      <c r="G34" s="37">
        <v>0</v>
      </c>
      <c r="H34" s="39">
        <v>0</v>
      </c>
      <c r="I34" s="38">
        <f t="shared" si="0"/>
        <v>0</v>
      </c>
      <c r="J34" s="37">
        <f t="shared" si="0"/>
        <v>0</v>
      </c>
      <c r="K34" s="40">
        <f t="shared" si="0"/>
        <v>0</v>
      </c>
    </row>
    <row r="35" spans="1:11" ht="16" customHeight="1">
      <c r="A35" s="12">
        <v>29</v>
      </c>
      <c r="B35" s="13" t="s">
        <v>40</v>
      </c>
      <c r="C35" s="37">
        <f>IFERROR(IF('投票結果①（知事、指長）'!C35=0,0,ROUND('投票結果①（知事、指長）'!F35/'投票結果①（知事、指長）'!C35*100,2)),0)</f>
        <v>54.65</v>
      </c>
      <c r="D35" s="37">
        <f>IFERROR(IF('投票結果①（知事、指長）'!D35=0,0,ROUND('投票結果①（知事、指長）'!G35/'投票結果①（知事、指長）'!D35*100,2)),0)</f>
        <v>54.96</v>
      </c>
      <c r="E35" s="37">
        <f>IFERROR(IF('投票結果①（知事、指長）'!E35=0,0,ROUND('投票結果①（知事、指長）'!H35/'投票結果①（知事、指長）'!E35*100,2)),0)</f>
        <v>54.82</v>
      </c>
      <c r="F35" s="38">
        <v>48.68</v>
      </c>
      <c r="G35" s="37">
        <v>48.33</v>
      </c>
      <c r="H35" s="39">
        <v>48.49</v>
      </c>
      <c r="I35" s="38">
        <f t="shared" si="0"/>
        <v>5.9699999999999989</v>
      </c>
      <c r="J35" s="37">
        <f t="shared" si="0"/>
        <v>6.6300000000000026</v>
      </c>
      <c r="K35" s="40">
        <f t="shared" si="0"/>
        <v>6.3299999999999983</v>
      </c>
    </row>
    <row r="36" spans="1:11" ht="16" customHeight="1">
      <c r="A36" s="12">
        <v>30</v>
      </c>
      <c r="B36" s="13" t="s">
        <v>41</v>
      </c>
      <c r="C36" s="37">
        <f>IFERROR(IF('投票結果①（知事、指長）'!C36=0,0,ROUND('投票結果①（知事、指長）'!F36/'投票結果①（知事、指長）'!C36*100,2)),0)</f>
        <v>0</v>
      </c>
      <c r="D36" s="37">
        <f>IFERROR(IF('投票結果①（知事、指長）'!D36=0,0,ROUND('投票結果①（知事、指長）'!G36/'投票結果①（知事、指長）'!D36*100,2)),0)</f>
        <v>0</v>
      </c>
      <c r="E36" s="37">
        <f>IFERROR(IF('投票結果①（知事、指長）'!E36=0,0,ROUND('投票結果①（知事、指長）'!H36/'投票結果①（知事、指長）'!E36*100,2)),0)</f>
        <v>0</v>
      </c>
      <c r="F36" s="38">
        <v>0</v>
      </c>
      <c r="G36" s="37">
        <v>0</v>
      </c>
      <c r="H36" s="39">
        <v>0</v>
      </c>
      <c r="I36" s="38">
        <f t="shared" si="0"/>
        <v>0</v>
      </c>
      <c r="J36" s="37">
        <f t="shared" si="0"/>
        <v>0</v>
      </c>
      <c r="K36" s="40">
        <f t="shared" si="0"/>
        <v>0</v>
      </c>
    </row>
    <row r="37" spans="1:11" ht="16" customHeight="1">
      <c r="A37" s="12">
        <v>31</v>
      </c>
      <c r="B37" s="13" t="s">
        <v>42</v>
      </c>
      <c r="C37" s="37">
        <f>IFERROR(IF('投票結果①（知事、指長）'!C37=0,0,ROUND('投票結果①（知事、指長）'!F37/'投票結果①（知事、指長）'!C37*100,2)),0)</f>
        <v>47.96</v>
      </c>
      <c r="D37" s="37">
        <f>IFERROR(IF('投票結果①（知事、指長）'!D37=0,0,ROUND('投票結果①（知事、指長）'!G37/'投票結果①（知事、指長）'!D37*100,2)),0)</f>
        <v>49.64</v>
      </c>
      <c r="E37" s="37">
        <f>IFERROR(IF('投票結果①（知事、指長）'!E37=0,0,ROUND('投票結果①（知事、指長）'!H37/'投票結果①（知事、指長）'!E37*100,2)),0)</f>
        <v>48.85</v>
      </c>
      <c r="F37" s="38">
        <v>52.32</v>
      </c>
      <c r="G37" s="37">
        <v>53.79</v>
      </c>
      <c r="H37" s="39">
        <v>53.09</v>
      </c>
      <c r="I37" s="38">
        <f t="shared" si="0"/>
        <v>-4.3599999999999994</v>
      </c>
      <c r="J37" s="37">
        <f t="shared" si="0"/>
        <v>-4.1499999999999986</v>
      </c>
      <c r="K37" s="40">
        <f t="shared" si="0"/>
        <v>-4.240000000000002</v>
      </c>
    </row>
    <row r="38" spans="1:11" ht="16" customHeight="1">
      <c r="A38" s="12">
        <v>32</v>
      </c>
      <c r="B38" s="13" t="s">
        <v>43</v>
      </c>
      <c r="C38" s="37">
        <f>IFERROR(IF('投票結果①（知事、指長）'!C38=0,0,ROUND('投票結果①（知事、指長）'!F38/'投票結果①（知事、指長）'!C38*100,2)),0)</f>
        <v>54.83</v>
      </c>
      <c r="D38" s="37">
        <f>IFERROR(IF('投票結果①（知事、指長）'!D38=0,0,ROUND('投票結果①（知事、指長）'!G38/'投票結果①（知事、指長）'!D38*100,2)),0)</f>
        <v>55.08</v>
      </c>
      <c r="E38" s="37">
        <f>IFERROR(IF('投票結果①（知事、指長）'!E38=0,0,ROUND('投票結果①（知事、指長）'!H38/'投票結果①（知事、指長）'!E38*100,2)),0)</f>
        <v>54.96</v>
      </c>
      <c r="F38" s="38">
        <v>62.33</v>
      </c>
      <c r="G38" s="37">
        <v>61.77</v>
      </c>
      <c r="H38" s="39">
        <v>62.04</v>
      </c>
      <c r="I38" s="38">
        <f t="shared" si="0"/>
        <v>-7.5</v>
      </c>
      <c r="J38" s="37">
        <f t="shared" si="0"/>
        <v>-6.6900000000000048</v>
      </c>
      <c r="K38" s="40">
        <f t="shared" si="0"/>
        <v>-7.0799999999999983</v>
      </c>
    </row>
    <row r="39" spans="1:11" ht="16" customHeight="1">
      <c r="A39" s="12">
        <v>33</v>
      </c>
      <c r="B39" s="13" t="s">
        <v>44</v>
      </c>
      <c r="C39" s="37">
        <f>IFERROR(IF('投票結果①（知事、指長）'!C39=0,0,ROUND('投票結果①（知事、指長）'!F39/'投票結果①（知事、指長）'!C39*100,2)),0)</f>
        <v>0</v>
      </c>
      <c r="D39" s="37">
        <f>IFERROR(IF('投票結果①（知事、指長）'!D39=0,0,ROUND('投票結果①（知事、指長）'!G39/'投票結果①（知事、指長）'!D39*100,2)),0)</f>
        <v>0</v>
      </c>
      <c r="E39" s="37">
        <f>IFERROR(IF('投票結果①（知事、指長）'!E39=0,0,ROUND('投票結果①（知事、指長）'!H39/'投票結果①（知事、指長）'!E39*100,2)),0)</f>
        <v>0</v>
      </c>
      <c r="F39" s="38">
        <v>0</v>
      </c>
      <c r="G39" s="37">
        <v>0</v>
      </c>
      <c r="H39" s="39">
        <v>0</v>
      </c>
      <c r="I39" s="38">
        <f t="shared" si="0"/>
        <v>0</v>
      </c>
      <c r="J39" s="37">
        <f t="shared" si="0"/>
        <v>0</v>
      </c>
      <c r="K39" s="40">
        <f t="shared" si="0"/>
        <v>0</v>
      </c>
    </row>
    <row r="40" spans="1:11" ht="16" customHeight="1">
      <c r="A40" s="12">
        <v>34</v>
      </c>
      <c r="B40" s="13" t="s">
        <v>45</v>
      </c>
      <c r="C40" s="37">
        <f>IFERROR(IF('投票結果①（知事、指長）'!C40=0,0,ROUND('投票結果①（知事、指長）'!F40/'投票結果①（知事、指長）'!C40*100,2)),0)</f>
        <v>0</v>
      </c>
      <c r="D40" s="37">
        <f>IFERROR(IF('投票結果①（知事、指長）'!D40=0,0,ROUND('投票結果①（知事、指長）'!G40/'投票結果①（知事、指長）'!D40*100,2)),0)</f>
        <v>0</v>
      </c>
      <c r="E40" s="37">
        <f>IFERROR(IF('投票結果①（知事、指長）'!E40=0,0,ROUND('投票結果①（知事、指長）'!H40/'投票結果①（知事、指長）'!E40*100,2)),0)</f>
        <v>0</v>
      </c>
      <c r="F40" s="38">
        <v>0</v>
      </c>
      <c r="G40" s="37">
        <v>0</v>
      </c>
      <c r="H40" s="39">
        <v>0</v>
      </c>
      <c r="I40" s="38">
        <f t="shared" si="0"/>
        <v>0</v>
      </c>
      <c r="J40" s="37">
        <f t="shared" si="0"/>
        <v>0</v>
      </c>
      <c r="K40" s="40">
        <f t="shared" si="0"/>
        <v>0</v>
      </c>
    </row>
    <row r="41" spans="1:11" ht="16" customHeight="1">
      <c r="A41" s="12">
        <v>35</v>
      </c>
      <c r="B41" s="13" t="s">
        <v>46</v>
      </c>
      <c r="C41" s="37">
        <f>IFERROR(IF('投票結果①（知事、指長）'!C41=0,0,ROUND('投票結果①（知事、指長）'!F41/'投票結果①（知事、指長）'!C41*100,2)),0)</f>
        <v>0</v>
      </c>
      <c r="D41" s="37">
        <f>IFERROR(IF('投票結果①（知事、指長）'!D41=0,0,ROUND('投票結果①（知事、指長）'!G41/'投票結果①（知事、指長）'!D41*100,2)),0)</f>
        <v>0</v>
      </c>
      <c r="E41" s="37">
        <f>IFERROR(IF('投票結果①（知事、指長）'!E41=0,0,ROUND('投票結果①（知事、指長）'!H41/'投票結果①（知事、指長）'!E41*100,2)),0)</f>
        <v>0</v>
      </c>
      <c r="F41" s="38">
        <v>0</v>
      </c>
      <c r="G41" s="37">
        <v>0</v>
      </c>
      <c r="H41" s="39">
        <v>0</v>
      </c>
      <c r="I41" s="38">
        <f t="shared" si="0"/>
        <v>0</v>
      </c>
      <c r="J41" s="37">
        <f t="shared" si="0"/>
        <v>0</v>
      </c>
      <c r="K41" s="40">
        <f t="shared" si="0"/>
        <v>0</v>
      </c>
    </row>
    <row r="42" spans="1:11" ht="16" customHeight="1">
      <c r="A42" s="12">
        <v>36</v>
      </c>
      <c r="B42" s="13" t="s">
        <v>47</v>
      </c>
      <c r="C42" s="37">
        <f>IFERROR(IF('投票結果①（知事、指長）'!C42=0,0,ROUND('投票結果①（知事、指長）'!F42/'投票結果①（知事、指長）'!C42*100,2)),0)</f>
        <v>53.92</v>
      </c>
      <c r="D42" s="37">
        <f>IFERROR(IF('投票結果①（知事、指長）'!D42=0,0,ROUND('投票結果①（知事、指長）'!G42/'投票結果①（知事、指長）'!D42*100,2)),0)</f>
        <v>55.21</v>
      </c>
      <c r="E42" s="37">
        <f>IFERROR(IF('投票結果①（知事、指長）'!E42=0,0,ROUND('投票結果①（知事、指長）'!H42/'投票結果①（知事、指長）'!E42*100,2)),0)</f>
        <v>54.6</v>
      </c>
      <c r="F42" s="38">
        <v>48.09</v>
      </c>
      <c r="G42" s="37">
        <v>48.55</v>
      </c>
      <c r="H42" s="39">
        <v>48.34</v>
      </c>
      <c r="I42" s="38">
        <f t="shared" si="0"/>
        <v>5.8299999999999983</v>
      </c>
      <c r="J42" s="37">
        <f t="shared" si="0"/>
        <v>6.6600000000000037</v>
      </c>
      <c r="K42" s="40">
        <f t="shared" si="0"/>
        <v>6.259999999999998</v>
      </c>
    </row>
    <row r="43" spans="1:11" ht="16" customHeight="1">
      <c r="A43" s="12">
        <v>37</v>
      </c>
      <c r="B43" s="13" t="s">
        <v>48</v>
      </c>
      <c r="C43" s="37">
        <f>IFERROR(IF('投票結果①（知事、指長）'!C43=0,0,ROUND('投票結果①（知事、指長）'!F43/'投票結果①（知事、指長）'!C43*100,2)),0)</f>
        <v>0</v>
      </c>
      <c r="D43" s="37">
        <f>IFERROR(IF('投票結果①（知事、指長）'!D43=0,0,ROUND('投票結果①（知事、指長）'!G43/'投票結果①（知事、指長）'!D43*100,2)),0)</f>
        <v>0</v>
      </c>
      <c r="E43" s="37">
        <f>IFERROR(IF('投票結果①（知事、指長）'!E43=0,0,ROUND('投票結果①（知事、指長）'!H43/'投票結果①（知事、指長）'!E43*100,2)),0)</f>
        <v>0</v>
      </c>
      <c r="F43" s="38">
        <v>0</v>
      </c>
      <c r="G43" s="37">
        <v>0</v>
      </c>
      <c r="H43" s="39">
        <v>0</v>
      </c>
      <c r="I43" s="38">
        <f t="shared" si="0"/>
        <v>0</v>
      </c>
      <c r="J43" s="37">
        <f t="shared" si="0"/>
        <v>0</v>
      </c>
      <c r="K43" s="40">
        <f t="shared" si="0"/>
        <v>0</v>
      </c>
    </row>
    <row r="44" spans="1:11" ht="16" customHeight="1">
      <c r="A44" s="12">
        <v>38</v>
      </c>
      <c r="B44" s="13" t="s">
        <v>49</v>
      </c>
      <c r="C44" s="37">
        <f>IFERROR(IF('投票結果①（知事、指長）'!C44=0,0,ROUND('投票結果①（知事、指長）'!F44/'投票結果①（知事、指長）'!C44*100,2)),0)</f>
        <v>0</v>
      </c>
      <c r="D44" s="37">
        <f>IFERROR(IF('投票結果①（知事、指長）'!D44=0,0,ROUND('投票結果①（知事、指長）'!G44/'投票結果①（知事、指長）'!D44*100,2)),0)</f>
        <v>0</v>
      </c>
      <c r="E44" s="37">
        <f>IFERROR(IF('投票結果①（知事、指長）'!E44=0,0,ROUND('投票結果①（知事、指長）'!H44/'投票結果①（知事、指長）'!E44*100,2)),0)</f>
        <v>0</v>
      </c>
      <c r="F44" s="38">
        <v>0</v>
      </c>
      <c r="G44" s="37">
        <v>0</v>
      </c>
      <c r="H44" s="39">
        <v>0</v>
      </c>
      <c r="I44" s="38">
        <f t="shared" si="0"/>
        <v>0</v>
      </c>
      <c r="J44" s="37">
        <f t="shared" si="0"/>
        <v>0</v>
      </c>
      <c r="K44" s="40">
        <f t="shared" si="0"/>
        <v>0</v>
      </c>
    </row>
    <row r="45" spans="1:11" ht="16" customHeight="1">
      <c r="A45" s="12">
        <v>39</v>
      </c>
      <c r="B45" s="13" t="s">
        <v>50</v>
      </c>
      <c r="C45" s="37">
        <f>IFERROR(IF('投票結果①（知事、指長）'!C45=0,0,ROUND('投票結果①（知事、指長）'!F45/'投票結果①（知事、指長）'!C45*100,2)),0)</f>
        <v>0</v>
      </c>
      <c r="D45" s="37">
        <f>IFERROR(IF('投票結果①（知事、指長）'!D45=0,0,ROUND('投票結果①（知事、指長）'!G45/'投票結果①（知事、指長）'!D45*100,2)),0)</f>
        <v>0</v>
      </c>
      <c r="E45" s="37">
        <f>IFERROR(IF('投票結果①（知事、指長）'!E45=0,0,ROUND('投票結果①（知事、指長）'!H45/'投票結果①（知事、指長）'!E45*100,2)),0)</f>
        <v>0</v>
      </c>
      <c r="F45" s="38">
        <v>0</v>
      </c>
      <c r="G45" s="37">
        <v>0</v>
      </c>
      <c r="H45" s="39">
        <v>0</v>
      </c>
      <c r="I45" s="38">
        <f t="shared" si="0"/>
        <v>0</v>
      </c>
      <c r="J45" s="37">
        <f t="shared" si="0"/>
        <v>0</v>
      </c>
      <c r="K45" s="40">
        <f t="shared" si="0"/>
        <v>0</v>
      </c>
    </row>
    <row r="46" spans="1:11" ht="16" customHeight="1">
      <c r="A46" s="12">
        <v>40</v>
      </c>
      <c r="B46" s="13" t="s">
        <v>51</v>
      </c>
      <c r="C46" s="37">
        <f>IFERROR(IF('投票結果①（知事、指長）'!C46=0,0,ROUND('投票結果①（知事、指長）'!F46/'投票結果①（知事、指長）'!C46*100,2)),0)</f>
        <v>0</v>
      </c>
      <c r="D46" s="37">
        <f>IFERROR(IF('投票結果①（知事、指長）'!D46=0,0,ROUND('投票結果①（知事、指長）'!G46/'投票結果①（知事、指長）'!D46*100,2)),0)</f>
        <v>0</v>
      </c>
      <c r="E46" s="37">
        <f>IFERROR(IF('投票結果①（知事、指長）'!E46=0,0,ROUND('投票結果①（知事、指長）'!H46/'投票結果①（知事、指長）'!E46*100,2)),0)</f>
        <v>0</v>
      </c>
      <c r="F46" s="38">
        <v>42.1</v>
      </c>
      <c r="G46" s="37">
        <v>43.26</v>
      </c>
      <c r="H46" s="39">
        <v>42.72</v>
      </c>
      <c r="I46" s="38">
        <f t="shared" si="0"/>
        <v>-42.1</v>
      </c>
      <c r="J46" s="37">
        <f t="shared" si="0"/>
        <v>-43.26</v>
      </c>
      <c r="K46" s="40">
        <f t="shared" si="0"/>
        <v>-42.72</v>
      </c>
    </row>
    <row r="47" spans="1:11" ht="16" customHeight="1">
      <c r="A47" s="12">
        <v>41</v>
      </c>
      <c r="B47" s="13" t="s">
        <v>52</v>
      </c>
      <c r="C47" s="37">
        <f>IFERROR(IF('投票結果①（知事、指長）'!C47=0,0,ROUND('投票結果①（知事、指長）'!F47/'投票結果①（知事、指長）'!C47*100,2)),0)</f>
        <v>0</v>
      </c>
      <c r="D47" s="37">
        <f>IFERROR(IF('投票結果①（知事、指長）'!D47=0,0,ROUND('投票結果①（知事、指長）'!G47/'投票結果①（知事、指長）'!D47*100,2)),0)</f>
        <v>0</v>
      </c>
      <c r="E47" s="37">
        <f>IFERROR(IF('投票結果①（知事、指長）'!E47=0,0,ROUND('投票結果①（知事、指長）'!H47/'投票結果①（知事、指長）'!E47*100,2)),0)</f>
        <v>0</v>
      </c>
      <c r="F47" s="38">
        <v>0</v>
      </c>
      <c r="G47" s="37">
        <v>0</v>
      </c>
      <c r="H47" s="39">
        <v>0</v>
      </c>
      <c r="I47" s="38">
        <f t="shared" si="0"/>
        <v>0</v>
      </c>
      <c r="J47" s="37">
        <f t="shared" si="0"/>
        <v>0</v>
      </c>
      <c r="K47" s="40">
        <f t="shared" si="0"/>
        <v>0</v>
      </c>
    </row>
    <row r="48" spans="1:11" ht="16" customHeight="1">
      <c r="A48" s="12">
        <v>42</v>
      </c>
      <c r="B48" s="13" t="s">
        <v>53</v>
      </c>
      <c r="C48" s="37">
        <f>IFERROR(IF('投票結果①（知事、指長）'!C48=0,0,ROUND('投票結果①（知事、指長）'!F48/'投票結果①（知事、指長）'!C48*100,2)),0)</f>
        <v>0</v>
      </c>
      <c r="D48" s="37">
        <f>IFERROR(IF('投票結果①（知事、指長）'!D48=0,0,ROUND('投票結果①（知事、指長）'!G48/'投票結果①（知事、指長）'!D48*100,2)),0)</f>
        <v>0</v>
      </c>
      <c r="E48" s="37">
        <f>IFERROR(IF('投票結果①（知事、指長）'!E48=0,0,ROUND('投票結果①（知事、指長）'!H48/'投票結果①（知事、指長）'!E48*100,2)),0)</f>
        <v>0</v>
      </c>
      <c r="F48" s="38">
        <v>0</v>
      </c>
      <c r="G48" s="37">
        <v>0</v>
      </c>
      <c r="H48" s="39">
        <v>0</v>
      </c>
      <c r="I48" s="38">
        <f t="shared" si="0"/>
        <v>0</v>
      </c>
      <c r="J48" s="37">
        <f t="shared" si="0"/>
        <v>0</v>
      </c>
      <c r="K48" s="40">
        <f t="shared" si="0"/>
        <v>0</v>
      </c>
    </row>
    <row r="49" spans="1:11" ht="16" customHeight="1">
      <c r="A49" s="12">
        <v>43</v>
      </c>
      <c r="B49" s="13" t="s">
        <v>54</v>
      </c>
      <c r="C49" s="37">
        <f>IFERROR(IF('投票結果①（知事、指長）'!C49=0,0,ROUND('投票結果①（知事、指長）'!F49/'投票結果①（知事、指長）'!C49*100,2)),0)</f>
        <v>0</v>
      </c>
      <c r="D49" s="37">
        <f>IFERROR(IF('投票結果①（知事、指長）'!D49=0,0,ROUND('投票結果①（知事、指長）'!G49/'投票結果①（知事、指長）'!D49*100,2)),0)</f>
        <v>0</v>
      </c>
      <c r="E49" s="37">
        <f>IFERROR(IF('投票結果①（知事、指長）'!E49=0,0,ROUND('投票結果①（知事、指長）'!H49/'投票結果①（知事、指長）'!E49*100,2)),0)</f>
        <v>0</v>
      </c>
      <c r="F49" s="38">
        <v>0</v>
      </c>
      <c r="G49" s="37">
        <v>0</v>
      </c>
      <c r="H49" s="39">
        <v>0</v>
      </c>
      <c r="I49" s="38">
        <f t="shared" si="0"/>
        <v>0</v>
      </c>
      <c r="J49" s="37">
        <f t="shared" si="0"/>
        <v>0</v>
      </c>
      <c r="K49" s="40">
        <f t="shared" si="0"/>
        <v>0</v>
      </c>
    </row>
    <row r="50" spans="1:11" ht="16" customHeight="1">
      <c r="A50" s="12">
        <v>44</v>
      </c>
      <c r="B50" s="13" t="s">
        <v>55</v>
      </c>
      <c r="C50" s="37">
        <f>IFERROR(IF('投票結果①（知事、指長）'!C50=0,0,ROUND('投票結果①（知事、指長）'!F50/'投票結果①（知事、指長）'!C50*100,2)),0)</f>
        <v>50.56</v>
      </c>
      <c r="D50" s="37">
        <f>IFERROR(IF('投票結果①（知事、指長）'!D50=0,0,ROUND('投票結果①（知事、指長）'!G50/'投票結果①（知事、指長）'!D50*100,2)),0)</f>
        <v>52.25</v>
      </c>
      <c r="E50" s="37">
        <f>IFERROR(IF('投票結果①（知事、指長）'!E50=0,0,ROUND('投票結果①（知事、指長）'!H50/'投票結果①（知事、指長）'!E50*100,2)),0)</f>
        <v>51.45</v>
      </c>
      <c r="F50" s="38">
        <v>46.66</v>
      </c>
      <c r="G50" s="37">
        <v>48.07</v>
      </c>
      <c r="H50" s="39">
        <v>47.41</v>
      </c>
      <c r="I50" s="38">
        <f t="shared" si="0"/>
        <v>3.9000000000000057</v>
      </c>
      <c r="J50" s="37">
        <f t="shared" si="0"/>
        <v>4.18</v>
      </c>
      <c r="K50" s="40">
        <f t="shared" si="0"/>
        <v>4.0400000000000063</v>
      </c>
    </row>
    <row r="51" spans="1:11" ht="16" customHeight="1">
      <c r="A51" s="12">
        <v>45</v>
      </c>
      <c r="B51" s="13" t="s">
        <v>56</v>
      </c>
      <c r="C51" s="37">
        <f>IFERROR(IF('投票結果①（知事、指長）'!C51=0,0,ROUND('投票結果①（知事、指長）'!F51/'投票結果①（知事、指長）'!C51*100,2)),0)</f>
        <v>0</v>
      </c>
      <c r="D51" s="37">
        <f>IFERROR(IF('投票結果①（知事、指長）'!D51=0,0,ROUND('投票結果①（知事、指長）'!G51/'投票結果①（知事、指長）'!D51*100,2)),0)</f>
        <v>0</v>
      </c>
      <c r="E51" s="37">
        <f>IFERROR(IF('投票結果①（知事、指長）'!E51=0,0,ROUND('投票結果①（知事、指長）'!H51/'投票結果①（知事、指長）'!E51*100,2)),0)</f>
        <v>0</v>
      </c>
      <c r="F51" s="38">
        <v>0</v>
      </c>
      <c r="G51" s="37">
        <v>0</v>
      </c>
      <c r="H51" s="39">
        <v>0</v>
      </c>
      <c r="I51" s="38">
        <f t="shared" si="0"/>
        <v>0</v>
      </c>
      <c r="J51" s="37">
        <f t="shared" si="0"/>
        <v>0</v>
      </c>
      <c r="K51" s="40">
        <f t="shared" si="0"/>
        <v>0</v>
      </c>
    </row>
    <row r="52" spans="1:11" ht="16" customHeight="1">
      <c r="A52" s="12">
        <v>46</v>
      </c>
      <c r="B52" s="13" t="s">
        <v>57</v>
      </c>
      <c r="C52" s="37">
        <f>IFERROR(IF('投票結果①（知事、指長）'!C52=0,0,ROUND('投票結果①（知事、指長）'!F52/'投票結果①（知事、指長）'!C52*100,2)),0)</f>
        <v>0</v>
      </c>
      <c r="D52" s="37">
        <f>IFERROR(IF('投票結果①（知事、指長）'!D52=0,0,ROUND('投票結果①（知事、指長）'!G52/'投票結果①（知事、指長）'!D52*100,2)),0)</f>
        <v>0</v>
      </c>
      <c r="E52" s="37">
        <f>IFERROR(IF('投票結果①（知事、指長）'!E52=0,0,ROUND('投票結果①（知事、指長）'!H52/'投票結果①（知事、指長）'!E52*100,2)),0)</f>
        <v>0</v>
      </c>
      <c r="F52" s="38">
        <v>0</v>
      </c>
      <c r="G52" s="37">
        <v>0</v>
      </c>
      <c r="H52" s="39">
        <v>0</v>
      </c>
      <c r="I52" s="38">
        <f t="shared" si="0"/>
        <v>0</v>
      </c>
      <c r="J52" s="37">
        <f t="shared" si="0"/>
        <v>0</v>
      </c>
      <c r="K52" s="40">
        <f t="shared" si="0"/>
        <v>0</v>
      </c>
    </row>
    <row r="53" spans="1:11" ht="16" customHeight="1" thickBot="1">
      <c r="A53" s="14">
        <v>47</v>
      </c>
      <c r="B53" s="15" t="s">
        <v>58</v>
      </c>
      <c r="C53" s="41">
        <f>IFERROR(IF('投票結果①（知事、指長）'!C53=0,0,ROUND('投票結果①（知事、指長）'!F53/'投票結果①（知事、指長）'!C53*100,2)),0)</f>
        <v>0</v>
      </c>
      <c r="D53" s="41">
        <f>IFERROR(IF('投票結果①（知事、指長）'!D53=0,0,ROUND('投票結果①（知事、指長）'!G53/'投票結果①（知事、指長）'!D53*100,2)),0)</f>
        <v>0</v>
      </c>
      <c r="E53" s="41">
        <f>IFERROR(IF('投票結果①（知事、指長）'!E53=0,0,ROUND('投票結果①（知事、指長）'!H53/'投票結果①（知事、指長）'!E53*100,2)),0)</f>
        <v>0</v>
      </c>
      <c r="F53" s="42">
        <v>0</v>
      </c>
      <c r="G53" s="41">
        <v>0</v>
      </c>
      <c r="H53" s="43">
        <v>0</v>
      </c>
      <c r="I53" s="42">
        <f t="shared" si="0"/>
        <v>0</v>
      </c>
      <c r="J53" s="41">
        <f t="shared" si="0"/>
        <v>0</v>
      </c>
      <c r="K53" s="40">
        <f t="shared" si="0"/>
        <v>0</v>
      </c>
    </row>
    <row r="54" spans="1:11" ht="16" customHeight="1" thickTop="1">
      <c r="A54" s="79" t="s">
        <v>59</v>
      </c>
      <c r="B54" s="80"/>
      <c r="C54" s="95">
        <f>IFERROR(IF('投票結果①（知事、指長）'!C54=0,0,ROUND('投票結果①（知事、指長）'!F54/'投票結果①（知事、指長）'!C54*100,2)),0)</f>
        <v>45.89</v>
      </c>
      <c r="D54" s="91">
        <f>IFERROR(IF('投票結果①（知事、指長）'!D54=0,0,ROUND('投票結果①（知事、指長）'!G54/'投票結果①（知事、指長）'!D54*100,2)),0)</f>
        <v>47.6</v>
      </c>
      <c r="E54" s="93">
        <f>IFERROR(IF('投票結果①（知事、指長）'!E54=0,0,ROUND('投票結果①（知事、指長）'!H54/'投票結果①（知事、指長）'!E54*100,2)),0)</f>
        <v>46.78</v>
      </c>
      <c r="F54" s="49">
        <v>47.12</v>
      </c>
      <c r="G54" s="50">
        <v>48.28</v>
      </c>
      <c r="H54" s="52">
        <v>47.72</v>
      </c>
      <c r="I54" s="49">
        <f>C54-F54</f>
        <v>-1.2299999999999969</v>
      </c>
      <c r="J54" s="50">
        <f>D54-G54</f>
        <v>-0.67999999999999972</v>
      </c>
      <c r="K54" s="51">
        <f>E54-H54</f>
        <v>-0.93999999999999773</v>
      </c>
    </row>
    <row r="55" spans="1:11" ht="16" customHeight="1" thickBot="1">
      <c r="A55" s="65"/>
      <c r="B55" s="61"/>
      <c r="C55" s="96">
        <f>IFERROR(IF('投票結果①（知事、指長）'!C55=0,0,ROUND('投票結果①（知事、指長）'!F55/'投票結果①（知事、指長）'!C55*100,2)),0)</f>
        <v>0</v>
      </c>
      <c r="D55" s="92">
        <f>IFERROR(IF('投票結果①（知事、指長）'!D55=0,0,ROUND('投票結果①（知事、指長）'!G55/'投票結果①（知事、指長）'!D55*100,2)),0)</f>
        <v>0</v>
      </c>
      <c r="E55" s="94">
        <f>IFERROR(IF('投票結果①（知事、指長）'!E55=0,0,ROUND('投票結果①（知事、指長）'!H55/'投票結果①（知事、指長）'!E55*100,2)),0)</f>
        <v>0</v>
      </c>
      <c r="F55" s="53">
        <v>48.08</v>
      </c>
      <c r="G55" s="54">
        <v>49.23</v>
      </c>
      <c r="H55" s="55">
        <v>48.68</v>
      </c>
      <c r="I55" s="53">
        <f>C54-F55</f>
        <v>-2.1899999999999977</v>
      </c>
      <c r="J55" s="54">
        <f>D54-G55</f>
        <v>-1.6299999999999955</v>
      </c>
      <c r="K55" s="56">
        <f>E54-H55</f>
        <v>-1.8999999999999986</v>
      </c>
    </row>
    <row r="56" spans="1:11" ht="16" customHeight="1">
      <c r="A56" s="16">
        <v>1</v>
      </c>
      <c r="B56" s="17" t="s">
        <v>60</v>
      </c>
      <c r="C56" s="44">
        <f>IFERROR(IF('投票結果①（知事、指長）'!C56=0,0,ROUND('投票結果①（知事、指長）'!F56/'投票結果①（知事、指長）'!C56*100,2)),0)</f>
        <v>50.15</v>
      </c>
      <c r="D56" s="44">
        <f>IFERROR(IF('投票結果①（知事、指長）'!D56=0,0,ROUND('投票結果①（知事、指長）'!G56/'投票結果①（知事、指長）'!D56*100,2)),0)</f>
        <v>51.69</v>
      </c>
      <c r="E56" s="44">
        <f>IFERROR(IF('投票結果①（知事、指長）'!E56=0,0,ROUND('投票結果①（知事、指長）'!H56/'投票結果①（知事、指長）'!E56*100,2)),0)</f>
        <v>50.99</v>
      </c>
      <c r="F56" s="45">
        <v>55.32</v>
      </c>
      <c r="G56" s="44">
        <v>57.04</v>
      </c>
      <c r="H56" s="46">
        <v>56.25</v>
      </c>
      <c r="I56" s="45">
        <f t="shared" si="0"/>
        <v>-5.1700000000000017</v>
      </c>
      <c r="J56" s="44">
        <f t="shared" si="0"/>
        <v>-5.3500000000000014</v>
      </c>
      <c r="K56" s="47">
        <f t="shared" si="0"/>
        <v>-5.259999999999998</v>
      </c>
    </row>
    <row r="57" spans="1:11" ht="16" customHeight="1">
      <c r="A57" s="12">
        <v>2</v>
      </c>
      <c r="B57" s="13" t="s">
        <v>61</v>
      </c>
      <c r="C57" s="37">
        <f>IFERROR(IF('投票結果①（知事、指長）'!C57=0,0,ROUND('投票結果①（知事、指長）'!F57/'投票結果①（知事、指長）'!C57*100,2)),0)</f>
        <v>0</v>
      </c>
      <c r="D57" s="37">
        <f>IFERROR(IF('投票結果①（知事、指長）'!D57=0,0,ROUND('投票結果①（知事、指長）'!G57/'投票結果①（知事、指長）'!D57*100,2)),0)</f>
        <v>0</v>
      </c>
      <c r="E57" s="37">
        <f>IFERROR(IF('投票結果①（知事、指長）'!E57=0,0,ROUND('投票結果①（知事、指長）'!H57/'投票結果①（知事、指長）'!E57*100,2)),0)</f>
        <v>0</v>
      </c>
      <c r="F57" s="38">
        <v>0</v>
      </c>
      <c r="G57" s="37">
        <v>0</v>
      </c>
      <c r="H57" s="39">
        <v>0</v>
      </c>
      <c r="I57" s="38">
        <f t="shared" si="0"/>
        <v>0</v>
      </c>
      <c r="J57" s="37">
        <f t="shared" si="0"/>
        <v>0</v>
      </c>
      <c r="K57" s="40">
        <f t="shared" si="0"/>
        <v>0</v>
      </c>
    </row>
    <row r="58" spans="1:11" ht="16" customHeight="1">
      <c r="A58" s="12">
        <v>3</v>
      </c>
      <c r="B58" s="13" t="s">
        <v>62</v>
      </c>
      <c r="C58" s="37">
        <f>IFERROR(IF('投票結果①（知事、指長）'!C58=0,0,ROUND('投票結果①（知事、指長）'!F58/'投票結果①（知事、指長）'!C58*100,2)),0)</f>
        <v>0</v>
      </c>
      <c r="D58" s="37">
        <f>IFERROR(IF('投票結果①（知事、指長）'!D58=0,0,ROUND('投票結果①（知事、指長）'!G58/'投票結果①（知事、指長）'!D58*100,2)),0)</f>
        <v>0</v>
      </c>
      <c r="E58" s="37">
        <f>IFERROR(IF('投票結果①（知事、指長）'!E58=0,0,ROUND('投票結果①（知事、指長）'!H58/'投票結果①（知事、指長）'!E58*100,2)),0)</f>
        <v>0</v>
      </c>
      <c r="F58" s="38">
        <v>0</v>
      </c>
      <c r="G58" s="37">
        <v>0</v>
      </c>
      <c r="H58" s="39">
        <v>0</v>
      </c>
      <c r="I58" s="38">
        <f t="shared" si="0"/>
        <v>0</v>
      </c>
      <c r="J58" s="37">
        <f t="shared" si="0"/>
        <v>0</v>
      </c>
      <c r="K58" s="40">
        <f t="shared" si="0"/>
        <v>0</v>
      </c>
    </row>
    <row r="59" spans="1:11" ht="16" customHeight="1">
      <c r="A59" s="12">
        <v>4</v>
      </c>
      <c r="B59" s="13" t="s">
        <v>63</v>
      </c>
      <c r="C59" s="37">
        <f>IFERROR(IF('投票結果①（知事、指長）'!C59=0,0,ROUND('投票結果①（知事、指長）'!F59/'投票結果①（知事、指長）'!C59*100,2)),0)</f>
        <v>0</v>
      </c>
      <c r="D59" s="37">
        <f>IFERROR(IF('投票結果①（知事、指長）'!D59=0,0,ROUND('投票結果①（知事、指長）'!G59/'投票結果①（知事、指長）'!D59*100,2)),0)</f>
        <v>0</v>
      </c>
      <c r="E59" s="37">
        <f>IFERROR(IF('投票結果①（知事、指長）'!E59=0,0,ROUND('投票結果①（知事、指長）'!H59/'投票結果①（知事、指長）'!E59*100,2)),0)</f>
        <v>0</v>
      </c>
      <c r="F59" s="38">
        <v>0</v>
      </c>
      <c r="G59" s="37">
        <v>0</v>
      </c>
      <c r="H59" s="39">
        <v>0</v>
      </c>
      <c r="I59" s="38">
        <f t="shared" si="0"/>
        <v>0</v>
      </c>
      <c r="J59" s="37">
        <f t="shared" si="0"/>
        <v>0</v>
      </c>
      <c r="K59" s="40">
        <f t="shared" si="0"/>
        <v>0</v>
      </c>
    </row>
    <row r="60" spans="1:11" ht="16" customHeight="1">
      <c r="A60" s="12">
        <v>5</v>
      </c>
      <c r="B60" s="13" t="s">
        <v>64</v>
      </c>
      <c r="C60" s="37">
        <f>IFERROR(IF('投票結果①（知事、指長）'!C60=0,0,ROUND('投票結果①（知事、指長）'!F60/'投票結果①（知事、指長）'!C60*100,2)),0)</f>
        <v>0</v>
      </c>
      <c r="D60" s="37">
        <f>IFERROR(IF('投票結果①（知事、指長）'!D60=0,0,ROUND('投票結果①（知事、指長）'!G60/'投票結果①（知事、指長）'!D60*100,2)),0)</f>
        <v>0</v>
      </c>
      <c r="E60" s="37">
        <f>IFERROR(IF('投票結果①（知事、指長）'!E60=0,0,ROUND('投票結果①（知事、指長）'!H60/'投票結果①（知事、指長）'!E60*100,2)),0)</f>
        <v>0</v>
      </c>
      <c r="F60" s="38">
        <v>0</v>
      </c>
      <c r="G60" s="37">
        <v>0</v>
      </c>
      <c r="H60" s="39">
        <v>0</v>
      </c>
      <c r="I60" s="38">
        <f t="shared" si="0"/>
        <v>0</v>
      </c>
      <c r="J60" s="37">
        <f t="shared" si="0"/>
        <v>0</v>
      </c>
      <c r="K60" s="40">
        <f t="shared" si="0"/>
        <v>0</v>
      </c>
    </row>
    <row r="61" spans="1:11" ht="16" customHeight="1">
      <c r="A61" s="12">
        <v>6</v>
      </c>
      <c r="B61" s="13" t="s">
        <v>65</v>
      </c>
      <c r="C61" s="37">
        <f>IFERROR(IF('投票結果①（知事、指長）'!C61=0,0,ROUND('投票結果①（知事、指長）'!F61/'投票結果①（知事、指長）'!C61*100,2)),0)</f>
        <v>0</v>
      </c>
      <c r="D61" s="37">
        <f>IFERROR(IF('投票結果①（知事、指長）'!D61=0,0,ROUND('投票結果①（知事、指長）'!G61/'投票結果①（知事、指長）'!D61*100,2)),0)</f>
        <v>0</v>
      </c>
      <c r="E61" s="37">
        <f>IFERROR(IF('投票結果①（知事、指長）'!E61=0,0,ROUND('投票結果①（知事、指長）'!H61/'投票結果①（知事、指長）'!E61*100,2)),0)</f>
        <v>0</v>
      </c>
      <c r="F61" s="38">
        <v>0</v>
      </c>
      <c r="G61" s="37">
        <v>0</v>
      </c>
      <c r="H61" s="39">
        <v>0</v>
      </c>
      <c r="I61" s="38">
        <f t="shared" si="0"/>
        <v>0</v>
      </c>
      <c r="J61" s="37">
        <f t="shared" si="0"/>
        <v>0</v>
      </c>
      <c r="K61" s="40">
        <f t="shared" si="0"/>
        <v>0</v>
      </c>
    </row>
    <row r="62" spans="1:11" ht="16" customHeight="1">
      <c r="A62" s="12">
        <v>7</v>
      </c>
      <c r="B62" s="13" t="s">
        <v>66</v>
      </c>
      <c r="C62" s="37">
        <f>IFERROR(IF('投票結果①（知事、指長）'!C62=0,0,ROUND('投票結果①（知事、指長）'!F62/'投票結果①（知事、指長）'!C62*100,2)),0)</f>
        <v>44.56</v>
      </c>
      <c r="D62" s="37">
        <f>IFERROR(IF('投票結果①（知事、指長）'!D62=0,0,ROUND('投票結果①（知事、指長）'!G62/'投票結果①（知事、指長）'!D62*100,2)),0)</f>
        <v>46.53</v>
      </c>
      <c r="E62" s="37">
        <f>IFERROR(IF('投票結果①（知事、指長）'!E62=0,0,ROUND('投票結果①（知事、指長）'!H62/'投票結果①（知事、指長）'!E62*100,2)),0)</f>
        <v>45.55</v>
      </c>
      <c r="F62" s="38">
        <v>47.92</v>
      </c>
      <c r="G62" s="37">
        <v>49.9</v>
      </c>
      <c r="H62" s="39">
        <v>48.91</v>
      </c>
      <c r="I62" s="38">
        <f t="shared" si="0"/>
        <v>-3.3599999999999994</v>
      </c>
      <c r="J62" s="37">
        <f t="shared" si="0"/>
        <v>-3.3699999999999974</v>
      </c>
      <c r="K62" s="40">
        <f t="shared" si="0"/>
        <v>-3.3599999999999994</v>
      </c>
    </row>
    <row r="63" spans="1:11" ht="16" customHeight="1">
      <c r="A63" s="12">
        <v>8</v>
      </c>
      <c r="B63" s="13" t="s">
        <v>67</v>
      </c>
      <c r="C63" s="37">
        <f>IFERROR(IF('投票結果①（知事、指長）'!C63=0,0,ROUND('投票結果①（知事、指長）'!F63/'投票結果①（知事、指長）'!C63*100,2)),0)</f>
        <v>0</v>
      </c>
      <c r="D63" s="37">
        <f>IFERROR(IF('投票結果①（知事、指長）'!D63=0,0,ROUND('投票結果①（知事、指長）'!G63/'投票結果①（知事、指長）'!D63*100,2)),0)</f>
        <v>0</v>
      </c>
      <c r="E63" s="37">
        <f>IFERROR(IF('投票結果①（知事、指長）'!E63=0,0,ROUND('投票結果①（知事、指長）'!H63/'投票結果①（知事、指長）'!E63*100,2)),0)</f>
        <v>0</v>
      </c>
      <c r="F63" s="38">
        <v>0</v>
      </c>
      <c r="G63" s="37">
        <v>0</v>
      </c>
      <c r="H63" s="39">
        <v>0</v>
      </c>
      <c r="I63" s="38">
        <f t="shared" si="0"/>
        <v>0</v>
      </c>
      <c r="J63" s="37">
        <f t="shared" si="0"/>
        <v>0</v>
      </c>
      <c r="K63" s="40">
        <f t="shared" si="0"/>
        <v>0</v>
      </c>
    </row>
    <row r="64" spans="1:11" ht="16" customHeight="1">
      <c r="A64" s="12">
        <v>9</v>
      </c>
      <c r="B64" s="13" t="s">
        <v>68</v>
      </c>
      <c r="C64" s="37">
        <f>IFERROR(IF('投票結果①（知事、指長）'!C64=0,0,ROUND('投票結果①（知事、指長）'!F64/'投票結果①（知事、指長）'!C64*100,2)),0)</f>
        <v>44.73</v>
      </c>
      <c r="D64" s="37">
        <f>IFERROR(IF('投票結果①（知事、指長）'!D64=0,0,ROUND('投票結果①（知事、指長）'!G64/'投票結果①（知事、指長）'!D64*100,2)),0)</f>
        <v>46.44</v>
      </c>
      <c r="E64" s="37">
        <f>IFERROR(IF('投票結果①（知事、指長）'!E64=0,0,ROUND('投票結果①（知事、指長）'!H64/'投票結果①（知事、指長）'!E64*100,2)),0)</f>
        <v>45.61</v>
      </c>
      <c r="F64" s="38">
        <v>47.37</v>
      </c>
      <c r="G64" s="37">
        <v>49.4</v>
      </c>
      <c r="H64" s="39">
        <v>48.42</v>
      </c>
      <c r="I64" s="38">
        <f t="shared" si="0"/>
        <v>-2.6400000000000006</v>
      </c>
      <c r="J64" s="37">
        <f t="shared" si="0"/>
        <v>-2.9600000000000009</v>
      </c>
      <c r="K64" s="40">
        <f t="shared" si="0"/>
        <v>-2.8100000000000023</v>
      </c>
    </row>
    <row r="65" spans="1:11" ht="16" customHeight="1">
      <c r="A65" s="12">
        <v>10</v>
      </c>
      <c r="B65" s="13" t="s">
        <v>69</v>
      </c>
      <c r="C65" s="37">
        <f>IFERROR(IF('投票結果①（知事、指長）'!C65=0,0,ROUND('投票結果①（知事、指長）'!F65/'投票結果①（知事、指長）'!C65*100,2)),0)</f>
        <v>49.42</v>
      </c>
      <c r="D65" s="37">
        <f>IFERROR(IF('投票結果①（知事、指長）'!D65=0,0,ROUND('投票結果①（知事、指長）'!G65/'投票結果①（知事、指長）'!D65*100,2)),0)</f>
        <v>49.46</v>
      </c>
      <c r="E65" s="37">
        <f>IFERROR(IF('投票結果①（知事、指長）'!E65=0,0,ROUND('投票結果①（知事、指長）'!H65/'投票結果①（知事、指長）'!E65*100,2)),0)</f>
        <v>49.44</v>
      </c>
      <c r="F65" s="38">
        <v>53.37</v>
      </c>
      <c r="G65" s="37">
        <v>53.75</v>
      </c>
      <c r="H65" s="39">
        <v>53.56</v>
      </c>
      <c r="I65" s="38">
        <f t="shared" si="0"/>
        <v>-3.9499999999999957</v>
      </c>
      <c r="J65" s="37">
        <f t="shared" si="0"/>
        <v>-4.2899999999999991</v>
      </c>
      <c r="K65" s="40">
        <f t="shared" si="0"/>
        <v>-4.1200000000000045</v>
      </c>
    </row>
    <row r="66" spans="1:11" ht="16" customHeight="1">
      <c r="A66" s="12">
        <v>11</v>
      </c>
      <c r="B66" s="13" t="s">
        <v>70</v>
      </c>
      <c r="C66" s="37">
        <f>IFERROR(IF('投票結果①（知事、指長）'!C66=0,0,ROUND('投票結果①（知事、指長）'!F66/'投票結果①（知事、指長）'!C66*100,2)),0)</f>
        <v>0</v>
      </c>
      <c r="D66" s="37">
        <f>IFERROR(IF('投票結果①（知事、指長）'!D66=0,0,ROUND('投票結果①（知事、指長）'!G66/'投票結果①（知事、指長）'!D66*100,2)),0)</f>
        <v>0</v>
      </c>
      <c r="E66" s="37">
        <f>IFERROR(IF('投票結果①（知事、指長）'!E66=0,0,ROUND('投票結果①（知事、指長）'!H66/'投票結果①（知事、指長）'!E66*100,2)),0)</f>
        <v>0</v>
      </c>
      <c r="F66" s="38">
        <v>0</v>
      </c>
      <c r="G66" s="37">
        <v>0</v>
      </c>
      <c r="H66" s="39">
        <v>0</v>
      </c>
      <c r="I66" s="38">
        <f t="shared" si="0"/>
        <v>0</v>
      </c>
      <c r="J66" s="37">
        <f t="shared" si="0"/>
        <v>0</v>
      </c>
      <c r="K66" s="40">
        <f t="shared" si="0"/>
        <v>0</v>
      </c>
    </row>
    <row r="67" spans="1:11" ht="16" customHeight="1">
      <c r="A67" s="12">
        <v>12</v>
      </c>
      <c r="B67" s="13" t="s">
        <v>71</v>
      </c>
      <c r="C67" s="37">
        <f>IFERROR(IF('投票結果①（知事、指長）'!C67=0,0,ROUND('投票結果①（知事、指長）'!F67/'投票結果①（知事、指長）'!C67*100,2)),0)</f>
        <v>0</v>
      </c>
      <c r="D67" s="37">
        <f>IFERROR(IF('投票結果①（知事、指長）'!D67=0,0,ROUND('投票結果①（知事、指長）'!G67/'投票結果①（知事、指長）'!D67*100,2)),0)</f>
        <v>0</v>
      </c>
      <c r="E67" s="37">
        <f>IFERROR(IF('投票結果①（知事、指長）'!E67=0,0,ROUND('投票結果①（知事、指長）'!H67/'投票結果①（知事、指長）'!E67*100,2)),0)</f>
        <v>0</v>
      </c>
      <c r="F67" s="38">
        <v>0</v>
      </c>
      <c r="G67" s="37">
        <v>0</v>
      </c>
      <c r="H67" s="39">
        <v>0</v>
      </c>
      <c r="I67" s="38">
        <f t="shared" si="0"/>
        <v>0</v>
      </c>
      <c r="J67" s="37">
        <f t="shared" si="0"/>
        <v>0</v>
      </c>
      <c r="K67" s="40">
        <f t="shared" si="0"/>
        <v>0</v>
      </c>
    </row>
    <row r="68" spans="1:11" ht="16" customHeight="1">
      <c r="A68" s="12">
        <v>13</v>
      </c>
      <c r="B68" s="13" t="s">
        <v>72</v>
      </c>
      <c r="C68" s="37">
        <f>IFERROR(IF('投票結果①（知事、指長）'!C68=0,0,ROUND('投票結果①（知事、指長）'!F68/'投票結果①（知事、指長）'!C68*100,2)),0)</f>
        <v>46.43</v>
      </c>
      <c r="D68" s="37">
        <f>IFERROR(IF('投票結果①（知事、指長）'!D68=0,0,ROUND('投票結果①（知事、指長）'!G68/'投票結果①（知事、指長）'!D68*100,2)),0)</f>
        <v>50.07</v>
      </c>
      <c r="E68" s="37">
        <f>IFERROR(IF('投票結果①（知事、指長）'!E68=0,0,ROUND('投票結果①（知事、指長）'!H68/'投票結果①（知事、指長）'!E68*100,2)),0)</f>
        <v>48.33</v>
      </c>
      <c r="F68" s="38">
        <v>51.35</v>
      </c>
      <c r="G68" s="37">
        <v>53.96</v>
      </c>
      <c r="H68" s="39">
        <v>52.7</v>
      </c>
      <c r="I68" s="38">
        <f t="shared" si="0"/>
        <v>-4.9200000000000017</v>
      </c>
      <c r="J68" s="37">
        <f t="shared" si="0"/>
        <v>-3.8900000000000006</v>
      </c>
      <c r="K68" s="40">
        <f t="shared" si="0"/>
        <v>-4.3700000000000045</v>
      </c>
    </row>
    <row r="69" spans="1:11" ht="16" customHeight="1">
      <c r="A69" s="12">
        <v>14</v>
      </c>
      <c r="B69" s="13" t="s">
        <v>73</v>
      </c>
      <c r="C69" s="37">
        <f>IFERROR(IF('投票結果①（知事、指長）'!C69=0,0,ROUND('投票結果①（知事、指長）'!F69/'投票結果①（知事、指長）'!C69*100,2)),0)</f>
        <v>0</v>
      </c>
      <c r="D69" s="37">
        <f>IFERROR(IF('投票結果①（知事、指長）'!D69=0,0,ROUND('投票結果①（知事、指長）'!G69/'投票結果①（知事、指長）'!D69*100,2)),0)</f>
        <v>0</v>
      </c>
      <c r="E69" s="37">
        <f>IFERROR(IF('投票結果①（知事、指長）'!E69=0,0,ROUND('投票結果①（知事、指長）'!H69/'投票結果①（知事、指長）'!E69*100,2)),0)</f>
        <v>0</v>
      </c>
      <c r="F69" s="38">
        <v>0</v>
      </c>
      <c r="G69" s="37">
        <v>0</v>
      </c>
      <c r="H69" s="39">
        <v>0</v>
      </c>
      <c r="I69" s="38">
        <f t="shared" si="0"/>
        <v>0</v>
      </c>
      <c r="J69" s="37">
        <f t="shared" si="0"/>
        <v>0</v>
      </c>
      <c r="K69" s="40">
        <f t="shared" si="0"/>
        <v>0</v>
      </c>
    </row>
    <row r="70" spans="1:11" ht="16" customHeight="1">
      <c r="A70" s="12">
        <v>15</v>
      </c>
      <c r="B70" s="13" t="s">
        <v>74</v>
      </c>
      <c r="C70" s="37">
        <f>IFERROR(IF('投票結果①（知事、指長）'!C70=0,0,ROUND('投票結果①（知事、指長）'!F70/'投票結果①（知事、指長）'!C70*100,2)),0)</f>
        <v>0</v>
      </c>
      <c r="D70" s="37">
        <f>IFERROR(IF('投票結果①（知事、指長）'!D70=0,0,ROUND('投票結果①（知事、指長）'!G70/'投票結果①（知事、指長）'!D70*100,2)),0)</f>
        <v>0</v>
      </c>
      <c r="E70" s="37">
        <f>IFERROR(IF('投票結果①（知事、指長）'!E70=0,0,ROUND('投票結果①（知事、指長）'!H70/'投票結果①（知事、指長）'!E70*100,2)),0)</f>
        <v>0</v>
      </c>
      <c r="F70" s="38">
        <v>0</v>
      </c>
      <c r="G70" s="37">
        <v>0</v>
      </c>
      <c r="H70" s="39">
        <v>0</v>
      </c>
      <c r="I70" s="38">
        <f t="shared" si="0"/>
        <v>0</v>
      </c>
      <c r="J70" s="37">
        <f t="shared" si="0"/>
        <v>0</v>
      </c>
      <c r="K70" s="40">
        <f t="shared" si="0"/>
        <v>0</v>
      </c>
    </row>
    <row r="71" spans="1:11" ht="16" customHeight="1">
      <c r="A71" s="12">
        <v>16</v>
      </c>
      <c r="B71" s="13" t="s">
        <v>75</v>
      </c>
      <c r="C71" s="37">
        <f>IFERROR(IF('投票結果①（知事、指長）'!C71=0,0,ROUND('投票結果①（知事、指長）'!F71/'投票結果①（知事、指長）'!C71*100,2)),0)</f>
        <v>0</v>
      </c>
      <c r="D71" s="37">
        <f>IFERROR(IF('投票結果①（知事、指長）'!D71=0,0,ROUND('投票結果①（知事、指長）'!G71/'投票結果①（知事、指長）'!D71*100,2)),0)</f>
        <v>0</v>
      </c>
      <c r="E71" s="37">
        <f>IFERROR(IF('投票結果①（知事、指長）'!E71=0,0,ROUND('投票結果①（知事、指長）'!H71/'投票結果①（知事、指長）'!E71*100,2)),0)</f>
        <v>0</v>
      </c>
      <c r="F71" s="38">
        <v>0</v>
      </c>
      <c r="G71" s="37">
        <v>0</v>
      </c>
      <c r="H71" s="39">
        <v>0</v>
      </c>
      <c r="I71" s="38">
        <f t="shared" si="0"/>
        <v>0</v>
      </c>
      <c r="J71" s="37">
        <f t="shared" si="0"/>
        <v>0</v>
      </c>
      <c r="K71" s="40">
        <f t="shared" si="0"/>
        <v>0</v>
      </c>
    </row>
    <row r="72" spans="1:11" ht="16" customHeight="1">
      <c r="A72" s="12">
        <v>17</v>
      </c>
      <c r="B72" s="13" t="s">
        <v>76</v>
      </c>
      <c r="C72" s="37">
        <f>IFERROR(IF('投票結果①（知事、指長）'!C72=0,0,ROUND('投票結果①（知事、指長）'!F72/'投票結果①（知事、指長）'!C72*100,2)),0)</f>
        <v>34.17</v>
      </c>
      <c r="D72" s="37">
        <f>IFERROR(IF('投票結果①（知事、指長）'!D72=0,0,ROUND('投票結果①（知事、指長）'!G72/'投票結果①（知事、指長）'!D72*100,2)),0)</f>
        <v>34.86</v>
      </c>
      <c r="E72" s="37">
        <f>IFERROR(IF('投票結果①（知事、指長）'!E72=0,0,ROUND('投票結果①（知事、指長）'!H72/'投票結果①（知事、指長）'!E72*100,2)),0)</f>
        <v>34.53</v>
      </c>
      <c r="F72" s="38">
        <v>36.18</v>
      </c>
      <c r="G72" s="37">
        <v>37.03</v>
      </c>
      <c r="H72" s="39">
        <v>36.619999999999997</v>
      </c>
      <c r="I72" s="38">
        <f t="shared" si="0"/>
        <v>-2.009999999999998</v>
      </c>
      <c r="J72" s="37">
        <f t="shared" si="0"/>
        <v>-2.1700000000000017</v>
      </c>
      <c r="K72" s="40">
        <f t="shared" si="0"/>
        <v>-2.0899999999999963</v>
      </c>
    </row>
    <row r="73" spans="1:11" ht="16" customHeight="1">
      <c r="A73" s="12">
        <v>18</v>
      </c>
      <c r="B73" s="13" t="s">
        <v>77</v>
      </c>
      <c r="C73" s="37">
        <f>IFERROR(IF('投票結果①（知事、指長）'!C73=0,0,ROUND('投票結果①（知事、指長）'!F73/'投票結果①（知事、指長）'!C73*100,2)),0)</f>
        <v>0</v>
      </c>
      <c r="D73" s="37">
        <f>IFERROR(IF('投票結果①（知事、指長）'!D73=0,0,ROUND('投票結果①（知事、指長）'!G73/'投票結果①（知事、指長）'!D73*100,2)),0)</f>
        <v>0</v>
      </c>
      <c r="E73" s="37">
        <f>IFERROR(IF('投票結果①（知事、指長）'!E73=0,0,ROUND('投票結果①（知事、指長）'!H73/'投票結果①（知事、指長）'!E73*100,2)),0)</f>
        <v>0</v>
      </c>
      <c r="F73" s="38">
        <v>0</v>
      </c>
      <c r="G73" s="37">
        <v>0</v>
      </c>
      <c r="H73" s="39">
        <v>0</v>
      </c>
      <c r="I73" s="38">
        <f t="shared" ref="I73:K75" si="1">C73-F73</f>
        <v>0</v>
      </c>
      <c r="J73" s="37">
        <f t="shared" si="1"/>
        <v>0</v>
      </c>
      <c r="K73" s="40">
        <f t="shared" si="1"/>
        <v>0</v>
      </c>
    </row>
    <row r="74" spans="1:11" ht="16" customHeight="1">
      <c r="A74" s="12">
        <v>19</v>
      </c>
      <c r="B74" s="13" t="s">
        <v>78</v>
      </c>
      <c r="C74" s="37">
        <f>IFERROR(IF('投票結果①（知事、指長）'!C74=0,0,ROUND('投票結果①（知事、指長）'!F74/'投票結果①（知事、指長）'!C74*100,2)),0)</f>
        <v>0</v>
      </c>
      <c r="D74" s="37">
        <f>IFERROR(IF('投票結果①（知事、指長）'!D74=0,0,ROUND('投票結果①（知事、指長）'!G74/'投票結果①（知事、指長）'!D74*100,2)),0)</f>
        <v>0</v>
      </c>
      <c r="E74" s="37">
        <f>IFERROR(IF('投票結果①（知事、指長）'!E74=0,0,ROUND('投票結果①（知事、指長）'!H74/'投票結果①（知事、指長）'!E74*100,2)),0)</f>
        <v>0</v>
      </c>
      <c r="F74" s="38">
        <v>0</v>
      </c>
      <c r="G74" s="37">
        <v>0</v>
      </c>
      <c r="H74" s="39">
        <v>0</v>
      </c>
      <c r="I74" s="38">
        <f t="shared" si="1"/>
        <v>0</v>
      </c>
      <c r="J74" s="37">
        <f t="shared" si="1"/>
        <v>0</v>
      </c>
      <c r="K74" s="40">
        <f t="shared" si="1"/>
        <v>0</v>
      </c>
    </row>
    <row r="75" spans="1:11" ht="16" customHeight="1" thickBot="1">
      <c r="A75" s="14">
        <v>20</v>
      </c>
      <c r="B75" s="15" t="s">
        <v>79</v>
      </c>
      <c r="C75" s="41">
        <f>IFERROR(IF('投票結果①（知事、指長）'!C75=0,0,ROUND('投票結果①（知事、指長）'!F75/'投票結果①（知事、指長）'!C75*100,2)),0)</f>
        <v>0</v>
      </c>
      <c r="D75" s="41">
        <f>IFERROR(IF('投票結果①（知事、指長）'!D75=0,0,ROUND('投票結果①（知事、指長）'!G75/'投票結果①（知事、指長）'!D75*100,2)),0)</f>
        <v>0</v>
      </c>
      <c r="E75" s="41">
        <f>IFERROR(IF('投票結果①（知事、指長）'!E75=0,0,ROUND('投票結果①（知事、指長）'!H75/'投票結果①（知事、指長）'!E75*100,2)),0)</f>
        <v>0</v>
      </c>
      <c r="F75" s="42">
        <v>0</v>
      </c>
      <c r="G75" s="41">
        <v>0</v>
      </c>
      <c r="H75" s="43">
        <v>0</v>
      </c>
      <c r="I75" s="42">
        <f t="shared" si="1"/>
        <v>0</v>
      </c>
      <c r="J75" s="41">
        <f t="shared" si="1"/>
        <v>0</v>
      </c>
      <c r="K75" s="48">
        <f t="shared" si="1"/>
        <v>0</v>
      </c>
    </row>
    <row r="76" spans="1:11" ht="16" customHeight="1" thickTop="1">
      <c r="A76" s="79" t="s">
        <v>59</v>
      </c>
      <c r="B76" s="80"/>
      <c r="C76" s="95">
        <f>IFERROR(IF('投票結果①（知事、指長）'!C76=0,0,ROUND('投票結果①（知事、指長）'!F76/'投票結果①（知事、指長）'!C76*100,2)),0)</f>
        <v>45.52</v>
      </c>
      <c r="D76" s="91">
        <f>IFERROR(IF('投票結果①（知事、指長）'!D76=0,0,ROUND('投票結果①（知事、指長）'!G76/'投票結果①（知事、指長）'!D76*100,2)),0)</f>
        <v>47.61</v>
      </c>
      <c r="E76" s="93">
        <f>IFERROR(IF('投票結果①（知事、指長）'!E76=0,0,ROUND('投票結果①（知事、指長）'!H76/'投票結果①（知事、指長）'!E76*100,2)),0)</f>
        <v>46.61</v>
      </c>
      <c r="F76" s="95">
        <v>49.61</v>
      </c>
      <c r="G76" s="91">
        <v>51.52</v>
      </c>
      <c r="H76" s="93">
        <v>50.61</v>
      </c>
      <c r="I76" s="95">
        <f>C76-F76</f>
        <v>-4.0899999999999963</v>
      </c>
      <c r="J76" s="91">
        <f>D76-G76</f>
        <v>-3.9100000000000037</v>
      </c>
      <c r="K76" s="93">
        <f>E76-H76</f>
        <v>-4</v>
      </c>
    </row>
    <row r="77" spans="1:11" ht="16" customHeight="1" thickBot="1">
      <c r="A77" s="65"/>
      <c r="B77" s="61"/>
      <c r="C77" s="96">
        <f>IFERROR(IF('投票結果①（知事、指長）'!C77=0,0,ROUND('投票結果①（知事、指長）'!F77/'投票結果①（知事、指長）'!C77*100,2)),0)</f>
        <v>0</v>
      </c>
      <c r="D77" s="92">
        <f>IFERROR(IF('投票結果①（知事、指長）'!D77=0,0,ROUND('投票結果①（知事、指長）'!G77/'投票結果①（知事、指長）'!D77*100,2)),0)</f>
        <v>0</v>
      </c>
      <c r="E77" s="94">
        <f>IFERROR(IF('投票結果①（知事、指長）'!E77=0,0,ROUND('投票結果①（知事、指長）'!H77/'投票結果①（知事、指長）'!E77*100,2)),0)</f>
        <v>0</v>
      </c>
      <c r="F77" s="96"/>
      <c r="G77" s="92"/>
      <c r="H77" s="94"/>
      <c r="I77" s="96"/>
      <c r="J77" s="92"/>
      <c r="K77" s="94"/>
    </row>
    <row r="78" spans="1:11" ht="16" customHeight="1">
      <c r="A78" s="18" t="s">
        <v>80</v>
      </c>
      <c r="B78" s="18" t="s">
        <v>87</v>
      </c>
    </row>
    <row r="79" spans="1:11" ht="16" customHeight="1">
      <c r="A79" s="18"/>
      <c r="B79" s="19"/>
    </row>
  </sheetData>
  <mergeCells count="27">
    <mergeCell ref="I76:I77"/>
    <mergeCell ref="J76:J77"/>
    <mergeCell ref="K76:K77"/>
    <mergeCell ref="I4:K4"/>
    <mergeCell ref="I5:I6"/>
    <mergeCell ref="J5:J6"/>
    <mergeCell ref="K5:K6"/>
    <mergeCell ref="G76:G77"/>
    <mergeCell ref="H76:H77"/>
    <mergeCell ref="A54:B55"/>
    <mergeCell ref="C54:C55"/>
    <mergeCell ref="D54:D55"/>
    <mergeCell ref="E54:E55"/>
    <mergeCell ref="A76:B77"/>
    <mergeCell ref="C76:C77"/>
    <mergeCell ref="D76:D77"/>
    <mergeCell ref="E76:E77"/>
    <mergeCell ref="F76:F77"/>
    <mergeCell ref="A4:B6"/>
    <mergeCell ref="C4:E4"/>
    <mergeCell ref="F4:H4"/>
    <mergeCell ref="C5:C6"/>
    <mergeCell ref="D5:D6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0927B-7EFE-4554-A2A4-0BA5C2638CA1}">
  <sheetPr>
    <pageSetUpPr fitToPage="1"/>
  </sheetPr>
  <dimension ref="A1:M79"/>
  <sheetViews>
    <sheetView showGridLines="0" showZeros="0" view="pageBreakPreview" zoomScale="85" zoomScaleNormal="85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1.6640625" defaultRowHeight="16" customHeight="1"/>
  <cols>
    <col min="1" max="1" width="3.33203125" style="20" customWidth="1"/>
    <col min="2" max="2" width="10.08203125" style="21" customWidth="1"/>
    <col min="3" max="9" width="11.08203125" style="7" customWidth="1"/>
    <col min="10" max="10" width="8.33203125" style="7" customWidth="1"/>
    <col min="11" max="13" width="11.08203125" style="7" customWidth="1"/>
    <col min="14" max="16384" width="11.6640625" style="1"/>
  </cols>
  <sheetData>
    <row r="1" spans="1:13" ht="21" customHeight="1">
      <c r="A1" s="2"/>
      <c r="B1" s="2"/>
      <c r="C1" s="3" t="s">
        <v>82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1" customHeight="1" thickBot="1">
      <c r="A3" s="5"/>
      <c r="B3" s="6"/>
      <c r="C3" s="3" t="s">
        <v>1</v>
      </c>
      <c r="L3" s="8"/>
      <c r="M3" s="9" t="s">
        <v>2</v>
      </c>
    </row>
    <row r="4" spans="1:13" ht="16" customHeight="1">
      <c r="A4" s="57" t="s">
        <v>3</v>
      </c>
      <c r="B4" s="59"/>
      <c r="C4" s="57" t="s">
        <v>4</v>
      </c>
      <c r="D4" s="58"/>
      <c r="E4" s="59"/>
      <c r="F4" s="70" t="s">
        <v>5</v>
      </c>
      <c r="G4" s="71"/>
      <c r="H4" s="71"/>
      <c r="I4" s="71"/>
      <c r="J4" s="72"/>
      <c r="K4" s="57" t="s">
        <v>6</v>
      </c>
      <c r="L4" s="58"/>
      <c r="M4" s="59"/>
    </row>
    <row r="5" spans="1:13" ht="16" customHeight="1">
      <c r="A5" s="68"/>
      <c r="B5" s="69"/>
      <c r="C5" s="73" t="s">
        <v>7</v>
      </c>
      <c r="D5" s="62" t="s">
        <v>8</v>
      </c>
      <c r="E5" s="75" t="s">
        <v>9</v>
      </c>
      <c r="F5" s="73" t="s">
        <v>7</v>
      </c>
      <c r="G5" s="62" t="s">
        <v>8</v>
      </c>
      <c r="H5" s="77" t="s">
        <v>10</v>
      </c>
      <c r="I5" s="10"/>
      <c r="J5" s="11"/>
      <c r="K5" s="64" t="s">
        <v>7</v>
      </c>
      <c r="L5" s="62" t="s">
        <v>8</v>
      </c>
      <c r="M5" s="60" t="s">
        <v>9</v>
      </c>
    </row>
    <row r="6" spans="1:13" ht="16" customHeight="1" thickBot="1">
      <c r="A6" s="65"/>
      <c r="B6" s="61"/>
      <c r="C6" s="74"/>
      <c r="D6" s="63"/>
      <c r="E6" s="76"/>
      <c r="F6" s="74"/>
      <c r="G6" s="63"/>
      <c r="H6" s="78"/>
      <c r="I6" s="66" t="s">
        <v>11</v>
      </c>
      <c r="J6" s="67"/>
      <c r="K6" s="65"/>
      <c r="L6" s="63"/>
      <c r="M6" s="61"/>
    </row>
    <row r="7" spans="1:13" ht="16" customHeight="1">
      <c r="A7" s="12">
        <v>1</v>
      </c>
      <c r="B7" s="13" t="s">
        <v>12</v>
      </c>
      <c r="C7" s="22">
        <v>1545812</v>
      </c>
      <c r="D7" s="22">
        <v>1789095</v>
      </c>
      <c r="E7" s="22">
        <f>SUM(C7:D7)</f>
        <v>3334907</v>
      </c>
      <c r="F7" s="23">
        <v>777946</v>
      </c>
      <c r="G7" s="22">
        <v>920283</v>
      </c>
      <c r="H7" s="24">
        <f>SUM(F7:G7)</f>
        <v>1698229</v>
      </c>
      <c r="I7" s="24">
        <v>508338</v>
      </c>
      <c r="J7" s="34">
        <f>IFERROR(I7/H7*100,0)</f>
        <v>29.933418873426376</v>
      </c>
      <c r="K7" s="22">
        <f>C7-F7</f>
        <v>767866</v>
      </c>
      <c r="L7" s="22">
        <f>D7-G7</f>
        <v>868812</v>
      </c>
      <c r="M7" s="31">
        <f>E7-H7</f>
        <v>1636678</v>
      </c>
    </row>
    <row r="8" spans="1:13" ht="16" customHeight="1">
      <c r="A8" s="12">
        <v>2</v>
      </c>
      <c r="B8" s="13" t="s">
        <v>13</v>
      </c>
      <c r="C8" s="22">
        <v>429545</v>
      </c>
      <c r="D8" s="22">
        <v>488136</v>
      </c>
      <c r="E8" s="22">
        <f t="shared" ref="E8:E72" si="0">SUM(C8:D8)</f>
        <v>917681</v>
      </c>
      <c r="F8" s="23">
        <v>185133</v>
      </c>
      <c r="G8" s="22">
        <v>205955</v>
      </c>
      <c r="H8" s="24">
        <f t="shared" ref="H8:H72" si="1">SUM(F8:G8)</f>
        <v>391088</v>
      </c>
      <c r="I8" s="24">
        <v>139857</v>
      </c>
      <c r="J8" s="34">
        <f t="shared" ref="J8:J72" si="2">IFERROR(I8/H8*100,0)</f>
        <v>35.76100519576157</v>
      </c>
      <c r="K8" s="22">
        <f t="shared" ref="K8:M72" si="3">C8-F8</f>
        <v>244412</v>
      </c>
      <c r="L8" s="22">
        <f t="shared" si="3"/>
        <v>282181</v>
      </c>
      <c r="M8" s="31">
        <f t="shared" si="3"/>
        <v>526593</v>
      </c>
    </row>
    <row r="9" spans="1:13" ht="16" customHeight="1">
      <c r="A9" s="12">
        <v>3</v>
      </c>
      <c r="B9" s="13" t="s">
        <v>14</v>
      </c>
      <c r="C9" s="22">
        <v>0</v>
      </c>
      <c r="D9" s="22">
        <v>0</v>
      </c>
      <c r="E9" s="22">
        <f t="shared" si="0"/>
        <v>0</v>
      </c>
      <c r="F9" s="23">
        <v>0</v>
      </c>
      <c r="G9" s="22">
        <v>0</v>
      </c>
      <c r="H9" s="24">
        <f t="shared" si="1"/>
        <v>0</v>
      </c>
      <c r="I9" s="24">
        <v>0</v>
      </c>
      <c r="J9" s="34">
        <f t="shared" si="2"/>
        <v>0</v>
      </c>
      <c r="K9" s="22">
        <f t="shared" si="3"/>
        <v>0</v>
      </c>
      <c r="L9" s="22">
        <f t="shared" si="3"/>
        <v>0</v>
      </c>
      <c r="M9" s="31">
        <f t="shared" si="3"/>
        <v>0</v>
      </c>
    </row>
    <row r="10" spans="1:13" ht="16" customHeight="1">
      <c r="A10" s="12">
        <v>4</v>
      </c>
      <c r="B10" s="13" t="s">
        <v>15</v>
      </c>
      <c r="C10" s="22">
        <v>0</v>
      </c>
      <c r="D10" s="22">
        <v>0</v>
      </c>
      <c r="E10" s="22">
        <f t="shared" si="0"/>
        <v>0</v>
      </c>
      <c r="F10" s="23">
        <v>0</v>
      </c>
      <c r="G10" s="22">
        <v>0</v>
      </c>
      <c r="H10" s="24">
        <f t="shared" si="1"/>
        <v>0</v>
      </c>
      <c r="I10" s="24">
        <v>0</v>
      </c>
      <c r="J10" s="34">
        <f t="shared" si="2"/>
        <v>0</v>
      </c>
      <c r="K10" s="22">
        <f t="shared" si="3"/>
        <v>0</v>
      </c>
      <c r="L10" s="22">
        <f t="shared" si="3"/>
        <v>0</v>
      </c>
      <c r="M10" s="31">
        <f t="shared" si="3"/>
        <v>0</v>
      </c>
    </row>
    <row r="11" spans="1:13" ht="16" customHeight="1">
      <c r="A11" s="12">
        <v>5</v>
      </c>
      <c r="B11" s="13" t="s">
        <v>16</v>
      </c>
      <c r="C11" s="22">
        <v>329486</v>
      </c>
      <c r="D11" s="22">
        <v>375304</v>
      </c>
      <c r="E11" s="22">
        <f t="shared" si="0"/>
        <v>704790</v>
      </c>
      <c r="F11" s="23">
        <v>175302</v>
      </c>
      <c r="G11" s="22">
        <v>194950</v>
      </c>
      <c r="H11" s="24">
        <f t="shared" si="1"/>
        <v>370252</v>
      </c>
      <c r="I11" s="24">
        <v>205253</v>
      </c>
      <c r="J11" s="34">
        <f t="shared" si="2"/>
        <v>55.436027354342443</v>
      </c>
      <c r="K11" s="22">
        <f t="shared" si="3"/>
        <v>154184</v>
      </c>
      <c r="L11" s="22">
        <f t="shared" si="3"/>
        <v>180354</v>
      </c>
      <c r="M11" s="31">
        <f t="shared" si="3"/>
        <v>334538</v>
      </c>
    </row>
    <row r="12" spans="1:13" ht="16" customHeight="1">
      <c r="A12" s="12">
        <v>6</v>
      </c>
      <c r="B12" s="13" t="s">
        <v>17</v>
      </c>
      <c r="C12" s="22">
        <v>292813</v>
      </c>
      <c r="D12" s="22">
        <v>319300</v>
      </c>
      <c r="E12" s="22">
        <f t="shared" si="0"/>
        <v>612113</v>
      </c>
      <c r="F12" s="23">
        <v>150958</v>
      </c>
      <c r="G12" s="22">
        <v>160977</v>
      </c>
      <c r="H12" s="24">
        <f t="shared" si="1"/>
        <v>311935</v>
      </c>
      <c r="I12" s="24">
        <v>109623</v>
      </c>
      <c r="J12" s="34">
        <f t="shared" si="2"/>
        <v>35.1428983602353</v>
      </c>
      <c r="K12" s="22">
        <f t="shared" si="3"/>
        <v>141855</v>
      </c>
      <c r="L12" s="22">
        <f t="shared" si="3"/>
        <v>158323</v>
      </c>
      <c r="M12" s="31">
        <f t="shared" si="3"/>
        <v>300178</v>
      </c>
    </row>
    <row r="13" spans="1:13" ht="16" customHeight="1">
      <c r="A13" s="12">
        <v>7</v>
      </c>
      <c r="B13" s="13" t="s">
        <v>18</v>
      </c>
      <c r="C13" s="22">
        <v>0</v>
      </c>
      <c r="D13" s="22">
        <v>0</v>
      </c>
      <c r="E13" s="22">
        <f t="shared" si="0"/>
        <v>0</v>
      </c>
      <c r="F13" s="23">
        <v>0</v>
      </c>
      <c r="G13" s="22">
        <v>0</v>
      </c>
      <c r="H13" s="24">
        <f t="shared" si="1"/>
        <v>0</v>
      </c>
      <c r="I13" s="24">
        <v>0</v>
      </c>
      <c r="J13" s="34">
        <f t="shared" si="2"/>
        <v>0</v>
      </c>
      <c r="K13" s="22">
        <f t="shared" si="3"/>
        <v>0</v>
      </c>
      <c r="L13" s="22">
        <f t="shared" si="3"/>
        <v>0</v>
      </c>
      <c r="M13" s="31">
        <f t="shared" si="3"/>
        <v>0</v>
      </c>
    </row>
    <row r="14" spans="1:13" ht="16" customHeight="1">
      <c r="A14" s="12">
        <v>8</v>
      </c>
      <c r="B14" s="13" t="s">
        <v>19</v>
      </c>
      <c r="C14" s="22">
        <v>0</v>
      </c>
      <c r="D14" s="22">
        <v>0</v>
      </c>
      <c r="E14" s="22">
        <f t="shared" si="0"/>
        <v>0</v>
      </c>
      <c r="F14" s="23">
        <v>0</v>
      </c>
      <c r="G14" s="22">
        <v>0</v>
      </c>
      <c r="H14" s="24">
        <f t="shared" si="1"/>
        <v>0</v>
      </c>
      <c r="I14" s="24">
        <v>0</v>
      </c>
      <c r="J14" s="34">
        <f t="shared" si="2"/>
        <v>0</v>
      </c>
      <c r="K14" s="22">
        <f t="shared" si="3"/>
        <v>0</v>
      </c>
      <c r="L14" s="22">
        <f t="shared" si="3"/>
        <v>0</v>
      </c>
      <c r="M14" s="31">
        <f t="shared" si="3"/>
        <v>0</v>
      </c>
    </row>
    <row r="15" spans="1:13" ht="16" customHeight="1">
      <c r="A15" s="12">
        <v>9</v>
      </c>
      <c r="B15" s="13" t="s">
        <v>20</v>
      </c>
      <c r="C15" s="22">
        <v>685678</v>
      </c>
      <c r="D15" s="22">
        <v>693880</v>
      </c>
      <c r="E15" s="22">
        <f t="shared" si="0"/>
        <v>1379558</v>
      </c>
      <c r="F15" s="23">
        <v>261567</v>
      </c>
      <c r="G15" s="22">
        <v>262959</v>
      </c>
      <c r="H15" s="24">
        <f t="shared" si="1"/>
        <v>524526</v>
      </c>
      <c r="I15" s="24">
        <v>169567</v>
      </c>
      <c r="J15" s="34">
        <f t="shared" si="2"/>
        <v>32.327663452336012</v>
      </c>
      <c r="K15" s="22">
        <f t="shared" si="3"/>
        <v>424111</v>
      </c>
      <c r="L15" s="22">
        <f t="shared" si="3"/>
        <v>430921</v>
      </c>
      <c r="M15" s="31">
        <f t="shared" si="3"/>
        <v>855032</v>
      </c>
    </row>
    <row r="16" spans="1:13" ht="16" customHeight="1">
      <c r="A16" s="12">
        <v>10</v>
      </c>
      <c r="B16" s="13" t="s">
        <v>21</v>
      </c>
      <c r="C16" s="22">
        <v>546871</v>
      </c>
      <c r="D16" s="22">
        <v>569681</v>
      </c>
      <c r="E16" s="22">
        <f t="shared" si="0"/>
        <v>1116552</v>
      </c>
      <c r="F16" s="23">
        <v>214995</v>
      </c>
      <c r="G16" s="22">
        <v>226208</v>
      </c>
      <c r="H16" s="24">
        <f t="shared" si="1"/>
        <v>441203</v>
      </c>
      <c r="I16" s="24">
        <v>134264</v>
      </c>
      <c r="J16" s="34">
        <f t="shared" si="2"/>
        <v>30.431343395217169</v>
      </c>
      <c r="K16" s="22">
        <f t="shared" si="3"/>
        <v>331876</v>
      </c>
      <c r="L16" s="22">
        <f t="shared" si="3"/>
        <v>343473</v>
      </c>
      <c r="M16" s="31">
        <f t="shared" si="3"/>
        <v>675349</v>
      </c>
    </row>
    <row r="17" spans="1:13" ht="16" customHeight="1">
      <c r="A17" s="12">
        <v>11</v>
      </c>
      <c r="B17" s="13" t="s">
        <v>22</v>
      </c>
      <c r="C17" s="22">
        <v>2318163</v>
      </c>
      <c r="D17" s="22">
        <v>2356974</v>
      </c>
      <c r="E17" s="22">
        <f t="shared" si="0"/>
        <v>4675137</v>
      </c>
      <c r="F17" s="23">
        <v>805444</v>
      </c>
      <c r="G17" s="22">
        <v>826911</v>
      </c>
      <c r="H17" s="24">
        <f t="shared" si="1"/>
        <v>1632355</v>
      </c>
      <c r="I17" s="24">
        <v>435383</v>
      </c>
      <c r="J17" s="34">
        <f t="shared" si="2"/>
        <v>26.67207807125288</v>
      </c>
      <c r="K17" s="22">
        <f t="shared" si="3"/>
        <v>1512719</v>
      </c>
      <c r="L17" s="22">
        <f t="shared" si="3"/>
        <v>1530063</v>
      </c>
      <c r="M17" s="31">
        <f t="shared" si="3"/>
        <v>3042782</v>
      </c>
    </row>
    <row r="18" spans="1:13" ht="16" customHeight="1">
      <c r="A18" s="12">
        <v>12</v>
      </c>
      <c r="B18" s="13" t="s">
        <v>23</v>
      </c>
      <c r="C18" s="22">
        <v>1988723</v>
      </c>
      <c r="D18" s="22">
        <v>2031732</v>
      </c>
      <c r="E18" s="22">
        <f t="shared" si="0"/>
        <v>4020455</v>
      </c>
      <c r="F18" s="23">
        <v>707475</v>
      </c>
      <c r="G18" s="22">
        <v>739599</v>
      </c>
      <c r="H18" s="24">
        <f t="shared" si="1"/>
        <v>1447074</v>
      </c>
      <c r="I18" s="24">
        <v>448095</v>
      </c>
      <c r="J18" s="34">
        <f t="shared" si="2"/>
        <v>30.965589873081818</v>
      </c>
      <c r="K18" s="22">
        <f t="shared" si="3"/>
        <v>1281248</v>
      </c>
      <c r="L18" s="22">
        <f t="shared" si="3"/>
        <v>1292133</v>
      </c>
      <c r="M18" s="31">
        <f t="shared" si="3"/>
        <v>2573381</v>
      </c>
    </row>
    <row r="19" spans="1:13" ht="16" customHeight="1">
      <c r="A19" s="12">
        <v>13</v>
      </c>
      <c r="B19" s="13" t="s">
        <v>24</v>
      </c>
      <c r="C19" s="22">
        <v>0</v>
      </c>
      <c r="D19" s="22">
        <v>0</v>
      </c>
      <c r="E19" s="22">
        <f t="shared" si="0"/>
        <v>0</v>
      </c>
      <c r="F19" s="23">
        <v>0</v>
      </c>
      <c r="G19" s="22">
        <v>0</v>
      </c>
      <c r="H19" s="24">
        <f t="shared" si="1"/>
        <v>0</v>
      </c>
      <c r="I19" s="24">
        <v>0</v>
      </c>
      <c r="J19" s="34">
        <f t="shared" si="2"/>
        <v>0</v>
      </c>
      <c r="K19" s="22">
        <f t="shared" si="3"/>
        <v>0</v>
      </c>
      <c r="L19" s="22">
        <f t="shared" si="3"/>
        <v>0</v>
      </c>
      <c r="M19" s="31">
        <f t="shared" si="3"/>
        <v>0</v>
      </c>
    </row>
    <row r="20" spans="1:13" ht="16" customHeight="1">
      <c r="A20" s="12">
        <v>14</v>
      </c>
      <c r="B20" s="13" t="s">
        <v>25</v>
      </c>
      <c r="C20" s="22">
        <v>3120896</v>
      </c>
      <c r="D20" s="22">
        <v>3177549</v>
      </c>
      <c r="E20" s="22">
        <f t="shared" si="0"/>
        <v>6298445</v>
      </c>
      <c r="F20" s="23">
        <v>1277493</v>
      </c>
      <c r="G20" s="22">
        <v>1328121</v>
      </c>
      <c r="H20" s="24">
        <f t="shared" si="1"/>
        <v>2605614</v>
      </c>
      <c r="I20" s="24">
        <v>743815</v>
      </c>
      <c r="J20" s="34">
        <f t="shared" si="2"/>
        <v>28.546630467905072</v>
      </c>
      <c r="K20" s="22">
        <f t="shared" si="3"/>
        <v>1843403</v>
      </c>
      <c r="L20" s="22">
        <f t="shared" si="3"/>
        <v>1849428</v>
      </c>
      <c r="M20" s="31">
        <f t="shared" si="3"/>
        <v>3692831</v>
      </c>
    </row>
    <row r="21" spans="1:13" ht="16" customHeight="1">
      <c r="A21" s="12">
        <v>15</v>
      </c>
      <c r="B21" s="13" t="s">
        <v>26</v>
      </c>
      <c r="C21" s="22">
        <v>520912</v>
      </c>
      <c r="D21" s="22">
        <v>561012</v>
      </c>
      <c r="E21" s="22">
        <f t="shared" si="0"/>
        <v>1081924</v>
      </c>
      <c r="F21" s="23">
        <v>246850</v>
      </c>
      <c r="G21" s="22">
        <v>254915</v>
      </c>
      <c r="H21" s="24">
        <f t="shared" si="1"/>
        <v>501765</v>
      </c>
      <c r="I21" s="24">
        <v>170886</v>
      </c>
      <c r="J21" s="34">
        <f t="shared" si="2"/>
        <v>34.056978864607935</v>
      </c>
      <c r="K21" s="22">
        <f t="shared" si="3"/>
        <v>274062</v>
      </c>
      <c r="L21" s="22">
        <f t="shared" si="3"/>
        <v>306097</v>
      </c>
      <c r="M21" s="31">
        <f t="shared" si="3"/>
        <v>580159</v>
      </c>
    </row>
    <row r="22" spans="1:13" ht="16" customHeight="1">
      <c r="A22" s="12">
        <v>16</v>
      </c>
      <c r="B22" s="13" t="s">
        <v>27</v>
      </c>
      <c r="C22" s="22">
        <v>365102</v>
      </c>
      <c r="D22" s="22">
        <v>393355</v>
      </c>
      <c r="E22" s="22">
        <f t="shared" si="0"/>
        <v>758457</v>
      </c>
      <c r="F22" s="23">
        <v>167834</v>
      </c>
      <c r="G22" s="22">
        <v>178679</v>
      </c>
      <c r="H22" s="24">
        <f t="shared" si="1"/>
        <v>346513</v>
      </c>
      <c r="I22" s="24">
        <v>112231</v>
      </c>
      <c r="J22" s="34">
        <f t="shared" si="2"/>
        <v>32.388683830043895</v>
      </c>
      <c r="K22" s="22">
        <f t="shared" si="3"/>
        <v>197268</v>
      </c>
      <c r="L22" s="22">
        <f t="shared" si="3"/>
        <v>214676</v>
      </c>
      <c r="M22" s="31">
        <f t="shared" si="3"/>
        <v>411944</v>
      </c>
    </row>
    <row r="23" spans="1:13" ht="16" customHeight="1">
      <c r="A23" s="12">
        <v>17</v>
      </c>
      <c r="B23" s="13" t="s">
        <v>28</v>
      </c>
      <c r="C23" s="22">
        <v>363771</v>
      </c>
      <c r="D23" s="22">
        <v>396924</v>
      </c>
      <c r="E23" s="22">
        <f t="shared" si="0"/>
        <v>760695</v>
      </c>
      <c r="F23" s="23">
        <v>169040</v>
      </c>
      <c r="G23" s="22">
        <v>183643</v>
      </c>
      <c r="H23" s="24">
        <f t="shared" si="1"/>
        <v>352683</v>
      </c>
      <c r="I23" s="24">
        <v>159191</v>
      </c>
      <c r="J23" s="34">
        <f t="shared" si="2"/>
        <v>45.137134480539181</v>
      </c>
      <c r="K23" s="22">
        <f t="shared" si="3"/>
        <v>194731</v>
      </c>
      <c r="L23" s="22">
        <f t="shared" si="3"/>
        <v>213281</v>
      </c>
      <c r="M23" s="31">
        <f t="shared" si="3"/>
        <v>408012</v>
      </c>
    </row>
    <row r="24" spans="1:13" ht="16" customHeight="1">
      <c r="A24" s="12">
        <v>18</v>
      </c>
      <c r="B24" s="13" t="s">
        <v>29</v>
      </c>
      <c r="C24" s="22">
        <v>249429</v>
      </c>
      <c r="D24" s="22">
        <v>267680</v>
      </c>
      <c r="E24" s="22">
        <f t="shared" si="0"/>
        <v>517109</v>
      </c>
      <c r="F24" s="23">
        <v>127440</v>
      </c>
      <c r="G24" s="22">
        <v>140149</v>
      </c>
      <c r="H24" s="24">
        <f t="shared" si="1"/>
        <v>267589</v>
      </c>
      <c r="I24" s="24">
        <v>107610</v>
      </c>
      <c r="J24" s="34">
        <f t="shared" si="2"/>
        <v>40.214657553187912</v>
      </c>
      <c r="K24" s="22">
        <f t="shared" si="3"/>
        <v>121989</v>
      </c>
      <c r="L24" s="22">
        <f t="shared" si="3"/>
        <v>127531</v>
      </c>
      <c r="M24" s="31">
        <f t="shared" si="3"/>
        <v>249520</v>
      </c>
    </row>
    <row r="25" spans="1:13" ht="16" customHeight="1">
      <c r="A25" s="12">
        <v>19</v>
      </c>
      <c r="B25" s="13" t="s">
        <v>30</v>
      </c>
      <c r="C25" s="22">
        <v>132715</v>
      </c>
      <c r="D25" s="22">
        <v>138139</v>
      </c>
      <c r="E25" s="22">
        <f t="shared" si="0"/>
        <v>270854</v>
      </c>
      <c r="F25" s="23">
        <v>62292</v>
      </c>
      <c r="G25" s="22">
        <v>65663</v>
      </c>
      <c r="H25" s="24">
        <f t="shared" si="1"/>
        <v>127955</v>
      </c>
      <c r="I25" s="24">
        <v>52785</v>
      </c>
      <c r="J25" s="34">
        <f t="shared" si="2"/>
        <v>41.252784181938964</v>
      </c>
      <c r="K25" s="22">
        <f t="shared" si="3"/>
        <v>70423</v>
      </c>
      <c r="L25" s="22">
        <f t="shared" si="3"/>
        <v>72476</v>
      </c>
      <c r="M25" s="31">
        <f t="shared" si="3"/>
        <v>142899</v>
      </c>
    </row>
    <row r="26" spans="1:13" ht="16" customHeight="1">
      <c r="A26" s="12">
        <v>20</v>
      </c>
      <c r="B26" s="13" t="s">
        <v>31</v>
      </c>
      <c r="C26" s="22">
        <v>585145</v>
      </c>
      <c r="D26" s="22">
        <v>620859</v>
      </c>
      <c r="E26" s="22">
        <f t="shared" si="0"/>
        <v>1206004</v>
      </c>
      <c r="F26" s="23">
        <v>261880</v>
      </c>
      <c r="G26" s="22">
        <v>274382</v>
      </c>
      <c r="H26" s="24">
        <f t="shared" si="1"/>
        <v>536262</v>
      </c>
      <c r="I26" s="24">
        <v>198330</v>
      </c>
      <c r="J26" s="34">
        <f t="shared" si="2"/>
        <v>36.983787775378453</v>
      </c>
      <c r="K26" s="22">
        <f t="shared" si="3"/>
        <v>323265</v>
      </c>
      <c r="L26" s="22">
        <f t="shared" si="3"/>
        <v>346477</v>
      </c>
      <c r="M26" s="31">
        <f t="shared" si="3"/>
        <v>669742</v>
      </c>
    </row>
    <row r="27" spans="1:13" ht="16" customHeight="1">
      <c r="A27" s="12">
        <v>21</v>
      </c>
      <c r="B27" s="13" t="s">
        <v>32</v>
      </c>
      <c r="C27" s="22">
        <v>466872</v>
      </c>
      <c r="D27" s="22">
        <v>506913</v>
      </c>
      <c r="E27" s="22">
        <f t="shared" si="0"/>
        <v>973785</v>
      </c>
      <c r="F27" s="23">
        <v>195114</v>
      </c>
      <c r="G27" s="22">
        <v>209986</v>
      </c>
      <c r="H27" s="24">
        <f t="shared" si="1"/>
        <v>405100</v>
      </c>
      <c r="I27" s="24">
        <v>140550</v>
      </c>
      <c r="J27" s="34">
        <f t="shared" si="2"/>
        <v>34.695137003209084</v>
      </c>
      <c r="K27" s="22">
        <f t="shared" si="3"/>
        <v>271758</v>
      </c>
      <c r="L27" s="22">
        <f t="shared" si="3"/>
        <v>296927</v>
      </c>
      <c r="M27" s="31">
        <f t="shared" si="3"/>
        <v>568685</v>
      </c>
    </row>
    <row r="28" spans="1:13" ht="16" customHeight="1">
      <c r="A28" s="12">
        <v>22</v>
      </c>
      <c r="B28" s="13" t="s">
        <v>33</v>
      </c>
      <c r="C28" s="22">
        <v>943152</v>
      </c>
      <c r="D28" s="22">
        <v>979011</v>
      </c>
      <c r="E28" s="22">
        <f t="shared" si="0"/>
        <v>1922163</v>
      </c>
      <c r="F28" s="23">
        <v>418251</v>
      </c>
      <c r="G28" s="22">
        <v>439378</v>
      </c>
      <c r="H28" s="24">
        <f t="shared" si="1"/>
        <v>857629</v>
      </c>
      <c r="I28" s="24">
        <v>234144</v>
      </c>
      <c r="J28" s="34">
        <f t="shared" si="2"/>
        <v>27.301315603833359</v>
      </c>
      <c r="K28" s="22">
        <f t="shared" si="3"/>
        <v>524901</v>
      </c>
      <c r="L28" s="22">
        <f t="shared" si="3"/>
        <v>539633</v>
      </c>
      <c r="M28" s="31">
        <f t="shared" si="3"/>
        <v>1064534</v>
      </c>
    </row>
    <row r="29" spans="1:13" ht="16" customHeight="1">
      <c r="A29" s="12">
        <v>23</v>
      </c>
      <c r="B29" s="13" t="s">
        <v>34</v>
      </c>
      <c r="C29" s="22">
        <v>1986117</v>
      </c>
      <c r="D29" s="22">
        <v>2024137</v>
      </c>
      <c r="E29" s="22">
        <f t="shared" si="0"/>
        <v>4010254</v>
      </c>
      <c r="F29" s="23">
        <v>702214</v>
      </c>
      <c r="G29" s="22">
        <v>705305</v>
      </c>
      <c r="H29" s="24">
        <f t="shared" si="1"/>
        <v>1407519</v>
      </c>
      <c r="I29" s="24">
        <v>441404</v>
      </c>
      <c r="J29" s="34">
        <f t="shared" si="2"/>
        <v>31.360429237544928</v>
      </c>
      <c r="K29" s="22">
        <f t="shared" si="3"/>
        <v>1283903</v>
      </c>
      <c r="L29" s="22">
        <f t="shared" si="3"/>
        <v>1318832</v>
      </c>
      <c r="M29" s="31">
        <f t="shared" si="3"/>
        <v>2602735</v>
      </c>
    </row>
    <row r="30" spans="1:13" ht="16" customHeight="1">
      <c r="A30" s="12">
        <v>24</v>
      </c>
      <c r="B30" s="13" t="s">
        <v>35</v>
      </c>
      <c r="C30" s="22">
        <v>548720</v>
      </c>
      <c r="D30" s="22">
        <v>581020</v>
      </c>
      <c r="E30" s="22">
        <f t="shared" si="0"/>
        <v>1129740</v>
      </c>
      <c r="F30" s="23">
        <v>226036</v>
      </c>
      <c r="G30" s="22">
        <v>242987</v>
      </c>
      <c r="H30" s="24">
        <f t="shared" si="1"/>
        <v>469023</v>
      </c>
      <c r="I30" s="24">
        <v>144638</v>
      </c>
      <c r="J30" s="34">
        <f t="shared" si="2"/>
        <v>30.838146530127521</v>
      </c>
      <c r="K30" s="22">
        <f t="shared" si="3"/>
        <v>322684</v>
      </c>
      <c r="L30" s="22">
        <f t="shared" si="3"/>
        <v>338033</v>
      </c>
      <c r="M30" s="31">
        <f t="shared" si="3"/>
        <v>660717</v>
      </c>
    </row>
    <row r="31" spans="1:13" ht="16" customHeight="1">
      <c r="A31" s="12">
        <v>25</v>
      </c>
      <c r="B31" s="13" t="s">
        <v>36</v>
      </c>
      <c r="C31" s="22">
        <v>514421</v>
      </c>
      <c r="D31" s="22">
        <v>540438</v>
      </c>
      <c r="E31" s="22">
        <f t="shared" si="0"/>
        <v>1054859</v>
      </c>
      <c r="F31" s="23">
        <v>218726</v>
      </c>
      <c r="G31" s="22">
        <v>229662</v>
      </c>
      <c r="H31" s="24">
        <f t="shared" si="1"/>
        <v>448388</v>
      </c>
      <c r="I31" s="24">
        <v>152284</v>
      </c>
      <c r="J31" s="34">
        <f t="shared" si="2"/>
        <v>33.9625502912656</v>
      </c>
      <c r="K31" s="22">
        <f t="shared" si="3"/>
        <v>295695</v>
      </c>
      <c r="L31" s="22">
        <f t="shared" si="3"/>
        <v>310776</v>
      </c>
      <c r="M31" s="31">
        <f t="shared" si="3"/>
        <v>606471</v>
      </c>
    </row>
    <row r="32" spans="1:13" ht="16" customHeight="1">
      <c r="A32" s="12">
        <v>26</v>
      </c>
      <c r="B32" s="13" t="s">
        <v>37</v>
      </c>
      <c r="C32" s="22">
        <v>823313</v>
      </c>
      <c r="D32" s="22">
        <v>921248</v>
      </c>
      <c r="E32" s="22">
        <f t="shared" si="0"/>
        <v>1744561</v>
      </c>
      <c r="F32" s="23">
        <v>332088</v>
      </c>
      <c r="G32" s="22">
        <v>369734</v>
      </c>
      <c r="H32" s="24">
        <f t="shared" si="1"/>
        <v>701822</v>
      </c>
      <c r="I32" s="24">
        <v>214146</v>
      </c>
      <c r="J32" s="34">
        <f t="shared" si="2"/>
        <v>30.512865085449015</v>
      </c>
      <c r="K32" s="22">
        <f t="shared" si="3"/>
        <v>491225</v>
      </c>
      <c r="L32" s="22">
        <f t="shared" si="3"/>
        <v>551514</v>
      </c>
      <c r="M32" s="31">
        <f t="shared" si="3"/>
        <v>1042739</v>
      </c>
    </row>
    <row r="33" spans="1:13" ht="16" customHeight="1">
      <c r="A33" s="12">
        <v>27</v>
      </c>
      <c r="B33" s="13" t="s">
        <v>38</v>
      </c>
      <c r="C33" s="22">
        <v>2799674</v>
      </c>
      <c r="D33" s="22">
        <v>3120437</v>
      </c>
      <c r="E33" s="22">
        <f t="shared" si="0"/>
        <v>5920111</v>
      </c>
      <c r="F33" s="23">
        <v>1296198</v>
      </c>
      <c r="G33" s="22">
        <v>1530229</v>
      </c>
      <c r="H33" s="24">
        <f t="shared" si="1"/>
        <v>2826427</v>
      </c>
      <c r="I33" s="24">
        <v>784265</v>
      </c>
      <c r="J33" s="34">
        <f t="shared" si="2"/>
        <v>27.747576710808382</v>
      </c>
      <c r="K33" s="22">
        <f t="shared" si="3"/>
        <v>1503476</v>
      </c>
      <c r="L33" s="22">
        <f t="shared" si="3"/>
        <v>1590208</v>
      </c>
      <c r="M33" s="31">
        <f t="shared" si="3"/>
        <v>3093684</v>
      </c>
    </row>
    <row r="34" spans="1:13" ht="16" customHeight="1">
      <c r="A34" s="12">
        <v>28</v>
      </c>
      <c r="B34" s="13" t="s">
        <v>39</v>
      </c>
      <c r="C34" s="22">
        <v>1928187</v>
      </c>
      <c r="D34" s="22">
        <v>2166311</v>
      </c>
      <c r="E34" s="22">
        <f t="shared" si="0"/>
        <v>4094498</v>
      </c>
      <c r="F34" s="23">
        <v>748188</v>
      </c>
      <c r="G34" s="22">
        <v>849231</v>
      </c>
      <c r="H34" s="24">
        <f t="shared" si="1"/>
        <v>1597419</v>
      </c>
      <c r="I34" s="24">
        <v>498717</v>
      </c>
      <c r="J34" s="34">
        <f t="shared" si="2"/>
        <v>31.22017454406139</v>
      </c>
      <c r="K34" s="22">
        <f t="shared" si="3"/>
        <v>1179999</v>
      </c>
      <c r="L34" s="22">
        <f t="shared" si="3"/>
        <v>1317080</v>
      </c>
      <c r="M34" s="31">
        <f t="shared" si="3"/>
        <v>2497079</v>
      </c>
    </row>
    <row r="35" spans="1:13" ht="16" customHeight="1">
      <c r="A35" s="12">
        <v>29</v>
      </c>
      <c r="B35" s="13" t="s">
        <v>40</v>
      </c>
      <c r="C35" s="22">
        <v>465281</v>
      </c>
      <c r="D35" s="22">
        <v>533198</v>
      </c>
      <c r="E35" s="22">
        <f t="shared" si="0"/>
        <v>998479</v>
      </c>
      <c r="F35" s="23">
        <v>254916</v>
      </c>
      <c r="G35" s="22">
        <v>293888</v>
      </c>
      <c r="H35" s="24">
        <f t="shared" si="1"/>
        <v>548804</v>
      </c>
      <c r="I35" s="24">
        <v>184778</v>
      </c>
      <c r="J35" s="34">
        <f t="shared" si="2"/>
        <v>33.669215238955985</v>
      </c>
      <c r="K35" s="22">
        <f t="shared" si="3"/>
        <v>210365</v>
      </c>
      <c r="L35" s="22">
        <f t="shared" si="3"/>
        <v>239310</v>
      </c>
      <c r="M35" s="31">
        <f t="shared" si="3"/>
        <v>449675</v>
      </c>
    </row>
    <row r="36" spans="1:13" ht="16" customHeight="1">
      <c r="A36" s="12">
        <v>30</v>
      </c>
      <c r="B36" s="13" t="s">
        <v>41</v>
      </c>
      <c r="C36" s="22">
        <v>199578</v>
      </c>
      <c r="D36" s="22">
        <v>227398</v>
      </c>
      <c r="E36" s="22">
        <f t="shared" si="0"/>
        <v>426976</v>
      </c>
      <c r="F36" s="23">
        <v>86925</v>
      </c>
      <c r="G36" s="22">
        <v>99820</v>
      </c>
      <c r="H36" s="24">
        <f t="shared" si="1"/>
        <v>186745</v>
      </c>
      <c r="I36" s="24">
        <v>83459</v>
      </c>
      <c r="J36" s="34">
        <f t="shared" si="2"/>
        <v>44.691424134514982</v>
      </c>
      <c r="K36" s="22">
        <f t="shared" si="3"/>
        <v>112653</v>
      </c>
      <c r="L36" s="22">
        <f t="shared" si="3"/>
        <v>127578</v>
      </c>
      <c r="M36" s="31">
        <f t="shared" si="3"/>
        <v>240231</v>
      </c>
    </row>
    <row r="37" spans="1:13" ht="16" customHeight="1">
      <c r="A37" s="12">
        <v>31</v>
      </c>
      <c r="B37" s="13" t="s">
        <v>42</v>
      </c>
      <c r="C37" s="22">
        <v>192672</v>
      </c>
      <c r="D37" s="22">
        <v>214669</v>
      </c>
      <c r="E37" s="22">
        <f t="shared" si="0"/>
        <v>407341</v>
      </c>
      <c r="F37" s="23">
        <v>93066</v>
      </c>
      <c r="G37" s="22">
        <v>107122</v>
      </c>
      <c r="H37" s="24">
        <f t="shared" si="1"/>
        <v>200188</v>
      </c>
      <c r="I37" s="24">
        <v>64298</v>
      </c>
      <c r="J37" s="34">
        <f t="shared" si="2"/>
        <v>32.118808320179035</v>
      </c>
      <c r="K37" s="22">
        <f t="shared" si="3"/>
        <v>99606</v>
      </c>
      <c r="L37" s="22">
        <f t="shared" si="3"/>
        <v>107547</v>
      </c>
      <c r="M37" s="31">
        <f t="shared" si="3"/>
        <v>207153</v>
      </c>
    </row>
    <row r="38" spans="1:13" ht="16" customHeight="1">
      <c r="A38" s="12">
        <v>32</v>
      </c>
      <c r="B38" s="13" t="s">
        <v>43</v>
      </c>
      <c r="C38" s="22">
        <v>210661</v>
      </c>
      <c r="D38" s="22">
        <v>233312</v>
      </c>
      <c r="E38" s="22">
        <f t="shared" si="0"/>
        <v>443973</v>
      </c>
      <c r="F38" s="23">
        <v>117206</v>
      </c>
      <c r="G38" s="22">
        <v>130601</v>
      </c>
      <c r="H38" s="24">
        <f t="shared" si="1"/>
        <v>247807</v>
      </c>
      <c r="I38" s="24">
        <v>97575</v>
      </c>
      <c r="J38" s="34">
        <f t="shared" si="2"/>
        <v>39.375401017727505</v>
      </c>
      <c r="K38" s="22">
        <f t="shared" si="3"/>
        <v>93455</v>
      </c>
      <c r="L38" s="22">
        <f t="shared" si="3"/>
        <v>102711</v>
      </c>
      <c r="M38" s="31">
        <f t="shared" si="3"/>
        <v>196166</v>
      </c>
    </row>
    <row r="39" spans="1:13" ht="16" customHeight="1">
      <c r="A39" s="12">
        <v>33</v>
      </c>
      <c r="B39" s="13" t="s">
        <v>44</v>
      </c>
      <c r="C39" s="22">
        <v>502163</v>
      </c>
      <c r="D39" s="22">
        <v>551453</v>
      </c>
      <c r="E39" s="22">
        <f t="shared" si="0"/>
        <v>1053616</v>
      </c>
      <c r="F39" s="23">
        <v>198192</v>
      </c>
      <c r="G39" s="22">
        <v>220369</v>
      </c>
      <c r="H39" s="24">
        <f t="shared" si="1"/>
        <v>418561</v>
      </c>
      <c r="I39" s="24">
        <v>162770</v>
      </c>
      <c r="J39" s="34">
        <f t="shared" si="2"/>
        <v>38.887999598624809</v>
      </c>
      <c r="K39" s="22">
        <f t="shared" si="3"/>
        <v>303971</v>
      </c>
      <c r="L39" s="22">
        <f t="shared" si="3"/>
        <v>331084</v>
      </c>
      <c r="M39" s="31">
        <f t="shared" si="3"/>
        <v>635055</v>
      </c>
    </row>
    <row r="40" spans="1:13" ht="16" customHeight="1">
      <c r="A40" s="12">
        <v>34</v>
      </c>
      <c r="B40" s="13" t="s">
        <v>45</v>
      </c>
      <c r="C40" s="22">
        <v>648469</v>
      </c>
      <c r="D40" s="22">
        <v>703651</v>
      </c>
      <c r="E40" s="22">
        <f t="shared" si="0"/>
        <v>1352120</v>
      </c>
      <c r="F40" s="23">
        <v>230980</v>
      </c>
      <c r="G40" s="22">
        <v>253991</v>
      </c>
      <c r="H40" s="24">
        <f t="shared" si="1"/>
        <v>484971</v>
      </c>
      <c r="I40" s="24">
        <v>148863</v>
      </c>
      <c r="J40" s="34">
        <f t="shared" si="2"/>
        <v>30.695237447187562</v>
      </c>
      <c r="K40" s="22">
        <f t="shared" si="3"/>
        <v>417489</v>
      </c>
      <c r="L40" s="22">
        <f t="shared" si="3"/>
        <v>449660</v>
      </c>
      <c r="M40" s="31">
        <f t="shared" si="3"/>
        <v>867149</v>
      </c>
    </row>
    <row r="41" spans="1:13" ht="16" customHeight="1">
      <c r="A41" s="12">
        <v>35</v>
      </c>
      <c r="B41" s="13" t="s">
        <v>46</v>
      </c>
      <c r="C41" s="22">
        <v>435713</v>
      </c>
      <c r="D41" s="22">
        <v>493181</v>
      </c>
      <c r="E41" s="22">
        <f t="shared" si="0"/>
        <v>928894</v>
      </c>
      <c r="F41" s="23">
        <v>170733</v>
      </c>
      <c r="G41" s="22">
        <v>198460</v>
      </c>
      <c r="H41" s="24">
        <f t="shared" si="1"/>
        <v>369193</v>
      </c>
      <c r="I41" s="24">
        <v>126019</v>
      </c>
      <c r="J41" s="34">
        <f t="shared" si="2"/>
        <v>34.133637419994422</v>
      </c>
      <c r="K41" s="22">
        <f t="shared" si="3"/>
        <v>264980</v>
      </c>
      <c r="L41" s="22">
        <f t="shared" si="3"/>
        <v>294721</v>
      </c>
      <c r="M41" s="31">
        <f t="shared" si="3"/>
        <v>559701</v>
      </c>
    </row>
    <row r="42" spans="1:13" ht="16" customHeight="1">
      <c r="A42" s="12">
        <v>36</v>
      </c>
      <c r="B42" s="13" t="s">
        <v>47</v>
      </c>
      <c r="C42" s="22">
        <v>167111</v>
      </c>
      <c r="D42" s="22">
        <v>187407</v>
      </c>
      <c r="E42" s="22">
        <f t="shared" si="0"/>
        <v>354518</v>
      </c>
      <c r="F42" s="23">
        <v>88181</v>
      </c>
      <c r="G42" s="22">
        <v>101980</v>
      </c>
      <c r="H42" s="24">
        <f t="shared" si="1"/>
        <v>190161</v>
      </c>
      <c r="I42" s="24">
        <v>62822</v>
      </c>
      <c r="J42" s="34">
        <f t="shared" si="2"/>
        <v>33.036216679550485</v>
      </c>
      <c r="K42" s="22">
        <f t="shared" si="3"/>
        <v>78930</v>
      </c>
      <c r="L42" s="22">
        <f t="shared" si="3"/>
        <v>85427</v>
      </c>
      <c r="M42" s="31">
        <f t="shared" si="3"/>
        <v>164357</v>
      </c>
    </row>
    <row r="43" spans="1:13" ht="16" customHeight="1">
      <c r="A43" s="12">
        <v>37</v>
      </c>
      <c r="B43" s="13" t="s">
        <v>48</v>
      </c>
      <c r="C43" s="22">
        <v>320011</v>
      </c>
      <c r="D43" s="22">
        <v>349603</v>
      </c>
      <c r="E43" s="22">
        <f t="shared" si="0"/>
        <v>669614</v>
      </c>
      <c r="F43" s="23">
        <v>128799</v>
      </c>
      <c r="G43" s="22">
        <v>140230</v>
      </c>
      <c r="H43" s="24">
        <f t="shared" si="1"/>
        <v>269029</v>
      </c>
      <c r="I43" s="24">
        <v>98655</v>
      </c>
      <c r="J43" s="34">
        <f t="shared" si="2"/>
        <v>36.670767835437815</v>
      </c>
      <c r="K43" s="22">
        <f t="shared" si="3"/>
        <v>191212</v>
      </c>
      <c r="L43" s="22">
        <f t="shared" si="3"/>
        <v>209373</v>
      </c>
      <c r="M43" s="31">
        <f t="shared" si="3"/>
        <v>400585</v>
      </c>
    </row>
    <row r="44" spans="1:13" ht="16" customHeight="1">
      <c r="A44" s="12">
        <v>38</v>
      </c>
      <c r="B44" s="13" t="s">
        <v>49</v>
      </c>
      <c r="C44" s="22">
        <v>431750</v>
      </c>
      <c r="D44" s="22">
        <v>491623</v>
      </c>
      <c r="E44" s="22">
        <f t="shared" si="0"/>
        <v>923373</v>
      </c>
      <c r="F44" s="23">
        <v>164635</v>
      </c>
      <c r="G44" s="22">
        <v>186835</v>
      </c>
      <c r="H44" s="24">
        <f t="shared" si="1"/>
        <v>351470</v>
      </c>
      <c r="I44" s="24">
        <v>135988</v>
      </c>
      <c r="J44" s="34">
        <f t="shared" si="2"/>
        <v>38.691211198679831</v>
      </c>
      <c r="K44" s="22">
        <f t="shared" si="3"/>
        <v>267115</v>
      </c>
      <c r="L44" s="22">
        <f t="shared" si="3"/>
        <v>304788</v>
      </c>
      <c r="M44" s="31">
        <f t="shared" si="3"/>
        <v>571903</v>
      </c>
    </row>
    <row r="45" spans="1:13" ht="16" customHeight="1">
      <c r="A45" s="12">
        <v>39</v>
      </c>
      <c r="B45" s="13" t="s">
        <v>50</v>
      </c>
      <c r="C45" s="22">
        <v>194677</v>
      </c>
      <c r="D45" s="22">
        <v>225241</v>
      </c>
      <c r="E45" s="22">
        <f t="shared" si="0"/>
        <v>419918</v>
      </c>
      <c r="F45" s="23">
        <v>78509</v>
      </c>
      <c r="G45" s="22">
        <v>94894</v>
      </c>
      <c r="H45" s="24">
        <f t="shared" si="1"/>
        <v>173403</v>
      </c>
      <c r="I45" s="24">
        <v>59779</v>
      </c>
      <c r="J45" s="34">
        <f t="shared" si="2"/>
        <v>34.474028707692483</v>
      </c>
      <c r="K45" s="22">
        <f t="shared" si="3"/>
        <v>116168</v>
      </c>
      <c r="L45" s="22">
        <f t="shared" si="3"/>
        <v>130347</v>
      </c>
      <c r="M45" s="31">
        <f t="shared" si="3"/>
        <v>246515</v>
      </c>
    </row>
    <row r="46" spans="1:13" ht="16" customHeight="1">
      <c r="A46" s="12">
        <v>40</v>
      </c>
      <c r="B46" s="13" t="s">
        <v>51</v>
      </c>
      <c r="C46" s="22">
        <v>1514446</v>
      </c>
      <c r="D46" s="22">
        <v>1729879</v>
      </c>
      <c r="E46" s="22">
        <f t="shared" si="0"/>
        <v>3244325</v>
      </c>
      <c r="F46" s="23">
        <v>526533</v>
      </c>
      <c r="G46" s="22">
        <v>625136</v>
      </c>
      <c r="H46" s="24">
        <f t="shared" si="1"/>
        <v>1151669</v>
      </c>
      <c r="I46" s="24">
        <v>406805</v>
      </c>
      <c r="J46" s="34">
        <f t="shared" si="2"/>
        <v>35.323083281741539</v>
      </c>
      <c r="K46" s="22">
        <f t="shared" si="3"/>
        <v>987913</v>
      </c>
      <c r="L46" s="22">
        <f t="shared" si="3"/>
        <v>1104743</v>
      </c>
      <c r="M46" s="31">
        <f t="shared" si="3"/>
        <v>2092656</v>
      </c>
    </row>
    <row r="47" spans="1:13" ht="16" customHeight="1">
      <c r="A47" s="12">
        <v>41</v>
      </c>
      <c r="B47" s="13" t="s">
        <v>52</v>
      </c>
      <c r="C47" s="22">
        <v>207736</v>
      </c>
      <c r="D47" s="22">
        <v>236464</v>
      </c>
      <c r="E47" s="22">
        <f t="shared" si="0"/>
        <v>444200</v>
      </c>
      <c r="F47" s="23">
        <v>87998</v>
      </c>
      <c r="G47" s="22">
        <v>100504</v>
      </c>
      <c r="H47" s="24">
        <f t="shared" si="1"/>
        <v>188502</v>
      </c>
      <c r="I47" s="24">
        <v>73101</v>
      </c>
      <c r="J47" s="34">
        <f t="shared" si="2"/>
        <v>38.779959894324726</v>
      </c>
      <c r="K47" s="22">
        <f t="shared" si="3"/>
        <v>119738</v>
      </c>
      <c r="L47" s="22">
        <f t="shared" si="3"/>
        <v>135960</v>
      </c>
      <c r="M47" s="31">
        <f t="shared" si="3"/>
        <v>255698</v>
      </c>
    </row>
    <row r="48" spans="1:13" ht="16" customHeight="1">
      <c r="A48" s="12">
        <v>42</v>
      </c>
      <c r="B48" s="13" t="s">
        <v>53</v>
      </c>
      <c r="C48" s="22">
        <v>401975</v>
      </c>
      <c r="D48" s="22">
        <v>468179</v>
      </c>
      <c r="E48" s="22">
        <f t="shared" si="0"/>
        <v>870154</v>
      </c>
      <c r="F48" s="23">
        <v>184776</v>
      </c>
      <c r="G48" s="22">
        <v>220582</v>
      </c>
      <c r="H48" s="24">
        <f t="shared" si="1"/>
        <v>405358</v>
      </c>
      <c r="I48" s="24">
        <v>159701</v>
      </c>
      <c r="J48" s="34">
        <f t="shared" si="2"/>
        <v>39.397520216697338</v>
      </c>
      <c r="K48" s="22">
        <f t="shared" si="3"/>
        <v>217199</v>
      </c>
      <c r="L48" s="22">
        <f t="shared" si="3"/>
        <v>247597</v>
      </c>
      <c r="M48" s="31">
        <f t="shared" si="3"/>
        <v>464796</v>
      </c>
    </row>
    <row r="49" spans="1:13" ht="16" customHeight="1">
      <c r="A49" s="12">
        <v>43</v>
      </c>
      <c r="B49" s="13" t="s">
        <v>54</v>
      </c>
      <c r="C49" s="22">
        <v>524256</v>
      </c>
      <c r="D49" s="22">
        <v>597707</v>
      </c>
      <c r="E49" s="22">
        <f t="shared" si="0"/>
        <v>1121963</v>
      </c>
      <c r="F49" s="23">
        <v>226496</v>
      </c>
      <c r="G49" s="22">
        <v>260569</v>
      </c>
      <c r="H49" s="24">
        <f t="shared" si="1"/>
        <v>487065</v>
      </c>
      <c r="I49" s="24">
        <v>184510</v>
      </c>
      <c r="J49" s="34">
        <f t="shared" si="2"/>
        <v>37.882007534928604</v>
      </c>
      <c r="K49" s="22">
        <f t="shared" si="3"/>
        <v>297760</v>
      </c>
      <c r="L49" s="22">
        <f t="shared" si="3"/>
        <v>337138</v>
      </c>
      <c r="M49" s="31">
        <f t="shared" si="3"/>
        <v>634898</v>
      </c>
    </row>
    <row r="50" spans="1:13" ht="16" customHeight="1">
      <c r="A50" s="12">
        <v>44</v>
      </c>
      <c r="B50" s="13" t="s">
        <v>55</v>
      </c>
      <c r="C50" s="22">
        <v>346198</v>
      </c>
      <c r="D50" s="22">
        <v>390233</v>
      </c>
      <c r="E50" s="22">
        <f t="shared" si="0"/>
        <v>736431</v>
      </c>
      <c r="F50" s="23">
        <v>174926</v>
      </c>
      <c r="G50" s="22">
        <v>205201</v>
      </c>
      <c r="H50" s="24">
        <f t="shared" si="1"/>
        <v>380127</v>
      </c>
      <c r="I50" s="24">
        <v>149477</v>
      </c>
      <c r="J50" s="34">
        <f t="shared" si="2"/>
        <v>39.322910500964156</v>
      </c>
      <c r="K50" s="22">
        <f t="shared" si="3"/>
        <v>171272</v>
      </c>
      <c r="L50" s="22">
        <f t="shared" si="3"/>
        <v>185032</v>
      </c>
      <c r="M50" s="31">
        <f t="shared" si="3"/>
        <v>356304</v>
      </c>
    </row>
    <row r="51" spans="1:13" ht="16" customHeight="1">
      <c r="A51" s="12">
        <v>45</v>
      </c>
      <c r="B51" s="13" t="s">
        <v>56</v>
      </c>
      <c r="C51" s="22">
        <v>379750</v>
      </c>
      <c r="D51" s="22">
        <v>434777</v>
      </c>
      <c r="E51" s="22">
        <f t="shared" si="0"/>
        <v>814527</v>
      </c>
      <c r="F51" s="23">
        <v>153874</v>
      </c>
      <c r="G51" s="22">
        <v>178038</v>
      </c>
      <c r="H51" s="24">
        <f t="shared" si="1"/>
        <v>331912</v>
      </c>
      <c r="I51" s="24">
        <v>124450</v>
      </c>
      <c r="J51" s="34">
        <f t="shared" si="2"/>
        <v>37.494878160476269</v>
      </c>
      <c r="K51" s="22">
        <f t="shared" si="3"/>
        <v>225876</v>
      </c>
      <c r="L51" s="22">
        <f t="shared" si="3"/>
        <v>256739</v>
      </c>
      <c r="M51" s="31">
        <f t="shared" si="3"/>
        <v>482615</v>
      </c>
    </row>
    <row r="52" spans="1:13" ht="16" customHeight="1">
      <c r="A52" s="12">
        <v>46</v>
      </c>
      <c r="B52" s="13" t="s">
        <v>57</v>
      </c>
      <c r="C52" s="22">
        <v>493365</v>
      </c>
      <c r="D52" s="22">
        <v>566191</v>
      </c>
      <c r="E52" s="22">
        <f t="shared" si="0"/>
        <v>1059556</v>
      </c>
      <c r="F52" s="23">
        <v>213247</v>
      </c>
      <c r="G52" s="22">
        <v>242090</v>
      </c>
      <c r="H52" s="24">
        <f t="shared" si="1"/>
        <v>455337</v>
      </c>
      <c r="I52" s="24">
        <v>167741</v>
      </c>
      <c r="J52" s="34">
        <f t="shared" si="2"/>
        <v>36.838868793882334</v>
      </c>
      <c r="K52" s="22">
        <f t="shared" si="3"/>
        <v>280118</v>
      </c>
      <c r="L52" s="22">
        <f t="shared" si="3"/>
        <v>324101</v>
      </c>
      <c r="M52" s="31">
        <f t="shared" si="3"/>
        <v>604219</v>
      </c>
    </row>
    <row r="53" spans="1:13" ht="16" customHeight="1" thickBot="1">
      <c r="A53" s="14">
        <v>47</v>
      </c>
      <c r="B53" s="15" t="s">
        <v>58</v>
      </c>
      <c r="C53" s="25">
        <v>0</v>
      </c>
      <c r="D53" s="25">
        <v>0</v>
      </c>
      <c r="E53" s="25">
        <f t="shared" si="0"/>
        <v>0</v>
      </c>
      <c r="F53" s="26">
        <v>0</v>
      </c>
      <c r="G53" s="25">
        <v>0</v>
      </c>
      <c r="H53" s="27">
        <f t="shared" si="1"/>
        <v>0</v>
      </c>
      <c r="I53" s="27"/>
      <c r="J53" s="35">
        <f t="shared" si="2"/>
        <v>0</v>
      </c>
      <c r="K53" s="25">
        <f t="shared" si="3"/>
        <v>0</v>
      </c>
      <c r="L53" s="25">
        <f t="shared" si="3"/>
        <v>0</v>
      </c>
      <c r="M53" s="31">
        <f t="shared" si="3"/>
        <v>0</v>
      </c>
    </row>
    <row r="54" spans="1:13" ht="16" customHeight="1" thickTop="1">
      <c r="A54" s="79" t="s">
        <v>59</v>
      </c>
      <c r="B54" s="80"/>
      <c r="C54" s="81">
        <f>SUM(C7:C53)</f>
        <v>31121329</v>
      </c>
      <c r="D54" s="85">
        <f>SUM(D7:D53)</f>
        <v>33653301</v>
      </c>
      <c r="E54" s="83">
        <f>SUM(C54:D55)</f>
        <v>64774630</v>
      </c>
      <c r="F54" s="81">
        <f>SUM(F7:F53)</f>
        <v>12908456</v>
      </c>
      <c r="G54" s="85">
        <f>SUM(G7:G53)</f>
        <v>14200216</v>
      </c>
      <c r="H54" s="85">
        <f>SUM(F54:G55)</f>
        <v>27108672</v>
      </c>
      <c r="I54" s="89">
        <f>SUM(I7:I53)</f>
        <v>8796167</v>
      </c>
      <c r="J54" s="87">
        <f>IFERROR(I54/H54*100,0)</f>
        <v>32.447797516602805</v>
      </c>
      <c r="K54" s="81">
        <f>C54-F54</f>
        <v>18212873</v>
      </c>
      <c r="L54" s="85">
        <f>D54-G54</f>
        <v>19453085</v>
      </c>
      <c r="M54" s="83">
        <f>E54-H54</f>
        <v>37665958</v>
      </c>
    </row>
    <row r="55" spans="1:13" ht="16" customHeight="1" thickBot="1">
      <c r="A55" s="65"/>
      <c r="B55" s="61"/>
      <c r="C55" s="82"/>
      <c r="D55" s="86"/>
      <c r="E55" s="84"/>
      <c r="F55" s="82"/>
      <c r="G55" s="86"/>
      <c r="H55" s="86"/>
      <c r="I55" s="90"/>
      <c r="J55" s="88"/>
      <c r="K55" s="82"/>
      <c r="L55" s="86"/>
      <c r="M55" s="84"/>
    </row>
    <row r="56" spans="1:13" ht="16" customHeight="1">
      <c r="A56" s="16">
        <v>1</v>
      </c>
      <c r="B56" s="17" t="s">
        <v>60</v>
      </c>
      <c r="C56" s="28">
        <v>763825</v>
      </c>
      <c r="D56" s="28">
        <v>900865</v>
      </c>
      <c r="E56" s="28">
        <f t="shared" si="0"/>
        <v>1664690</v>
      </c>
      <c r="F56" s="29">
        <v>380788</v>
      </c>
      <c r="G56" s="28">
        <v>462819</v>
      </c>
      <c r="H56" s="30">
        <f t="shared" si="1"/>
        <v>843607</v>
      </c>
      <c r="I56" s="30">
        <v>218445</v>
      </c>
      <c r="J56" s="36">
        <f t="shared" si="2"/>
        <v>25.894166359454108</v>
      </c>
      <c r="K56" s="28">
        <f t="shared" si="3"/>
        <v>383037</v>
      </c>
      <c r="L56" s="28">
        <f t="shared" si="3"/>
        <v>438046</v>
      </c>
      <c r="M56" s="32">
        <f t="shared" si="3"/>
        <v>821083</v>
      </c>
    </row>
    <row r="57" spans="1:13" ht="16" customHeight="1">
      <c r="A57" s="12">
        <v>2</v>
      </c>
      <c r="B57" s="13" t="s">
        <v>61</v>
      </c>
      <c r="C57" s="22">
        <v>0</v>
      </c>
      <c r="D57" s="22">
        <v>0</v>
      </c>
      <c r="E57" s="22">
        <f t="shared" si="0"/>
        <v>0</v>
      </c>
      <c r="F57" s="23">
        <v>0</v>
      </c>
      <c r="G57" s="22">
        <v>0</v>
      </c>
      <c r="H57" s="24">
        <f t="shared" si="1"/>
        <v>0</v>
      </c>
      <c r="I57" s="24">
        <v>0</v>
      </c>
      <c r="J57" s="34">
        <f t="shared" si="2"/>
        <v>0</v>
      </c>
      <c r="K57" s="22">
        <f t="shared" si="3"/>
        <v>0</v>
      </c>
      <c r="L57" s="22">
        <f t="shared" si="3"/>
        <v>0</v>
      </c>
      <c r="M57" s="31">
        <f t="shared" si="3"/>
        <v>0</v>
      </c>
    </row>
    <row r="58" spans="1:13" ht="16" customHeight="1">
      <c r="A58" s="12">
        <v>3</v>
      </c>
      <c r="B58" s="13" t="s">
        <v>62</v>
      </c>
      <c r="C58" s="22">
        <v>537012</v>
      </c>
      <c r="D58" s="22">
        <v>554135</v>
      </c>
      <c r="E58" s="22">
        <f t="shared" si="0"/>
        <v>1091147</v>
      </c>
      <c r="F58" s="23">
        <v>207122</v>
      </c>
      <c r="G58" s="22">
        <v>215996</v>
      </c>
      <c r="H58" s="24">
        <f t="shared" si="1"/>
        <v>423118</v>
      </c>
      <c r="I58" s="24">
        <v>125351</v>
      </c>
      <c r="J58" s="34">
        <f t="shared" si="2"/>
        <v>29.625541811031436</v>
      </c>
      <c r="K58" s="22">
        <f t="shared" si="3"/>
        <v>329890</v>
      </c>
      <c r="L58" s="22">
        <f t="shared" si="3"/>
        <v>338139</v>
      </c>
      <c r="M58" s="31">
        <f t="shared" si="3"/>
        <v>668029</v>
      </c>
    </row>
    <row r="59" spans="1:13" ht="16" customHeight="1">
      <c r="A59" s="12">
        <v>4</v>
      </c>
      <c r="B59" s="13" t="s">
        <v>63</v>
      </c>
      <c r="C59" s="22">
        <v>395271</v>
      </c>
      <c r="D59" s="22">
        <v>405604</v>
      </c>
      <c r="E59" s="22">
        <f t="shared" si="0"/>
        <v>800875</v>
      </c>
      <c r="F59" s="23">
        <v>147784</v>
      </c>
      <c r="G59" s="22">
        <v>158565</v>
      </c>
      <c r="H59" s="24">
        <f t="shared" si="1"/>
        <v>306349</v>
      </c>
      <c r="I59" s="24">
        <v>92720</v>
      </c>
      <c r="J59" s="34">
        <f t="shared" si="2"/>
        <v>30.266134376152685</v>
      </c>
      <c r="K59" s="22">
        <f t="shared" si="3"/>
        <v>247487</v>
      </c>
      <c r="L59" s="22">
        <f t="shared" si="3"/>
        <v>247039</v>
      </c>
      <c r="M59" s="31">
        <f t="shared" si="3"/>
        <v>494526</v>
      </c>
    </row>
    <row r="60" spans="1:13" ht="16" customHeight="1">
      <c r="A60" s="12">
        <v>5</v>
      </c>
      <c r="B60" s="13" t="s">
        <v>64</v>
      </c>
      <c r="C60" s="22">
        <v>1520258</v>
      </c>
      <c r="D60" s="22">
        <v>1569824</v>
      </c>
      <c r="E60" s="22">
        <f t="shared" si="0"/>
        <v>3090082</v>
      </c>
      <c r="F60" s="23">
        <v>645932</v>
      </c>
      <c r="G60" s="22">
        <v>677406</v>
      </c>
      <c r="H60" s="24">
        <f t="shared" si="1"/>
        <v>1323338</v>
      </c>
      <c r="I60" s="24">
        <v>369603</v>
      </c>
      <c r="J60" s="34">
        <f t="shared" si="2"/>
        <v>27.929599240707969</v>
      </c>
      <c r="K60" s="22">
        <f t="shared" si="3"/>
        <v>874326</v>
      </c>
      <c r="L60" s="22">
        <f t="shared" si="3"/>
        <v>892418</v>
      </c>
      <c r="M60" s="31">
        <f t="shared" si="3"/>
        <v>1766744</v>
      </c>
    </row>
    <row r="61" spans="1:13" ht="16" customHeight="1">
      <c r="A61" s="12">
        <v>6</v>
      </c>
      <c r="B61" s="13" t="s">
        <v>65</v>
      </c>
      <c r="C61" s="22">
        <v>623474</v>
      </c>
      <c r="D61" s="22">
        <v>614089</v>
      </c>
      <c r="E61" s="22">
        <f t="shared" si="0"/>
        <v>1237563</v>
      </c>
      <c r="F61" s="23">
        <v>261529</v>
      </c>
      <c r="G61" s="22">
        <v>267613</v>
      </c>
      <c r="H61" s="24">
        <f t="shared" si="1"/>
        <v>529142</v>
      </c>
      <c r="I61" s="24">
        <v>149617</v>
      </c>
      <c r="J61" s="34">
        <f t="shared" si="2"/>
        <v>28.275396774400825</v>
      </c>
      <c r="K61" s="22">
        <f t="shared" si="3"/>
        <v>361945</v>
      </c>
      <c r="L61" s="22">
        <f t="shared" si="3"/>
        <v>346476</v>
      </c>
      <c r="M61" s="31">
        <f t="shared" si="3"/>
        <v>708421</v>
      </c>
    </row>
    <row r="62" spans="1:13" ht="16" customHeight="1">
      <c r="A62" s="12">
        <v>7</v>
      </c>
      <c r="B62" s="13" t="s">
        <v>66</v>
      </c>
      <c r="C62" s="22">
        <v>299282</v>
      </c>
      <c r="D62" s="22">
        <v>300012</v>
      </c>
      <c r="E62" s="22">
        <f t="shared" si="0"/>
        <v>599294</v>
      </c>
      <c r="F62" s="23">
        <v>133209</v>
      </c>
      <c r="G62" s="22">
        <v>139479</v>
      </c>
      <c r="H62" s="24">
        <f t="shared" si="1"/>
        <v>272688</v>
      </c>
      <c r="I62" s="24">
        <v>80932</v>
      </c>
      <c r="J62" s="34">
        <f t="shared" si="2"/>
        <v>29.67934049169747</v>
      </c>
      <c r="K62" s="22">
        <f t="shared" si="3"/>
        <v>166073</v>
      </c>
      <c r="L62" s="22">
        <f t="shared" si="3"/>
        <v>160533</v>
      </c>
      <c r="M62" s="31">
        <f t="shared" si="3"/>
        <v>326606</v>
      </c>
    </row>
    <row r="63" spans="1:13" ht="16" customHeight="1">
      <c r="A63" s="12">
        <v>8</v>
      </c>
      <c r="B63" s="13" t="s">
        <v>67</v>
      </c>
      <c r="C63" s="22">
        <v>309094</v>
      </c>
      <c r="D63" s="22">
        <v>341279</v>
      </c>
      <c r="E63" s="22">
        <f t="shared" si="0"/>
        <v>650373</v>
      </c>
      <c r="F63" s="23">
        <v>121515</v>
      </c>
      <c r="G63" s="22">
        <v>128667</v>
      </c>
      <c r="H63" s="24">
        <f t="shared" si="1"/>
        <v>250182</v>
      </c>
      <c r="I63" s="24">
        <v>80810</v>
      </c>
      <c r="J63" s="34">
        <f t="shared" si="2"/>
        <v>32.300485246740372</v>
      </c>
      <c r="K63" s="22">
        <f t="shared" si="3"/>
        <v>187579</v>
      </c>
      <c r="L63" s="22">
        <f t="shared" si="3"/>
        <v>212612</v>
      </c>
      <c r="M63" s="31">
        <f t="shared" si="3"/>
        <v>400191</v>
      </c>
    </row>
    <row r="64" spans="1:13" ht="16" customHeight="1">
      <c r="A64" s="12">
        <v>9</v>
      </c>
      <c r="B64" s="13" t="s">
        <v>68</v>
      </c>
      <c r="C64" s="22">
        <v>0</v>
      </c>
      <c r="D64" s="22">
        <v>0</v>
      </c>
      <c r="E64" s="22">
        <f t="shared" si="0"/>
        <v>0</v>
      </c>
      <c r="F64" s="23">
        <v>0</v>
      </c>
      <c r="G64" s="22">
        <v>0</v>
      </c>
      <c r="H64" s="24">
        <f t="shared" si="1"/>
        <v>0</v>
      </c>
      <c r="I64" s="24">
        <v>0</v>
      </c>
      <c r="J64" s="34">
        <f t="shared" si="2"/>
        <v>0</v>
      </c>
      <c r="K64" s="22">
        <f t="shared" si="3"/>
        <v>0</v>
      </c>
      <c r="L64" s="22">
        <f t="shared" si="3"/>
        <v>0</v>
      </c>
      <c r="M64" s="31">
        <f t="shared" si="3"/>
        <v>0</v>
      </c>
    </row>
    <row r="65" spans="1:13" ht="16" customHeight="1">
      <c r="A65" s="12">
        <v>10</v>
      </c>
      <c r="B65" s="13" t="s">
        <v>69</v>
      </c>
      <c r="C65" s="22">
        <v>306075</v>
      </c>
      <c r="D65" s="22">
        <v>312575</v>
      </c>
      <c r="E65" s="22">
        <f t="shared" si="0"/>
        <v>618650</v>
      </c>
      <c r="F65" s="23">
        <v>151044</v>
      </c>
      <c r="G65" s="22">
        <v>154535</v>
      </c>
      <c r="H65" s="24">
        <f t="shared" si="1"/>
        <v>305579</v>
      </c>
      <c r="I65" s="24">
        <v>75710</v>
      </c>
      <c r="J65" s="34">
        <f t="shared" si="2"/>
        <v>24.775917193262625</v>
      </c>
      <c r="K65" s="22">
        <f t="shared" si="3"/>
        <v>155031</v>
      </c>
      <c r="L65" s="22">
        <f t="shared" si="3"/>
        <v>158040</v>
      </c>
      <c r="M65" s="31">
        <f t="shared" si="3"/>
        <v>313071</v>
      </c>
    </row>
    <row r="66" spans="1:13" ht="16" customHeight="1">
      <c r="A66" s="12">
        <v>11</v>
      </c>
      <c r="B66" s="13" t="s">
        <v>70</v>
      </c>
      <c r="C66" s="22">
        <v>909423</v>
      </c>
      <c r="D66" s="22">
        <v>947033</v>
      </c>
      <c r="E66" s="22">
        <f t="shared" si="0"/>
        <v>1856456</v>
      </c>
      <c r="F66" s="23">
        <v>301387</v>
      </c>
      <c r="G66" s="22">
        <v>319858</v>
      </c>
      <c r="H66" s="24">
        <f t="shared" si="1"/>
        <v>621245</v>
      </c>
      <c r="I66" s="24">
        <v>197594</v>
      </c>
      <c r="J66" s="34">
        <f t="shared" si="2"/>
        <v>31.806131236468705</v>
      </c>
      <c r="K66" s="22">
        <f t="shared" si="3"/>
        <v>608036</v>
      </c>
      <c r="L66" s="22">
        <f t="shared" si="3"/>
        <v>627175</v>
      </c>
      <c r="M66" s="31">
        <f t="shared" si="3"/>
        <v>1235211</v>
      </c>
    </row>
    <row r="67" spans="1:13" ht="16" customHeight="1">
      <c r="A67" s="12">
        <v>12</v>
      </c>
      <c r="B67" s="13" t="s">
        <v>71</v>
      </c>
      <c r="C67" s="22">
        <v>526799</v>
      </c>
      <c r="D67" s="22">
        <v>607177</v>
      </c>
      <c r="E67" s="22">
        <f t="shared" si="0"/>
        <v>1133976</v>
      </c>
      <c r="F67" s="23">
        <v>209759</v>
      </c>
      <c r="G67" s="22">
        <v>242123</v>
      </c>
      <c r="H67" s="24">
        <f t="shared" si="1"/>
        <v>451882</v>
      </c>
      <c r="I67" s="24">
        <v>131666</v>
      </c>
      <c r="J67" s="34">
        <f t="shared" si="2"/>
        <v>29.137252645602167</v>
      </c>
      <c r="K67" s="22">
        <f t="shared" si="3"/>
        <v>317040</v>
      </c>
      <c r="L67" s="22">
        <f t="shared" si="3"/>
        <v>365054</v>
      </c>
      <c r="M67" s="31">
        <f t="shared" si="3"/>
        <v>682094</v>
      </c>
    </row>
    <row r="68" spans="1:13" ht="16" customHeight="1">
      <c r="A68" s="12">
        <v>13</v>
      </c>
      <c r="B68" s="13" t="s">
        <v>72</v>
      </c>
      <c r="C68" s="22">
        <v>1059379</v>
      </c>
      <c r="D68" s="22">
        <v>1155333</v>
      </c>
      <c r="E68" s="22">
        <f t="shared" si="0"/>
        <v>2214712</v>
      </c>
      <c r="F68" s="23">
        <v>489490</v>
      </c>
      <c r="G68" s="22">
        <v>575810</v>
      </c>
      <c r="H68" s="24">
        <f t="shared" si="1"/>
        <v>1065300</v>
      </c>
      <c r="I68" s="24">
        <v>299071</v>
      </c>
      <c r="J68" s="34">
        <f t="shared" si="2"/>
        <v>28.07387590350136</v>
      </c>
      <c r="K68" s="22">
        <f t="shared" si="3"/>
        <v>569889</v>
      </c>
      <c r="L68" s="22">
        <f t="shared" si="3"/>
        <v>579523</v>
      </c>
      <c r="M68" s="31">
        <f t="shared" si="3"/>
        <v>1149412</v>
      </c>
    </row>
    <row r="69" spans="1:13" ht="16" customHeight="1">
      <c r="A69" s="12">
        <v>14</v>
      </c>
      <c r="B69" s="13" t="s">
        <v>73</v>
      </c>
      <c r="C69" s="22">
        <v>303612</v>
      </c>
      <c r="D69" s="22">
        <v>341026</v>
      </c>
      <c r="E69" s="22">
        <f t="shared" si="0"/>
        <v>644638</v>
      </c>
      <c r="F69" s="23">
        <v>141540</v>
      </c>
      <c r="G69" s="22">
        <v>167778</v>
      </c>
      <c r="H69" s="24">
        <f t="shared" si="1"/>
        <v>309318</v>
      </c>
      <c r="I69" s="24">
        <v>89832</v>
      </c>
      <c r="J69" s="34">
        <f t="shared" si="2"/>
        <v>29.041956821135528</v>
      </c>
      <c r="K69" s="22">
        <f t="shared" si="3"/>
        <v>162072</v>
      </c>
      <c r="L69" s="22">
        <f t="shared" si="3"/>
        <v>173248</v>
      </c>
      <c r="M69" s="31">
        <f t="shared" si="3"/>
        <v>335320</v>
      </c>
    </row>
    <row r="70" spans="1:13" ht="16" customHeight="1">
      <c r="A70" s="12">
        <v>15</v>
      </c>
      <c r="B70" s="13" t="s">
        <v>74</v>
      </c>
      <c r="C70" s="22">
        <v>572448</v>
      </c>
      <c r="D70" s="22">
        <v>659108</v>
      </c>
      <c r="E70" s="22">
        <f t="shared" si="0"/>
        <v>1231556</v>
      </c>
      <c r="F70" s="23">
        <v>230658</v>
      </c>
      <c r="G70" s="22">
        <v>269080</v>
      </c>
      <c r="H70" s="24">
        <f t="shared" si="1"/>
        <v>499738</v>
      </c>
      <c r="I70" s="24">
        <v>160999</v>
      </c>
      <c r="J70" s="34">
        <f t="shared" si="2"/>
        <v>32.216681541127549</v>
      </c>
      <c r="K70" s="22">
        <f t="shared" si="3"/>
        <v>341790</v>
      </c>
      <c r="L70" s="22">
        <f t="shared" si="3"/>
        <v>390028</v>
      </c>
      <c r="M70" s="31">
        <f t="shared" si="3"/>
        <v>731818</v>
      </c>
    </row>
    <row r="71" spans="1:13" ht="16" customHeight="1">
      <c r="A71" s="12">
        <v>16</v>
      </c>
      <c r="B71" s="13" t="s">
        <v>75</v>
      </c>
      <c r="C71" s="22">
        <v>269681</v>
      </c>
      <c r="D71" s="22">
        <v>300405</v>
      </c>
      <c r="E71" s="22">
        <f t="shared" si="0"/>
        <v>570086</v>
      </c>
      <c r="F71" s="23">
        <v>98945</v>
      </c>
      <c r="G71" s="22">
        <v>113643</v>
      </c>
      <c r="H71" s="24">
        <f t="shared" si="1"/>
        <v>212588</v>
      </c>
      <c r="I71" s="24">
        <v>77815</v>
      </c>
      <c r="J71" s="34">
        <f t="shared" si="2"/>
        <v>36.60366530566165</v>
      </c>
      <c r="K71" s="22">
        <f t="shared" si="3"/>
        <v>170736</v>
      </c>
      <c r="L71" s="22">
        <f t="shared" si="3"/>
        <v>186762</v>
      </c>
      <c r="M71" s="31">
        <f t="shared" si="3"/>
        <v>357498</v>
      </c>
    </row>
    <row r="72" spans="1:13" ht="16" customHeight="1">
      <c r="A72" s="12">
        <v>17</v>
      </c>
      <c r="B72" s="13" t="s">
        <v>76</v>
      </c>
      <c r="C72" s="22">
        <v>461072</v>
      </c>
      <c r="D72" s="22">
        <v>504114</v>
      </c>
      <c r="E72" s="22">
        <f t="shared" si="0"/>
        <v>965186</v>
      </c>
      <c r="F72" s="23">
        <v>156953</v>
      </c>
      <c r="G72" s="22">
        <v>175074</v>
      </c>
      <c r="H72" s="24">
        <f t="shared" si="1"/>
        <v>332027</v>
      </c>
      <c r="I72" s="24">
        <v>79606</v>
      </c>
      <c r="J72" s="34">
        <f t="shared" si="2"/>
        <v>23.975761007387952</v>
      </c>
      <c r="K72" s="22">
        <f t="shared" si="3"/>
        <v>304119</v>
      </c>
      <c r="L72" s="22">
        <f t="shared" si="3"/>
        <v>329040</v>
      </c>
      <c r="M72" s="31">
        <f t="shared" si="3"/>
        <v>633159</v>
      </c>
    </row>
    <row r="73" spans="1:13" ht="16" customHeight="1">
      <c r="A73" s="12">
        <v>18</v>
      </c>
      <c r="B73" s="13" t="s">
        <v>77</v>
      </c>
      <c r="C73" s="22">
        <v>0</v>
      </c>
      <c r="D73" s="22">
        <v>0</v>
      </c>
      <c r="E73" s="22">
        <f t="shared" ref="E73:E75" si="4">SUM(C73:D73)</f>
        <v>0</v>
      </c>
      <c r="F73" s="23">
        <v>0</v>
      </c>
      <c r="G73" s="22">
        <v>0</v>
      </c>
      <c r="H73" s="24">
        <f t="shared" ref="H73:H75" si="5">SUM(F73:G73)</f>
        <v>0</v>
      </c>
      <c r="I73" s="24">
        <v>0</v>
      </c>
      <c r="J73" s="34">
        <f t="shared" ref="J73:J75" si="6">IFERROR(I73/H73*100,0)</f>
        <v>0</v>
      </c>
      <c r="K73" s="22">
        <f t="shared" ref="K73:M75" si="7">C73-F73</f>
        <v>0</v>
      </c>
      <c r="L73" s="22">
        <f t="shared" si="7"/>
        <v>0</v>
      </c>
      <c r="M73" s="31">
        <f t="shared" si="7"/>
        <v>0</v>
      </c>
    </row>
    <row r="74" spans="1:13" ht="16" customHeight="1">
      <c r="A74" s="12">
        <v>19</v>
      </c>
      <c r="B74" s="13" t="s">
        <v>78</v>
      </c>
      <c r="C74" s="22">
        <v>590265</v>
      </c>
      <c r="D74" s="22">
        <v>683249</v>
      </c>
      <c r="E74" s="22">
        <f t="shared" si="4"/>
        <v>1273514</v>
      </c>
      <c r="F74" s="23">
        <v>210660</v>
      </c>
      <c r="G74" s="22">
        <v>258693</v>
      </c>
      <c r="H74" s="24">
        <f t="shared" si="5"/>
        <v>469353</v>
      </c>
      <c r="I74" s="24">
        <v>171261</v>
      </c>
      <c r="J74" s="34">
        <f t="shared" si="6"/>
        <v>36.488740883727175</v>
      </c>
      <c r="K74" s="22">
        <f t="shared" si="7"/>
        <v>379605</v>
      </c>
      <c r="L74" s="22">
        <f t="shared" si="7"/>
        <v>424556</v>
      </c>
      <c r="M74" s="31">
        <f t="shared" si="7"/>
        <v>804161</v>
      </c>
    </row>
    <row r="75" spans="1:13" ht="16" customHeight="1" thickBot="1">
      <c r="A75" s="14">
        <v>20</v>
      </c>
      <c r="B75" s="15" t="s">
        <v>79</v>
      </c>
      <c r="C75" s="25">
        <v>275144</v>
      </c>
      <c r="D75" s="25">
        <v>318553</v>
      </c>
      <c r="E75" s="25">
        <f t="shared" si="4"/>
        <v>593697</v>
      </c>
      <c r="F75" s="26">
        <v>108892</v>
      </c>
      <c r="G75" s="25">
        <v>129092</v>
      </c>
      <c r="H75" s="27">
        <f t="shared" si="5"/>
        <v>237984</v>
      </c>
      <c r="I75" s="27">
        <v>89670</v>
      </c>
      <c r="J75" s="35">
        <f t="shared" si="6"/>
        <v>37.679003630496169</v>
      </c>
      <c r="K75" s="25">
        <f t="shared" si="7"/>
        <v>166252</v>
      </c>
      <c r="L75" s="25">
        <f t="shared" si="7"/>
        <v>189461</v>
      </c>
      <c r="M75" s="33">
        <f t="shared" si="7"/>
        <v>355713</v>
      </c>
    </row>
    <row r="76" spans="1:13" ht="16" customHeight="1" thickTop="1">
      <c r="A76" s="79" t="s">
        <v>59</v>
      </c>
      <c r="B76" s="80"/>
      <c r="C76" s="81">
        <f>SUM(C56:C75)</f>
        <v>9722114</v>
      </c>
      <c r="D76" s="85">
        <f>SUM(D56:D75)</f>
        <v>10514381</v>
      </c>
      <c r="E76" s="83">
        <f>SUM(C76:D77)</f>
        <v>20236495</v>
      </c>
      <c r="F76" s="81">
        <f>SUM(F56:F75)</f>
        <v>3997207</v>
      </c>
      <c r="G76" s="85">
        <f>SUM(G56:G75)</f>
        <v>4456231</v>
      </c>
      <c r="H76" s="85">
        <f>SUM(F76:G77)</f>
        <v>8453438</v>
      </c>
      <c r="I76" s="89">
        <f>SUM(I56:I75)</f>
        <v>2490702</v>
      </c>
      <c r="J76" s="87">
        <f>IFERROR(I76/H76*100,0)</f>
        <v>29.463775566816718</v>
      </c>
      <c r="K76" s="81">
        <f>C76-F76</f>
        <v>5724907</v>
      </c>
      <c r="L76" s="85">
        <f>D76-G76</f>
        <v>6058150</v>
      </c>
      <c r="M76" s="83">
        <f>E76-H76</f>
        <v>11783057</v>
      </c>
    </row>
    <row r="77" spans="1:13" ht="16" customHeight="1" thickBot="1">
      <c r="A77" s="65"/>
      <c r="B77" s="61"/>
      <c r="C77" s="82"/>
      <c r="D77" s="86"/>
      <c r="E77" s="84"/>
      <c r="F77" s="82"/>
      <c r="G77" s="86"/>
      <c r="H77" s="86"/>
      <c r="I77" s="90"/>
      <c r="J77" s="88"/>
      <c r="K77" s="82"/>
      <c r="L77" s="86"/>
      <c r="M77" s="84"/>
    </row>
    <row r="78" spans="1:13" ht="16" customHeight="1">
      <c r="A78" s="18" t="s">
        <v>80</v>
      </c>
      <c r="B78" s="18" t="s">
        <v>81</v>
      </c>
    </row>
    <row r="79" spans="1:13" ht="16" customHeight="1">
      <c r="A79" s="18"/>
      <c r="B79" s="19"/>
    </row>
  </sheetData>
  <mergeCells count="38">
    <mergeCell ref="I76:I77"/>
    <mergeCell ref="J76:J77"/>
    <mergeCell ref="K76:K77"/>
    <mergeCell ref="L76:L77"/>
    <mergeCell ref="M76:M77"/>
    <mergeCell ref="K4:M4"/>
    <mergeCell ref="K5:K6"/>
    <mergeCell ref="L5:L6"/>
    <mergeCell ref="M5:M6"/>
    <mergeCell ref="K54:K55"/>
    <mergeCell ref="L54:L55"/>
    <mergeCell ref="M54:M55"/>
    <mergeCell ref="A76:B77"/>
    <mergeCell ref="C76:C77"/>
    <mergeCell ref="D76:D77"/>
    <mergeCell ref="E76:E77"/>
    <mergeCell ref="F76:F77"/>
    <mergeCell ref="G76:G77"/>
    <mergeCell ref="H76:H77"/>
    <mergeCell ref="I6:J6"/>
    <mergeCell ref="A54:B55"/>
    <mergeCell ref="C54:C55"/>
    <mergeCell ref="D54:D55"/>
    <mergeCell ref="E54:E55"/>
    <mergeCell ref="F54:F55"/>
    <mergeCell ref="G54:G55"/>
    <mergeCell ref="H54:H55"/>
    <mergeCell ref="I54:I55"/>
    <mergeCell ref="J54:J55"/>
    <mergeCell ref="A4:B6"/>
    <mergeCell ref="C4:E4"/>
    <mergeCell ref="F4:J4"/>
    <mergeCell ref="C5:C6"/>
    <mergeCell ref="D5:D6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9B336-5F68-43EC-A31B-AE6B1B1B8501}">
  <sheetPr>
    <pageSetUpPr fitToPage="1"/>
  </sheetPr>
  <dimension ref="A1:K79"/>
  <sheetViews>
    <sheetView showGridLines="0" showZeros="0" view="pageBreakPreview" zoomScale="85" zoomScaleNormal="85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1.6640625" defaultRowHeight="16" customHeight="1"/>
  <cols>
    <col min="1" max="1" width="3.33203125" style="20" customWidth="1"/>
    <col min="2" max="2" width="10.08203125" style="21" customWidth="1"/>
    <col min="3" max="11" width="13.25" style="7" customWidth="1"/>
    <col min="12" max="16384" width="11.6640625" style="1"/>
  </cols>
  <sheetData>
    <row r="1" spans="1:11" ht="21" customHeight="1">
      <c r="A1" s="2"/>
      <c r="B1" s="2"/>
      <c r="C1" s="3" t="s">
        <v>82</v>
      </c>
      <c r="D1" s="2"/>
      <c r="E1" s="2"/>
      <c r="F1" s="2"/>
      <c r="G1" s="2"/>
      <c r="H1" s="2"/>
      <c r="I1" s="2"/>
      <c r="J1" s="2"/>
      <c r="K1" s="2"/>
    </row>
    <row r="2" spans="1:11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</row>
    <row r="3" spans="1:11" ht="21" customHeight="1" thickBot="1">
      <c r="A3" s="5"/>
      <c r="B3" s="6"/>
      <c r="C3" s="3" t="s">
        <v>83</v>
      </c>
      <c r="J3" s="8"/>
      <c r="K3" s="9" t="s">
        <v>2</v>
      </c>
    </row>
    <row r="4" spans="1:11" ht="16" customHeight="1">
      <c r="A4" s="57" t="s">
        <v>3</v>
      </c>
      <c r="B4" s="59"/>
      <c r="C4" s="70" t="s">
        <v>84</v>
      </c>
      <c r="D4" s="71"/>
      <c r="E4" s="72"/>
      <c r="F4" s="70" t="s">
        <v>85</v>
      </c>
      <c r="G4" s="71"/>
      <c r="H4" s="71"/>
      <c r="I4" s="57" t="s">
        <v>86</v>
      </c>
      <c r="J4" s="58"/>
      <c r="K4" s="59"/>
    </row>
    <row r="5" spans="1:11" ht="16" customHeight="1">
      <c r="A5" s="68"/>
      <c r="B5" s="69"/>
      <c r="C5" s="73" t="s">
        <v>7</v>
      </c>
      <c r="D5" s="62" t="s">
        <v>8</v>
      </c>
      <c r="E5" s="75" t="s">
        <v>9</v>
      </c>
      <c r="F5" s="73" t="s">
        <v>7</v>
      </c>
      <c r="G5" s="62" t="s">
        <v>8</v>
      </c>
      <c r="H5" s="77" t="s">
        <v>10</v>
      </c>
      <c r="I5" s="64" t="s">
        <v>7</v>
      </c>
      <c r="J5" s="62" t="s">
        <v>8</v>
      </c>
      <c r="K5" s="60" t="s">
        <v>9</v>
      </c>
    </row>
    <row r="6" spans="1:11" ht="16" customHeight="1" thickBot="1">
      <c r="A6" s="65"/>
      <c r="B6" s="61"/>
      <c r="C6" s="74"/>
      <c r="D6" s="63"/>
      <c r="E6" s="76"/>
      <c r="F6" s="74"/>
      <c r="G6" s="63"/>
      <c r="H6" s="78"/>
      <c r="I6" s="65"/>
      <c r="J6" s="63"/>
      <c r="K6" s="61"/>
    </row>
    <row r="7" spans="1:11" ht="16" customHeight="1">
      <c r="A7" s="12">
        <v>1</v>
      </c>
      <c r="B7" s="13" t="s">
        <v>12</v>
      </c>
      <c r="C7" s="37">
        <f>IFERROR(IF('投票結果①（県議、指議）'!C7=0,0,ROUND('投票結果①（県議、指議）'!F7/'投票結果①（県議、指議）'!C7*100,2)),0)</f>
        <v>50.33</v>
      </c>
      <c r="D7" s="37">
        <f>IFERROR(IF('投票結果①（県議、指議）'!D7=0,0,ROUND('投票結果①（県議、指議）'!G7/'投票結果①（県議、指議）'!D7*100,2)),0)</f>
        <v>51.44</v>
      </c>
      <c r="E7" s="37">
        <f>IFERROR(IF('投票結果①（県議、指議）'!E7=0,0,ROUND('投票結果①（県議、指議）'!H7/'投票結果①（県議、指議）'!E7*100,2)),0)</f>
        <v>50.92</v>
      </c>
      <c r="F7" s="38">
        <v>56.1</v>
      </c>
      <c r="G7" s="37">
        <v>57.08</v>
      </c>
      <c r="H7" s="39">
        <v>56.63</v>
      </c>
      <c r="I7" s="38">
        <f>C7-F7</f>
        <v>-5.7700000000000031</v>
      </c>
      <c r="J7" s="37">
        <f>D7-G7</f>
        <v>-5.6400000000000006</v>
      </c>
      <c r="K7" s="40">
        <f>E7-H7</f>
        <v>-5.7100000000000009</v>
      </c>
    </row>
    <row r="8" spans="1:11" ht="16" customHeight="1">
      <c r="A8" s="12">
        <v>2</v>
      </c>
      <c r="B8" s="13" t="s">
        <v>13</v>
      </c>
      <c r="C8" s="37">
        <f>IFERROR(IF('投票結果①（県議、指議）'!C8=0,0,ROUND('投票結果①（県議、指議）'!F8/'投票結果①（県議、指議）'!C8*100,2)),0)</f>
        <v>43.1</v>
      </c>
      <c r="D8" s="37">
        <f>IFERROR(IF('投票結果①（県議、指議）'!D8=0,0,ROUND('投票結果①（県議、指議）'!G8/'投票結果①（県議、指議）'!D8*100,2)),0)</f>
        <v>42.19</v>
      </c>
      <c r="E8" s="37">
        <f>IFERROR(IF('投票結果①（県議、指議）'!E8=0,0,ROUND('投票結果①（県議、指議）'!H8/'投票結果①（県議、指議）'!E8*100,2)),0)</f>
        <v>42.62</v>
      </c>
      <c r="F8" s="38">
        <v>48.64</v>
      </c>
      <c r="G8" s="37">
        <v>48.14</v>
      </c>
      <c r="H8" s="39">
        <v>48.38</v>
      </c>
      <c r="I8" s="38">
        <f t="shared" ref="I8:K72" si="0">C8-F8</f>
        <v>-5.5399999999999991</v>
      </c>
      <c r="J8" s="37">
        <f t="shared" si="0"/>
        <v>-5.9500000000000028</v>
      </c>
      <c r="K8" s="40">
        <f t="shared" si="0"/>
        <v>-5.7600000000000051</v>
      </c>
    </row>
    <row r="9" spans="1:11" ht="16" customHeight="1">
      <c r="A9" s="12">
        <v>3</v>
      </c>
      <c r="B9" s="13" t="s">
        <v>14</v>
      </c>
      <c r="C9" s="37">
        <f>IFERROR(IF('投票結果①（県議、指議）'!C9=0,0,ROUND('投票結果①（県議、指議）'!F9/'投票結果①（県議、指議）'!C9*100,2)),0)</f>
        <v>0</v>
      </c>
      <c r="D9" s="37">
        <f>IFERROR(IF('投票結果①（県議、指議）'!D9=0,0,ROUND('投票結果①（県議、指議）'!G9/'投票結果①（県議、指議）'!D9*100,2)),0)</f>
        <v>0</v>
      </c>
      <c r="E9" s="37">
        <f>IFERROR(IF('投票結果①（県議、指議）'!E9=0,0,ROUND('投票結果①（県議、指議）'!H9/'投票結果①（県議、指議）'!E9*100,2)),0)</f>
        <v>0</v>
      </c>
      <c r="F9" s="38">
        <v>0</v>
      </c>
      <c r="G9" s="37">
        <v>0</v>
      </c>
      <c r="H9" s="39">
        <v>0</v>
      </c>
      <c r="I9" s="38">
        <f t="shared" si="0"/>
        <v>0</v>
      </c>
      <c r="J9" s="37">
        <f t="shared" si="0"/>
        <v>0</v>
      </c>
      <c r="K9" s="40">
        <f t="shared" si="0"/>
        <v>0</v>
      </c>
    </row>
    <row r="10" spans="1:11" ht="16" customHeight="1">
      <c r="A10" s="12">
        <v>4</v>
      </c>
      <c r="B10" s="13" t="s">
        <v>15</v>
      </c>
      <c r="C10" s="37">
        <f>IFERROR(IF('投票結果①（県議、指議）'!C10=0,0,ROUND('投票結果①（県議、指議）'!F10/'投票結果①（県議、指議）'!C10*100,2)),0)</f>
        <v>0</v>
      </c>
      <c r="D10" s="37">
        <f>IFERROR(IF('投票結果①（県議、指議）'!D10=0,0,ROUND('投票結果①（県議、指議）'!G10/'投票結果①（県議、指議）'!D10*100,2)),0)</f>
        <v>0</v>
      </c>
      <c r="E10" s="37">
        <f>IFERROR(IF('投票結果①（県議、指議）'!E10=0,0,ROUND('投票結果①（県議、指議）'!H10/'投票結果①（県議、指議）'!E10*100,2)),0)</f>
        <v>0</v>
      </c>
      <c r="F10" s="38">
        <v>0</v>
      </c>
      <c r="G10" s="37">
        <v>0</v>
      </c>
      <c r="H10" s="39">
        <v>0</v>
      </c>
      <c r="I10" s="38">
        <f t="shared" si="0"/>
        <v>0</v>
      </c>
      <c r="J10" s="37">
        <f t="shared" si="0"/>
        <v>0</v>
      </c>
      <c r="K10" s="40">
        <f t="shared" si="0"/>
        <v>0</v>
      </c>
    </row>
    <row r="11" spans="1:11" ht="16" customHeight="1">
      <c r="A11" s="12">
        <v>5</v>
      </c>
      <c r="B11" s="13" t="s">
        <v>16</v>
      </c>
      <c r="C11" s="37">
        <f>IFERROR(IF('投票結果①（県議、指議）'!C11=0,0,ROUND('投票結果①（県議、指議）'!F11/'投票結果①（県議、指議）'!C11*100,2)),0)</f>
        <v>53.2</v>
      </c>
      <c r="D11" s="37">
        <f>IFERROR(IF('投票結果①（県議、指議）'!D11=0,0,ROUND('投票結果①（県議、指議）'!G11/'投票結果①（県議、指議）'!D11*100,2)),0)</f>
        <v>51.94</v>
      </c>
      <c r="E11" s="37">
        <f>IFERROR(IF('投票結果①（県議、指議）'!E11=0,0,ROUND('投票結果①（県議、指議）'!H11/'投票結果①（県議、指議）'!E11*100,2)),0)</f>
        <v>52.53</v>
      </c>
      <c r="F11" s="38">
        <v>53.46</v>
      </c>
      <c r="G11" s="37">
        <v>52.36</v>
      </c>
      <c r="H11" s="39">
        <v>52.87</v>
      </c>
      <c r="I11" s="38">
        <f t="shared" si="0"/>
        <v>-0.25999999999999801</v>
      </c>
      <c r="J11" s="37">
        <f t="shared" si="0"/>
        <v>-0.42000000000000171</v>
      </c>
      <c r="K11" s="40">
        <f t="shared" si="0"/>
        <v>-0.33999999999999631</v>
      </c>
    </row>
    <row r="12" spans="1:11" ht="16" customHeight="1">
      <c r="A12" s="12">
        <v>6</v>
      </c>
      <c r="B12" s="13" t="s">
        <v>17</v>
      </c>
      <c r="C12" s="37">
        <f>IFERROR(IF('投票結果①（県議、指議）'!C12=0,0,ROUND('投票結果①（県議、指議）'!F12/'投票結果①（県議、指議）'!C12*100,2)),0)</f>
        <v>51.55</v>
      </c>
      <c r="D12" s="37">
        <f>IFERROR(IF('投票結果①（県議、指議）'!D12=0,0,ROUND('投票結果①（県議、指議）'!G12/'投票結果①（県議、指議）'!D12*100,2)),0)</f>
        <v>50.42</v>
      </c>
      <c r="E12" s="37">
        <f>IFERROR(IF('投票結果①（県議、指議）'!E12=0,0,ROUND('投票結果①（県議、指議）'!H12/'投票結果①（県議、指議）'!E12*100,2)),0)</f>
        <v>50.96</v>
      </c>
      <c r="F12" s="38">
        <v>55.41</v>
      </c>
      <c r="G12" s="37">
        <v>53.33</v>
      </c>
      <c r="H12" s="39">
        <v>54.32</v>
      </c>
      <c r="I12" s="38">
        <f t="shared" si="0"/>
        <v>-3.8599999999999994</v>
      </c>
      <c r="J12" s="37">
        <f t="shared" si="0"/>
        <v>-2.9099999999999966</v>
      </c>
      <c r="K12" s="40">
        <f t="shared" si="0"/>
        <v>-3.3599999999999994</v>
      </c>
    </row>
    <row r="13" spans="1:11" ht="16" customHeight="1">
      <c r="A13" s="12">
        <v>7</v>
      </c>
      <c r="B13" s="13" t="s">
        <v>18</v>
      </c>
      <c r="C13" s="37">
        <f>IFERROR(IF('投票結果①（県議、指議）'!C13=0,0,ROUND('投票結果①（県議、指議）'!F13/'投票結果①（県議、指議）'!C13*100,2)),0)</f>
        <v>0</v>
      </c>
      <c r="D13" s="37">
        <f>IFERROR(IF('投票結果①（県議、指議）'!D13=0,0,ROUND('投票結果①（県議、指議）'!G13/'投票結果①（県議、指議）'!D13*100,2)),0)</f>
        <v>0</v>
      </c>
      <c r="E13" s="37">
        <f>IFERROR(IF('投票結果①（県議、指議）'!E13=0,0,ROUND('投票結果①（県議、指議）'!H13/'投票結果①（県議、指議）'!E13*100,2)),0)</f>
        <v>0</v>
      </c>
      <c r="F13" s="38">
        <v>0</v>
      </c>
      <c r="G13" s="37">
        <v>0</v>
      </c>
      <c r="H13" s="39">
        <v>0</v>
      </c>
      <c r="I13" s="38">
        <f t="shared" si="0"/>
        <v>0</v>
      </c>
      <c r="J13" s="37">
        <f t="shared" si="0"/>
        <v>0</v>
      </c>
      <c r="K13" s="40">
        <f t="shared" si="0"/>
        <v>0</v>
      </c>
    </row>
    <row r="14" spans="1:11" ht="16" customHeight="1">
      <c r="A14" s="12">
        <v>8</v>
      </c>
      <c r="B14" s="13" t="s">
        <v>19</v>
      </c>
      <c r="C14" s="37">
        <f>IFERROR(IF('投票結果①（県議、指議）'!C14=0,0,ROUND('投票結果①（県議、指議）'!F14/'投票結果①（県議、指議）'!C14*100,2)),0)</f>
        <v>0</v>
      </c>
      <c r="D14" s="37">
        <f>IFERROR(IF('投票結果①（県議、指議）'!D14=0,0,ROUND('投票結果①（県議、指議）'!G14/'投票結果①（県議、指議）'!D14*100,2)),0)</f>
        <v>0</v>
      </c>
      <c r="E14" s="37">
        <f>IFERROR(IF('投票結果①（県議、指議）'!E14=0,0,ROUND('投票結果①（県議、指議）'!H14/'投票結果①（県議、指議）'!E14*100,2)),0)</f>
        <v>0</v>
      </c>
      <c r="F14" s="38">
        <v>0</v>
      </c>
      <c r="G14" s="37">
        <v>0</v>
      </c>
      <c r="H14" s="39">
        <v>0</v>
      </c>
      <c r="I14" s="38">
        <f t="shared" si="0"/>
        <v>0</v>
      </c>
      <c r="J14" s="37">
        <f t="shared" si="0"/>
        <v>0</v>
      </c>
      <c r="K14" s="40">
        <f t="shared" si="0"/>
        <v>0</v>
      </c>
    </row>
    <row r="15" spans="1:11" ht="16" customHeight="1">
      <c r="A15" s="12">
        <v>9</v>
      </c>
      <c r="B15" s="13" t="s">
        <v>20</v>
      </c>
      <c r="C15" s="37">
        <f>IFERROR(IF('投票結果①（県議、指議）'!C15=0,0,ROUND('投票結果①（県議、指議）'!F15/'投票結果①（県議、指議）'!C15*100,2)),0)</f>
        <v>38.15</v>
      </c>
      <c r="D15" s="37">
        <f>IFERROR(IF('投票結果①（県議、指議）'!D15=0,0,ROUND('投票結果①（県議、指議）'!G15/'投票結果①（県議、指議）'!D15*100,2)),0)</f>
        <v>37.9</v>
      </c>
      <c r="E15" s="37">
        <f>IFERROR(IF('投票結果①（県議、指議）'!E15=0,0,ROUND('投票結果①（県議、指議）'!H15/'投票結果①（県議、指議）'!E15*100,2)),0)</f>
        <v>38.020000000000003</v>
      </c>
      <c r="F15" s="38">
        <v>40.65</v>
      </c>
      <c r="G15" s="37">
        <v>40.229999999999997</v>
      </c>
      <c r="H15" s="39">
        <v>40.44</v>
      </c>
      <c r="I15" s="38">
        <f t="shared" si="0"/>
        <v>-2.5</v>
      </c>
      <c r="J15" s="37">
        <f t="shared" si="0"/>
        <v>-2.3299999999999983</v>
      </c>
      <c r="K15" s="40">
        <f t="shared" si="0"/>
        <v>-2.4199999999999946</v>
      </c>
    </row>
    <row r="16" spans="1:11" ht="16" customHeight="1">
      <c r="A16" s="12">
        <v>10</v>
      </c>
      <c r="B16" s="13" t="s">
        <v>21</v>
      </c>
      <c r="C16" s="37">
        <f>IFERROR(IF('投票結果①（県議、指議）'!C16=0,0,ROUND('投票結果①（県議、指議）'!F16/'投票結果①（県議、指議）'!C16*100,2)),0)</f>
        <v>39.31</v>
      </c>
      <c r="D16" s="37">
        <f>IFERROR(IF('投票結果①（県議、指議）'!D16=0,0,ROUND('投票結果①（県議、指議）'!G16/'投票結果①（県議、指議）'!D16*100,2)),0)</f>
        <v>39.71</v>
      </c>
      <c r="E16" s="37">
        <f>IFERROR(IF('投票結果①（県議、指議）'!E16=0,0,ROUND('投票結果①（県議、指議）'!H16/'投票結果①（県議、指議）'!E16*100,2)),0)</f>
        <v>39.51</v>
      </c>
      <c r="F16" s="38">
        <v>43.23</v>
      </c>
      <c r="G16" s="37">
        <v>43.73</v>
      </c>
      <c r="H16" s="39">
        <v>43.49</v>
      </c>
      <c r="I16" s="38">
        <f t="shared" si="0"/>
        <v>-3.9199999999999946</v>
      </c>
      <c r="J16" s="37">
        <f t="shared" si="0"/>
        <v>-4.019999999999996</v>
      </c>
      <c r="K16" s="40">
        <f t="shared" si="0"/>
        <v>-3.980000000000004</v>
      </c>
    </row>
    <row r="17" spans="1:11" ht="16" customHeight="1">
      <c r="A17" s="12">
        <v>11</v>
      </c>
      <c r="B17" s="13" t="s">
        <v>22</v>
      </c>
      <c r="C17" s="37">
        <f>IFERROR(IF('投票結果①（県議、指議）'!C17=0,0,ROUND('投票結果①（県議、指議）'!F17/'投票結果①（県議、指議）'!C17*100,2)),0)</f>
        <v>34.74</v>
      </c>
      <c r="D17" s="37">
        <f>IFERROR(IF('投票結果①（県議、指議）'!D17=0,0,ROUND('投票結果①（県議、指議）'!G17/'投票結果①（県議、指議）'!D17*100,2)),0)</f>
        <v>35.08</v>
      </c>
      <c r="E17" s="37">
        <f>IFERROR(IF('投票結果①（県議、指議）'!E17=0,0,ROUND('投票結果①（県議、指議）'!H17/'投票結果①（県議、指議）'!E17*100,2)),0)</f>
        <v>34.92</v>
      </c>
      <c r="F17" s="38">
        <v>35.29</v>
      </c>
      <c r="G17" s="37">
        <v>35.76</v>
      </c>
      <c r="H17" s="39">
        <v>35.520000000000003</v>
      </c>
      <c r="I17" s="38">
        <f t="shared" si="0"/>
        <v>-0.54999999999999716</v>
      </c>
      <c r="J17" s="37">
        <f t="shared" si="0"/>
        <v>-0.67999999999999972</v>
      </c>
      <c r="K17" s="40">
        <f t="shared" si="0"/>
        <v>-0.60000000000000142</v>
      </c>
    </row>
    <row r="18" spans="1:11" ht="16" customHeight="1">
      <c r="A18" s="12">
        <v>12</v>
      </c>
      <c r="B18" s="13" t="s">
        <v>23</v>
      </c>
      <c r="C18" s="37">
        <f>IFERROR(IF('投票結果①（県議、指議）'!C18=0,0,ROUND('投票結果①（県議、指議）'!F18/'投票結果①（県議、指議）'!C18*100,2)),0)</f>
        <v>35.57</v>
      </c>
      <c r="D18" s="37">
        <f>IFERROR(IF('投票結果①（県議、指議）'!D18=0,0,ROUND('投票結果①（県議、指議）'!G18/'投票結果①（県議、指議）'!D18*100,2)),0)</f>
        <v>36.4</v>
      </c>
      <c r="E18" s="37">
        <f>IFERROR(IF('投票結果①（県議、指議）'!E18=0,0,ROUND('投票結果①（県議、指議）'!H18/'投票結果①（県議、指議）'!E18*100,2)),0)</f>
        <v>35.99</v>
      </c>
      <c r="F18" s="38">
        <v>35.94</v>
      </c>
      <c r="G18" s="37">
        <v>36.58</v>
      </c>
      <c r="H18" s="39">
        <v>36.26</v>
      </c>
      <c r="I18" s="38">
        <f t="shared" si="0"/>
        <v>-0.36999999999999744</v>
      </c>
      <c r="J18" s="37">
        <f t="shared" si="0"/>
        <v>-0.17999999999999972</v>
      </c>
      <c r="K18" s="40">
        <f t="shared" si="0"/>
        <v>-0.26999999999999602</v>
      </c>
    </row>
    <row r="19" spans="1:11" ht="16" customHeight="1">
      <c r="A19" s="12">
        <v>13</v>
      </c>
      <c r="B19" s="13" t="s">
        <v>24</v>
      </c>
      <c r="C19" s="37">
        <f>IFERROR(IF('投票結果①（県議、指議）'!C19=0,0,ROUND('投票結果①（県議、指議）'!F19/'投票結果①（県議、指議）'!C19*100,2)),0)</f>
        <v>0</v>
      </c>
      <c r="D19" s="37">
        <f>IFERROR(IF('投票結果①（県議、指議）'!D19=0,0,ROUND('投票結果①（県議、指議）'!G19/'投票結果①（県議、指議）'!D19*100,2)),0)</f>
        <v>0</v>
      </c>
      <c r="E19" s="37">
        <f>IFERROR(IF('投票結果①（県議、指議）'!E19=0,0,ROUND('投票結果①（県議、指議）'!H19/'投票結果①（県議、指議）'!E19*100,2)),0)</f>
        <v>0</v>
      </c>
      <c r="F19" s="38">
        <v>0</v>
      </c>
      <c r="G19" s="37">
        <v>0</v>
      </c>
      <c r="H19" s="39">
        <v>0</v>
      </c>
      <c r="I19" s="38">
        <f t="shared" si="0"/>
        <v>0</v>
      </c>
      <c r="J19" s="37">
        <f t="shared" si="0"/>
        <v>0</v>
      </c>
      <c r="K19" s="40">
        <f t="shared" si="0"/>
        <v>0</v>
      </c>
    </row>
    <row r="20" spans="1:11" ht="16" customHeight="1">
      <c r="A20" s="12">
        <v>14</v>
      </c>
      <c r="B20" s="13" t="s">
        <v>25</v>
      </c>
      <c r="C20" s="37">
        <f>IFERROR(IF('投票結果①（県議、指議）'!C20=0,0,ROUND('投票結果①（県議、指議）'!F20/'投票結果①（県議、指議）'!C20*100,2)),0)</f>
        <v>40.93</v>
      </c>
      <c r="D20" s="37">
        <f>IFERROR(IF('投票結果①（県議、指議）'!D20=0,0,ROUND('投票結果①（県議、指議）'!G20/'投票結果①（県議、指議）'!D20*100,2)),0)</f>
        <v>41.8</v>
      </c>
      <c r="E20" s="37">
        <f>IFERROR(IF('投票結果①（県議、指議）'!E20=0,0,ROUND('投票結果①（県議、指議）'!H20/'投票結果①（県議、指議）'!E20*100,2)),0)</f>
        <v>41.37</v>
      </c>
      <c r="F20" s="38">
        <v>40.799999999999997</v>
      </c>
      <c r="G20" s="37">
        <v>41.52</v>
      </c>
      <c r="H20" s="39">
        <v>41.16</v>
      </c>
      <c r="I20" s="38">
        <f t="shared" si="0"/>
        <v>0.13000000000000256</v>
      </c>
      <c r="J20" s="37">
        <f t="shared" si="0"/>
        <v>0.27999999999999403</v>
      </c>
      <c r="K20" s="40">
        <f t="shared" si="0"/>
        <v>0.21000000000000085</v>
      </c>
    </row>
    <row r="21" spans="1:11" ht="16" customHeight="1">
      <c r="A21" s="12">
        <v>15</v>
      </c>
      <c r="B21" s="13" t="s">
        <v>26</v>
      </c>
      <c r="C21" s="37">
        <f>IFERROR(IF('投票結果①（県議、指議）'!C21=0,0,ROUND('投票結果①（県議、指議）'!F21/'投票結果①（県議、指議）'!C21*100,2)),0)</f>
        <v>47.39</v>
      </c>
      <c r="D21" s="37">
        <f>IFERROR(IF('投票結果①（県議、指議）'!D21=0,0,ROUND('投票結果①（県議、指議）'!G21/'投票結果①（県議、指議）'!D21*100,2)),0)</f>
        <v>45.44</v>
      </c>
      <c r="E21" s="37">
        <f>IFERROR(IF('投票結果①（県議、指議）'!E21=0,0,ROUND('投票結果①（県議、指議）'!H21/'投票結果①（県議、指議）'!E21*100,2)),0)</f>
        <v>46.38</v>
      </c>
      <c r="F21" s="38">
        <v>50.85</v>
      </c>
      <c r="G21" s="37">
        <v>48.78</v>
      </c>
      <c r="H21" s="39">
        <v>49.77</v>
      </c>
      <c r="I21" s="38">
        <f t="shared" si="0"/>
        <v>-3.4600000000000009</v>
      </c>
      <c r="J21" s="37">
        <f t="shared" si="0"/>
        <v>-3.3400000000000034</v>
      </c>
      <c r="K21" s="40">
        <f t="shared" si="0"/>
        <v>-3.3900000000000006</v>
      </c>
    </row>
    <row r="22" spans="1:11" ht="16" customHeight="1">
      <c r="A22" s="12">
        <v>16</v>
      </c>
      <c r="B22" s="13" t="s">
        <v>27</v>
      </c>
      <c r="C22" s="37">
        <f>IFERROR(IF('投票結果①（県議、指議）'!C22=0,0,ROUND('投票結果①（県議、指議）'!F22/'投票結果①（県議、指議）'!C22*100,2)),0)</f>
        <v>45.97</v>
      </c>
      <c r="D22" s="37">
        <f>IFERROR(IF('投票結果①（県議、指議）'!D22=0,0,ROUND('投票結果①（県議、指議）'!G22/'投票結果①（県議、指議）'!D22*100,2)),0)</f>
        <v>45.42</v>
      </c>
      <c r="E22" s="37">
        <f>IFERROR(IF('投票結果①（県議、指議）'!E22=0,0,ROUND('投票結果①（県議、指議）'!H22/'投票結果①（県議、指議）'!E22*100,2)),0)</f>
        <v>45.69</v>
      </c>
      <c r="F22" s="38">
        <v>47.29</v>
      </c>
      <c r="G22" s="37">
        <v>46.88</v>
      </c>
      <c r="H22" s="39">
        <v>47.08</v>
      </c>
      <c r="I22" s="38">
        <f t="shared" si="0"/>
        <v>-1.3200000000000003</v>
      </c>
      <c r="J22" s="37">
        <f t="shared" si="0"/>
        <v>-1.4600000000000009</v>
      </c>
      <c r="K22" s="40">
        <f t="shared" si="0"/>
        <v>-1.3900000000000006</v>
      </c>
    </row>
    <row r="23" spans="1:11" ht="16" customHeight="1">
      <c r="A23" s="12">
        <v>17</v>
      </c>
      <c r="B23" s="13" t="s">
        <v>28</v>
      </c>
      <c r="C23" s="37">
        <f>IFERROR(IF('投票結果①（県議、指議）'!C23=0,0,ROUND('投票結果①（県議、指議）'!F23/'投票結果①（県議、指議）'!C23*100,2)),0)</f>
        <v>46.47</v>
      </c>
      <c r="D23" s="37">
        <f>IFERROR(IF('投票結果①（県議、指議）'!D23=0,0,ROUND('投票結果①（県議、指議）'!G23/'投票結果①（県議、指議）'!D23*100,2)),0)</f>
        <v>46.27</v>
      </c>
      <c r="E23" s="37">
        <f>IFERROR(IF('投票結果①（県議、指議）'!E23=0,0,ROUND('投票結果①（県議、指議）'!H23/'投票結果①（県議、指議）'!E23*100,2)),0)</f>
        <v>46.36</v>
      </c>
      <c r="F23" s="38">
        <v>44.66</v>
      </c>
      <c r="G23" s="37">
        <v>44.77</v>
      </c>
      <c r="H23" s="39">
        <v>44.72</v>
      </c>
      <c r="I23" s="38">
        <f t="shared" si="0"/>
        <v>1.8100000000000023</v>
      </c>
      <c r="J23" s="37">
        <f t="shared" si="0"/>
        <v>1.5</v>
      </c>
      <c r="K23" s="40">
        <f t="shared" si="0"/>
        <v>1.6400000000000006</v>
      </c>
    </row>
    <row r="24" spans="1:11" ht="16" customHeight="1">
      <c r="A24" s="12">
        <v>18</v>
      </c>
      <c r="B24" s="13" t="s">
        <v>29</v>
      </c>
      <c r="C24" s="37">
        <f>IFERROR(IF('投票結果①（県議、指議）'!C24=0,0,ROUND('投票結果①（県議、指議）'!F24/'投票結果①（県議、指議）'!C24*100,2)),0)</f>
        <v>51.09</v>
      </c>
      <c r="D24" s="37">
        <f>IFERROR(IF('投票結果①（県議、指議）'!D24=0,0,ROUND('投票結果①（県議、指議）'!G24/'投票結果①（県議、指議）'!D24*100,2)),0)</f>
        <v>52.36</v>
      </c>
      <c r="E24" s="37">
        <f>IFERROR(IF('投票結果①（県議、指議）'!E24=0,0,ROUND('投票結果①（県議、指議）'!H24/'投票結果①（県議、指議）'!E24*100,2)),0)</f>
        <v>51.75</v>
      </c>
      <c r="F24" s="38">
        <v>59.03</v>
      </c>
      <c r="G24" s="37">
        <v>59.73</v>
      </c>
      <c r="H24" s="39">
        <v>59.4</v>
      </c>
      <c r="I24" s="38">
        <f t="shared" si="0"/>
        <v>-7.9399999999999977</v>
      </c>
      <c r="J24" s="37">
        <f t="shared" si="0"/>
        <v>-7.3699999999999974</v>
      </c>
      <c r="K24" s="40">
        <f t="shared" si="0"/>
        <v>-7.6499999999999986</v>
      </c>
    </row>
    <row r="25" spans="1:11" ht="16" customHeight="1">
      <c r="A25" s="12">
        <v>19</v>
      </c>
      <c r="B25" s="13" t="s">
        <v>30</v>
      </c>
      <c r="C25" s="37">
        <f>IFERROR(IF('投票結果①（県議、指議）'!C25=0,0,ROUND('投票結果①（県議、指議）'!F25/'投票結果①（県議、指議）'!C25*100,2)),0)</f>
        <v>46.94</v>
      </c>
      <c r="D25" s="37">
        <f>IFERROR(IF('投票結果①（県議、指議）'!D25=0,0,ROUND('投票結果①（県議、指議）'!G25/'投票結果①（県議、指議）'!D25*100,2)),0)</f>
        <v>47.53</v>
      </c>
      <c r="E25" s="37">
        <f>IFERROR(IF('投票結果①（県議、指議）'!E25=0,0,ROUND('投票結果①（県議、指議）'!H25/'投票結果①（県議、指議）'!E25*100,2)),0)</f>
        <v>47.24</v>
      </c>
      <c r="F25" s="38">
        <v>49.81</v>
      </c>
      <c r="G25" s="37">
        <v>50.69</v>
      </c>
      <c r="H25" s="39">
        <v>50.26</v>
      </c>
      <c r="I25" s="38">
        <f t="shared" si="0"/>
        <v>-2.8700000000000045</v>
      </c>
      <c r="J25" s="37">
        <f t="shared" si="0"/>
        <v>-3.1599999999999966</v>
      </c>
      <c r="K25" s="40">
        <f t="shared" si="0"/>
        <v>-3.019999999999996</v>
      </c>
    </row>
    <row r="26" spans="1:11" ht="16" customHeight="1">
      <c r="A26" s="12">
        <v>20</v>
      </c>
      <c r="B26" s="13" t="s">
        <v>31</v>
      </c>
      <c r="C26" s="37">
        <f>IFERROR(IF('投票結果①（県議、指議）'!C26=0,0,ROUND('投票結果①（県議、指議）'!F26/'投票結果①（県議、指議）'!C26*100,2)),0)</f>
        <v>44.75</v>
      </c>
      <c r="D26" s="37">
        <f>IFERROR(IF('投票結果①（県議、指議）'!D26=0,0,ROUND('投票結果①（県議、指議）'!G26/'投票結果①（県議、指議）'!D26*100,2)),0)</f>
        <v>44.19</v>
      </c>
      <c r="E26" s="37">
        <f>IFERROR(IF('投票結果①（県議、指議）'!E26=0,0,ROUND('投票結果①（県議、指議）'!H26/'投票結果①（県議、指議）'!E26*100,2)),0)</f>
        <v>44.47</v>
      </c>
      <c r="F26" s="38">
        <v>47.81</v>
      </c>
      <c r="G26" s="37">
        <v>47.35</v>
      </c>
      <c r="H26" s="39">
        <v>47.57</v>
      </c>
      <c r="I26" s="38">
        <f t="shared" si="0"/>
        <v>-3.0600000000000023</v>
      </c>
      <c r="J26" s="37">
        <f t="shared" si="0"/>
        <v>-3.1600000000000037</v>
      </c>
      <c r="K26" s="40">
        <f t="shared" si="0"/>
        <v>-3.1000000000000014</v>
      </c>
    </row>
    <row r="27" spans="1:11" ht="16" customHeight="1">
      <c r="A27" s="12">
        <v>21</v>
      </c>
      <c r="B27" s="13" t="s">
        <v>32</v>
      </c>
      <c r="C27" s="37">
        <f>IFERROR(IF('投票結果①（県議、指議）'!C27=0,0,ROUND('投票結果①（県議、指議）'!F27/'投票結果①（県議、指議）'!C27*100,2)),0)</f>
        <v>41.79</v>
      </c>
      <c r="D27" s="37">
        <f>IFERROR(IF('投票結果①（県議、指議）'!D27=0,0,ROUND('投票結果①（県議、指議）'!G27/'投票結果①（県議、指議）'!D27*100,2)),0)</f>
        <v>41.42</v>
      </c>
      <c r="E27" s="37">
        <f>IFERROR(IF('投票結果①（県議、指議）'!E27=0,0,ROUND('投票結果①（県議、指議）'!H27/'投票結果①（県議、指議）'!E27*100,2)),0)</f>
        <v>41.6</v>
      </c>
      <c r="F27" s="38">
        <v>41.53</v>
      </c>
      <c r="G27" s="37">
        <v>41.57</v>
      </c>
      <c r="H27" s="39">
        <v>41.55</v>
      </c>
      <c r="I27" s="38">
        <f t="shared" si="0"/>
        <v>0.25999999999999801</v>
      </c>
      <c r="J27" s="37">
        <f t="shared" si="0"/>
        <v>-0.14999999999999858</v>
      </c>
      <c r="K27" s="40">
        <f t="shared" si="0"/>
        <v>5.0000000000004263E-2</v>
      </c>
    </row>
    <row r="28" spans="1:11" ht="16" customHeight="1">
      <c r="A28" s="12">
        <v>22</v>
      </c>
      <c r="B28" s="13" t="s">
        <v>33</v>
      </c>
      <c r="C28" s="37">
        <f>IFERROR(IF('投票結果①（県議、指議）'!C28=0,0,ROUND('投票結果①（県議、指議）'!F28/'投票結果①（県議、指議）'!C28*100,2)),0)</f>
        <v>44.35</v>
      </c>
      <c r="D28" s="37">
        <f>IFERROR(IF('投票結果①（県議、指議）'!D28=0,0,ROUND('投票結果①（県議、指議）'!G28/'投票結果①（県議、指議）'!D28*100,2)),0)</f>
        <v>44.88</v>
      </c>
      <c r="E28" s="37">
        <f>IFERROR(IF('投票結果①（県議、指議）'!E28=0,0,ROUND('投票結果①（県議、指議）'!H28/'投票結果①（県議、指議）'!E28*100,2)),0)</f>
        <v>44.62</v>
      </c>
      <c r="F28" s="38">
        <v>46.51</v>
      </c>
      <c r="G28" s="37">
        <v>47.18</v>
      </c>
      <c r="H28" s="39">
        <v>46.85</v>
      </c>
      <c r="I28" s="38">
        <f t="shared" si="0"/>
        <v>-2.1599999999999966</v>
      </c>
      <c r="J28" s="37">
        <f t="shared" si="0"/>
        <v>-2.2999999999999972</v>
      </c>
      <c r="K28" s="40">
        <f t="shared" si="0"/>
        <v>-2.230000000000004</v>
      </c>
    </row>
    <row r="29" spans="1:11" ht="16" customHeight="1">
      <c r="A29" s="12">
        <v>23</v>
      </c>
      <c r="B29" s="13" t="s">
        <v>34</v>
      </c>
      <c r="C29" s="37">
        <f>IFERROR(IF('投票結果①（県議、指議）'!C29=0,0,ROUND('投票結果①（県議、指議）'!F29/'投票結果①（県議、指議）'!C29*100,2)),0)</f>
        <v>35.36</v>
      </c>
      <c r="D29" s="37">
        <f>IFERROR(IF('投票結果①（県議、指議）'!D29=0,0,ROUND('投票結果①（県議、指議）'!G29/'投票結果①（県議、指議）'!D29*100,2)),0)</f>
        <v>34.840000000000003</v>
      </c>
      <c r="E29" s="37">
        <f>IFERROR(IF('投票結果①（県議、指議）'!E29=0,0,ROUND('投票結果①（県議、指議）'!H29/'投票結果①（県議、指議）'!E29*100,2)),0)</f>
        <v>35.1</v>
      </c>
      <c r="F29" s="38">
        <v>37.61</v>
      </c>
      <c r="G29" s="37">
        <v>36.409999999999997</v>
      </c>
      <c r="H29" s="39">
        <v>37.01</v>
      </c>
      <c r="I29" s="38">
        <f t="shared" si="0"/>
        <v>-2.25</v>
      </c>
      <c r="J29" s="37">
        <f t="shared" si="0"/>
        <v>-1.5699999999999932</v>
      </c>
      <c r="K29" s="40">
        <f t="shared" si="0"/>
        <v>-1.9099999999999966</v>
      </c>
    </row>
    <row r="30" spans="1:11" ht="16" customHeight="1">
      <c r="A30" s="12">
        <v>24</v>
      </c>
      <c r="B30" s="13" t="s">
        <v>35</v>
      </c>
      <c r="C30" s="37">
        <f>IFERROR(IF('投票結果①（県議、指議）'!C30=0,0,ROUND('投票結果①（県議、指議）'!F30/'投票結果①（県議、指議）'!C30*100,2)),0)</f>
        <v>41.19</v>
      </c>
      <c r="D30" s="37">
        <f>IFERROR(IF('投票結果①（県議、指議）'!D30=0,0,ROUND('投票結果①（県議、指議）'!G30/'投票結果①（県議、指議）'!D30*100,2)),0)</f>
        <v>41.82</v>
      </c>
      <c r="E30" s="37">
        <f>IFERROR(IF('投票結果①（県議、指議）'!E30=0,0,ROUND('投票結果①（県議、指議）'!H30/'投票結果①（県議、指議）'!E30*100,2)),0)</f>
        <v>41.52</v>
      </c>
      <c r="F30" s="38">
        <v>47.82</v>
      </c>
      <c r="G30" s="37">
        <v>50.03</v>
      </c>
      <c r="H30" s="39">
        <v>48.95</v>
      </c>
      <c r="I30" s="38">
        <f t="shared" si="0"/>
        <v>-6.6300000000000026</v>
      </c>
      <c r="J30" s="37">
        <f t="shared" si="0"/>
        <v>-8.2100000000000009</v>
      </c>
      <c r="K30" s="40">
        <f t="shared" si="0"/>
        <v>-7.43</v>
      </c>
    </row>
    <row r="31" spans="1:11" ht="16" customHeight="1">
      <c r="A31" s="12">
        <v>25</v>
      </c>
      <c r="B31" s="13" t="s">
        <v>36</v>
      </c>
      <c r="C31" s="37">
        <f>IFERROR(IF('投票結果①（県議、指議）'!C31=0,0,ROUND('投票結果①（県議、指議）'!F31/'投票結果①（県議、指議）'!C31*100,2)),0)</f>
        <v>42.52</v>
      </c>
      <c r="D31" s="37">
        <f>IFERROR(IF('投票結果①（県議、指議）'!D31=0,0,ROUND('投票結果①（県議、指議）'!G31/'投票結果①（県議、指議）'!D31*100,2)),0)</f>
        <v>42.5</v>
      </c>
      <c r="E31" s="37">
        <f>IFERROR(IF('投票結果①（県議、指議）'!E31=0,0,ROUND('投票結果①（県議、指議）'!H31/'投票結果①（県議、指議）'!E31*100,2)),0)</f>
        <v>42.51</v>
      </c>
      <c r="F31" s="38">
        <v>43.36</v>
      </c>
      <c r="G31" s="37">
        <v>42.91</v>
      </c>
      <c r="H31" s="39">
        <v>43.13</v>
      </c>
      <c r="I31" s="38">
        <f t="shared" si="0"/>
        <v>-0.83999999999999631</v>
      </c>
      <c r="J31" s="37">
        <f t="shared" si="0"/>
        <v>-0.40999999999999659</v>
      </c>
      <c r="K31" s="40">
        <f t="shared" si="0"/>
        <v>-0.62000000000000455</v>
      </c>
    </row>
    <row r="32" spans="1:11" ht="16" customHeight="1">
      <c r="A32" s="12">
        <v>26</v>
      </c>
      <c r="B32" s="13" t="s">
        <v>37</v>
      </c>
      <c r="C32" s="37">
        <f>IFERROR(IF('投票結果①（県議、指議）'!C32=0,0,ROUND('投票結果①（県議、指議）'!F32/'投票結果①（県議、指議）'!C32*100,2)),0)</f>
        <v>40.340000000000003</v>
      </c>
      <c r="D32" s="37">
        <f>IFERROR(IF('投票結果①（県議、指議）'!D32=0,0,ROUND('投票結果①（県議、指議）'!G32/'投票結果①（県議、指議）'!D32*100,2)),0)</f>
        <v>40.130000000000003</v>
      </c>
      <c r="E32" s="37">
        <f>IFERROR(IF('投票結果①（県議、指議）'!E32=0,0,ROUND('投票結果①（県議、指議）'!H32/'投票結果①（県議、指議）'!E32*100,2)),0)</f>
        <v>40.229999999999997</v>
      </c>
      <c r="F32" s="38">
        <v>40.42</v>
      </c>
      <c r="G32" s="37">
        <v>39.68</v>
      </c>
      <c r="H32" s="39">
        <v>40.03</v>
      </c>
      <c r="I32" s="38">
        <f t="shared" si="0"/>
        <v>-7.9999999999998295E-2</v>
      </c>
      <c r="J32" s="37">
        <f t="shared" si="0"/>
        <v>0.45000000000000284</v>
      </c>
      <c r="K32" s="40">
        <f t="shared" si="0"/>
        <v>0.19999999999999574</v>
      </c>
    </row>
    <row r="33" spans="1:11" ht="16" customHeight="1">
      <c r="A33" s="12">
        <v>27</v>
      </c>
      <c r="B33" s="13" t="s">
        <v>38</v>
      </c>
      <c r="C33" s="37">
        <f>IFERROR(IF('投票結果①（県議、指議）'!C33=0,0,ROUND('投票結果①（県議、指議）'!F33/'投票結果①（県議、指議）'!C33*100,2)),0)</f>
        <v>46.3</v>
      </c>
      <c r="D33" s="37">
        <f>IFERROR(IF('投票結果①（県議、指議）'!D33=0,0,ROUND('投票結果①（県議、指議）'!G33/'投票結果①（県議、指議）'!D33*100,2)),0)</f>
        <v>49.04</v>
      </c>
      <c r="E33" s="37">
        <f>IFERROR(IF('投票結果①（県議、指議）'!E33=0,0,ROUND('投票結果①（県議、指議）'!H33/'投票結果①（県議、指議）'!E33*100,2)),0)</f>
        <v>47.74</v>
      </c>
      <c r="F33" s="38">
        <v>49.12</v>
      </c>
      <c r="G33" s="37">
        <v>50.44</v>
      </c>
      <c r="H33" s="39">
        <v>49.81</v>
      </c>
      <c r="I33" s="38">
        <f t="shared" si="0"/>
        <v>-2.8200000000000003</v>
      </c>
      <c r="J33" s="37">
        <f t="shared" si="0"/>
        <v>-1.3999999999999986</v>
      </c>
      <c r="K33" s="40">
        <f t="shared" si="0"/>
        <v>-2.0700000000000003</v>
      </c>
    </row>
    <row r="34" spans="1:11" ht="16" customHeight="1">
      <c r="A34" s="12">
        <v>28</v>
      </c>
      <c r="B34" s="13" t="s">
        <v>39</v>
      </c>
      <c r="C34" s="37">
        <f>IFERROR(IF('投票結果①（県議、指議）'!C34=0,0,ROUND('投票結果①（県議、指議）'!F34/'投票結果①（県議、指議）'!C34*100,2)),0)</f>
        <v>38.799999999999997</v>
      </c>
      <c r="D34" s="37">
        <f>IFERROR(IF('投票結果①（県議、指議）'!D34=0,0,ROUND('投票結果①（県議、指議）'!G34/'投票結果①（県議、指議）'!D34*100,2)),0)</f>
        <v>39.200000000000003</v>
      </c>
      <c r="E34" s="37">
        <f>IFERROR(IF('投票結果①（県議、指議）'!E34=0,0,ROUND('投票結果①（県議、指議）'!H34/'投票結果①（県議、指議）'!E34*100,2)),0)</f>
        <v>39.01</v>
      </c>
      <c r="F34" s="38">
        <v>38.479999999999997</v>
      </c>
      <c r="G34" s="37">
        <v>38.79</v>
      </c>
      <c r="H34" s="39">
        <v>38.64</v>
      </c>
      <c r="I34" s="38">
        <f t="shared" si="0"/>
        <v>0.32000000000000028</v>
      </c>
      <c r="J34" s="37">
        <f t="shared" si="0"/>
        <v>0.41000000000000369</v>
      </c>
      <c r="K34" s="40">
        <f t="shared" si="0"/>
        <v>0.36999999999999744</v>
      </c>
    </row>
    <row r="35" spans="1:11" ht="16" customHeight="1">
      <c r="A35" s="12">
        <v>29</v>
      </c>
      <c r="B35" s="13" t="s">
        <v>40</v>
      </c>
      <c r="C35" s="37">
        <f>IFERROR(IF('投票結果①（県議、指議）'!C35=0,0,ROUND('投票結果①（県議、指議）'!F35/'投票結果①（県議、指議）'!C35*100,2)),0)</f>
        <v>54.79</v>
      </c>
      <c r="D35" s="37">
        <f>IFERROR(IF('投票結果①（県議、指議）'!D35=0,0,ROUND('投票結果①（県議、指議）'!G35/'投票結果①（県議、指議）'!D35*100,2)),0)</f>
        <v>55.12</v>
      </c>
      <c r="E35" s="37">
        <f>IFERROR(IF('投票結果①（県議、指議）'!E35=0,0,ROUND('投票結果①（県議、指議）'!H35/'投票結果①（県議、指議）'!E35*100,2)),0)</f>
        <v>54.96</v>
      </c>
      <c r="F35" s="38">
        <v>49.85</v>
      </c>
      <c r="G35" s="37">
        <v>49.6</v>
      </c>
      <c r="H35" s="39">
        <v>49.72</v>
      </c>
      <c r="I35" s="38">
        <f t="shared" si="0"/>
        <v>4.9399999999999977</v>
      </c>
      <c r="J35" s="37">
        <f t="shared" si="0"/>
        <v>5.519999999999996</v>
      </c>
      <c r="K35" s="40">
        <f t="shared" si="0"/>
        <v>5.240000000000002</v>
      </c>
    </row>
    <row r="36" spans="1:11" ht="16" customHeight="1">
      <c r="A36" s="12">
        <v>30</v>
      </c>
      <c r="B36" s="13" t="s">
        <v>41</v>
      </c>
      <c r="C36" s="37">
        <f>IFERROR(IF('投票結果①（県議、指議）'!C36=0,0,ROUND('投票結果①（県議、指議）'!F36/'投票結果①（県議、指議）'!C36*100,2)),0)</f>
        <v>43.55</v>
      </c>
      <c r="D36" s="37">
        <f>IFERROR(IF('投票結果①（県議、指議）'!D36=0,0,ROUND('投票結果①（県議、指議）'!G36/'投票結果①（県議、指議）'!D36*100,2)),0)</f>
        <v>43.9</v>
      </c>
      <c r="E36" s="37">
        <f>IFERROR(IF('投票結果①（県議、指議）'!E36=0,0,ROUND('投票結果①（県議、指議）'!H36/'投票結果①（県議、指議）'!E36*100,2)),0)</f>
        <v>43.74</v>
      </c>
      <c r="F36" s="38">
        <v>46.77</v>
      </c>
      <c r="G36" s="37">
        <v>47.21</v>
      </c>
      <c r="H36" s="39">
        <v>47.01</v>
      </c>
      <c r="I36" s="38">
        <f t="shared" si="0"/>
        <v>-3.220000000000006</v>
      </c>
      <c r="J36" s="37">
        <f t="shared" si="0"/>
        <v>-3.3100000000000023</v>
      </c>
      <c r="K36" s="40">
        <f t="shared" si="0"/>
        <v>-3.269999999999996</v>
      </c>
    </row>
    <row r="37" spans="1:11" ht="16" customHeight="1">
      <c r="A37" s="12">
        <v>31</v>
      </c>
      <c r="B37" s="13" t="s">
        <v>42</v>
      </c>
      <c r="C37" s="37">
        <f>IFERROR(IF('投票結果①（県議、指議）'!C37=0,0,ROUND('投票結果①（県議、指議）'!F37/'投票結果①（県議、指議）'!C37*100,2)),0)</f>
        <v>48.3</v>
      </c>
      <c r="D37" s="37">
        <f>IFERROR(IF('投票結果①（県議、指議）'!D37=0,0,ROUND('投票結果①（県議、指議）'!G37/'投票結果①（県議、指議）'!D37*100,2)),0)</f>
        <v>49.9</v>
      </c>
      <c r="E37" s="37">
        <f>IFERROR(IF('投票結果①（県議、指議）'!E37=0,0,ROUND('投票結果①（県議、指議）'!H37/'投票結果①（県議、指議）'!E37*100,2)),0)</f>
        <v>49.15</v>
      </c>
      <c r="F37" s="38">
        <v>51.9</v>
      </c>
      <c r="G37" s="37">
        <v>53.41</v>
      </c>
      <c r="H37" s="39">
        <v>52.7</v>
      </c>
      <c r="I37" s="38">
        <f t="shared" si="0"/>
        <v>-3.6000000000000014</v>
      </c>
      <c r="J37" s="37">
        <f t="shared" si="0"/>
        <v>-3.509999999999998</v>
      </c>
      <c r="K37" s="40">
        <f t="shared" si="0"/>
        <v>-3.5500000000000043</v>
      </c>
    </row>
    <row r="38" spans="1:11" ht="16" customHeight="1">
      <c r="A38" s="12">
        <v>32</v>
      </c>
      <c r="B38" s="13" t="s">
        <v>43</v>
      </c>
      <c r="C38" s="37">
        <f>IFERROR(IF('投票結果①（県議、指議）'!C38=0,0,ROUND('投票結果①（県議、指議）'!F38/'投票結果①（県議、指議）'!C38*100,2)),0)</f>
        <v>55.64</v>
      </c>
      <c r="D38" s="37">
        <f>IFERROR(IF('投票結果①（県議、指議）'!D38=0,0,ROUND('投票結果①（県議、指議）'!G38/'投票結果①（県議、指議）'!D38*100,2)),0)</f>
        <v>55.98</v>
      </c>
      <c r="E38" s="37">
        <f>IFERROR(IF('投票結果①（県議、指議）'!E38=0,0,ROUND('投票結果①（県議、指議）'!H38/'投票結果①（県議、指議）'!E38*100,2)),0)</f>
        <v>55.82</v>
      </c>
      <c r="F38" s="38">
        <v>61.26</v>
      </c>
      <c r="G38" s="37">
        <v>60.94</v>
      </c>
      <c r="H38" s="39">
        <v>61.09</v>
      </c>
      <c r="I38" s="38">
        <f t="shared" si="0"/>
        <v>-5.6199999999999974</v>
      </c>
      <c r="J38" s="37">
        <f t="shared" si="0"/>
        <v>-4.9600000000000009</v>
      </c>
      <c r="K38" s="40">
        <f t="shared" si="0"/>
        <v>-5.2700000000000031</v>
      </c>
    </row>
    <row r="39" spans="1:11" ht="16" customHeight="1">
      <c r="A39" s="12">
        <v>33</v>
      </c>
      <c r="B39" s="13" t="s">
        <v>44</v>
      </c>
      <c r="C39" s="37">
        <f>IFERROR(IF('投票結果①（県議、指議）'!C39=0,0,ROUND('投票結果①（県議、指議）'!F39/'投票結果①（県議、指議）'!C39*100,2)),0)</f>
        <v>39.47</v>
      </c>
      <c r="D39" s="37">
        <f>IFERROR(IF('投票結果①（県議、指議）'!D39=0,0,ROUND('投票結果①（県議、指議）'!G39/'投票結果①（県議、指議）'!D39*100,2)),0)</f>
        <v>39.96</v>
      </c>
      <c r="E39" s="37">
        <f>IFERROR(IF('投票結果①（県議、指議）'!E39=0,0,ROUND('投票結果①（県議、指議）'!H39/'投票結果①（県議、指議）'!E39*100,2)),0)</f>
        <v>39.729999999999997</v>
      </c>
      <c r="F39" s="38">
        <v>42.02</v>
      </c>
      <c r="G39" s="37">
        <v>42.56</v>
      </c>
      <c r="H39" s="39">
        <v>42.3</v>
      </c>
      <c r="I39" s="38">
        <f t="shared" si="0"/>
        <v>-2.5500000000000043</v>
      </c>
      <c r="J39" s="37">
        <f t="shared" si="0"/>
        <v>-2.6000000000000014</v>
      </c>
      <c r="K39" s="40">
        <f t="shared" si="0"/>
        <v>-2.5700000000000003</v>
      </c>
    </row>
    <row r="40" spans="1:11" ht="16" customHeight="1">
      <c r="A40" s="12">
        <v>34</v>
      </c>
      <c r="B40" s="13" t="s">
        <v>45</v>
      </c>
      <c r="C40" s="37">
        <f>IFERROR(IF('投票結果①（県議、指議）'!C40=0,0,ROUND('投票結果①（県議、指議）'!F40/'投票結果①（県議、指議）'!C40*100,2)),0)</f>
        <v>35.619999999999997</v>
      </c>
      <c r="D40" s="37">
        <f>IFERROR(IF('投票結果①（県議、指議）'!D40=0,0,ROUND('投票結果①（県議、指議）'!G40/'投票結果①（県議、指議）'!D40*100,2)),0)</f>
        <v>36.1</v>
      </c>
      <c r="E40" s="37">
        <f>IFERROR(IF('投票結果①（県議、指議）'!E40=0,0,ROUND('投票結果①（県議、指議）'!H40/'投票結果①（県議、指議）'!E40*100,2)),0)</f>
        <v>35.869999999999997</v>
      </c>
      <c r="F40" s="38">
        <v>39.619999999999997</v>
      </c>
      <c r="G40" s="37">
        <v>39.869999999999997</v>
      </c>
      <c r="H40" s="39">
        <v>39.75</v>
      </c>
      <c r="I40" s="38">
        <f t="shared" si="0"/>
        <v>-4</v>
      </c>
      <c r="J40" s="37">
        <f t="shared" si="0"/>
        <v>-3.769999999999996</v>
      </c>
      <c r="K40" s="40">
        <f t="shared" si="0"/>
        <v>-3.8800000000000026</v>
      </c>
    </row>
    <row r="41" spans="1:11" ht="16" customHeight="1">
      <c r="A41" s="12">
        <v>35</v>
      </c>
      <c r="B41" s="13" t="s">
        <v>46</v>
      </c>
      <c r="C41" s="37">
        <f>IFERROR(IF('投票結果①（県議、指議）'!C41=0,0,ROUND('投票結果①（県議、指議）'!F41/'投票結果①（県議、指議）'!C41*100,2)),0)</f>
        <v>39.18</v>
      </c>
      <c r="D41" s="37">
        <f>IFERROR(IF('投票結果①（県議、指議）'!D41=0,0,ROUND('投票結果①（県議、指議）'!G41/'投票結果①（県議、指議）'!D41*100,2)),0)</f>
        <v>40.24</v>
      </c>
      <c r="E41" s="37">
        <f>IFERROR(IF('投票結果①（県議、指議）'!E41=0,0,ROUND('投票結果①（県議、指議）'!H41/'投票結果①（県議、指議）'!E41*100,2)),0)</f>
        <v>39.75</v>
      </c>
      <c r="F41" s="38">
        <v>43.46</v>
      </c>
      <c r="G41" s="37">
        <v>44.52</v>
      </c>
      <c r="H41" s="39">
        <v>44.03</v>
      </c>
      <c r="I41" s="38">
        <f t="shared" si="0"/>
        <v>-4.2800000000000011</v>
      </c>
      <c r="J41" s="37">
        <f t="shared" si="0"/>
        <v>-4.2800000000000011</v>
      </c>
      <c r="K41" s="40">
        <f t="shared" si="0"/>
        <v>-4.2800000000000011</v>
      </c>
    </row>
    <row r="42" spans="1:11" ht="16" customHeight="1">
      <c r="A42" s="12">
        <v>36</v>
      </c>
      <c r="B42" s="13" t="s">
        <v>47</v>
      </c>
      <c r="C42" s="37">
        <f>IFERROR(IF('投票結果①（県議、指議）'!C42=0,0,ROUND('投票結果①（県議、指議）'!F42/'投票結果①（県議、指議）'!C42*100,2)),0)</f>
        <v>52.77</v>
      </c>
      <c r="D42" s="37">
        <f>IFERROR(IF('投票結果①（県議、指議）'!D42=0,0,ROUND('投票結果①（県議、指議）'!G42/'投票結果①（県議、指議）'!D42*100,2)),0)</f>
        <v>54.42</v>
      </c>
      <c r="E42" s="37">
        <f>IFERROR(IF('投票結果①（県議、指議）'!E42=0,0,ROUND('投票結果①（県議、指議）'!H42/'投票結果①（県議、指議）'!E42*100,2)),0)</f>
        <v>53.64</v>
      </c>
      <c r="F42" s="38">
        <v>48.01</v>
      </c>
      <c r="G42" s="37">
        <v>48.5</v>
      </c>
      <c r="H42" s="39">
        <v>48.27</v>
      </c>
      <c r="I42" s="38">
        <f t="shared" si="0"/>
        <v>4.7600000000000051</v>
      </c>
      <c r="J42" s="37">
        <f t="shared" si="0"/>
        <v>5.9200000000000017</v>
      </c>
      <c r="K42" s="40">
        <f t="shared" si="0"/>
        <v>5.3699999999999974</v>
      </c>
    </row>
    <row r="43" spans="1:11" ht="16" customHeight="1">
      <c r="A43" s="12">
        <v>37</v>
      </c>
      <c r="B43" s="13" t="s">
        <v>48</v>
      </c>
      <c r="C43" s="37">
        <f>IFERROR(IF('投票結果①（県議、指議）'!C43=0,0,ROUND('投票結果①（県議、指議）'!F43/'投票結果①（県議、指議）'!C43*100,2)),0)</f>
        <v>40.25</v>
      </c>
      <c r="D43" s="37">
        <f>IFERROR(IF('投票結果①（県議、指議）'!D43=0,0,ROUND('投票結果①（県議、指議）'!G43/'投票結果①（県議、指議）'!D43*100,2)),0)</f>
        <v>40.11</v>
      </c>
      <c r="E43" s="37">
        <f>IFERROR(IF('投票結果①（県議、指議）'!E43=0,0,ROUND('投票結果①（県議、指議）'!H43/'投票結果①（県議、指議）'!E43*100,2)),0)</f>
        <v>40.18</v>
      </c>
      <c r="F43" s="38">
        <v>38.35</v>
      </c>
      <c r="G43" s="37">
        <v>38.44</v>
      </c>
      <c r="H43" s="39">
        <v>38.4</v>
      </c>
      <c r="I43" s="38">
        <f t="shared" si="0"/>
        <v>1.8999999999999986</v>
      </c>
      <c r="J43" s="37">
        <f t="shared" si="0"/>
        <v>1.6700000000000017</v>
      </c>
      <c r="K43" s="40">
        <f t="shared" si="0"/>
        <v>1.7800000000000011</v>
      </c>
    </row>
    <row r="44" spans="1:11" ht="16" customHeight="1">
      <c r="A44" s="12">
        <v>38</v>
      </c>
      <c r="B44" s="13" t="s">
        <v>49</v>
      </c>
      <c r="C44" s="37">
        <f>IFERROR(IF('投票結果①（県議、指議）'!C44=0,0,ROUND('投票結果①（県議、指議）'!F44/'投票結果①（県議、指議）'!C44*100,2)),0)</f>
        <v>38.130000000000003</v>
      </c>
      <c r="D44" s="37">
        <f>IFERROR(IF('投票結果①（県議、指議）'!D44=0,0,ROUND('投票結果①（県議、指議）'!G44/'投票結果①（県議、指議）'!D44*100,2)),0)</f>
        <v>38</v>
      </c>
      <c r="E44" s="37">
        <f>IFERROR(IF('投票結果①（県議、指議）'!E44=0,0,ROUND('投票結果①（県議、指議）'!H44/'投票結果①（県議、指議）'!E44*100,2)),0)</f>
        <v>38.06</v>
      </c>
      <c r="F44" s="38">
        <v>40.22</v>
      </c>
      <c r="G44" s="37">
        <v>40.54</v>
      </c>
      <c r="H44" s="39">
        <v>40.39</v>
      </c>
      <c r="I44" s="38">
        <f t="shared" si="0"/>
        <v>-2.0899999999999963</v>
      </c>
      <c r="J44" s="37">
        <f t="shared" si="0"/>
        <v>-2.5399999999999991</v>
      </c>
      <c r="K44" s="40">
        <f t="shared" si="0"/>
        <v>-2.3299999999999983</v>
      </c>
    </row>
    <row r="45" spans="1:11" ht="16" customHeight="1">
      <c r="A45" s="12">
        <v>39</v>
      </c>
      <c r="B45" s="13" t="s">
        <v>50</v>
      </c>
      <c r="C45" s="37">
        <f>IFERROR(IF('投票結果①（県議、指議）'!C45=0,0,ROUND('投票結果①（県議、指議）'!F45/'投票結果①（県議、指議）'!C45*100,2)),0)</f>
        <v>40.33</v>
      </c>
      <c r="D45" s="37">
        <f>IFERROR(IF('投票結果①（県議、指議）'!D45=0,0,ROUND('投票結果①（県議、指議）'!G45/'投票結果①（県議、指議）'!D45*100,2)),0)</f>
        <v>42.13</v>
      </c>
      <c r="E45" s="37">
        <f>IFERROR(IF('投票結果①（県議、指議）'!E45=0,0,ROUND('投票結果①（県議、指議）'!H45/'投票結果①（県議、指議）'!E45*100,2)),0)</f>
        <v>41.29</v>
      </c>
      <c r="F45" s="38">
        <v>45.27</v>
      </c>
      <c r="G45" s="37">
        <v>47.72</v>
      </c>
      <c r="H45" s="39">
        <v>46.58</v>
      </c>
      <c r="I45" s="38">
        <f t="shared" si="0"/>
        <v>-4.9400000000000048</v>
      </c>
      <c r="J45" s="37">
        <f t="shared" si="0"/>
        <v>-5.5899999999999963</v>
      </c>
      <c r="K45" s="40">
        <f t="shared" si="0"/>
        <v>-5.2899999999999991</v>
      </c>
    </row>
    <row r="46" spans="1:11" ht="16" customHeight="1">
      <c r="A46" s="12">
        <v>40</v>
      </c>
      <c r="B46" s="13" t="s">
        <v>51</v>
      </c>
      <c r="C46" s="37">
        <f>IFERROR(IF('投票結果①（県議、指議）'!C46=0,0,ROUND('投票結果①（県議、指議）'!F46/'投票結果①（県議、指議）'!C46*100,2)),0)</f>
        <v>34.770000000000003</v>
      </c>
      <c r="D46" s="37">
        <f>IFERROR(IF('投票結果①（県議、指議）'!D46=0,0,ROUND('投票結果①（県議、指議）'!G46/'投票結果①（県議、指議）'!D46*100,2)),0)</f>
        <v>36.14</v>
      </c>
      <c r="E46" s="37">
        <f>IFERROR(IF('投票結果①（県議、指議）'!E46=0,0,ROUND('投票結果①（県議、指議）'!H46/'投票結果①（県議、指議）'!E46*100,2)),0)</f>
        <v>35.5</v>
      </c>
      <c r="F46" s="38">
        <v>42.68</v>
      </c>
      <c r="G46" s="37">
        <v>43.88</v>
      </c>
      <c r="H46" s="39">
        <v>43.32</v>
      </c>
      <c r="I46" s="38">
        <f t="shared" si="0"/>
        <v>-7.9099999999999966</v>
      </c>
      <c r="J46" s="37">
        <f t="shared" si="0"/>
        <v>-7.740000000000002</v>
      </c>
      <c r="K46" s="40">
        <f t="shared" si="0"/>
        <v>-7.82</v>
      </c>
    </row>
    <row r="47" spans="1:11" ht="16" customHeight="1">
      <c r="A47" s="12">
        <v>41</v>
      </c>
      <c r="B47" s="13" t="s">
        <v>52</v>
      </c>
      <c r="C47" s="37">
        <f>IFERROR(IF('投票結果①（県議、指議）'!C47=0,0,ROUND('投票結果①（県議、指議）'!F47/'投票結果①（県議、指議）'!C47*100,2)),0)</f>
        <v>42.36</v>
      </c>
      <c r="D47" s="37">
        <f>IFERROR(IF('投票結果①（県議、指議）'!D47=0,0,ROUND('投票結果①（県議、指議）'!G47/'投票結果①（県議、指議）'!D47*100,2)),0)</f>
        <v>42.5</v>
      </c>
      <c r="E47" s="37">
        <f>IFERROR(IF('投票結果①（県議、指議）'!E47=0,0,ROUND('投票結果①（県議、指議）'!H47/'投票結果①（県議、指議）'!E47*100,2)),0)</f>
        <v>42.44</v>
      </c>
      <c r="F47" s="38">
        <v>45.76</v>
      </c>
      <c r="G47" s="37">
        <v>46.44</v>
      </c>
      <c r="H47" s="39">
        <v>46.12</v>
      </c>
      <c r="I47" s="38">
        <f t="shared" si="0"/>
        <v>-3.3999999999999986</v>
      </c>
      <c r="J47" s="37">
        <f t="shared" si="0"/>
        <v>-3.9399999999999977</v>
      </c>
      <c r="K47" s="40">
        <f t="shared" si="0"/>
        <v>-3.6799999999999997</v>
      </c>
    </row>
    <row r="48" spans="1:11" ht="16" customHeight="1">
      <c r="A48" s="12">
        <v>42</v>
      </c>
      <c r="B48" s="13" t="s">
        <v>53</v>
      </c>
      <c r="C48" s="37">
        <f>IFERROR(IF('投票結果①（県議、指議）'!C48=0,0,ROUND('投票結果①（県議、指議）'!F48/'投票結果①（県議、指議）'!C48*100,2)),0)</f>
        <v>45.97</v>
      </c>
      <c r="D48" s="37">
        <f>IFERROR(IF('投票結果①（県議、指議）'!D48=0,0,ROUND('投票結果①（県議、指議）'!G48/'投票結果①（県議、指議）'!D48*100,2)),0)</f>
        <v>47.11</v>
      </c>
      <c r="E48" s="37">
        <f>IFERROR(IF('投票結果①（県議、指議）'!E48=0,0,ROUND('投票結果①（県議、指議）'!H48/'投票結果①（県議、指議）'!E48*100,2)),0)</f>
        <v>46.58</v>
      </c>
      <c r="F48" s="38">
        <v>47.89</v>
      </c>
      <c r="G48" s="37">
        <v>48.13</v>
      </c>
      <c r="H48" s="39">
        <v>48.02</v>
      </c>
      <c r="I48" s="38">
        <f t="shared" si="0"/>
        <v>-1.9200000000000017</v>
      </c>
      <c r="J48" s="37">
        <f t="shared" si="0"/>
        <v>-1.0200000000000031</v>
      </c>
      <c r="K48" s="40">
        <f t="shared" si="0"/>
        <v>-1.4400000000000048</v>
      </c>
    </row>
    <row r="49" spans="1:11" ht="16" customHeight="1">
      <c r="A49" s="12">
        <v>43</v>
      </c>
      <c r="B49" s="13" t="s">
        <v>54</v>
      </c>
      <c r="C49" s="37">
        <f>IFERROR(IF('投票結果①（県議、指議）'!C49=0,0,ROUND('投票結果①（県議、指議）'!F49/'投票結果①（県議、指議）'!C49*100,2)),0)</f>
        <v>43.2</v>
      </c>
      <c r="D49" s="37">
        <f>IFERROR(IF('投票結果①（県議、指議）'!D49=0,0,ROUND('投票結果①（県議、指議）'!G49/'投票結果①（県議、指議）'!D49*100,2)),0)</f>
        <v>43.59</v>
      </c>
      <c r="E49" s="37">
        <f>IFERROR(IF('投票結果①（県議、指議）'!E49=0,0,ROUND('投票結果①（県議、指議）'!H49/'投票結果①（県議、指議）'!E49*100,2)),0)</f>
        <v>43.41</v>
      </c>
      <c r="F49" s="38">
        <v>46.3</v>
      </c>
      <c r="G49" s="37">
        <v>46.73</v>
      </c>
      <c r="H49" s="39">
        <v>46.53</v>
      </c>
      <c r="I49" s="38">
        <f t="shared" si="0"/>
        <v>-3.0999999999999943</v>
      </c>
      <c r="J49" s="37">
        <f t="shared" si="0"/>
        <v>-3.1399999999999935</v>
      </c>
      <c r="K49" s="40">
        <f t="shared" si="0"/>
        <v>-3.1200000000000045</v>
      </c>
    </row>
    <row r="50" spans="1:11" ht="16" customHeight="1">
      <c r="A50" s="12">
        <v>44</v>
      </c>
      <c r="B50" s="13" t="s">
        <v>55</v>
      </c>
      <c r="C50" s="37">
        <f>IFERROR(IF('投票結果①（県議、指議）'!C50=0,0,ROUND('投票結果①（県議、指議）'!F50/'投票結果①（県議、指議）'!C50*100,2)),0)</f>
        <v>50.53</v>
      </c>
      <c r="D50" s="37">
        <f>IFERROR(IF('投票結果①（県議、指議）'!D50=0,0,ROUND('投票結果①（県議、指議）'!G50/'投票結果①（県議、指議）'!D50*100,2)),0)</f>
        <v>52.58</v>
      </c>
      <c r="E50" s="37">
        <f>IFERROR(IF('投票結果①（県議、指議）'!E50=0,0,ROUND('投票結果①（県議、指議）'!H50/'投票結果①（県議、指議）'!E50*100,2)),0)</f>
        <v>51.62</v>
      </c>
      <c r="F50" s="38">
        <v>47.76</v>
      </c>
      <c r="G50" s="37">
        <v>49.79</v>
      </c>
      <c r="H50" s="39">
        <v>48.84</v>
      </c>
      <c r="I50" s="38">
        <f t="shared" si="0"/>
        <v>2.7700000000000031</v>
      </c>
      <c r="J50" s="37">
        <f t="shared" si="0"/>
        <v>2.7899999999999991</v>
      </c>
      <c r="K50" s="40">
        <f t="shared" si="0"/>
        <v>2.779999999999994</v>
      </c>
    </row>
    <row r="51" spans="1:11" ht="16" customHeight="1">
      <c r="A51" s="12">
        <v>45</v>
      </c>
      <c r="B51" s="13" t="s">
        <v>56</v>
      </c>
      <c r="C51" s="37">
        <f>IFERROR(IF('投票結果①（県議、指議）'!C51=0,0,ROUND('投票結果①（県議、指議）'!F51/'投票結果①（県議、指議）'!C51*100,2)),0)</f>
        <v>40.520000000000003</v>
      </c>
      <c r="D51" s="37">
        <f>IFERROR(IF('投票結果①（県議、指議）'!D51=0,0,ROUND('投票結果①（県議、指議）'!G51/'投票結果①（県議、指議）'!D51*100,2)),0)</f>
        <v>40.950000000000003</v>
      </c>
      <c r="E51" s="37">
        <f>IFERROR(IF('投票結果①（県議、指議）'!E51=0,0,ROUND('投票結果①（県議、指議）'!H51/'投票結果①（県議、指議）'!E51*100,2)),0)</f>
        <v>40.75</v>
      </c>
      <c r="F51" s="38">
        <v>39.61</v>
      </c>
      <c r="G51" s="37">
        <v>39.89</v>
      </c>
      <c r="H51" s="39">
        <v>39.76</v>
      </c>
      <c r="I51" s="38">
        <f t="shared" si="0"/>
        <v>0.91000000000000369</v>
      </c>
      <c r="J51" s="37">
        <f t="shared" si="0"/>
        <v>1.0600000000000023</v>
      </c>
      <c r="K51" s="40">
        <f t="shared" si="0"/>
        <v>0.99000000000000199</v>
      </c>
    </row>
    <row r="52" spans="1:11" ht="16" customHeight="1">
      <c r="A52" s="12">
        <v>46</v>
      </c>
      <c r="B52" s="13" t="s">
        <v>57</v>
      </c>
      <c r="C52" s="37">
        <f>IFERROR(IF('投票結果①（県議、指議）'!C52=0,0,ROUND('投票結果①（県議、指議）'!F52/'投票結果①（県議、指議）'!C52*100,2)),0)</f>
        <v>43.22</v>
      </c>
      <c r="D52" s="37">
        <f>IFERROR(IF('投票結果①（県議、指議）'!D52=0,0,ROUND('投票結果①（県議、指議）'!G52/'投票結果①（県議、指議）'!D52*100,2)),0)</f>
        <v>42.76</v>
      </c>
      <c r="E52" s="37">
        <f>IFERROR(IF('投票結果①（県議、指議）'!E52=0,0,ROUND('投票結果①（県議、指議）'!H52/'投票結果①（県議、指議）'!E52*100,2)),0)</f>
        <v>42.97</v>
      </c>
      <c r="F52" s="38">
        <v>44.65</v>
      </c>
      <c r="G52" s="37">
        <v>44.16</v>
      </c>
      <c r="H52" s="39">
        <v>44.38</v>
      </c>
      <c r="I52" s="38">
        <f t="shared" si="0"/>
        <v>-1.4299999999999997</v>
      </c>
      <c r="J52" s="37">
        <f t="shared" si="0"/>
        <v>-1.3999999999999986</v>
      </c>
      <c r="K52" s="40">
        <f t="shared" si="0"/>
        <v>-1.4100000000000037</v>
      </c>
    </row>
    <row r="53" spans="1:11" ht="16" customHeight="1" thickBot="1">
      <c r="A53" s="14">
        <v>47</v>
      </c>
      <c r="B53" s="15" t="s">
        <v>58</v>
      </c>
      <c r="C53" s="41">
        <f>IFERROR(IF('投票結果①（県議、指議）'!C53=0,0,ROUND('投票結果①（県議、指議）'!F53/'投票結果①（県議、指議）'!C53*100,2)),0)</f>
        <v>0</v>
      </c>
      <c r="D53" s="41">
        <f>IFERROR(IF('投票結果①（県議、指議）'!D53=0,0,ROUND('投票結果①（県議、指議）'!G53/'投票結果①（県議、指議）'!D53*100,2)),0)</f>
        <v>0</v>
      </c>
      <c r="E53" s="41">
        <f>IFERROR(IF('投票結果①（県議、指議）'!E53=0,0,ROUND('投票結果①（県議、指議）'!H53/'投票結果①（県議、指議）'!E53*100,2)),0)</f>
        <v>0</v>
      </c>
      <c r="F53" s="42">
        <v>0</v>
      </c>
      <c r="G53" s="41">
        <v>0</v>
      </c>
      <c r="H53" s="43">
        <v>0</v>
      </c>
      <c r="I53" s="42">
        <f t="shared" si="0"/>
        <v>0</v>
      </c>
      <c r="J53" s="41">
        <f t="shared" si="0"/>
        <v>0</v>
      </c>
      <c r="K53" s="40">
        <f t="shared" si="0"/>
        <v>0</v>
      </c>
    </row>
    <row r="54" spans="1:11" ht="16" customHeight="1" thickTop="1">
      <c r="A54" s="79" t="s">
        <v>59</v>
      </c>
      <c r="B54" s="80"/>
      <c r="C54" s="95">
        <f>IFERROR(IF('投票結果①（県議、指議）'!C54=0,0,ROUND('投票結果①（県議、指議）'!F54/'投票結果①（県議、指議）'!C54*100,2)),0)</f>
        <v>41.48</v>
      </c>
      <c r="D54" s="91">
        <f>IFERROR(IF('投票結果①（県議、指議）'!D54=0,0,ROUND('投票結果①（県議、指議）'!G54/'投票結果①（県議、指議）'!D54*100,2)),0)</f>
        <v>42.2</v>
      </c>
      <c r="E54" s="93">
        <f>IFERROR(IF('投票結果①（県議、指議）'!E54=0,0,ROUND('投票結果①（県議、指議）'!H54/'投票結果①（県議、指議）'!E54*100,2)),0)</f>
        <v>41.85</v>
      </c>
      <c r="F54" s="95">
        <v>43.74</v>
      </c>
      <c r="G54" s="91">
        <v>44.28</v>
      </c>
      <c r="H54" s="97">
        <v>44.02</v>
      </c>
      <c r="I54" s="95">
        <f>C54-F54</f>
        <v>-2.2600000000000051</v>
      </c>
      <c r="J54" s="91">
        <f>D54-G54</f>
        <v>-2.0799999999999983</v>
      </c>
      <c r="K54" s="93">
        <f>E54-H54</f>
        <v>-2.1700000000000017</v>
      </c>
    </row>
    <row r="55" spans="1:11" ht="16" customHeight="1" thickBot="1">
      <c r="A55" s="65"/>
      <c r="B55" s="61"/>
      <c r="C55" s="96">
        <f>IFERROR(IF('投票結果①（県議、指議）'!C55=0,0,ROUND('投票結果①（県議、指議）'!F55/'投票結果①（県議、指議）'!C55*100,2)),0)</f>
        <v>0</v>
      </c>
      <c r="D55" s="92">
        <f>IFERROR(IF('投票結果①（県議、指議）'!D55=0,0,ROUND('投票結果①（県議、指議）'!G55/'投票結果①（県議、指議）'!D55*100,2)),0)</f>
        <v>0</v>
      </c>
      <c r="E55" s="94">
        <f>IFERROR(IF('投票結果①（県議、指議）'!E55=0,0,ROUND('投票結果①（県議、指議）'!H55/'投票結果①（県議、指議）'!E55*100,2)),0)</f>
        <v>0</v>
      </c>
      <c r="F55" s="96"/>
      <c r="G55" s="92"/>
      <c r="H55" s="98"/>
      <c r="I55" s="96"/>
      <c r="J55" s="92"/>
      <c r="K55" s="94"/>
    </row>
    <row r="56" spans="1:11" ht="16" customHeight="1">
      <c r="A56" s="16">
        <v>1</v>
      </c>
      <c r="B56" s="17" t="s">
        <v>60</v>
      </c>
      <c r="C56" s="44">
        <f>IFERROR(IF('投票結果①（県議、指議）'!C56=0,0,ROUND('投票結果①（県議、指議）'!F56/'投票結果①（県議、指議）'!C56*100,2)),0)</f>
        <v>49.85</v>
      </c>
      <c r="D56" s="44">
        <f>IFERROR(IF('投票結果①（県議、指議）'!D56=0,0,ROUND('投票結果①（県議、指議）'!G56/'投票結果①（県議、指議）'!D56*100,2)),0)</f>
        <v>51.37</v>
      </c>
      <c r="E56" s="44">
        <f>IFERROR(IF('投票結果①（県議、指議）'!E56=0,0,ROUND('投票結果①（県議、指議）'!H56/'投票結果①（県議、指議）'!E56*100,2)),0)</f>
        <v>50.68</v>
      </c>
      <c r="F56" s="45">
        <v>54.93</v>
      </c>
      <c r="G56" s="44">
        <v>56.67</v>
      </c>
      <c r="H56" s="46">
        <v>55.87</v>
      </c>
      <c r="I56" s="45">
        <f t="shared" si="0"/>
        <v>-5.0799999999999983</v>
      </c>
      <c r="J56" s="44">
        <f t="shared" si="0"/>
        <v>-5.3000000000000043</v>
      </c>
      <c r="K56" s="47">
        <f t="shared" si="0"/>
        <v>-5.1899999999999977</v>
      </c>
    </row>
    <row r="57" spans="1:11" ht="16" customHeight="1">
      <c r="A57" s="12">
        <v>2</v>
      </c>
      <c r="B57" s="13" t="s">
        <v>61</v>
      </c>
      <c r="C57" s="37">
        <f>IFERROR(IF('投票結果①（県議、指議）'!C57=0,0,ROUND('投票結果①（県議、指議）'!F57/'投票結果①（県議、指議）'!C57*100,2)),0)</f>
        <v>0</v>
      </c>
      <c r="D57" s="37">
        <f>IFERROR(IF('投票結果①（県議、指議）'!D57=0,0,ROUND('投票結果①（県議、指議）'!G57/'投票結果①（県議、指議）'!D57*100,2)),0)</f>
        <v>0</v>
      </c>
      <c r="E57" s="37">
        <f>IFERROR(IF('投票結果①（県議、指議）'!E57=0,0,ROUND('投票結果①（県議、指議）'!H57/'投票結果①（県議、指議）'!E57*100,2)),0)</f>
        <v>0</v>
      </c>
      <c r="F57" s="38">
        <v>0</v>
      </c>
      <c r="G57" s="37">
        <v>0</v>
      </c>
      <c r="H57" s="39">
        <v>0</v>
      </c>
      <c r="I57" s="38">
        <f t="shared" si="0"/>
        <v>0</v>
      </c>
      <c r="J57" s="37">
        <f t="shared" si="0"/>
        <v>0</v>
      </c>
      <c r="K57" s="40">
        <f t="shared" si="0"/>
        <v>0</v>
      </c>
    </row>
    <row r="58" spans="1:11" ht="16" customHeight="1">
      <c r="A58" s="12">
        <v>3</v>
      </c>
      <c r="B58" s="13" t="s">
        <v>62</v>
      </c>
      <c r="C58" s="37">
        <f>IFERROR(IF('投票結果①（県議、指議）'!C58=0,0,ROUND('投票結果①（県議、指議）'!F58/'投票結果①（県議、指議）'!C58*100,2)),0)</f>
        <v>38.57</v>
      </c>
      <c r="D58" s="37">
        <f>IFERROR(IF('投票結果①（県議、指議）'!D58=0,0,ROUND('投票結果①（県議、指議）'!G58/'投票結果①（県議、指議）'!D58*100,2)),0)</f>
        <v>38.979999999999997</v>
      </c>
      <c r="E58" s="37">
        <f>IFERROR(IF('投票結果①（県議、指議）'!E58=0,0,ROUND('投票結果①（県議、指議）'!H58/'投票結果①（県議、指議）'!E58*100,2)),0)</f>
        <v>38.78</v>
      </c>
      <c r="F58" s="38">
        <v>37.93</v>
      </c>
      <c r="G58" s="37">
        <v>38.380000000000003</v>
      </c>
      <c r="H58" s="39">
        <v>38.159999999999997</v>
      </c>
      <c r="I58" s="38">
        <f t="shared" si="0"/>
        <v>0.64000000000000057</v>
      </c>
      <c r="J58" s="37">
        <f t="shared" si="0"/>
        <v>0.59999999999999432</v>
      </c>
      <c r="K58" s="40">
        <f t="shared" si="0"/>
        <v>0.62000000000000455</v>
      </c>
    </row>
    <row r="59" spans="1:11" ht="16" customHeight="1">
      <c r="A59" s="12">
        <v>4</v>
      </c>
      <c r="B59" s="13" t="s">
        <v>63</v>
      </c>
      <c r="C59" s="37">
        <f>IFERROR(IF('投票結果①（県議、指議）'!C59=0,0,ROUND('投票結果①（県議、指議）'!F59/'投票結果①（県議、指議）'!C59*100,2)),0)</f>
        <v>37.39</v>
      </c>
      <c r="D59" s="37">
        <f>IFERROR(IF('投票結果①（県議、指議）'!D59=0,0,ROUND('投票結果①（県議、指議）'!G59/'投票結果①（県議、指議）'!D59*100,2)),0)</f>
        <v>39.090000000000003</v>
      </c>
      <c r="E59" s="37">
        <f>IFERROR(IF('投票結果①（県議、指議）'!E59=0,0,ROUND('投票結果①（県議、指議）'!H59/'投票結果①（県議、指議）'!E59*100,2)),0)</f>
        <v>38.25</v>
      </c>
      <c r="F59" s="38">
        <v>38.04</v>
      </c>
      <c r="G59" s="37">
        <v>39.49</v>
      </c>
      <c r="H59" s="39">
        <v>38.770000000000003</v>
      </c>
      <c r="I59" s="38">
        <f t="shared" si="0"/>
        <v>-0.64999999999999858</v>
      </c>
      <c r="J59" s="37">
        <f t="shared" si="0"/>
        <v>-0.39999999999999858</v>
      </c>
      <c r="K59" s="40">
        <f t="shared" si="0"/>
        <v>-0.52000000000000313</v>
      </c>
    </row>
    <row r="60" spans="1:11" ht="16" customHeight="1">
      <c r="A60" s="12">
        <v>5</v>
      </c>
      <c r="B60" s="13" t="s">
        <v>64</v>
      </c>
      <c r="C60" s="37">
        <f>IFERROR(IF('投票結果①（県議、指議）'!C60=0,0,ROUND('投票結果①（県議、指議）'!F60/'投票結果①（県議、指議）'!C60*100,2)),0)</f>
        <v>42.49</v>
      </c>
      <c r="D60" s="37">
        <f>IFERROR(IF('投票結果①（県議、指議）'!D60=0,0,ROUND('投票結果①（県議、指議）'!G60/'投票結果①（県議、指議）'!D60*100,2)),0)</f>
        <v>43.15</v>
      </c>
      <c r="E60" s="37">
        <f>IFERROR(IF('投票結果①（県議、指議）'!E60=0,0,ROUND('投票結果①（県議、指議）'!H60/'投票結果①（県議、指議）'!E60*100,2)),0)</f>
        <v>42.83</v>
      </c>
      <c r="F60" s="38">
        <v>42.15</v>
      </c>
      <c r="G60" s="37">
        <v>42.8</v>
      </c>
      <c r="H60" s="39">
        <v>42.48</v>
      </c>
      <c r="I60" s="38">
        <f t="shared" si="0"/>
        <v>0.34000000000000341</v>
      </c>
      <c r="J60" s="37">
        <f t="shared" si="0"/>
        <v>0.35000000000000142</v>
      </c>
      <c r="K60" s="40">
        <f t="shared" si="0"/>
        <v>0.35000000000000142</v>
      </c>
    </row>
    <row r="61" spans="1:11" ht="16" customHeight="1">
      <c r="A61" s="12">
        <v>6</v>
      </c>
      <c r="B61" s="13" t="s">
        <v>65</v>
      </c>
      <c r="C61" s="37">
        <f>IFERROR(IF('投票結果①（県議、指議）'!C61=0,0,ROUND('投票結果①（県議、指議）'!F61/'投票結果①（県議、指議）'!C61*100,2)),0)</f>
        <v>41.95</v>
      </c>
      <c r="D61" s="37">
        <f>IFERROR(IF('投票結果①（県議、指議）'!D61=0,0,ROUND('投票結果①（県議、指議）'!G61/'投票結果①（県議、指議）'!D61*100,2)),0)</f>
        <v>43.58</v>
      </c>
      <c r="E61" s="37">
        <f>IFERROR(IF('投票結果①（県議、指議）'!E61=0,0,ROUND('投票結果①（県議、指議）'!H61/'投票結果①（県議、指議）'!E61*100,2)),0)</f>
        <v>42.76</v>
      </c>
      <c r="F61" s="38">
        <v>40.590000000000003</v>
      </c>
      <c r="G61" s="37">
        <v>42.29</v>
      </c>
      <c r="H61" s="39">
        <v>41.43</v>
      </c>
      <c r="I61" s="38">
        <f t="shared" si="0"/>
        <v>1.3599999999999994</v>
      </c>
      <c r="J61" s="37">
        <f t="shared" si="0"/>
        <v>1.2899999999999991</v>
      </c>
      <c r="K61" s="40">
        <f t="shared" si="0"/>
        <v>1.3299999999999983</v>
      </c>
    </row>
    <row r="62" spans="1:11" ht="16" customHeight="1">
      <c r="A62" s="12">
        <v>7</v>
      </c>
      <c r="B62" s="13" t="s">
        <v>66</v>
      </c>
      <c r="C62" s="37">
        <f>IFERROR(IF('投票結果①（県議、指議）'!C62=0,0,ROUND('投票結果①（県議、指議）'!F62/'投票結果①（県議、指議）'!C62*100,2)),0)</f>
        <v>44.51</v>
      </c>
      <c r="D62" s="37">
        <f>IFERROR(IF('投票結果①（県議、指議）'!D62=0,0,ROUND('投票結果①（県議、指議）'!G62/'投票結果①（県議、指議）'!D62*100,2)),0)</f>
        <v>46.49</v>
      </c>
      <c r="E62" s="37">
        <f>IFERROR(IF('投票結果①（県議、指議）'!E62=0,0,ROUND('投票結果①（県議、指議）'!H62/'投票結果①（県議、指議）'!E62*100,2)),0)</f>
        <v>45.5</v>
      </c>
      <c r="F62" s="38">
        <v>47.85</v>
      </c>
      <c r="G62" s="37">
        <v>49.85</v>
      </c>
      <c r="H62" s="39">
        <v>48.85</v>
      </c>
      <c r="I62" s="38">
        <f t="shared" si="0"/>
        <v>-3.3400000000000034</v>
      </c>
      <c r="J62" s="37">
        <f t="shared" si="0"/>
        <v>-3.3599999999999994</v>
      </c>
      <c r="K62" s="40">
        <f t="shared" si="0"/>
        <v>-3.3500000000000014</v>
      </c>
    </row>
    <row r="63" spans="1:11" ht="16" customHeight="1">
      <c r="A63" s="12">
        <v>8</v>
      </c>
      <c r="B63" s="13" t="s">
        <v>67</v>
      </c>
      <c r="C63" s="37">
        <f>IFERROR(IF('投票結果①（県議、指議）'!C63=0,0,ROUND('投票結果①（県議、指議）'!F63/'投票結果①（県議、指議）'!C63*100,2)),0)</f>
        <v>39.31</v>
      </c>
      <c r="D63" s="37">
        <f>IFERROR(IF('投票結果①（県議、指議）'!D63=0,0,ROUND('投票結果①（県議、指議）'!G63/'投票結果①（県議、指議）'!D63*100,2)),0)</f>
        <v>37.700000000000003</v>
      </c>
      <c r="E63" s="37">
        <f>IFERROR(IF('投票結果①（県議、指議）'!E63=0,0,ROUND('投票結果①（県議、指議）'!H63/'投票結果①（県議、指議）'!E63*100,2)),0)</f>
        <v>38.47</v>
      </c>
      <c r="F63" s="38">
        <v>45.77</v>
      </c>
      <c r="G63" s="37">
        <v>44.22</v>
      </c>
      <c r="H63" s="39">
        <v>44.96</v>
      </c>
      <c r="I63" s="38">
        <f t="shared" si="0"/>
        <v>-6.4600000000000009</v>
      </c>
      <c r="J63" s="37">
        <f t="shared" si="0"/>
        <v>-6.519999999999996</v>
      </c>
      <c r="K63" s="40">
        <f t="shared" si="0"/>
        <v>-6.490000000000002</v>
      </c>
    </row>
    <row r="64" spans="1:11" ht="16" customHeight="1">
      <c r="A64" s="12">
        <v>9</v>
      </c>
      <c r="B64" s="13" t="s">
        <v>68</v>
      </c>
      <c r="C64" s="37">
        <f>IFERROR(IF('投票結果①（県議、指議）'!C64=0,0,ROUND('投票結果①（県議、指議）'!F64/'投票結果①（県議、指議）'!C64*100,2)),0)</f>
        <v>0</v>
      </c>
      <c r="D64" s="37">
        <f>IFERROR(IF('投票結果①（県議、指議）'!D64=0,0,ROUND('投票結果①（県議、指議）'!G64/'投票結果①（県議、指議）'!D64*100,2)),0)</f>
        <v>0</v>
      </c>
      <c r="E64" s="37">
        <f>IFERROR(IF('投票結果①（県議、指議）'!E64=0,0,ROUND('投票結果①（県議、指議）'!H64/'投票結果①（県議、指議）'!E64*100,2)),0)</f>
        <v>0</v>
      </c>
      <c r="F64" s="38">
        <v>0</v>
      </c>
      <c r="G64" s="37">
        <v>0</v>
      </c>
      <c r="H64" s="39">
        <v>0</v>
      </c>
      <c r="I64" s="38">
        <f t="shared" si="0"/>
        <v>0</v>
      </c>
      <c r="J64" s="37">
        <f t="shared" si="0"/>
        <v>0</v>
      </c>
      <c r="K64" s="40">
        <f t="shared" si="0"/>
        <v>0</v>
      </c>
    </row>
    <row r="65" spans="1:11" ht="16" customHeight="1">
      <c r="A65" s="12">
        <v>10</v>
      </c>
      <c r="B65" s="13" t="s">
        <v>69</v>
      </c>
      <c r="C65" s="37">
        <f>IFERROR(IF('投票結果①（県議、指議）'!C65=0,0,ROUND('投票結果①（県議、指議）'!F65/'投票結果①（県議、指議）'!C65*100,2)),0)</f>
        <v>49.35</v>
      </c>
      <c r="D65" s="37">
        <f>IFERROR(IF('投票結果①（県議、指議）'!D65=0,0,ROUND('投票結果①（県議、指議）'!G65/'投票結果①（県議、指議）'!D65*100,2)),0)</f>
        <v>49.44</v>
      </c>
      <c r="E65" s="37">
        <f>IFERROR(IF('投票結果①（県議、指議）'!E65=0,0,ROUND('投票結果①（県議、指議）'!H65/'投票結果①（県議、指議）'!E65*100,2)),0)</f>
        <v>49.39</v>
      </c>
      <c r="F65" s="38">
        <v>55.93</v>
      </c>
      <c r="G65" s="37">
        <v>56.58</v>
      </c>
      <c r="H65" s="39">
        <v>56.25</v>
      </c>
      <c r="I65" s="38">
        <f t="shared" si="0"/>
        <v>-6.5799999999999983</v>
      </c>
      <c r="J65" s="37">
        <f t="shared" si="0"/>
        <v>-7.1400000000000006</v>
      </c>
      <c r="K65" s="40">
        <f t="shared" si="0"/>
        <v>-6.8599999999999994</v>
      </c>
    </row>
    <row r="66" spans="1:11" ht="16" customHeight="1">
      <c r="A66" s="12">
        <v>11</v>
      </c>
      <c r="B66" s="13" t="s">
        <v>70</v>
      </c>
      <c r="C66" s="37">
        <f>IFERROR(IF('投票結果①（県議、指議）'!C66=0,0,ROUND('投票結果①（県議、指議）'!F66/'投票結果①（県議、指議）'!C66*100,2)),0)</f>
        <v>33.14</v>
      </c>
      <c r="D66" s="37">
        <f>IFERROR(IF('投票結果①（県議、指議）'!D66=0,0,ROUND('投票結果①（県議、指議）'!G66/'投票結果①（県議、指議）'!D66*100,2)),0)</f>
        <v>33.770000000000003</v>
      </c>
      <c r="E66" s="37">
        <f>IFERROR(IF('投票結果①（県議、指議）'!E66=0,0,ROUND('投票結果①（県議、指議）'!H66/'投票結果①（県議、指議）'!E66*100,2)),0)</f>
        <v>33.46</v>
      </c>
      <c r="F66" s="38">
        <v>32.56</v>
      </c>
      <c r="G66" s="37">
        <v>33.159999999999997</v>
      </c>
      <c r="H66" s="39">
        <v>32.869999999999997</v>
      </c>
      <c r="I66" s="38">
        <f t="shared" si="0"/>
        <v>0.57999999999999829</v>
      </c>
      <c r="J66" s="37">
        <f t="shared" si="0"/>
        <v>0.61000000000000654</v>
      </c>
      <c r="K66" s="40">
        <f t="shared" si="0"/>
        <v>0.59000000000000341</v>
      </c>
    </row>
    <row r="67" spans="1:11" ht="16" customHeight="1">
      <c r="A67" s="12">
        <v>12</v>
      </c>
      <c r="B67" s="13" t="s">
        <v>71</v>
      </c>
      <c r="C67" s="37">
        <f>IFERROR(IF('投票結果①（県議、指議）'!C67=0,0,ROUND('投票結果①（県議、指議）'!F67/'投票結果①（県議、指議）'!C67*100,2)),0)</f>
        <v>39.82</v>
      </c>
      <c r="D67" s="37">
        <f>IFERROR(IF('投票結果①（県議、指議）'!D67=0,0,ROUND('投票結果①（県議、指議）'!G67/'投票結果①（県議、指議）'!D67*100,2)),0)</f>
        <v>39.880000000000003</v>
      </c>
      <c r="E67" s="37">
        <f>IFERROR(IF('投票結果①（県議、指議）'!E67=0,0,ROUND('投票結果①（県議、指議）'!H67/'投票結果①（県議、指議）'!E67*100,2)),0)</f>
        <v>39.85</v>
      </c>
      <c r="F67" s="38">
        <v>38.31</v>
      </c>
      <c r="G67" s="37">
        <v>37.85</v>
      </c>
      <c r="H67" s="39">
        <v>38.06</v>
      </c>
      <c r="I67" s="38">
        <f t="shared" si="0"/>
        <v>1.509999999999998</v>
      </c>
      <c r="J67" s="37">
        <f t="shared" si="0"/>
        <v>2.0300000000000011</v>
      </c>
      <c r="K67" s="40">
        <f t="shared" si="0"/>
        <v>1.7899999999999991</v>
      </c>
    </row>
    <row r="68" spans="1:11" ht="16" customHeight="1">
      <c r="A68" s="12">
        <v>13</v>
      </c>
      <c r="B68" s="13" t="s">
        <v>72</v>
      </c>
      <c r="C68" s="37">
        <f>IFERROR(IF('投票結果①（県議、指議）'!C68=0,0,ROUND('投票結果①（県議、指議）'!F68/'投票結果①（県議、指議）'!C68*100,2)),0)</f>
        <v>46.21</v>
      </c>
      <c r="D68" s="37">
        <f>IFERROR(IF('投票結果①（県議、指議）'!D68=0,0,ROUND('投票結果①（県議、指議）'!G68/'投票結果①（県議、指議）'!D68*100,2)),0)</f>
        <v>49.84</v>
      </c>
      <c r="E68" s="37">
        <f>IFERROR(IF('投票結果①（県議、指議）'!E68=0,0,ROUND('投票結果①（県議、指議）'!H68/'投票結果①（県議、指議）'!E68*100,2)),0)</f>
        <v>48.1</v>
      </c>
      <c r="F68" s="38">
        <v>50.81</v>
      </c>
      <c r="G68" s="37">
        <v>53.44</v>
      </c>
      <c r="H68" s="39">
        <v>52.18</v>
      </c>
      <c r="I68" s="38">
        <f t="shared" si="0"/>
        <v>-4.6000000000000014</v>
      </c>
      <c r="J68" s="37">
        <f t="shared" si="0"/>
        <v>-3.5999999999999943</v>
      </c>
      <c r="K68" s="40">
        <f t="shared" si="0"/>
        <v>-4.0799999999999983</v>
      </c>
    </row>
    <row r="69" spans="1:11" ht="16" customHeight="1">
      <c r="A69" s="12">
        <v>14</v>
      </c>
      <c r="B69" s="13" t="s">
        <v>73</v>
      </c>
      <c r="C69" s="37">
        <f>IFERROR(IF('投票結果①（県議、指議）'!C69=0,0,ROUND('投票結果①（県議、指議）'!F69/'投票結果①（県議、指議）'!C69*100,2)),0)</f>
        <v>46.62</v>
      </c>
      <c r="D69" s="37">
        <f>IFERROR(IF('投票結果①（県議、指議）'!D69=0,0,ROUND('投票結果①（県議、指議）'!G69/'投票結果①（県議、指議）'!D69*100,2)),0)</f>
        <v>49.2</v>
      </c>
      <c r="E69" s="37">
        <f>IFERROR(IF('投票結果①（県議、指議）'!E69=0,0,ROUND('投票結果①（県議、指議）'!H69/'投票結果①（県議、指議）'!E69*100,2)),0)</f>
        <v>47.98</v>
      </c>
      <c r="F69" s="38">
        <v>48.96</v>
      </c>
      <c r="G69" s="37">
        <v>50.4</v>
      </c>
      <c r="H69" s="39">
        <v>49.72</v>
      </c>
      <c r="I69" s="38">
        <f t="shared" si="0"/>
        <v>-2.3400000000000034</v>
      </c>
      <c r="J69" s="37">
        <f t="shared" si="0"/>
        <v>-1.1999999999999957</v>
      </c>
      <c r="K69" s="40">
        <f t="shared" si="0"/>
        <v>-1.740000000000002</v>
      </c>
    </row>
    <row r="70" spans="1:11" ht="16" customHeight="1">
      <c r="A70" s="12">
        <v>15</v>
      </c>
      <c r="B70" s="13" t="s">
        <v>74</v>
      </c>
      <c r="C70" s="37">
        <f>IFERROR(IF('投票結果①（県議、指議）'!C70=0,0,ROUND('投票結果①（県議、指議）'!F70/'投票結果①（県議、指議）'!C70*100,2)),0)</f>
        <v>40.29</v>
      </c>
      <c r="D70" s="37">
        <f>IFERROR(IF('投票結果①（県議、指議）'!D70=0,0,ROUND('投票結果①（県議、指議）'!G70/'投票結果①（県議、指議）'!D70*100,2)),0)</f>
        <v>40.82</v>
      </c>
      <c r="E70" s="37">
        <f>IFERROR(IF('投票結果①（県議、指議）'!E70=0,0,ROUND('投票結果①（県議、指議）'!H70/'投票結果①（県議、指議）'!E70*100,2)),0)</f>
        <v>40.58</v>
      </c>
      <c r="F70" s="38">
        <v>39.85</v>
      </c>
      <c r="G70" s="37">
        <v>40.1</v>
      </c>
      <c r="H70" s="39">
        <v>39.979999999999997</v>
      </c>
      <c r="I70" s="38">
        <f t="shared" si="0"/>
        <v>0.43999999999999773</v>
      </c>
      <c r="J70" s="37">
        <f t="shared" si="0"/>
        <v>0.71999999999999886</v>
      </c>
      <c r="K70" s="40">
        <f t="shared" si="0"/>
        <v>0.60000000000000142</v>
      </c>
    </row>
    <row r="71" spans="1:11" ht="16" customHeight="1">
      <c r="A71" s="12">
        <v>16</v>
      </c>
      <c r="B71" s="13" t="s">
        <v>75</v>
      </c>
      <c r="C71" s="37">
        <f>IFERROR(IF('投票結果①（県議、指議）'!C71=0,0,ROUND('投票結果①（県議、指議）'!F71/'投票結果①（県議、指議）'!C71*100,2)),0)</f>
        <v>36.69</v>
      </c>
      <c r="D71" s="37">
        <f>IFERROR(IF('投票結果①（県議、指議）'!D71=0,0,ROUND('投票結果①（県議、指議）'!G71/'投票結果①（県議、指議）'!D71*100,2)),0)</f>
        <v>37.83</v>
      </c>
      <c r="E71" s="37">
        <f>IFERROR(IF('投票結果①（県議、指議）'!E71=0,0,ROUND('投票結果①（県議、指議）'!H71/'投票結果①（県議、指議）'!E71*100,2)),0)</f>
        <v>37.29</v>
      </c>
      <c r="F71" s="38">
        <v>38.74</v>
      </c>
      <c r="G71" s="37">
        <v>40.090000000000003</v>
      </c>
      <c r="H71" s="39">
        <v>39.450000000000003</v>
      </c>
      <c r="I71" s="38">
        <f t="shared" si="0"/>
        <v>-2.0500000000000043</v>
      </c>
      <c r="J71" s="37">
        <f t="shared" si="0"/>
        <v>-2.2600000000000051</v>
      </c>
      <c r="K71" s="40">
        <f t="shared" si="0"/>
        <v>-2.1600000000000037</v>
      </c>
    </row>
    <row r="72" spans="1:11" ht="16" customHeight="1">
      <c r="A72" s="12">
        <v>17</v>
      </c>
      <c r="B72" s="13" t="s">
        <v>76</v>
      </c>
      <c r="C72" s="37">
        <f>IFERROR(IF('投票結果①（県議、指議）'!C72=0,0,ROUND('投票結果①（県議、指議）'!F72/'投票結果①（県議、指議）'!C72*100,2)),0)</f>
        <v>34.04</v>
      </c>
      <c r="D72" s="37">
        <f>IFERROR(IF('投票結果①（県議、指議）'!D72=0,0,ROUND('投票結果①（県議、指議）'!G72/'投票結果①（県議、指議）'!D72*100,2)),0)</f>
        <v>34.729999999999997</v>
      </c>
      <c r="E72" s="37">
        <f>IFERROR(IF('投票結果①（県議、指議）'!E72=0,0,ROUND('投票結果①（県議、指議）'!H72/'投票結果①（県議、指議）'!E72*100,2)),0)</f>
        <v>34.4</v>
      </c>
      <c r="F72" s="38">
        <v>36.090000000000003</v>
      </c>
      <c r="G72" s="37">
        <v>36.93</v>
      </c>
      <c r="H72" s="39">
        <v>36.53</v>
      </c>
      <c r="I72" s="38">
        <f t="shared" si="0"/>
        <v>-2.0500000000000043</v>
      </c>
      <c r="J72" s="37">
        <f t="shared" si="0"/>
        <v>-2.2000000000000028</v>
      </c>
      <c r="K72" s="40">
        <f t="shared" si="0"/>
        <v>-2.1300000000000026</v>
      </c>
    </row>
    <row r="73" spans="1:11" ht="16" customHeight="1">
      <c r="A73" s="12">
        <v>18</v>
      </c>
      <c r="B73" s="13" t="s">
        <v>77</v>
      </c>
      <c r="C73" s="37">
        <f>IFERROR(IF('投票結果①（県議、指議）'!C73=0,0,ROUND('投票結果①（県議、指議）'!F73/'投票結果①（県議、指議）'!C73*100,2)),0)</f>
        <v>0</v>
      </c>
      <c r="D73" s="37">
        <f>IFERROR(IF('投票結果①（県議、指議）'!D73=0,0,ROUND('投票結果①（県議、指議）'!G73/'投票結果①（県議、指議）'!D73*100,2)),0)</f>
        <v>0</v>
      </c>
      <c r="E73" s="37">
        <f>IFERROR(IF('投票結果①（県議、指議）'!E73=0,0,ROUND('投票結果①（県議、指議）'!H73/'投票結果①（県議、指議）'!E73*100,2)),0)</f>
        <v>0</v>
      </c>
      <c r="F73" s="38">
        <v>0</v>
      </c>
      <c r="G73" s="37">
        <v>0</v>
      </c>
      <c r="H73" s="39">
        <v>0</v>
      </c>
      <c r="I73" s="38">
        <f t="shared" ref="I73:K75" si="1">C73-F73</f>
        <v>0</v>
      </c>
      <c r="J73" s="37">
        <f t="shared" si="1"/>
        <v>0</v>
      </c>
      <c r="K73" s="40">
        <f t="shared" si="1"/>
        <v>0</v>
      </c>
    </row>
    <row r="74" spans="1:11" ht="16" customHeight="1">
      <c r="A74" s="12">
        <v>19</v>
      </c>
      <c r="B74" s="13" t="s">
        <v>78</v>
      </c>
      <c r="C74" s="37">
        <f>IFERROR(IF('投票結果①（県議、指議）'!C74=0,0,ROUND('投票結果①（県議、指議）'!F74/'投票結果①（県議、指議）'!C74*100,2)),0)</f>
        <v>35.69</v>
      </c>
      <c r="D74" s="37">
        <f>IFERROR(IF('投票結果①（県議、指議）'!D74=0,0,ROUND('投票結果①（県議、指議）'!G74/'投票結果①（県議、指議）'!D74*100,2)),0)</f>
        <v>37.86</v>
      </c>
      <c r="E74" s="37">
        <f>IFERROR(IF('投票結果①（県議、指議）'!E74=0,0,ROUND('投票結果①（県議、指議）'!H74/'投票結果①（県議、指議）'!E74*100,2)),0)</f>
        <v>36.85</v>
      </c>
      <c r="F74" s="38">
        <v>40.909999999999997</v>
      </c>
      <c r="G74" s="37">
        <v>42.96</v>
      </c>
      <c r="H74" s="39">
        <v>42.01</v>
      </c>
      <c r="I74" s="38">
        <f t="shared" si="1"/>
        <v>-5.2199999999999989</v>
      </c>
      <c r="J74" s="37">
        <f t="shared" si="1"/>
        <v>-5.1000000000000014</v>
      </c>
      <c r="K74" s="40">
        <f t="shared" si="1"/>
        <v>-5.1599999999999966</v>
      </c>
    </row>
    <row r="75" spans="1:11" ht="16" customHeight="1" thickBot="1">
      <c r="A75" s="14">
        <v>20</v>
      </c>
      <c r="B75" s="15" t="s">
        <v>79</v>
      </c>
      <c r="C75" s="41">
        <f>IFERROR(IF('投票結果①（県議、指議）'!C75=0,0,ROUND('投票結果①（県議、指議）'!F75/'投票結果①（県議、指議）'!C75*100,2)),0)</f>
        <v>39.58</v>
      </c>
      <c r="D75" s="41">
        <f>IFERROR(IF('投票結果①（県議、指議）'!D75=0,0,ROUND('投票結果①（県議、指議）'!G75/'投票結果①（県議、指議）'!D75*100,2)),0)</f>
        <v>40.520000000000003</v>
      </c>
      <c r="E75" s="41">
        <f>IFERROR(IF('投票結果①（県議、指議）'!E75=0,0,ROUND('投票結果①（県議、指議）'!H75/'投票結果①（県議、指議）'!E75*100,2)),0)</f>
        <v>40.090000000000003</v>
      </c>
      <c r="F75" s="42">
        <v>41.21</v>
      </c>
      <c r="G75" s="41">
        <v>42.05</v>
      </c>
      <c r="H75" s="43">
        <v>41.66</v>
      </c>
      <c r="I75" s="42">
        <f t="shared" si="1"/>
        <v>-1.6300000000000026</v>
      </c>
      <c r="J75" s="41">
        <f t="shared" si="1"/>
        <v>-1.529999999999994</v>
      </c>
      <c r="K75" s="48">
        <f t="shared" si="1"/>
        <v>-1.5699999999999932</v>
      </c>
    </row>
    <row r="76" spans="1:11" ht="16" customHeight="1" thickTop="1">
      <c r="A76" s="79" t="s">
        <v>59</v>
      </c>
      <c r="B76" s="80"/>
      <c r="C76" s="95">
        <f>IFERROR(IF('投票結果①（県議、指議）'!C76=0,0,ROUND('投票結果①（県議、指議）'!F76/'投票結果①（県議、指議）'!C76*100,2)),0)</f>
        <v>41.11</v>
      </c>
      <c r="D76" s="91">
        <f>IFERROR(IF('投票結果①（県議、指議）'!D76=0,0,ROUND('投票結果①（県議、指議）'!G76/'投票結果①（県議、指議）'!D76*100,2)),0)</f>
        <v>42.38</v>
      </c>
      <c r="E76" s="93">
        <f>IFERROR(IF('投票結果①（県議、指議）'!E76=0,0,ROUND('投票結果①（県議、指議）'!H76/'投票結果①（県議、指議）'!E76*100,2)),0)</f>
        <v>41.77</v>
      </c>
      <c r="F76" s="95">
        <v>42.68</v>
      </c>
      <c r="G76" s="91">
        <v>43.83</v>
      </c>
      <c r="H76" s="97">
        <v>43.28</v>
      </c>
      <c r="I76" s="95">
        <f>C76-F76</f>
        <v>-1.5700000000000003</v>
      </c>
      <c r="J76" s="91">
        <f>D76-G76</f>
        <v>-1.4499999999999957</v>
      </c>
      <c r="K76" s="93">
        <f>E76-H76</f>
        <v>-1.509999999999998</v>
      </c>
    </row>
    <row r="77" spans="1:11" ht="16" customHeight="1" thickBot="1">
      <c r="A77" s="65"/>
      <c r="B77" s="61"/>
      <c r="C77" s="96">
        <f>IFERROR(IF('投票結果①（県議、指議）'!C77=0,0,ROUND('投票結果①（県議、指議）'!F77/'投票結果①（県議、指議）'!C77*100,2)),0)</f>
        <v>0</v>
      </c>
      <c r="D77" s="92">
        <f>IFERROR(IF('投票結果①（県議、指議）'!D77=0,0,ROUND('投票結果①（県議、指議）'!G77/'投票結果①（県議、指議）'!D77*100,2)),0)</f>
        <v>0</v>
      </c>
      <c r="E77" s="94">
        <f>IFERROR(IF('投票結果①（県議、指議）'!E77=0,0,ROUND('投票結果①（県議、指議）'!H77/'投票結果①（県議、指議）'!E77*100,2)),0)</f>
        <v>0</v>
      </c>
      <c r="F77" s="96"/>
      <c r="G77" s="92"/>
      <c r="H77" s="98"/>
      <c r="I77" s="96"/>
      <c r="J77" s="92"/>
      <c r="K77" s="94"/>
    </row>
    <row r="78" spans="1:11" ht="16" customHeight="1">
      <c r="A78" s="18"/>
      <c r="B78" s="18"/>
    </row>
    <row r="79" spans="1:11" ht="16" customHeight="1">
      <c r="A79" s="18"/>
      <c r="B79" s="19"/>
    </row>
  </sheetData>
  <mergeCells count="33">
    <mergeCell ref="A76:B77"/>
    <mergeCell ref="C76:C77"/>
    <mergeCell ref="D76:D77"/>
    <mergeCell ref="E76:E77"/>
    <mergeCell ref="F76:F77"/>
    <mergeCell ref="G76:G77"/>
    <mergeCell ref="H76:H77"/>
    <mergeCell ref="I5:I6"/>
    <mergeCell ref="J5:J6"/>
    <mergeCell ref="K5:K6"/>
    <mergeCell ref="G54:G55"/>
    <mergeCell ref="H54:H55"/>
    <mergeCell ref="I76:I77"/>
    <mergeCell ref="J76:J77"/>
    <mergeCell ref="K76:K77"/>
    <mergeCell ref="I54:I55"/>
    <mergeCell ref="J54:J55"/>
    <mergeCell ref="K54:K55"/>
    <mergeCell ref="A54:B55"/>
    <mergeCell ref="C54:C55"/>
    <mergeCell ref="D54:D55"/>
    <mergeCell ref="E54:E55"/>
    <mergeCell ref="F54:F55"/>
    <mergeCell ref="A4:B6"/>
    <mergeCell ref="C4:E4"/>
    <mergeCell ref="F4:H4"/>
    <mergeCell ref="I4:K4"/>
    <mergeCell ref="C5:C6"/>
    <mergeCell ref="D5:D6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投票結果①（知事、指長）</vt:lpstr>
      <vt:lpstr>投票結果②（知事、指長）</vt:lpstr>
      <vt:lpstr>投票結果①（県議、指議）</vt:lpstr>
      <vt:lpstr>投票結果②（県議、指議）</vt:lpstr>
      <vt:lpstr>'投票結果①（知事、指長）'!Print_Area</vt:lpstr>
      <vt:lpstr>'投票結果②（県議、指議）'!Print_Area</vt:lpstr>
      <vt:lpstr>'投票結果②（知事、指長）'!Print_Area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2023-04-14T08:42:18Z</dcterms:modified>
</cp:coreProperties>
</file>