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C5513582-F2B4-4FBE-829A-E1962C52801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都道府県" sheetId="16" r:id="rId1"/>
  </sheets>
  <definedNames>
    <definedName name="_xlnm._FilterDatabase" localSheetId="0" hidden="1">都道府県!$A$6:$AV$6</definedName>
    <definedName name="_xlnm.Print_Area" localSheetId="0">都道府県!$B$1:$AW$54</definedName>
    <definedName name="_xlnm.Print_Titles" localSheetId="0">都道府県!$3:$6</definedName>
  </definedNames>
  <calcPr calcId="191029"/>
</workbook>
</file>

<file path=xl/calcChain.xml><?xml version="1.0" encoding="utf-8"?>
<calcChain xmlns="http://schemas.openxmlformats.org/spreadsheetml/2006/main">
  <c r="U7" i="16" l="1"/>
  <c r="AT53" i="16" l="1"/>
  <c r="AT52" i="16"/>
  <c r="AT51" i="16"/>
  <c r="AT50" i="16"/>
  <c r="AT49" i="16"/>
  <c r="AT48" i="16"/>
  <c r="AT47" i="16"/>
  <c r="AT46" i="16"/>
  <c r="AT45" i="16"/>
  <c r="AT44" i="16"/>
  <c r="AT43" i="16"/>
  <c r="AT42" i="16"/>
  <c r="AT41" i="16"/>
  <c r="AT40" i="16"/>
  <c r="AT39" i="16"/>
  <c r="AT38" i="16"/>
  <c r="AT37" i="16"/>
  <c r="AT36" i="16"/>
  <c r="AT35" i="16"/>
  <c r="AT34" i="16"/>
  <c r="AT33" i="16"/>
  <c r="AT32" i="16"/>
  <c r="AT31" i="16"/>
  <c r="AT30" i="16"/>
  <c r="AT29" i="16"/>
  <c r="AT28" i="16"/>
  <c r="AT27" i="16"/>
  <c r="AT26" i="16"/>
  <c r="AT25" i="16"/>
  <c r="AT24" i="16"/>
  <c r="AT23" i="16"/>
  <c r="AT22" i="16"/>
  <c r="AT21" i="16"/>
  <c r="AT20" i="16"/>
  <c r="AT19" i="16"/>
  <c r="AT18" i="16"/>
  <c r="AT17" i="16"/>
  <c r="AT16" i="16"/>
  <c r="AT15" i="16"/>
  <c r="AT14" i="16"/>
  <c r="AT13" i="16"/>
  <c r="AT12" i="16"/>
  <c r="AT11" i="16"/>
  <c r="AT10" i="16"/>
  <c r="AT9" i="16"/>
  <c r="AT8" i="16"/>
  <c r="AT7" i="16"/>
  <c r="AO53" i="16"/>
  <c r="AO52" i="16"/>
  <c r="AO51" i="16"/>
  <c r="AO50" i="16"/>
  <c r="AO49" i="16"/>
  <c r="AO48" i="16"/>
  <c r="AO47" i="16"/>
  <c r="AO46" i="16"/>
  <c r="AO45" i="16"/>
  <c r="AO44" i="16"/>
  <c r="AO43" i="16"/>
  <c r="AO42" i="16"/>
  <c r="AO41" i="16"/>
  <c r="AO40" i="16"/>
  <c r="AO39" i="16"/>
  <c r="AO38" i="16"/>
  <c r="AO37" i="16"/>
  <c r="AO36" i="16"/>
  <c r="AO35" i="16"/>
  <c r="AO34" i="16"/>
  <c r="AO33" i="16"/>
  <c r="AO32" i="16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AO12" i="16"/>
  <c r="AO11" i="16"/>
  <c r="AO10" i="16"/>
  <c r="AO9" i="16"/>
  <c r="AO8" i="16"/>
  <c r="AO7" i="16"/>
  <c r="AJ53" i="16"/>
  <c r="AJ52" i="16"/>
  <c r="AJ51" i="16"/>
  <c r="AJ50" i="16"/>
  <c r="AJ49" i="16"/>
  <c r="AJ48" i="16"/>
  <c r="AJ47" i="16"/>
  <c r="AJ46" i="16"/>
  <c r="AJ45" i="16"/>
  <c r="AJ44" i="16"/>
  <c r="AJ43" i="16"/>
  <c r="AJ42" i="16"/>
  <c r="AJ41" i="16"/>
  <c r="AJ40" i="16"/>
  <c r="AJ39" i="16"/>
  <c r="AJ38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J7" i="16"/>
  <c r="AE53" i="16"/>
  <c r="AE52" i="16"/>
  <c r="AE51" i="16"/>
  <c r="AE50" i="16"/>
  <c r="AE49" i="16"/>
  <c r="AE48" i="16"/>
  <c r="AE47" i="16"/>
  <c r="AE46" i="16"/>
  <c r="AE45" i="16"/>
  <c r="AE44" i="16"/>
  <c r="AE43" i="16"/>
  <c r="AE42" i="16"/>
  <c r="AE41" i="16"/>
  <c r="AE40" i="16"/>
  <c r="AE39" i="16"/>
  <c r="AE38" i="16"/>
  <c r="AE37" i="16"/>
  <c r="AE36" i="16"/>
  <c r="AE35" i="16"/>
  <c r="AE34" i="16"/>
  <c r="AE33" i="16"/>
  <c r="AE32" i="16"/>
  <c r="AE31" i="16"/>
  <c r="AE30" i="16"/>
  <c r="AE29" i="16"/>
  <c r="AE28" i="16"/>
  <c r="AE27" i="16"/>
  <c r="AE26" i="16"/>
  <c r="AE25" i="16"/>
  <c r="AE24" i="16"/>
  <c r="AE23" i="16"/>
  <c r="AE22" i="16"/>
  <c r="AE21" i="16"/>
  <c r="AE20" i="16"/>
  <c r="AE19" i="16"/>
  <c r="AE18" i="16"/>
  <c r="AE17" i="16"/>
  <c r="AE16" i="16"/>
  <c r="AE15" i="16"/>
  <c r="AE14" i="16"/>
  <c r="AE13" i="16"/>
  <c r="AE12" i="16"/>
  <c r="AE11" i="16"/>
  <c r="AE10" i="16"/>
  <c r="AE9" i="16"/>
  <c r="AE8" i="16"/>
  <c r="AE7" i="16"/>
  <c r="Z53" i="16"/>
  <c r="Z52" i="16"/>
  <c r="Z51" i="16"/>
  <c r="Z50" i="16"/>
  <c r="Z49" i="16"/>
  <c r="Z48" i="16"/>
  <c r="Z47" i="16"/>
  <c r="Z46" i="16"/>
  <c r="Z45" i="16"/>
  <c r="Z44" i="16"/>
  <c r="Z43" i="16"/>
  <c r="Z42" i="16"/>
  <c r="Z41" i="16"/>
  <c r="Z40" i="16"/>
  <c r="Z39" i="16"/>
  <c r="Z38" i="16"/>
  <c r="Z37" i="16"/>
  <c r="Z36" i="16"/>
  <c r="Z35" i="16"/>
  <c r="Z34" i="16"/>
  <c r="Z33" i="16"/>
  <c r="Z32" i="16"/>
  <c r="Z31" i="16"/>
  <c r="Z30" i="16"/>
  <c r="Z29" i="16"/>
  <c r="Z28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U53" i="16"/>
  <c r="U52" i="16"/>
  <c r="U51" i="16"/>
  <c r="U50" i="16"/>
  <c r="U49" i="16"/>
  <c r="U48" i="16"/>
  <c r="U47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AU53" i="16" l="1"/>
  <c r="AP53" i="16"/>
  <c r="AK53" i="16"/>
  <c r="AF53" i="16"/>
  <c r="AA53" i="16"/>
  <c r="V53" i="16"/>
  <c r="R53" i="16"/>
  <c r="N53" i="16"/>
  <c r="J53" i="16"/>
  <c r="AU52" i="16"/>
  <c r="AP52" i="16"/>
  <c r="AK52" i="16"/>
  <c r="AF52" i="16"/>
  <c r="AA52" i="16"/>
  <c r="V52" i="16"/>
  <c r="R52" i="16"/>
  <c r="N52" i="16"/>
  <c r="J52" i="16"/>
  <c r="AU51" i="16"/>
  <c r="AP51" i="16"/>
  <c r="AK51" i="16"/>
  <c r="AF51" i="16"/>
  <c r="AA51" i="16"/>
  <c r="V51" i="16"/>
  <c r="R51" i="16"/>
  <c r="N51" i="16"/>
  <c r="J51" i="16"/>
  <c r="AU50" i="16"/>
  <c r="AP50" i="16"/>
  <c r="AK50" i="16"/>
  <c r="AF50" i="16"/>
  <c r="AA50" i="16"/>
  <c r="V50" i="16"/>
  <c r="R50" i="16"/>
  <c r="N50" i="16"/>
  <c r="J50" i="16"/>
  <c r="AU49" i="16"/>
  <c r="AP49" i="16"/>
  <c r="AK49" i="16"/>
  <c r="AF49" i="16"/>
  <c r="AA49" i="16"/>
  <c r="V49" i="16"/>
  <c r="R49" i="16"/>
  <c r="N49" i="16"/>
  <c r="J49" i="16"/>
  <c r="AU48" i="16"/>
  <c r="AP48" i="16"/>
  <c r="AK48" i="16"/>
  <c r="AF48" i="16"/>
  <c r="AA48" i="16"/>
  <c r="V48" i="16"/>
  <c r="R48" i="16"/>
  <c r="N48" i="16"/>
  <c r="J48" i="16"/>
  <c r="AU47" i="16"/>
  <c r="AP47" i="16"/>
  <c r="AK47" i="16"/>
  <c r="AF47" i="16"/>
  <c r="AA47" i="16"/>
  <c r="V47" i="16"/>
  <c r="R47" i="16"/>
  <c r="N47" i="16"/>
  <c r="J47" i="16"/>
  <c r="AU46" i="16"/>
  <c r="AP46" i="16"/>
  <c r="AK46" i="16"/>
  <c r="AF46" i="16"/>
  <c r="AA46" i="16"/>
  <c r="V46" i="16"/>
  <c r="R46" i="16"/>
  <c r="N46" i="16"/>
  <c r="J46" i="16"/>
  <c r="AU45" i="16"/>
  <c r="AP45" i="16"/>
  <c r="AK45" i="16"/>
  <c r="AF45" i="16"/>
  <c r="AA45" i="16"/>
  <c r="V45" i="16"/>
  <c r="R45" i="16"/>
  <c r="N45" i="16"/>
  <c r="J45" i="16"/>
  <c r="AU44" i="16"/>
  <c r="AP44" i="16"/>
  <c r="AK44" i="16"/>
  <c r="AF44" i="16"/>
  <c r="AA44" i="16"/>
  <c r="V44" i="16"/>
  <c r="R44" i="16"/>
  <c r="N44" i="16"/>
  <c r="J44" i="16"/>
  <c r="AU43" i="16"/>
  <c r="AP43" i="16"/>
  <c r="AK43" i="16"/>
  <c r="AF43" i="16"/>
  <c r="AA43" i="16"/>
  <c r="V43" i="16"/>
  <c r="R43" i="16"/>
  <c r="N43" i="16"/>
  <c r="J43" i="16"/>
  <c r="AU42" i="16"/>
  <c r="AP42" i="16"/>
  <c r="AK42" i="16"/>
  <c r="AF42" i="16"/>
  <c r="AA42" i="16"/>
  <c r="V42" i="16"/>
  <c r="R42" i="16"/>
  <c r="N42" i="16"/>
  <c r="J42" i="16"/>
  <c r="AU41" i="16"/>
  <c r="AP41" i="16"/>
  <c r="AK41" i="16"/>
  <c r="AF41" i="16"/>
  <c r="AA41" i="16"/>
  <c r="V41" i="16"/>
  <c r="R41" i="16"/>
  <c r="N41" i="16"/>
  <c r="J41" i="16"/>
  <c r="AU40" i="16"/>
  <c r="AP40" i="16"/>
  <c r="AK40" i="16"/>
  <c r="AF40" i="16"/>
  <c r="AA40" i="16"/>
  <c r="V40" i="16"/>
  <c r="R40" i="16"/>
  <c r="N40" i="16"/>
  <c r="J40" i="16"/>
  <c r="AU39" i="16"/>
  <c r="AP39" i="16"/>
  <c r="AK39" i="16"/>
  <c r="AF39" i="16"/>
  <c r="AA39" i="16"/>
  <c r="V39" i="16"/>
  <c r="R39" i="16"/>
  <c r="N39" i="16"/>
  <c r="J39" i="16"/>
  <c r="AU38" i="16"/>
  <c r="AP38" i="16"/>
  <c r="AK38" i="16"/>
  <c r="AF38" i="16"/>
  <c r="AA38" i="16"/>
  <c r="V38" i="16"/>
  <c r="R38" i="16"/>
  <c r="N38" i="16"/>
  <c r="J38" i="16"/>
  <c r="AU37" i="16"/>
  <c r="AP37" i="16"/>
  <c r="AK37" i="16"/>
  <c r="AF37" i="16"/>
  <c r="AA37" i="16"/>
  <c r="V37" i="16"/>
  <c r="R37" i="16"/>
  <c r="N37" i="16"/>
  <c r="J37" i="16"/>
  <c r="AU36" i="16"/>
  <c r="AP36" i="16"/>
  <c r="AK36" i="16"/>
  <c r="AF36" i="16"/>
  <c r="AA36" i="16"/>
  <c r="V36" i="16"/>
  <c r="R36" i="16"/>
  <c r="N36" i="16"/>
  <c r="J36" i="16"/>
  <c r="AU35" i="16"/>
  <c r="AP35" i="16"/>
  <c r="AK35" i="16"/>
  <c r="AF35" i="16"/>
  <c r="AA35" i="16"/>
  <c r="V35" i="16"/>
  <c r="R35" i="16"/>
  <c r="N35" i="16"/>
  <c r="J35" i="16"/>
  <c r="AU34" i="16"/>
  <c r="AP34" i="16"/>
  <c r="AK34" i="16"/>
  <c r="AF34" i="16"/>
  <c r="AA34" i="16"/>
  <c r="V34" i="16"/>
  <c r="R34" i="16"/>
  <c r="N34" i="16"/>
  <c r="J34" i="16"/>
  <c r="AU33" i="16"/>
  <c r="AP33" i="16"/>
  <c r="AK33" i="16"/>
  <c r="AF33" i="16"/>
  <c r="AA33" i="16"/>
  <c r="V33" i="16"/>
  <c r="R33" i="16"/>
  <c r="N33" i="16"/>
  <c r="J33" i="16"/>
  <c r="AU32" i="16"/>
  <c r="AP32" i="16"/>
  <c r="AK32" i="16"/>
  <c r="AF32" i="16"/>
  <c r="AA32" i="16"/>
  <c r="V32" i="16"/>
  <c r="R32" i="16"/>
  <c r="N32" i="16"/>
  <c r="J32" i="16"/>
  <c r="AU31" i="16"/>
  <c r="AP31" i="16"/>
  <c r="AK31" i="16"/>
  <c r="AF31" i="16"/>
  <c r="AA31" i="16"/>
  <c r="V31" i="16"/>
  <c r="R31" i="16"/>
  <c r="N31" i="16"/>
  <c r="J31" i="16"/>
  <c r="AU30" i="16"/>
  <c r="AP30" i="16"/>
  <c r="AK30" i="16"/>
  <c r="AF30" i="16"/>
  <c r="AA30" i="16"/>
  <c r="V30" i="16"/>
  <c r="R30" i="16"/>
  <c r="N30" i="16"/>
  <c r="J30" i="16"/>
  <c r="AU29" i="16"/>
  <c r="AP29" i="16"/>
  <c r="AK29" i="16"/>
  <c r="AF29" i="16"/>
  <c r="AA29" i="16"/>
  <c r="V29" i="16"/>
  <c r="R29" i="16"/>
  <c r="N29" i="16"/>
  <c r="J29" i="16"/>
  <c r="AU28" i="16"/>
  <c r="AP28" i="16"/>
  <c r="AK28" i="16"/>
  <c r="AF28" i="16"/>
  <c r="AA28" i="16"/>
  <c r="V28" i="16"/>
  <c r="R28" i="16"/>
  <c r="N28" i="16"/>
  <c r="J28" i="16"/>
  <c r="AU27" i="16"/>
  <c r="AP27" i="16"/>
  <c r="AK27" i="16"/>
  <c r="AF27" i="16"/>
  <c r="AA27" i="16"/>
  <c r="V27" i="16"/>
  <c r="R27" i="16"/>
  <c r="N27" i="16"/>
  <c r="J27" i="16"/>
  <c r="AU26" i="16"/>
  <c r="AP26" i="16"/>
  <c r="AK26" i="16"/>
  <c r="AF26" i="16"/>
  <c r="AA26" i="16"/>
  <c r="V26" i="16"/>
  <c r="R26" i="16"/>
  <c r="N26" i="16"/>
  <c r="J26" i="16"/>
  <c r="AU25" i="16"/>
  <c r="AP25" i="16"/>
  <c r="AK25" i="16"/>
  <c r="AF25" i="16"/>
  <c r="AA25" i="16"/>
  <c r="V25" i="16"/>
  <c r="R25" i="16"/>
  <c r="N25" i="16"/>
  <c r="J25" i="16"/>
  <c r="AU24" i="16"/>
  <c r="AP24" i="16"/>
  <c r="AK24" i="16"/>
  <c r="AF24" i="16"/>
  <c r="AA24" i="16"/>
  <c r="V24" i="16"/>
  <c r="R24" i="16"/>
  <c r="N24" i="16"/>
  <c r="J24" i="16"/>
  <c r="AU23" i="16"/>
  <c r="AP23" i="16"/>
  <c r="AK23" i="16"/>
  <c r="AF23" i="16"/>
  <c r="AA23" i="16"/>
  <c r="V23" i="16"/>
  <c r="R23" i="16"/>
  <c r="N23" i="16"/>
  <c r="J23" i="16"/>
  <c r="AU22" i="16"/>
  <c r="AP22" i="16"/>
  <c r="AK22" i="16"/>
  <c r="AF22" i="16"/>
  <c r="AA22" i="16"/>
  <c r="V22" i="16"/>
  <c r="R22" i="16"/>
  <c r="N22" i="16"/>
  <c r="J22" i="16"/>
  <c r="AU21" i="16"/>
  <c r="AP21" i="16"/>
  <c r="AK21" i="16"/>
  <c r="AF21" i="16"/>
  <c r="AA21" i="16"/>
  <c r="V21" i="16"/>
  <c r="R21" i="16"/>
  <c r="N21" i="16"/>
  <c r="J21" i="16"/>
  <c r="AU20" i="16"/>
  <c r="AP20" i="16"/>
  <c r="AK20" i="16"/>
  <c r="AF20" i="16"/>
  <c r="AA20" i="16"/>
  <c r="V20" i="16"/>
  <c r="R20" i="16"/>
  <c r="N20" i="16"/>
  <c r="J20" i="16"/>
  <c r="AU19" i="16"/>
  <c r="AP19" i="16"/>
  <c r="AK19" i="16"/>
  <c r="AF19" i="16"/>
  <c r="AA19" i="16"/>
  <c r="V19" i="16"/>
  <c r="R19" i="16"/>
  <c r="N19" i="16"/>
  <c r="J19" i="16"/>
  <c r="AU18" i="16"/>
  <c r="AP18" i="16"/>
  <c r="AK18" i="16"/>
  <c r="AF18" i="16"/>
  <c r="AA18" i="16"/>
  <c r="V18" i="16"/>
  <c r="R18" i="16"/>
  <c r="N18" i="16"/>
  <c r="J18" i="16"/>
  <c r="AU17" i="16"/>
  <c r="AP17" i="16"/>
  <c r="AK17" i="16"/>
  <c r="AF17" i="16"/>
  <c r="AA17" i="16"/>
  <c r="V17" i="16"/>
  <c r="R17" i="16"/>
  <c r="N17" i="16"/>
  <c r="J17" i="16"/>
  <c r="AU16" i="16"/>
  <c r="AP16" i="16"/>
  <c r="AK16" i="16"/>
  <c r="AF16" i="16"/>
  <c r="AA16" i="16"/>
  <c r="V16" i="16"/>
  <c r="R16" i="16"/>
  <c r="N16" i="16"/>
  <c r="J16" i="16"/>
  <c r="AU15" i="16"/>
  <c r="AP15" i="16"/>
  <c r="AK15" i="16"/>
  <c r="AF15" i="16"/>
  <c r="AA15" i="16"/>
  <c r="V15" i="16"/>
  <c r="R15" i="16"/>
  <c r="N15" i="16"/>
  <c r="J15" i="16"/>
  <c r="AU14" i="16"/>
  <c r="AP14" i="16"/>
  <c r="AK14" i="16"/>
  <c r="AF14" i="16"/>
  <c r="AA14" i="16"/>
  <c r="V14" i="16"/>
  <c r="R14" i="16"/>
  <c r="N14" i="16"/>
  <c r="J14" i="16"/>
  <c r="AU13" i="16"/>
  <c r="AP13" i="16"/>
  <c r="AK13" i="16"/>
  <c r="AF13" i="16"/>
  <c r="AA13" i="16"/>
  <c r="V13" i="16"/>
  <c r="R13" i="16"/>
  <c r="N13" i="16"/>
  <c r="J13" i="16"/>
  <c r="AU12" i="16"/>
  <c r="AP12" i="16"/>
  <c r="AK12" i="16"/>
  <c r="AF12" i="16"/>
  <c r="AA12" i="16"/>
  <c r="V12" i="16"/>
  <c r="R12" i="16"/>
  <c r="N12" i="16"/>
  <c r="J12" i="16"/>
  <c r="AU11" i="16"/>
  <c r="AP11" i="16"/>
  <c r="AK11" i="16"/>
  <c r="AF11" i="16"/>
  <c r="AA11" i="16"/>
  <c r="V11" i="16"/>
  <c r="R11" i="16"/>
  <c r="N11" i="16"/>
  <c r="J11" i="16"/>
  <c r="AU10" i="16"/>
  <c r="AP10" i="16"/>
  <c r="AK10" i="16"/>
  <c r="AF10" i="16"/>
  <c r="AA10" i="16"/>
  <c r="V10" i="16"/>
  <c r="R10" i="16"/>
  <c r="N10" i="16"/>
  <c r="J10" i="16"/>
  <c r="AU9" i="16"/>
  <c r="AP9" i="16"/>
  <c r="AK9" i="16"/>
  <c r="AF9" i="16"/>
  <c r="AA9" i="16"/>
  <c r="V9" i="16"/>
  <c r="R9" i="16"/>
  <c r="N9" i="16"/>
  <c r="J9" i="16"/>
  <c r="AU8" i="16"/>
  <c r="AP8" i="16"/>
  <c r="AK8" i="16"/>
  <c r="AF8" i="16"/>
  <c r="AA8" i="16"/>
  <c r="V8" i="16"/>
  <c r="R8" i="16"/>
  <c r="N8" i="16"/>
  <c r="J8" i="16"/>
  <c r="AU7" i="16"/>
  <c r="AP7" i="16"/>
  <c r="AK7" i="16"/>
  <c r="AF7" i="16"/>
  <c r="AA7" i="16"/>
  <c r="V7" i="16"/>
  <c r="R7" i="16"/>
  <c r="N7" i="16"/>
  <c r="J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36" authorId="0" shapeId="0" xr:uid="{4756005E-3CDF-4D31-BC67-DF7AFD7F308B}">
      <text>
        <r>
          <rPr>
            <b/>
            <sz val="9"/>
            <color indexed="81"/>
            <rFont val="MS P ゴシック"/>
            <family val="3"/>
            <charset val="128"/>
          </rPr>
          <t>②と③の順番をR3残高順に並び替えました。</t>
        </r>
      </text>
    </comment>
    <comment ref="AB49" authorId="0" shapeId="0" xr:uid="{46540FEC-C693-4471-BC4B-C32C75CF715A}">
      <text>
        <r>
          <rPr>
            <sz val="9"/>
            <color indexed="81"/>
            <rFont val="MS P ゴシック"/>
            <family val="3"/>
            <charset val="128"/>
          </rPr>
          <t xml:space="preserve">特定目的基金②、③を残高に応じて順番入替え
</t>
        </r>
      </text>
    </comment>
  </commentList>
</comments>
</file>

<file path=xl/sharedStrings.xml><?xml version="1.0" encoding="utf-8"?>
<sst xmlns="http://schemas.openxmlformats.org/spreadsheetml/2006/main" count="502" uniqueCount="392">
  <si>
    <t>団体名等</t>
    <rPh sb="0" eb="2">
      <t>ダンタイ</t>
    </rPh>
    <rPh sb="2" eb="3">
      <t>メイ</t>
    </rPh>
    <rPh sb="3" eb="4">
      <t>ナド</t>
    </rPh>
    <phoneticPr fontId="4"/>
  </si>
  <si>
    <t>団体コード</t>
    <rPh sb="0" eb="2">
      <t>ダンタイ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</si>
  <si>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</si>
  <si>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</si>
  <si>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特定目的基金①</t>
    <rPh sb="0" eb="2">
      <t>トクテイ</t>
    </rPh>
    <rPh sb="2" eb="4">
      <t>モクテキ</t>
    </rPh>
    <rPh sb="4" eb="6">
      <t>キキン</t>
    </rPh>
    <phoneticPr fontId="3"/>
  </si>
  <si>
    <t>特定目的基金⑤</t>
    <rPh sb="0" eb="2">
      <t>トクテイ</t>
    </rPh>
    <rPh sb="2" eb="4">
      <t>モクテキ</t>
    </rPh>
    <rPh sb="4" eb="6">
      <t>キキン</t>
    </rPh>
    <phoneticPr fontId="3"/>
  </si>
  <si>
    <t>特定目的基金</t>
    <rPh sb="0" eb="2">
      <t>トクテイ</t>
    </rPh>
    <rPh sb="2" eb="4">
      <t>モクテキ</t>
    </rPh>
    <rPh sb="4" eb="6">
      <t>キキン</t>
    </rPh>
    <phoneticPr fontId="3"/>
  </si>
  <si>
    <t>基金全体</t>
    <rPh sb="0" eb="2">
      <t>キキン</t>
    </rPh>
    <rPh sb="2" eb="4">
      <t>ゼンタイ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</si>
  <si>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</si>
  <si>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4"/>
  </si>
  <si>
    <t>特定目的基金②</t>
    <rPh sb="0" eb="2">
      <t>トクテイ</t>
    </rPh>
    <rPh sb="2" eb="4">
      <t>モクテキ</t>
    </rPh>
    <rPh sb="4" eb="6">
      <t>キキン</t>
    </rPh>
    <phoneticPr fontId="3"/>
  </si>
  <si>
    <t>特定目的基金③</t>
    <rPh sb="0" eb="2">
      <t>トクテイ</t>
    </rPh>
    <rPh sb="2" eb="4">
      <t>モクテキ</t>
    </rPh>
    <rPh sb="4" eb="6">
      <t>キキン</t>
    </rPh>
    <phoneticPr fontId="3"/>
  </si>
  <si>
    <t>特定目的基金④</t>
    <rPh sb="0" eb="2">
      <t>トクテイ</t>
    </rPh>
    <rPh sb="2" eb="4">
      <t>モクテキ</t>
    </rPh>
    <rPh sb="4" eb="6">
      <t>キキン</t>
    </rPh>
    <phoneticPr fontId="3"/>
  </si>
  <si>
    <t>基金の名称</t>
    <rPh sb="0" eb="2">
      <t>キキン</t>
    </rPh>
    <rPh sb="3" eb="5">
      <t>メイショウ</t>
    </rPh>
    <phoneticPr fontId="3"/>
  </si>
  <si>
    <t>010006</t>
  </si>
  <si>
    <t>北海道</t>
  </si>
  <si>
    <t>020001</t>
  </si>
  <si>
    <t>青森県</t>
  </si>
  <si>
    <t>030007</t>
  </si>
  <si>
    <t>岩手県</t>
  </si>
  <si>
    <t>040002</t>
  </si>
  <si>
    <t>宮城県</t>
  </si>
  <si>
    <t>050008</t>
  </si>
  <si>
    <t>秋田県</t>
  </si>
  <si>
    <t>060003</t>
  </si>
  <si>
    <t>山形県</t>
  </si>
  <si>
    <t>070009</t>
  </si>
  <si>
    <t>福島県</t>
  </si>
  <si>
    <t>080004</t>
  </si>
  <si>
    <t>茨城県</t>
  </si>
  <si>
    <t>090000</t>
  </si>
  <si>
    <t>栃木県</t>
  </si>
  <si>
    <t>100005</t>
  </si>
  <si>
    <t>群馬県</t>
  </si>
  <si>
    <t>110001</t>
  </si>
  <si>
    <t>埼玉県</t>
  </si>
  <si>
    <t>120006</t>
  </si>
  <si>
    <t>千葉県</t>
  </si>
  <si>
    <t>130001</t>
  </si>
  <si>
    <t>東京都</t>
  </si>
  <si>
    <t>140007</t>
  </si>
  <si>
    <t>神奈川県</t>
  </si>
  <si>
    <t>150002</t>
  </si>
  <si>
    <t>新潟県</t>
  </si>
  <si>
    <t>160008</t>
  </si>
  <si>
    <t>富山県</t>
  </si>
  <si>
    <t>170003</t>
  </si>
  <si>
    <t>石川県</t>
  </si>
  <si>
    <t>190004</t>
  </si>
  <si>
    <t>山梨県</t>
  </si>
  <si>
    <t>200000</t>
  </si>
  <si>
    <t>長野県</t>
  </si>
  <si>
    <t>210005</t>
  </si>
  <si>
    <t>岐阜県</t>
  </si>
  <si>
    <t>220001</t>
  </si>
  <si>
    <t>静岡県</t>
  </si>
  <si>
    <t>230006</t>
  </si>
  <si>
    <t>愛知県</t>
  </si>
  <si>
    <t>240001</t>
  </si>
  <si>
    <t>三重県</t>
  </si>
  <si>
    <t>250007</t>
  </si>
  <si>
    <t>滋賀県</t>
  </si>
  <si>
    <t>260002</t>
  </si>
  <si>
    <t>京都府</t>
  </si>
  <si>
    <t>270008</t>
  </si>
  <si>
    <t>大阪府</t>
  </si>
  <si>
    <t>280003</t>
  </si>
  <si>
    <t>兵庫県</t>
  </si>
  <si>
    <t>290009</t>
  </si>
  <si>
    <t>奈良県</t>
  </si>
  <si>
    <t>300004</t>
  </si>
  <si>
    <t>和歌山県</t>
  </si>
  <si>
    <t>310000</t>
  </si>
  <si>
    <t>鳥取県</t>
  </si>
  <si>
    <t>320005</t>
  </si>
  <si>
    <t>島根県</t>
  </si>
  <si>
    <t>330001</t>
  </si>
  <si>
    <t>岡山県</t>
  </si>
  <si>
    <t>340006</t>
  </si>
  <si>
    <t>広島県</t>
  </si>
  <si>
    <t>350001</t>
  </si>
  <si>
    <t>山口県</t>
  </si>
  <si>
    <t>360007</t>
  </si>
  <si>
    <t>徳島県</t>
  </si>
  <si>
    <t>370002</t>
  </si>
  <si>
    <t>香川県</t>
  </si>
  <si>
    <t>380008</t>
  </si>
  <si>
    <t>愛媛県</t>
  </si>
  <si>
    <t>390003</t>
  </si>
  <si>
    <t>高知県</t>
  </si>
  <si>
    <t>400009</t>
  </si>
  <si>
    <t>福岡県</t>
  </si>
  <si>
    <t>410004</t>
  </si>
  <si>
    <t>佐賀県</t>
  </si>
  <si>
    <t>420000</t>
  </si>
  <si>
    <t>長崎県</t>
  </si>
  <si>
    <t>430005</t>
  </si>
  <si>
    <t>熊本県</t>
  </si>
  <si>
    <t>440001</t>
  </si>
  <si>
    <t>大分県</t>
  </si>
  <si>
    <t>450006</t>
  </si>
  <si>
    <t>宮崎県</t>
  </si>
  <si>
    <t>460001</t>
  </si>
  <si>
    <t>鹿児島県</t>
  </si>
  <si>
    <t>470007</t>
  </si>
  <si>
    <t>沖縄県</t>
  </si>
  <si>
    <t>－</t>
    <phoneticPr fontId="3"/>
  </si>
  <si>
    <t>増減額
ウ(ア-イ)</t>
    <phoneticPr fontId="3"/>
  </si>
  <si>
    <t>増減率
(ウ/イ)</t>
    <phoneticPr fontId="3"/>
  </si>
  <si>
    <t>増減額
カ(エ-オ)</t>
  </si>
  <si>
    <t>増減率
(カ/オ)</t>
  </si>
  <si>
    <t>増減額
ケ(キ-ク)</t>
    <phoneticPr fontId="3"/>
  </si>
  <si>
    <t>増減率
(ケ/ク)</t>
    <phoneticPr fontId="3"/>
  </si>
  <si>
    <t>増減額
シ(コ-サ)</t>
    <phoneticPr fontId="3"/>
  </si>
  <si>
    <t>増減率
(シ/サ)</t>
    <phoneticPr fontId="3"/>
  </si>
  <si>
    <t>増減額
ソ(ス-セ)</t>
    <phoneticPr fontId="3"/>
  </si>
  <si>
    <t>増減率
(ソ/セ)</t>
    <phoneticPr fontId="3"/>
  </si>
  <si>
    <t>財政状況資料集掲載ＨＰ</t>
    <rPh sb="0" eb="2">
      <t>ザイセイ</t>
    </rPh>
    <rPh sb="2" eb="4">
      <t>ジョウキョウ</t>
    </rPh>
    <rPh sb="4" eb="6">
      <t>シリョウ</t>
    </rPh>
    <rPh sb="6" eb="7">
      <t>シュウ</t>
    </rPh>
    <rPh sb="7" eb="9">
      <t>ケイサイ</t>
    </rPh>
    <phoneticPr fontId="3"/>
  </si>
  <si>
    <t>（百万円）</t>
    <rPh sb="1" eb="3">
      <t>ヒャクマン</t>
    </rPh>
    <rPh sb="3" eb="4">
      <t>エン</t>
    </rPh>
    <phoneticPr fontId="3"/>
  </si>
  <si>
    <t>増減額
C(A-B)
（百万円）</t>
    <rPh sb="0" eb="3">
      <t>ゾウゲンガク</t>
    </rPh>
    <phoneticPr fontId="3"/>
  </si>
  <si>
    <t>増減率
(C/B)
（％）</t>
    <rPh sb="0" eb="3">
      <t>ゾウゲンリツ</t>
    </rPh>
    <phoneticPr fontId="3"/>
  </si>
  <si>
    <t>増減額
c(a-b)
（百万円）</t>
    <rPh sb="0" eb="3">
      <t>ゾウゲンガク</t>
    </rPh>
    <phoneticPr fontId="3"/>
  </si>
  <si>
    <t>増減率
（c/b）
（％）</t>
    <rPh sb="0" eb="3">
      <t>ゾウゲンリツ</t>
    </rPh>
    <phoneticPr fontId="3"/>
  </si>
  <si>
    <t>増減額
f(d-e)
（百万円）</t>
    <rPh sb="0" eb="3">
      <t>ゾウゲンガク</t>
    </rPh>
    <phoneticPr fontId="3"/>
  </si>
  <si>
    <t>増減率
(f/e)
（％）</t>
    <rPh sb="0" eb="3">
      <t>ゾウゲンリツ</t>
    </rPh>
    <phoneticPr fontId="3"/>
  </si>
  <si>
    <t>増減額
i(g-h)
（百万円）</t>
    <phoneticPr fontId="3"/>
  </si>
  <si>
    <t>増減率
(i/h)
（％）</t>
    <phoneticPr fontId="3"/>
  </si>
  <si>
    <t>（％）</t>
    <phoneticPr fontId="3"/>
  </si>
  <si>
    <t>（百万円）</t>
    <rPh sb="1" eb="4">
      <t>ヒャクマンエン</t>
    </rPh>
    <phoneticPr fontId="3"/>
  </si>
  <si>
    <t>基金の積立状況等の一覧化（令和３年度）</t>
    <rPh sb="13" eb="15">
      <t>レイワ</t>
    </rPh>
    <rPh sb="16" eb="18">
      <t>ネンド</t>
    </rPh>
    <phoneticPr fontId="3"/>
  </si>
  <si>
    <t>令和３年度末残高　d
（百万円）</t>
    <rPh sb="3" eb="6">
      <t>ネンドマツ</t>
    </rPh>
    <rPh sb="6" eb="8">
      <t>ザンダカ</t>
    </rPh>
    <phoneticPr fontId="3"/>
  </si>
  <si>
    <t>令和２年度末残高　e
（百万円）</t>
    <rPh sb="0" eb="2">
      <t>レイワ</t>
    </rPh>
    <rPh sb="3" eb="6">
      <t>ネンドマツ</t>
    </rPh>
    <rPh sb="6" eb="8">
      <t>ザンダカ</t>
    </rPh>
    <phoneticPr fontId="3"/>
  </si>
  <si>
    <t>令和３年度末残高　g
（百万円）</t>
    <rPh sb="3" eb="6">
      <t>ネンドマツ</t>
    </rPh>
    <rPh sb="6" eb="8">
      <t>ザンダカ</t>
    </rPh>
    <phoneticPr fontId="3"/>
  </si>
  <si>
    <t>令和２年度末残高　h
（百万円）</t>
    <rPh sb="0" eb="2">
      <t>レイワ</t>
    </rPh>
    <rPh sb="3" eb="6">
      <t>ネンドマツ</t>
    </rPh>
    <rPh sb="6" eb="8">
      <t>ザンダカ</t>
    </rPh>
    <phoneticPr fontId="3"/>
  </si>
  <si>
    <t>令和３年度末残高　ア</t>
    <rPh sb="3" eb="6">
      <t>ネンドマツ</t>
    </rPh>
    <rPh sb="6" eb="8">
      <t>ザンダカ</t>
    </rPh>
    <phoneticPr fontId="3"/>
  </si>
  <si>
    <t>令和２年度末残高　イ</t>
    <rPh sb="0" eb="2">
      <t>レイワ</t>
    </rPh>
    <rPh sb="3" eb="6">
      <t>ネンドマツ</t>
    </rPh>
    <rPh sb="6" eb="8">
      <t>ザンダカ</t>
    </rPh>
    <phoneticPr fontId="3"/>
  </si>
  <si>
    <t>令和３年度末残高　エ</t>
    <rPh sb="3" eb="6">
      <t>ネンドマツ</t>
    </rPh>
    <rPh sb="6" eb="8">
      <t>ザンダカ</t>
    </rPh>
    <phoneticPr fontId="3"/>
  </si>
  <si>
    <t>令和２年度末残高　オ</t>
    <rPh sb="0" eb="2">
      <t>レイワ</t>
    </rPh>
    <rPh sb="3" eb="6">
      <t>ネンドマツ</t>
    </rPh>
    <rPh sb="6" eb="8">
      <t>ザンダカ</t>
    </rPh>
    <phoneticPr fontId="3"/>
  </si>
  <si>
    <t>令和３年度末残高　キ</t>
    <rPh sb="3" eb="6">
      <t>ネンドマツ</t>
    </rPh>
    <rPh sb="6" eb="8">
      <t>ザンダカ</t>
    </rPh>
    <phoneticPr fontId="3"/>
  </si>
  <si>
    <t>令和２年度末残高　ク</t>
    <rPh sb="0" eb="2">
      <t>レイワ</t>
    </rPh>
    <rPh sb="3" eb="6">
      <t>ネンドマツ</t>
    </rPh>
    <rPh sb="6" eb="8">
      <t>ザンダカ</t>
    </rPh>
    <phoneticPr fontId="3"/>
  </si>
  <si>
    <t>令和３年度末残高　コ</t>
    <rPh sb="3" eb="6">
      <t>ネンドマツ</t>
    </rPh>
    <rPh sb="6" eb="8">
      <t>ザンダカ</t>
    </rPh>
    <phoneticPr fontId="3"/>
  </si>
  <si>
    <t>令和２年度末残高　サ</t>
    <rPh sb="0" eb="2">
      <t>レイワ</t>
    </rPh>
    <rPh sb="3" eb="6">
      <t>ネンドマツ</t>
    </rPh>
    <rPh sb="6" eb="8">
      <t>ザンダカ</t>
    </rPh>
    <phoneticPr fontId="3"/>
  </si>
  <si>
    <t>令和３年度末残高　ス</t>
    <rPh sb="3" eb="6">
      <t>ネンドマツ</t>
    </rPh>
    <rPh sb="6" eb="8">
      <t>ザンダカ</t>
    </rPh>
    <phoneticPr fontId="3"/>
  </si>
  <si>
    <t>令和２年度末残高　セ</t>
    <rPh sb="0" eb="2">
      <t>レイワ</t>
    </rPh>
    <rPh sb="3" eb="6">
      <t>ネンドマツ</t>
    </rPh>
    <rPh sb="4" eb="5">
      <t>ド</t>
    </rPh>
    <rPh sb="5" eb="6">
      <t>スエ</t>
    </rPh>
    <rPh sb="6" eb="8">
      <t>ザンダカ</t>
    </rPh>
    <phoneticPr fontId="3"/>
  </si>
  <si>
    <t>北方領土隣接地域振興等基金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キキン</t>
    </rPh>
    <phoneticPr fontId="3"/>
  </si>
  <si>
    <t>地域医療介護総合確保基金</t>
  </si>
  <si>
    <t>介護保険財政安定化基金</t>
  </si>
  <si>
    <t>航空振興基金</t>
  </si>
  <si>
    <t>安心こども基金</t>
  </si>
  <si>
    <t>－</t>
  </si>
  <si>
    <t>公共施設等整備基金</t>
  </si>
  <si>
    <t>地域振興基金</t>
  </si>
  <si>
    <t>国民スポーツ大会・全国障害者スポーツ大会開催基金</t>
  </si>
  <si>
    <t>地域福祉基金</t>
  </si>
  <si>
    <t>地域整備推進基金</t>
  </si>
  <si>
    <t>富県宮城推進基金</t>
  </si>
  <si>
    <t>緊急雇用創出事業臨時特例基金</t>
  </si>
  <si>
    <t>県庁舎等整備基金</t>
  </si>
  <si>
    <t>東日本大震災復興基金</t>
  </si>
  <si>
    <t>地域活性化対策基金</t>
  </si>
  <si>
    <t>中小企業経営安定臨時対策基金</t>
  </si>
  <si>
    <t>環境保全センター維持管理基金</t>
  </si>
  <si>
    <t>地域医療介護総合確保基金</t>
    <phoneticPr fontId="3"/>
  </si>
  <si>
    <t>新型コロナウイルス感染症対応地方創生臨時基金</t>
    <phoneticPr fontId="3"/>
  </si>
  <si>
    <t>県有施設整備基金</t>
    <phoneticPr fontId="3"/>
  </si>
  <si>
    <t>介護保険財政安定化基金</t>
    <phoneticPr fontId="3"/>
  </si>
  <si>
    <t>高等学校奨学基金</t>
    <phoneticPr fontId="3"/>
  </si>
  <si>
    <t>https://www.pref.yamagata.jp/020004/kensei/zaisei/kessan/nendobetsukessan/r3kessan.html</t>
    <phoneticPr fontId="3"/>
  </si>
  <si>
    <t>中間貯蔵施設等影響対策及び災害復興基金</t>
    <phoneticPr fontId="3"/>
  </si>
  <si>
    <t>除染対策基金</t>
    <phoneticPr fontId="3"/>
  </si>
  <si>
    <t>原子力災害等復興基金</t>
    <phoneticPr fontId="3"/>
  </si>
  <si>
    <t>県民健康管理基金</t>
    <phoneticPr fontId="3"/>
  </si>
  <si>
    <t>公共施設等維持補修基金</t>
    <phoneticPr fontId="3"/>
  </si>
  <si>
    <t>http://www.pref.fukushima.lg.jp/sec/01115b/kessannkankeisiryou.html</t>
    <phoneticPr fontId="3"/>
  </si>
  <si>
    <t>公共施設長寿命化等推進基金</t>
    <phoneticPr fontId="3"/>
  </si>
  <si>
    <t>企業立地促進基金</t>
    <phoneticPr fontId="3"/>
  </si>
  <si>
    <t>カーボンニュートラル産業創出拠点推進基金</t>
    <phoneticPr fontId="3"/>
  </si>
  <si>
    <t>後期高齢者医療財政安定化基金</t>
  </si>
  <si>
    <t>栃木県国民体育大会・全国障害者スポーツ大会開催基金</t>
    <phoneticPr fontId="3"/>
  </si>
  <si>
    <t>日光杉並木街道保護基金</t>
    <phoneticPr fontId="3"/>
  </si>
  <si>
    <t>栃木県次世代型路面電車システム整備事業支援基金</t>
    <phoneticPr fontId="3"/>
  </si>
  <si>
    <t>群馬県新型コロナウイルス感染症対策関連制度融資基金</t>
    <rPh sb="0" eb="3">
      <t>グンマケン</t>
    </rPh>
    <rPh sb="3" eb="5">
      <t>シンガタ</t>
    </rPh>
    <rPh sb="12" eb="15">
      <t>カンセンショウ</t>
    </rPh>
    <rPh sb="15" eb="17">
      <t>タイサク</t>
    </rPh>
    <rPh sb="17" eb="19">
      <t>カンレン</t>
    </rPh>
    <rPh sb="19" eb="21">
      <t>セイド</t>
    </rPh>
    <rPh sb="21" eb="23">
      <t>ユウシ</t>
    </rPh>
    <rPh sb="23" eb="25">
      <t>キキン</t>
    </rPh>
    <phoneticPr fontId="3"/>
  </si>
  <si>
    <t>群馬県地域医療介護
総合確保基金</t>
    <rPh sb="0" eb="3">
      <t>グンマケン</t>
    </rPh>
    <rPh sb="3" eb="5">
      <t>チイキ</t>
    </rPh>
    <rPh sb="5" eb="7">
      <t>イリョウ</t>
    </rPh>
    <rPh sb="7" eb="9">
      <t>カイゴ</t>
    </rPh>
    <rPh sb="10" eb="12">
      <t>ソウゴウ</t>
    </rPh>
    <rPh sb="12" eb="14">
      <t>カクホ</t>
    </rPh>
    <rPh sb="14" eb="16">
      <t>キキン</t>
    </rPh>
    <phoneticPr fontId="3"/>
  </si>
  <si>
    <t>群馬県後期高齢者医療
財政安定化基金</t>
    <rPh sb="0" eb="3">
      <t>グンマケン</t>
    </rPh>
    <rPh sb="3" eb="5">
      <t>コウキ</t>
    </rPh>
    <rPh sb="5" eb="8">
      <t>コウレイシャ</t>
    </rPh>
    <rPh sb="8" eb="10">
      <t>イリョウ</t>
    </rPh>
    <rPh sb="11" eb="13">
      <t>ザイセイ</t>
    </rPh>
    <rPh sb="13" eb="16">
      <t>アンテイカ</t>
    </rPh>
    <rPh sb="16" eb="18">
      <t>キキン</t>
    </rPh>
    <phoneticPr fontId="3"/>
  </si>
  <si>
    <t>群馬県介護保険
財政安定化基金</t>
    <rPh sb="0" eb="3">
      <t>グンマケン</t>
    </rPh>
    <rPh sb="3" eb="5">
      <t>カイゴ</t>
    </rPh>
    <rPh sb="5" eb="7">
      <t>ホケン</t>
    </rPh>
    <rPh sb="8" eb="10">
      <t>ザイセイ</t>
    </rPh>
    <rPh sb="10" eb="13">
      <t>アンテイカ</t>
    </rPh>
    <rPh sb="13" eb="15">
      <t>キキン</t>
    </rPh>
    <phoneticPr fontId="3"/>
  </si>
  <si>
    <t>群馬県災害救助基金</t>
    <rPh sb="0" eb="3">
      <t>グンマケン</t>
    </rPh>
    <rPh sb="3" eb="5">
      <t>サイガイ</t>
    </rPh>
    <rPh sb="5" eb="7">
      <t>キュウジョ</t>
    </rPh>
    <rPh sb="7" eb="9">
      <t>キキン</t>
    </rPh>
    <phoneticPr fontId="3"/>
  </si>
  <si>
    <t>埼玉県新型コロナウイルス感染症対策推進基金</t>
  </si>
  <si>
    <t>埼玉県大規模事業推進基金</t>
  </si>
  <si>
    <t>埼玉県公共施設長寿命化等推進基金</t>
  </si>
  <si>
    <t>埼玉県後期高齢者医療財政安定化基金</t>
  </si>
  <si>
    <t>さいたま環境創造基金</t>
  </si>
  <si>
    <t>県有施設長寿命化等推進基金</t>
    <rPh sb="0" eb="2">
      <t>ケンユウ</t>
    </rPh>
    <rPh sb="2" eb="4">
      <t>シセツ</t>
    </rPh>
    <rPh sb="4" eb="5">
      <t>チョウ</t>
    </rPh>
    <rPh sb="5" eb="8">
      <t>ジュミョウカ</t>
    </rPh>
    <rPh sb="8" eb="9">
      <t>ナド</t>
    </rPh>
    <rPh sb="9" eb="13">
      <t>スイシンキキン</t>
    </rPh>
    <phoneticPr fontId="3"/>
  </si>
  <si>
    <t>災害復興・地域再生基金</t>
    <rPh sb="0" eb="4">
      <t>サイガイフッコウ</t>
    </rPh>
    <rPh sb="5" eb="11">
      <t>チイキサイセイキキン</t>
    </rPh>
    <phoneticPr fontId="3"/>
  </si>
  <si>
    <t>社会資本整備等推進基金</t>
    <rPh sb="0" eb="2">
      <t>シャカイ</t>
    </rPh>
    <rPh sb="2" eb="4">
      <t>シホン</t>
    </rPh>
    <rPh sb="4" eb="7">
      <t>セイビナド</t>
    </rPh>
    <rPh sb="7" eb="9">
      <t>スイシン</t>
    </rPh>
    <rPh sb="9" eb="11">
      <t>キキン</t>
    </rPh>
    <phoneticPr fontId="3"/>
  </si>
  <si>
    <t>地域医療介護総合確保基金</t>
    <rPh sb="0" eb="12">
      <t>チイキイリョウカイゴソウゴウカクホキキン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</si>
  <si>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</si>
  <si>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社会資本等整備基金</t>
    <rPh sb="0" eb="2">
      <t>シャカイ</t>
    </rPh>
    <rPh sb="2" eb="4">
      <t>シホン</t>
    </rPh>
    <rPh sb="4" eb="5">
      <t>トウ</t>
    </rPh>
    <rPh sb="5" eb="7">
      <t>セイビ</t>
    </rPh>
    <rPh sb="7" eb="9">
      <t>キキン</t>
    </rPh>
    <phoneticPr fontId="3"/>
  </si>
  <si>
    <t>防災街づくり基金</t>
    <rPh sb="0" eb="2">
      <t>ボウサイ</t>
    </rPh>
    <rPh sb="2" eb="3">
      <t>マチ</t>
    </rPh>
    <rPh sb="6" eb="8">
      <t>キキン</t>
    </rPh>
    <phoneticPr fontId="3"/>
  </si>
  <si>
    <t>福祉先進都市実現基金</t>
    <rPh sb="0" eb="2">
      <t>フクシ</t>
    </rPh>
    <rPh sb="2" eb="4">
      <t>センシン</t>
    </rPh>
    <rPh sb="4" eb="6">
      <t>トシ</t>
    </rPh>
    <rPh sb="6" eb="8">
      <t>ジツゲン</t>
    </rPh>
    <rPh sb="8" eb="10">
      <t>キキン</t>
    </rPh>
    <phoneticPr fontId="3"/>
  </si>
  <si>
    <t>東京オリンピック・パラリンピック開催準備基金</t>
    <rPh sb="0" eb="2">
      <t>トウキョウ</t>
    </rPh>
    <rPh sb="16" eb="18">
      <t>カイサイ</t>
    </rPh>
    <rPh sb="18" eb="20">
      <t>ジュンビ</t>
    </rPh>
    <rPh sb="20" eb="22">
      <t>キキン</t>
    </rPh>
    <phoneticPr fontId="3"/>
  </si>
  <si>
    <t>鉄道新線建設等準備基金</t>
    <rPh sb="0" eb="2">
      <t>テツドウ</t>
    </rPh>
    <rPh sb="2" eb="4">
      <t>シンセン</t>
    </rPh>
    <rPh sb="4" eb="6">
      <t>ケンセツ</t>
    </rPh>
    <rPh sb="6" eb="7">
      <t>トウ</t>
    </rPh>
    <rPh sb="7" eb="9">
      <t>ジュンビ</t>
    </rPh>
    <rPh sb="9" eb="11">
      <t>キキン</t>
    </rPh>
    <phoneticPr fontId="3"/>
  </si>
  <si>
    <t>https://www.zaimu.metro.tokyo.lg.jp/syukei1/zaisei/3zaiseijyoukyoushiryou.html</t>
    <phoneticPr fontId="3"/>
  </si>
  <si>
    <t>公共用施設等基金</t>
    <rPh sb="5" eb="6">
      <t>トウ</t>
    </rPh>
    <phoneticPr fontId="3"/>
  </si>
  <si>
    <t>国庫支出金返納基金</t>
    <rPh sb="2" eb="5">
      <t>シシュツキン</t>
    </rPh>
    <rPh sb="5" eb="7">
      <t>ヘンノウ</t>
    </rPh>
    <phoneticPr fontId="3"/>
  </si>
  <si>
    <t>かながわボランタリー活動推進基金21</t>
  </si>
  <si>
    <t>地域医療介護総合確保基金</t>
    <rPh sb="0" eb="8">
      <t>チイキイリョウカイゴソウゴウ</t>
    </rPh>
    <rPh sb="8" eb="12">
      <t>カクホキキン</t>
    </rPh>
    <phoneticPr fontId="3"/>
  </si>
  <si>
    <t>介護保険財政安定化基金</t>
    <rPh sb="0" eb="6">
      <t>カイゴホケンザイセイ</t>
    </rPh>
    <rPh sb="6" eb="11">
      <t>アンテイカキキン</t>
    </rPh>
    <phoneticPr fontId="3"/>
  </si>
  <si>
    <t>後期高齢者医療財政安定化基金</t>
    <rPh sb="0" eb="5">
      <t>コウキコウレイシャ</t>
    </rPh>
    <rPh sb="5" eb="9">
      <t>イリョウザイセイ</t>
    </rPh>
    <rPh sb="9" eb="12">
      <t>アンテイカ</t>
    </rPh>
    <rPh sb="12" eb="14">
      <t>キキン</t>
    </rPh>
    <phoneticPr fontId="3"/>
  </si>
  <si>
    <t>ふるさと保全基金</t>
    <rPh sb="4" eb="6">
      <t>ホゼン</t>
    </rPh>
    <rPh sb="6" eb="8">
      <t>キキン</t>
    </rPh>
    <phoneticPr fontId="3"/>
  </si>
  <si>
    <t>産業振興基金</t>
    <rPh sb="0" eb="6">
      <t>サンギョウシンコウキキン</t>
    </rPh>
    <phoneticPr fontId="3"/>
  </si>
  <si>
    <t>元気とやま未来創造基金</t>
    <rPh sb="0" eb="2">
      <t>ゲンキ</t>
    </rPh>
    <rPh sb="5" eb="7">
      <t>ミライ</t>
    </rPh>
    <rPh sb="7" eb="9">
      <t>ソウゾウ</t>
    </rPh>
    <rPh sb="9" eb="11">
      <t>キキン</t>
    </rPh>
    <phoneticPr fontId="5"/>
  </si>
  <si>
    <t>安全防災基金</t>
    <rPh sb="0" eb="2">
      <t>アンゼン</t>
    </rPh>
    <rPh sb="2" eb="4">
      <t>ボウサイ</t>
    </rPh>
    <rPh sb="4" eb="6">
      <t>キキン</t>
    </rPh>
    <phoneticPr fontId="2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</si>
  <si>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2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</si>
  <si>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2"/>
  </si>
  <si>
    <t>県有施設整備基金</t>
    <rPh sb="0" eb="2">
      <t>ケンユウ</t>
    </rPh>
    <rPh sb="2" eb="4">
      <t>シセツ</t>
    </rPh>
    <rPh sb="4" eb="6">
      <t>セイビ</t>
    </rPh>
    <rPh sb="6" eb="8">
      <t>キキン</t>
    </rPh>
    <phoneticPr fontId="3"/>
  </si>
  <si>
    <t>社会福祉事業振興基金</t>
    <rPh sb="0" eb="2">
      <t>シャカイ</t>
    </rPh>
    <rPh sb="2" eb="4">
      <t>フクシ</t>
    </rPh>
    <rPh sb="4" eb="6">
      <t>ジギョウ</t>
    </rPh>
    <rPh sb="6" eb="8">
      <t>シンコウ</t>
    </rPh>
    <rPh sb="8" eb="10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</si>
  <si>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</si>
  <si>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1">
      <t>アンテイ</t>
    </rPh>
    <rPh sb="11" eb="12">
      <t>カ</t>
    </rPh>
    <rPh sb="12" eb="14">
      <t>キキン</t>
    </rPh>
    <phoneticPr fontId="3"/>
  </si>
  <si>
    <t>新型コロナウイルス感染症対応中小企業金融支援基金</t>
    <rPh sb="0" eb="2">
      <t>シンガタ</t>
    </rPh>
    <rPh sb="9" eb="12">
      <t>カンセンショウ</t>
    </rPh>
    <rPh sb="12" eb="14">
      <t>タイオウ</t>
    </rPh>
    <rPh sb="14" eb="16">
      <t>チュウショウ</t>
    </rPh>
    <rPh sb="16" eb="18">
      <t>キギョウ</t>
    </rPh>
    <rPh sb="18" eb="20">
      <t>キンユウ</t>
    </rPh>
    <rPh sb="20" eb="22">
      <t>シエン</t>
    </rPh>
    <rPh sb="22" eb="24">
      <t>キキン</t>
    </rPh>
    <phoneticPr fontId="3"/>
  </si>
  <si>
    <t>公共施設整備等事業基金</t>
    <rPh sb="0" eb="2">
      <t>コウキョウ</t>
    </rPh>
    <rPh sb="2" eb="4">
      <t>シセツ</t>
    </rPh>
    <rPh sb="4" eb="6">
      <t>セイビ</t>
    </rPh>
    <rPh sb="6" eb="7">
      <t>トウ</t>
    </rPh>
    <rPh sb="7" eb="9">
      <t>ジギョウ</t>
    </rPh>
    <rPh sb="9" eb="11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</si>
  <si>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</si>
  <si>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大村智人材育成基金</t>
    <rPh sb="0" eb="2">
      <t>オオムラ</t>
    </rPh>
    <rPh sb="2" eb="3">
      <t>サトシ</t>
    </rPh>
    <rPh sb="3" eb="5">
      <t>ジンザイ</t>
    </rPh>
    <rPh sb="5" eb="7">
      <t>イクセイ</t>
    </rPh>
    <rPh sb="7" eb="9">
      <t>キキン</t>
    </rPh>
    <phoneticPr fontId="3"/>
  </si>
  <si>
    <t>ふるさとづくり基金</t>
    <rPh sb="7" eb="9">
      <t>キキン</t>
    </rPh>
    <phoneticPr fontId="3"/>
  </si>
  <si>
    <t>地域活性化基金</t>
    <rPh sb="0" eb="2">
      <t>チイキ</t>
    </rPh>
    <rPh sb="2" eb="5">
      <t>カッセイカ</t>
    </rPh>
    <rPh sb="5" eb="7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</si>
  <si>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</si>
  <si>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福祉基金</t>
    <rPh sb="0" eb="2">
      <t>フクシ</t>
    </rPh>
    <rPh sb="2" eb="4">
      <t>キキン</t>
    </rPh>
    <phoneticPr fontId="3"/>
  </si>
  <si>
    <t>https://www.pref.nagano.lg.jp/zaisei/kensei/soshiki/zaisei/shiryoshu.html</t>
    <phoneticPr fontId="3"/>
  </si>
  <si>
    <t>県有施設整備・新型コロナウイルス感染症対策基金</t>
    <rPh sb="0" eb="2">
      <t>ケンユウ</t>
    </rPh>
    <rPh sb="2" eb="4">
      <t>シセツ</t>
    </rPh>
    <rPh sb="4" eb="6">
      <t>セイビ</t>
    </rPh>
    <rPh sb="7" eb="9">
      <t>シンガタ</t>
    </rPh>
    <rPh sb="16" eb="21">
      <t>カンセンショウタイサク</t>
    </rPh>
    <rPh sb="21" eb="23">
      <t>キキン</t>
    </rPh>
    <phoneticPr fontId="3"/>
  </si>
  <si>
    <t>地域医療介護総合確保基金</t>
    <rPh sb="0" eb="6">
      <t>チイキイリョウカイゴ</t>
    </rPh>
    <rPh sb="6" eb="8">
      <t>ソウゴウ</t>
    </rPh>
    <rPh sb="8" eb="10">
      <t>カクホ</t>
    </rPh>
    <rPh sb="10" eb="12">
      <t>キキン</t>
    </rPh>
    <phoneticPr fontId="3"/>
  </si>
  <si>
    <t>徳山ダム上流域公有地化基金</t>
    <rPh sb="0" eb="2">
      <t>トクヤマ</t>
    </rPh>
    <rPh sb="4" eb="7">
      <t>ジョウリュウイキ</t>
    </rPh>
    <rPh sb="7" eb="10">
      <t>コウユウチ</t>
    </rPh>
    <rPh sb="10" eb="11">
      <t>カ</t>
    </rPh>
    <rPh sb="11" eb="13">
      <t>キキン</t>
    </rPh>
    <phoneticPr fontId="3"/>
  </si>
  <si>
    <t>後期高齢者医療財政安定化基金</t>
    <rPh sb="0" eb="5">
      <t>コウキコウレイシャ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</si>
  <si>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介護保険財政安定化基金</t>
    <rPh sb="0" eb="4">
      <t>カイゴホケン</t>
    </rPh>
    <rPh sb="4" eb="6">
      <t>ザイセイ</t>
    </rPh>
    <rPh sb="6" eb="9">
      <t>アンテイカ</t>
    </rPh>
    <rPh sb="9" eb="11">
      <t>キキン</t>
    </rPh>
    <phoneticPr fontId="3"/>
  </si>
  <si>
    <t>https://www.pref.gifu.lg.jp/page/2056.html</t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</si>
  <si>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16"/>
  </si>
  <si>
    <t>ふじのくにづくり推進基金</t>
    <rPh sb="8" eb="10">
      <t>スイシン</t>
    </rPh>
    <rPh sb="10" eb="12">
      <t>キキン</t>
    </rPh>
    <phoneticPr fontId="16"/>
  </si>
  <si>
    <t>中小企業緊急金融支援基金</t>
    <rPh sb="0" eb="2">
      <t>チュウショウ</t>
    </rPh>
    <rPh sb="2" eb="4">
      <t>キギョウ</t>
    </rPh>
    <rPh sb="4" eb="6">
      <t>キンキュウ</t>
    </rPh>
    <rPh sb="6" eb="8">
      <t>キンユウ</t>
    </rPh>
    <rPh sb="8" eb="10">
      <t>シエン</t>
    </rPh>
    <rPh sb="10" eb="12">
      <t>キキン</t>
    </rPh>
    <phoneticPr fontId="16"/>
  </si>
  <si>
    <t>県有建築物長寿命化等推進基金</t>
    <rPh sb="0" eb="2">
      <t>ケンユウ</t>
    </rPh>
    <rPh sb="2" eb="5">
      <t>ケンチクブツ</t>
    </rPh>
    <rPh sb="5" eb="8">
      <t>チョウジュミョウ</t>
    </rPh>
    <rPh sb="8" eb="9">
      <t>カ</t>
    </rPh>
    <rPh sb="9" eb="10">
      <t>トウ</t>
    </rPh>
    <rPh sb="10" eb="12">
      <t>スイシン</t>
    </rPh>
    <rPh sb="12" eb="14">
      <t>キキン</t>
    </rPh>
    <phoneticPr fontId="16"/>
  </si>
  <si>
    <t>災害救助基金</t>
    <rPh sb="0" eb="2">
      <t>サイガイ</t>
    </rPh>
    <rPh sb="2" eb="4">
      <t>キュウジョ</t>
    </rPh>
    <rPh sb="4" eb="6">
      <t>キキン</t>
    </rPh>
    <phoneticPr fontId="16"/>
  </si>
  <si>
    <t>産業空洞化対策減税基金</t>
    <rPh sb="0" eb="2">
      <t>サンギョウ</t>
    </rPh>
    <rPh sb="2" eb="5">
      <t>クウドウカ</t>
    </rPh>
    <rPh sb="5" eb="7">
      <t>タイサク</t>
    </rPh>
    <rPh sb="7" eb="9">
      <t>ゲンゼイ</t>
    </rPh>
    <rPh sb="9" eb="11">
      <t>キキン</t>
    </rPh>
    <phoneticPr fontId="3"/>
  </si>
  <si>
    <t>アジア・アジアパラ競技大会基金</t>
    <rPh sb="9" eb="11">
      <t>キョウギ</t>
    </rPh>
    <rPh sb="11" eb="13">
      <t>タイカイ</t>
    </rPh>
    <rPh sb="13" eb="15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</si>
  <si>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</si>
  <si>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京都府地域医療介護総合確保基金</t>
    <rPh sb="0" eb="3">
      <t>キョウトフ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3"/>
  </si>
  <si>
    <t>京都府介護保険財政安定化基金</t>
  </si>
  <si>
    <t>京都府森林整備担い手対策基金</t>
  </si>
  <si>
    <t>京都府災害救助基金</t>
  </si>
  <si>
    <t>京都府こども未来基金</t>
  </si>
  <si>
    <t>府営住宅整備基金</t>
  </si>
  <si>
    <t>日本万国博覧会記念公園基金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rPh sb="11" eb="13">
      <t>キキン</t>
    </rPh>
    <phoneticPr fontId="3"/>
  </si>
  <si>
    <t>医療介護推進基金</t>
    <rPh sb="0" eb="2">
      <t>イリョウ</t>
    </rPh>
    <rPh sb="2" eb="4">
      <t>カイゴ</t>
    </rPh>
    <rPh sb="4" eb="6">
      <t>スイシン</t>
    </rPh>
    <rPh sb="6" eb="8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</si>
  <si>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4">
      <t>アンテイカキキン</t>
    </rPh>
    <phoneticPr fontId="3"/>
  </si>
  <si>
    <t>安心こども基金</t>
    <rPh sb="0" eb="2">
      <t>アンシン</t>
    </rPh>
    <rPh sb="5" eb="7">
      <t>キキン</t>
    </rPh>
    <phoneticPr fontId="3"/>
  </si>
  <si>
    <t>災害救助基金</t>
    <rPh sb="0" eb="2">
      <t>サイガイ</t>
    </rPh>
    <rPh sb="2" eb="4">
      <t>キュウジョ</t>
    </rPh>
    <rPh sb="4" eb="6">
      <t>キキン</t>
    </rPh>
    <phoneticPr fontId="3"/>
  </si>
  <si>
    <t>奈良県地域・経済活性化基金</t>
    <rPh sb="0" eb="3">
      <t>ナラケン</t>
    </rPh>
    <rPh sb="3" eb="5">
      <t>チイキ</t>
    </rPh>
    <rPh sb="6" eb="8">
      <t>ケイザイ</t>
    </rPh>
    <rPh sb="8" eb="11">
      <t>カッセイカ</t>
    </rPh>
    <rPh sb="11" eb="13">
      <t>キキン</t>
    </rPh>
    <phoneticPr fontId="3"/>
  </si>
  <si>
    <t>奈良県立医科大学及び医療センター並びに南和地域公立病院等整備基金</t>
    <rPh sb="0" eb="2">
      <t>ナラ</t>
    </rPh>
    <rPh sb="2" eb="4">
      <t>ケンリツ</t>
    </rPh>
    <rPh sb="4" eb="8">
      <t>イカダイガク</t>
    </rPh>
    <rPh sb="8" eb="9">
      <t>オヨ</t>
    </rPh>
    <rPh sb="10" eb="12">
      <t>イリョウ</t>
    </rPh>
    <rPh sb="16" eb="17">
      <t>ナラ</t>
    </rPh>
    <rPh sb="19" eb="21">
      <t>ナンワ</t>
    </rPh>
    <rPh sb="21" eb="23">
      <t>チイキ</t>
    </rPh>
    <rPh sb="23" eb="25">
      <t>コウリツ</t>
    </rPh>
    <rPh sb="25" eb="27">
      <t>ビョウイン</t>
    </rPh>
    <rPh sb="27" eb="28">
      <t>トウ</t>
    </rPh>
    <rPh sb="28" eb="30">
      <t>セイビ</t>
    </rPh>
    <rPh sb="30" eb="32">
      <t>キキン</t>
    </rPh>
    <phoneticPr fontId="3"/>
  </si>
  <si>
    <t>奈良県新型コロナウイルス感染症対応中小企業金融支援基金</t>
    <rPh sb="0" eb="3">
      <t>ナラケン</t>
    </rPh>
    <rPh sb="3" eb="5">
      <t>シンガタ</t>
    </rPh>
    <rPh sb="12" eb="15">
      <t>カンセンショウ</t>
    </rPh>
    <rPh sb="15" eb="17">
      <t>タイオウ</t>
    </rPh>
    <rPh sb="17" eb="19">
      <t>チュウショウ</t>
    </rPh>
    <rPh sb="19" eb="21">
      <t>キギョウ</t>
    </rPh>
    <rPh sb="21" eb="23">
      <t>キンユウ</t>
    </rPh>
    <rPh sb="23" eb="25">
      <t>シエン</t>
    </rPh>
    <rPh sb="25" eb="27">
      <t>キキン</t>
    </rPh>
    <phoneticPr fontId="3"/>
  </si>
  <si>
    <t>奈良県地域振興基金</t>
    <rPh sb="0" eb="3">
      <t>ナラケン</t>
    </rPh>
    <rPh sb="3" eb="5">
      <t>チイキ</t>
    </rPh>
    <rPh sb="5" eb="7">
      <t>シンコウ</t>
    </rPh>
    <rPh sb="7" eb="9">
      <t>キキン</t>
    </rPh>
    <phoneticPr fontId="3"/>
  </si>
  <si>
    <t>奈良県退職手当平準化基金</t>
    <rPh sb="0" eb="3">
      <t>ナラケン</t>
    </rPh>
    <rPh sb="3" eb="5">
      <t>タイショク</t>
    </rPh>
    <rPh sb="5" eb="7">
      <t>テアテ</t>
    </rPh>
    <rPh sb="7" eb="10">
      <t>ヘイジュンカ</t>
    </rPh>
    <rPh sb="10" eb="12">
      <t>キキン</t>
    </rPh>
    <phoneticPr fontId="3"/>
  </si>
  <si>
    <t>和歌山県土地開発公社債務保証対策基金</t>
    <rPh sb="0" eb="4">
      <t>ワカヤマケン</t>
    </rPh>
    <rPh sb="4" eb="6">
      <t>トチ</t>
    </rPh>
    <rPh sb="6" eb="8">
      <t>カイハツ</t>
    </rPh>
    <rPh sb="8" eb="10">
      <t>コウシャ</t>
    </rPh>
    <rPh sb="10" eb="12">
      <t>サイム</t>
    </rPh>
    <rPh sb="12" eb="14">
      <t>ホショウ</t>
    </rPh>
    <rPh sb="14" eb="16">
      <t>タイサク</t>
    </rPh>
    <rPh sb="16" eb="18">
      <t>キキン</t>
    </rPh>
    <phoneticPr fontId="3"/>
  </si>
  <si>
    <t>福祉対策等基金</t>
    <rPh sb="0" eb="2">
      <t>フクシ</t>
    </rPh>
    <rPh sb="2" eb="4">
      <t>タイサク</t>
    </rPh>
    <rPh sb="4" eb="5">
      <t>トウ</t>
    </rPh>
    <rPh sb="5" eb="7">
      <t>キキン</t>
    </rPh>
    <phoneticPr fontId="3"/>
  </si>
  <si>
    <t>産業開発基金</t>
    <rPh sb="0" eb="2">
      <t>サンギョウ</t>
    </rPh>
    <rPh sb="2" eb="4">
      <t>カイハツ</t>
    </rPh>
    <rPh sb="4" eb="6">
      <t>キキン</t>
    </rPh>
    <phoneticPr fontId="3"/>
  </si>
  <si>
    <t>新型コロナウイルス感染症対応企業支援基金</t>
    <rPh sb="0" eb="2">
      <t>シンガタ</t>
    </rPh>
    <rPh sb="9" eb="12">
      <t>カンセンショウ</t>
    </rPh>
    <rPh sb="12" eb="16">
      <t>タイオウキギョウ</t>
    </rPh>
    <rPh sb="16" eb="20">
      <t>シエンキキン</t>
    </rPh>
    <phoneticPr fontId="3"/>
  </si>
  <si>
    <t>県立公共施設等建設基金</t>
    <rPh sb="0" eb="4">
      <t>ケンリツコウキョウ</t>
    </rPh>
    <rPh sb="4" eb="7">
      <t>シセツトウ</t>
    </rPh>
    <rPh sb="7" eb="11">
      <t>ケンセツキキン</t>
    </rPh>
    <phoneticPr fontId="3"/>
  </si>
  <si>
    <t>臨時財政対策債償還基金</t>
    <rPh sb="0" eb="4">
      <t>リンジザイセイ</t>
    </rPh>
    <rPh sb="4" eb="6">
      <t>タイサク</t>
    </rPh>
    <rPh sb="6" eb="7">
      <t>サイ</t>
    </rPh>
    <rPh sb="7" eb="9">
      <t>ショウカン</t>
    </rPh>
    <rPh sb="9" eb="11">
      <t>キキン</t>
    </rPh>
    <phoneticPr fontId="3"/>
  </si>
  <si>
    <t>地域医療介護総合確保基金</t>
    <rPh sb="0" eb="6">
      <t>チイキイリョウカイゴ</t>
    </rPh>
    <rPh sb="6" eb="12">
      <t>ソウゴウカクホキキン</t>
    </rPh>
    <phoneticPr fontId="3"/>
  </si>
  <si>
    <t>大規模事業基金</t>
    <rPh sb="0" eb="7">
      <t>ダイキボジギョウキキン</t>
    </rPh>
    <phoneticPr fontId="3"/>
  </si>
  <si>
    <t>島根県医療介護総合確保促進基金</t>
    <rPh sb="0" eb="3">
      <t>シマネケン</t>
    </rPh>
    <rPh sb="3" eb="5">
      <t>イリョウ</t>
    </rPh>
    <rPh sb="5" eb="7">
      <t>カイゴ</t>
    </rPh>
    <rPh sb="7" eb="9">
      <t>ソウゴウ</t>
    </rPh>
    <rPh sb="9" eb="11">
      <t>カクホ</t>
    </rPh>
    <rPh sb="11" eb="13">
      <t>ソクシン</t>
    </rPh>
    <rPh sb="13" eb="15">
      <t>キキン</t>
    </rPh>
    <phoneticPr fontId="3"/>
  </si>
  <si>
    <t>島根県制度融資新型コロナウイルス感染症対策基金</t>
    <rPh sb="0" eb="3">
      <t>シマネケン</t>
    </rPh>
    <rPh sb="3" eb="5">
      <t>セイド</t>
    </rPh>
    <rPh sb="5" eb="7">
      <t>ユウシ</t>
    </rPh>
    <rPh sb="7" eb="9">
      <t>シンガタ</t>
    </rPh>
    <rPh sb="16" eb="19">
      <t>カンセンショウ</t>
    </rPh>
    <rPh sb="19" eb="21">
      <t>タイサク</t>
    </rPh>
    <rPh sb="21" eb="23">
      <t>キキン</t>
    </rPh>
    <phoneticPr fontId="3"/>
  </si>
  <si>
    <t>教育文化振興基金</t>
    <rPh sb="0" eb="2">
      <t>キョウイク</t>
    </rPh>
    <rPh sb="2" eb="4">
      <t>ブンカ</t>
    </rPh>
    <rPh sb="4" eb="6">
      <t>シンコウ</t>
    </rPh>
    <rPh sb="6" eb="8">
      <t>キキン</t>
    </rPh>
    <phoneticPr fontId="3"/>
  </si>
  <si>
    <t>国民スポーツ大会・全国障害者スポーツ大会開催基金</t>
    <rPh sb="0" eb="2">
      <t>コクミン</t>
    </rPh>
    <rPh sb="6" eb="8">
      <t>タイカイ</t>
    </rPh>
    <rPh sb="9" eb="11">
      <t>ゼンコク</t>
    </rPh>
    <rPh sb="11" eb="14">
      <t>ショウガイシャ</t>
    </rPh>
    <rPh sb="18" eb="20">
      <t>タイカイ</t>
    </rPh>
    <rPh sb="20" eb="22">
      <t>カイサイ</t>
    </rPh>
    <rPh sb="22" eb="24">
      <t>キキン</t>
    </rPh>
    <phoneticPr fontId="3"/>
  </si>
  <si>
    <t>岡山県公共施設長寿命化等推進基金</t>
  </si>
  <si>
    <t>岡山県おかやまの森整備公社経営改善推進基金</t>
  </si>
  <si>
    <t>岡山県職員退職手当基金</t>
  </si>
  <si>
    <t>岡山県地域医療介護総合確保基金</t>
  </si>
  <si>
    <t>岡山県後期高齢者医療財政安定化基金</t>
  </si>
  <si>
    <t>減債基金</t>
    <rPh sb="0" eb="4">
      <t>ゲンサイキキン</t>
    </rPh>
    <phoneticPr fontId="3"/>
  </si>
  <si>
    <t>県庁舎整備基金</t>
  </si>
  <si>
    <t>土地造成事業等債務処理基金</t>
  </si>
  <si>
    <t>大規模社会福祉施設等建設基金</t>
  </si>
  <si>
    <t>岩国・和木・大島地域まちづくり基金</t>
  </si>
  <si>
    <t>産業廃棄物適正処理基金</t>
  </si>
  <si>
    <t>二十一世紀創造基金</t>
    <rPh sb="0" eb="3">
      <t>ニジュウイチ</t>
    </rPh>
    <rPh sb="3" eb="5">
      <t>セイキ</t>
    </rPh>
    <rPh sb="5" eb="7">
      <t>ソウゾウ</t>
    </rPh>
    <rPh sb="7" eb="9">
      <t>キキン</t>
    </rPh>
    <phoneticPr fontId="3"/>
  </si>
  <si>
    <t>交通網整備利用
促進基金</t>
    <rPh sb="0" eb="3">
      <t>コウツウモウ</t>
    </rPh>
    <rPh sb="3" eb="5">
      <t>セイビ</t>
    </rPh>
    <rPh sb="5" eb="7">
      <t>リヨウ</t>
    </rPh>
    <rPh sb="8" eb="10">
      <t>ソクシン</t>
    </rPh>
    <rPh sb="10" eb="12">
      <t>キキン</t>
    </rPh>
    <phoneticPr fontId="3"/>
  </si>
  <si>
    <t>地域医療介護総合
確保基金</t>
    <rPh sb="0" eb="2">
      <t>チイキ</t>
    </rPh>
    <rPh sb="2" eb="4">
      <t>イリョウ</t>
    </rPh>
    <rPh sb="4" eb="6">
      <t>カイゴ</t>
    </rPh>
    <rPh sb="6" eb="8">
      <t>ソウゴウ</t>
    </rPh>
    <rPh sb="9" eb="11">
      <t>カクホ</t>
    </rPh>
    <rPh sb="11" eb="13">
      <t>キキン</t>
    </rPh>
    <phoneticPr fontId="3"/>
  </si>
  <si>
    <t>命を守るための大規模災害対策基金</t>
    <rPh sb="0" eb="1">
      <t>イノチ</t>
    </rPh>
    <rPh sb="2" eb="3">
      <t>マモ</t>
    </rPh>
    <rPh sb="7" eb="10">
      <t>ダイキボ</t>
    </rPh>
    <rPh sb="10" eb="12">
      <t>サイガイ</t>
    </rPh>
    <rPh sb="12" eb="14">
      <t>タイサク</t>
    </rPh>
    <rPh sb="14" eb="16">
      <t>キキン</t>
    </rPh>
    <phoneticPr fontId="3"/>
  </si>
  <si>
    <t>吉野川総合開発香川用水事業基金</t>
    <rPh sb="0" eb="15">
      <t>ヨシノガワソウゴウカイハツカガワヨウスイジギョウキキン</t>
    </rPh>
    <phoneticPr fontId="3"/>
  </si>
  <si>
    <t>香川県長期投資準備基金</t>
    <rPh sb="0" eb="3">
      <t>カガワケン</t>
    </rPh>
    <rPh sb="3" eb="11">
      <t>チョウキトウシジュンビキキン</t>
    </rPh>
    <phoneticPr fontId="3"/>
  </si>
  <si>
    <t>香川県地域医療介護総合確保基金</t>
    <rPh sb="0" eb="3">
      <t>カガワケン</t>
    </rPh>
    <rPh sb="3" eb="15">
      <t>チイキイリョウカイゴソウゴウカクホキキン</t>
    </rPh>
    <phoneticPr fontId="3"/>
  </si>
  <si>
    <t>香川県後期高齢者医療財政安定化基金</t>
    <rPh sb="0" eb="3">
      <t>カガワケン</t>
    </rPh>
    <rPh sb="3" eb="7">
      <t>コウキコウレイ</t>
    </rPh>
    <rPh sb="7" eb="8">
      <t>シャ</t>
    </rPh>
    <rPh sb="8" eb="10">
      <t>イリョウ</t>
    </rPh>
    <rPh sb="10" eb="12">
      <t>ザイセイ</t>
    </rPh>
    <rPh sb="12" eb="15">
      <t>アンテイカ</t>
    </rPh>
    <rPh sb="15" eb="17">
      <t>キキン</t>
    </rPh>
    <phoneticPr fontId="3"/>
  </si>
  <si>
    <t>香川県中山間地域等保全基金</t>
    <rPh sb="0" eb="3">
      <t>カガワケン</t>
    </rPh>
    <rPh sb="3" eb="6">
      <t>チュウサンカン</t>
    </rPh>
    <rPh sb="6" eb="9">
      <t>チイキトウ</t>
    </rPh>
    <rPh sb="9" eb="13">
      <t>ホゼンキキン</t>
    </rPh>
    <phoneticPr fontId="3"/>
  </si>
  <si>
    <t>県有施設更新整備基金</t>
  </si>
  <si>
    <t>デジタル社会形成推進基金</t>
  </si>
  <si>
    <t>災害に強い愛媛づくり基金</t>
  </si>
  <si>
    <t>農林水産業体質強化緊急対策基金</t>
  </si>
  <si>
    <t>地域医療介護総合確保基金</t>
    <rPh sb="0" eb="2">
      <t>チイキ</t>
    </rPh>
    <rPh sb="2" eb="4">
      <t>イリョウ</t>
    </rPh>
    <rPh sb="4" eb="6">
      <t>カイゴ</t>
    </rPh>
    <rPh sb="6" eb="12">
      <t>ソウゴウカクホキキン</t>
    </rPh>
    <phoneticPr fontId="3"/>
  </si>
  <si>
    <t>介護保険財政安定化基金</t>
    <rPh sb="0" eb="4">
      <t>カイゴホケン</t>
    </rPh>
    <rPh sb="4" eb="11">
      <t>ザイセイアンテイカキキン</t>
    </rPh>
    <phoneticPr fontId="3"/>
  </si>
  <si>
    <t>後期高齢者医療財政安定化基金</t>
    <rPh sb="0" eb="5">
      <t>コウキコウレイシャ</t>
    </rPh>
    <rPh sb="5" eb="14">
      <t>イリョウザイセイアンテイカキキン</t>
    </rPh>
    <phoneticPr fontId="3"/>
  </si>
  <si>
    <t>地域づくり基金</t>
    <rPh sb="0" eb="2">
      <t>チイキ</t>
    </rPh>
    <rPh sb="5" eb="7">
      <t>キキン</t>
    </rPh>
    <phoneticPr fontId="3"/>
  </si>
  <si>
    <t>高齢者等保健福祉基金</t>
    <rPh sb="0" eb="4">
      <t>コウレイシャトウ</t>
    </rPh>
    <rPh sb="4" eb="10">
      <t>ホケンフクシキキン</t>
    </rPh>
    <phoneticPr fontId="3"/>
  </si>
  <si>
    <t>大規模施設整備基金</t>
    <rPh sb="0" eb="9">
      <t>ダイキボシセツセイビキキン</t>
    </rPh>
    <phoneticPr fontId="3"/>
  </si>
  <si>
    <t>SSP育成・SAGA2024運営基金</t>
    <rPh sb="3" eb="5">
      <t>イクセイ</t>
    </rPh>
    <rPh sb="14" eb="18">
      <t>ウンエイキキン</t>
    </rPh>
    <phoneticPr fontId="3"/>
  </si>
  <si>
    <t>新型コロナウイルス感染症対応中小企業金融支援基金</t>
    <rPh sb="0" eb="2">
      <t>シンガタ</t>
    </rPh>
    <rPh sb="9" eb="12">
      <t>カンセンショウ</t>
    </rPh>
    <rPh sb="12" eb="14">
      <t>タイオウ</t>
    </rPh>
    <rPh sb="14" eb="24">
      <t>チュウショウキギョウキンユウシエンキキン</t>
    </rPh>
    <phoneticPr fontId="3"/>
  </si>
  <si>
    <t>発電用施設周辺地域振興基金</t>
    <rPh sb="0" eb="3">
      <t>ハツデンヨウ</t>
    </rPh>
    <rPh sb="3" eb="5">
      <t>シセツ</t>
    </rPh>
    <rPh sb="5" eb="13">
      <t>シュウヘンチイキシンコウキキン</t>
    </rPh>
    <phoneticPr fontId="3"/>
  </si>
  <si>
    <t>産業文化振興基金</t>
    <rPh sb="0" eb="2">
      <t>サンギョウ</t>
    </rPh>
    <rPh sb="2" eb="4">
      <t>ブンカ</t>
    </rPh>
    <rPh sb="4" eb="6">
      <t>シンコウ</t>
    </rPh>
    <rPh sb="6" eb="8">
      <t>キキン</t>
    </rPh>
    <phoneticPr fontId="3"/>
  </si>
  <si>
    <t>退職基金</t>
    <rPh sb="0" eb="2">
      <t>タイショク</t>
    </rPh>
    <rPh sb="2" eb="4">
      <t>キキン</t>
    </rPh>
    <phoneticPr fontId="3"/>
  </si>
  <si>
    <t>災害基金</t>
    <rPh sb="0" eb="2">
      <t>サイガイ</t>
    </rPh>
    <rPh sb="2" eb="4">
      <t>キキン</t>
    </rPh>
    <phoneticPr fontId="3"/>
  </si>
  <si>
    <t>熊本地震復興基金</t>
    <rPh sb="0" eb="2">
      <t>クマモト</t>
    </rPh>
    <rPh sb="2" eb="4">
      <t>ジシン</t>
    </rPh>
    <rPh sb="4" eb="6">
      <t>フッコウ</t>
    </rPh>
    <rPh sb="6" eb="8">
      <t>キキン</t>
    </rPh>
    <phoneticPr fontId="3"/>
  </si>
  <si>
    <t>後期高齢者医療財政安定基金</t>
    <rPh sb="0" eb="2">
      <t>コウキ</t>
    </rPh>
    <rPh sb="2" eb="5">
      <t>コウレイシャ</t>
    </rPh>
    <rPh sb="5" eb="7">
      <t>イリョウ</t>
    </rPh>
    <rPh sb="7" eb="9">
      <t>ザイセイ</t>
    </rPh>
    <rPh sb="9" eb="11">
      <t>アンテイ</t>
    </rPh>
    <rPh sb="11" eb="13">
      <t>キキン</t>
    </rPh>
    <phoneticPr fontId="3"/>
  </si>
  <si>
    <t>新型コロナウイルス感染症対応金融支援基金</t>
    <rPh sb="0" eb="2">
      <t>シンガタ</t>
    </rPh>
    <rPh sb="9" eb="12">
      <t>カンセンショウ</t>
    </rPh>
    <rPh sb="12" eb="14">
      <t>タイオウ</t>
    </rPh>
    <rPh sb="14" eb="16">
      <t>キンユウ</t>
    </rPh>
    <rPh sb="16" eb="18">
      <t>シエン</t>
    </rPh>
    <rPh sb="18" eb="20">
      <t>キキン</t>
    </rPh>
    <phoneticPr fontId="3"/>
  </si>
  <si>
    <t>球磨川流域復興基金</t>
    <rPh sb="0" eb="3">
      <t>クマガワ</t>
    </rPh>
    <rPh sb="3" eb="5">
      <t>リュウイキ</t>
    </rPh>
    <rPh sb="5" eb="7">
      <t>フッコウ</t>
    </rPh>
    <rPh sb="7" eb="9">
      <t>キキン</t>
    </rPh>
    <phoneticPr fontId="3"/>
  </si>
  <si>
    <t>県有施設整備等基金</t>
    <rPh sb="0" eb="2">
      <t>ケンユウ</t>
    </rPh>
    <rPh sb="2" eb="4">
      <t>シセツ</t>
    </rPh>
    <rPh sb="4" eb="6">
      <t>セイビ</t>
    </rPh>
    <rPh sb="6" eb="7">
      <t>トウ</t>
    </rPh>
    <rPh sb="7" eb="9">
      <t>キキン</t>
    </rPh>
    <phoneticPr fontId="3"/>
  </si>
  <si>
    <t>おおいた元気創出基金</t>
    <rPh sb="4" eb="6">
      <t>ゲンキ</t>
    </rPh>
    <rPh sb="6" eb="8">
      <t>ソウシュツ</t>
    </rPh>
    <rPh sb="8" eb="10">
      <t>キキン</t>
    </rPh>
    <phoneticPr fontId="3"/>
  </si>
  <si>
    <t>社会福祉振興基金</t>
    <rPh sb="0" eb="2">
      <t>シャカイ</t>
    </rPh>
    <rPh sb="2" eb="4">
      <t>フクシ</t>
    </rPh>
    <rPh sb="4" eb="6">
      <t>シンコウ</t>
    </rPh>
    <rPh sb="6" eb="8">
      <t>キキン</t>
    </rPh>
    <phoneticPr fontId="3"/>
  </si>
  <si>
    <t>県有施設維持整備基金</t>
  </si>
  <si>
    <t>宮崎県国民スポーツ大会・全国障害者スポーツ大会開催基金</t>
  </si>
  <si>
    <t>安心・安全ふるさと創生基金</t>
  </si>
  <si>
    <t>国民体育大会・全国障害者スポーツ大会施設整備等基金</t>
  </si>
  <si>
    <t>県有施設整備積立基金</t>
  </si>
  <si>
    <t>県有施設整備基金</t>
    <rPh sb="0" eb="8">
      <t>ケンユウシセツセイビキキン</t>
    </rPh>
    <phoneticPr fontId="3"/>
  </si>
  <si>
    <t>沖縄県産業振興基金</t>
    <rPh sb="0" eb="3">
      <t>オキナワケン</t>
    </rPh>
    <rPh sb="3" eb="7">
      <t>サンギョウシンコウ</t>
    </rPh>
    <rPh sb="7" eb="9">
      <t>キキン</t>
    </rPh>
    <phoneticPr fontId="3"/>
  </si>
  <si>
    <t>職員退職手当基金</t>
    <rPh sb="0" eb="4">
      <t>ショクインタイショク</t>
    </rPh>
    <rPh sb="4" eb="8">
      <t>テアテキキン</t>
    </rPh>
    <phoneticPr fontId="3"/>
  </si>
  <si>
    <t>沖縄県首里城復興基金</t>
    <rPh sb="0" eb="3">
      <t>オキナワケン</t>
    </rPh>
    <rPh sb="3" eb="6">
      <t>シュリジョウ</t>
    </rPh>
    <rPh sb="6" eb="8">
      <t>フッコウ</t>
    </rPh>
    <rPh sb="8" eb="10">
      <t>キキン</t>
    </rPh>
    <phoneticPr fontId="3"/>
  </si>
  <si>
    <t>介護保険財政安定化基金</t>
    <rPh sb="0" eb="4">
      <t>カイゴホケン</t>
    </rPh>
    <rPh sb="4" eb="9">
      <t>ザイセイアンテイカ</t>
    </rPh>
    <rPh sb="9" eb="11">
      <t>キキン</t>
    </rPh>
    <phoneticPr fontId="3"/>
  </si>
  <si>
    <t>-</t>
    <phoneticPr fontId="3"/>
  </si>
  <si>
    <t>https://www.pref.tochigi.lg.jp/b01/system/honchou/honchou/1174291924395.html</t>
    <phoneticPr fontId="3"/>
  </si>
  <si>
    <t>https://www.pref.gunma.jp/site/gunmazaisei/195986.html</t>
    <phoneticPr fontId="3"/>
  </si>
  <si>
    <t>福祉・教育振興基金</t>
  </si>
  <si>
    <t>国民スポーツ大会・全国障害者スポーツ大会運営等基金</t>
  </si>
  <si>
    <t>公共建築物等長寿命化等推進基金</t>
  </si>
  <si>
    <t>琵琶湖管理基金</t>
  </si>
  <si>
    <t>http://www.pref.shiga.lg.jp/kensei/zaiseikaikei/yosan/22968.html</t>
    <phoneticPr fontId="3"/>
  </si>
  <si>
    <t>福井県</t>
    <rPh sb="0" eb="3">
      <t>フクイケン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</si>
  <si>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5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</si>
  <si>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5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</si>
  <si>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5"/>
  </si>
  <si>
    <t>180009</t>
    <phoneticPr fontId="3"/>
  </si>
  <si>
    <t>国民体育大会・全国障害者スポーツ大会運営基金</t>
    <rPh sb="0" eb="2">
      <t>コクミン</t>
    </rPh>
    <rPh sb="2" eb="4">
      <t>タイイク</t>
    </rPh>
    <rPh sb="4" eb="6">
      <t>タイカイ</t>
    </rPh>
    <rPh sb="7" eb="9">
      <t>ゼンコク</t>
    </rPh>
    <rPh sb="9" eb="12">
      <t>ショウガイシャ</t>
    </rPh>
    <rPh sb="16" eb="18">
      <t>タイカイ</t>
    </rPh>
    <rPh sb="18" eb="20">
      <t>ウンエイ</t>
    </rPh>
    <rPh sb="20" eb="22">
      <t>キキン</t>
    </rPh>
    <phoneticPr fontId="5"/>
  </si>
  <si>
    <t>環境保全基金</t>
    <rPh sb="0" eb="2">
      <t>カンキョウ</t>
    </rPh>
    <rPh sb="2" eb="6">
      <t>ホゼンキキン</t>
    </rPh>
    <phoneticPr fontId="5"/>
  </si>
  <si>
    <t>介護保険財政安定化基金</t>
    <rPh sb="0" eb="2">
      <t>カイゴ</t>
    </rPh>
    <rPh sb="2" eb="4">
      <t>ホケン</t>
    </rPh>
    <rPh sb="4" eb="6">
      <t>ザイセイ</t>
    </rPh>
    <rPh sb="6" eb="8">
      <t>アンテイ</t>
    </rPh>
    <rPh sb="8" eb="9">
      <t>カ</t>
    </rPh>
    <rPh sb="9" eb="11">
      <t>キキン</t>
    </rPh>
    <phoneticPr fontId="5"/>
  </si>
  <si>
    <t>三重県高等学校等修学奨学基金</t>
    <rPh sb="0" eb="3">
      <t>ミエケン</t>
    </rPh>
    <rPh sb="3" eb="5">
      <t>コウトウ</t>
    </rPh>
    <rPh sb="5" eb="7">
      <t>ガッコウ</t>
    </rPh>
    <rPh sb="7" eb="8">
      <t>トウ</t>
    </rPh>
    <rPh sb="8" eb="10">
      <t>シュウガク</t>
    </rPh>
    <rPh sb="10" eb="12">
      <t>ショウガク</t>
    </rPh>
    <rPh sb="12" eb="14">
      <t>キキン</t>
    </rPh>
    <phoneticPr fontId="5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</si>
  <si>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5"/>
  </si>
  <si>
    <t>新型コロナウイルス感染症対応地方創生臨時交付金基金</t>
    <rPh sb="0" eb="2">
      <t>シンガタ</t>
    </rPh>
    <rPh sb="9" eb="12">
      <t>カンセンショウ</t>
    </rPh>
    <rPh sb="12" eb="14">
      <t>タイオウ</t>
    </rPh>
    <rPh sb="14" eb="16">
      <t>チホウ</t>
    </rPh>
    <rPh sb="16" eb="18">
      <t>ソウセイ</t>
    </rPh>
    <rPh sb="18" eb="20">
      <t>リンジ</t>
    </rPh>
    <rPh sb="20" eb="23">
      <t>コウフキン</t>
    </rPh>
    <rPh sb="23" eb="25">
      <t>キキン</t>
    </rPh>
    <phoneticPr fontId="5"/>
  </si>
  <si>
    <t>防災対策基金</t>
    <rPh sb="0" eb="2">
      <t>ボウサイ</t>
    </rPh>
    <rPh sb="2" eb="4">
      <t>タイサク</t>
    </rPh>
    <rPh sb="4" eb="6">
      <t>キキン</t>
    </rPh>
    <phoneticPr fontId="4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</si>
  <si>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"/>
  </si>
  <si>
    <t>ふるさと・水と土保全基金</t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</si>
  <si>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4"/>
  </si>
  <si>
    <t>緊急雇用創出事業臨時特例基金</t>
    <phoneticPr fontId="3"/>
  </si>
  <si>
    <t>いわての学び希望基金</t>
    <phoneticPr fontId="3"/>
  </si>
  <si>
    <t>地域振興基金</t>
    <phoneticPr fontId="3"/>
  </si>
  <si>
    <t>いわての森林づくり基金</t>
    <phoneticPr fontId="3"/>
  </si>
  <si>
    <t>地域医療介護確保総合基金</t>
    <phoneticPr fontId="3"/>
  </si>
  <si>
    <t>https://www.pref.iwate.jp/kensei/yosan/kessan/1059191.html</t>
    <phoneticPr fontId="3"/>
  </si>
  <si>
    <r>
      <t>令和３年度</t>
    </r>
    <r>
      <rPr>
        <sz val="11"/>
        <rFont val="ＭＳ Ｐゴシック"/>
        <family val="2"/>
        <scheme val="minor"/>
      </rPr>
      <t>末残高　Ａ</t>
    </r>
    <r>
      <rPr>
        <sz val="11"/>
        <rFont val="ＭＳ Ｐゴシック"/>
        <family val="3"/>
        <charset val="128"/>
        <scheme val="minor"/>
      </rPr>
      <t xml:space="preserve">
（百万円）</t>
    </r>
    <rPh sb="3" eb="6">
      <t>ネンドマツ</t>
    </rPh>
    <rPh sb="6" eb="8">
      <t>ザンダカ</t>
    </rPh>
    <rPh sb="12" eb="14">
      <t>ヒャクマン</t>
    </rPh>
    <rPh sb="14" eb="15">
      <t>エン</t>
    </rPh>
    <phoneticPr fontId="3"/>
  </si>
  <si>
    <r>
      <t>令和２年度</t>
    </r>
    <r>
      <rPr>
        <sz val="11"/>
        <rFont val="ＭＳ Ｐゴシック"/>
        <family val="2"/>
        <scheme val="minor"/>
      </rPr>
      <t>末残高　B</t>
    </r>
    <r>
      <rPr>
        <sz val="11"/>
        <rFont val="ＭＳ Ｐゴシック"/>
        <family val="3"/>
        <charset val="128"/>
        <scheme val="minor"/>
      </rPr>
      <t xml:space="preserve">
（百万円）</t>
    </r>
    <rPh sb="0" eb="2">
      <t>レイワ</t>
    </rPh>
    <rPh sb="3" eb="6">
      <t>ネンドマツ</t>
    </rPh>
    <rPh sb="6" eb="8">
      <t>ザンダカ</t>
    </rPh>
    <phoneticPr fontId="3"/>
  </si>
  <si>
    <r>
      <t>令和３年度</t>
    </r>
    <r>
      <rPr>
        <sz val="11"/>
        <rFont val="ＭＳ Ｐゴシック"/>
        <family val="2"/>
        <scheme val="minor"/>
      </rPr>
      <t>末残高　a</t>
    </r>
    <r>
      <rPr>
        <sz val="11"/>
        <rFont val="ＭＳ Ｐゴシック"/>
        <family val="3"/>
        <charset val="128"/>
        <scheme val="minor"/>
      </rPr>
      <t xml:space="preserve">
（百万円）</t>
    </r>
    <rPh sb="3" eb="6">
      <t>ネンドマツ</t>
    </rPh>
    <rPh sb="6" eb="8">
      <t>ザンダカ</t>
    </rPh>
    <rPh sb="12" eb="14">
      <t>ヒャクマン</t>
    </rPh>
    <rPh sb="14" eb="15">
      <t>エン</t>
    </rPh>
    <phoneticPr fontId="3"/>
  </si>
  <si>
    <r>
      <t>令和２年度</t>
    </r>
    <r>
      <rPr>
        <sz val="11"/>
        <rFont val="ＭＳ Ｐゴシック"/>
        <family val="2"/>
        <scheme val="minor"/>
      </rPr>
      <t>末残高　b</t>
    </r>
    <r>
      <rPr>
        <sz val="11"/>
        <rFont val="ＭＳ Ｐゴシック"/>
        <family val="3"/>
        <charset val="128"/>
        <scheme val="minor"/>
      </rPr>
      <t xml:space="preserve">
（百万円）</t>
    </r>
    <rPh sb="0" eb="2">
      <t>レイワ</t>
    </rPh>
    <rPh sb="3" eb="6">
      <t>ネンドマツ</t>
    </rPh>
    <rPh sb="6" eb="8">
      <t>ザンダカ</t>
    </rPh>
    <phoneticPr fontId="3"/>
  </si>
  <si>
    <t>https://www.pref.chiba.lg.jp/zaisei/zaisei-gaiyou/index.html</t>
    <phoneticPr fontId="3"/>
  </si>
  <si>
    <t>https://www.pref.fukuoka.lg.jp/contents/zaiseijyoukyoushiryou.html</t>
    <phoneticPr fontId="3"/>
  </si>
  <si>
    <t>https://www.pref.akita.lg.jp/pages/genre/71774</t>
    <phoneticPr fontId="3"/>
  </si>
  <si>
    <t>https://www.pref.miyagi.jp/soshiki/zaisei/sub-jokyo.html</t>
    <phoneticPr fontId="3"/>
  </si>
  <si>
    <t>https://www.pref.hokkaido.lg.jp/sm/zsi/new_zaijokai.html</t>
    <phoneticPr fontId="3"/>
  </si>
  <si>
    <t>https://www.pref.aomori.lg.jp/soshiki/soumu/zaisei/kessan_2021.html</t>
    <phoneticPr fontId="3"/>
  </si>
  <si>
    <t>https://www.pref.ibaraki.jp/somu/zaisei/kanri/zaisei-jokyoshiryo.html</t>
    <phoneticPr fontId="3"/>
  </si>
  <si>
    <t>https://www.pref.saitama.lg.jp/a0103/zaiseijyoukyou.html</t>
    <phoneticPr fontId="3"/>
  </si>
  <si>
    <t>https://www.pref.kanagawa.jp/docs/v6g/cnt/f430057/index.html</t>
    <phoneticPr fontId="3"/>
  </si>
  <si>
    <t>https://www.pref.ishikawa.lg.jp/zaisei/zaisei/index.html</t>
    <phoneticPr fontId="3"/>
  </si>
  <si>
    <t>https://www.pref.toyama.jp/1105/kensei/kenseiunei/zaisei/kj00005014/kj00005014-003-01.html</t>
    <phoneticPr fontId="3"/>
  </si>
  <si>
    <t>https://www.pref.nara.jp/29532.htm</t>
    <phoneticPr fontId="3"/>
  </si>
  <si>
    <t>https://www.pref.shimane.lg.jp/admin/seisaku/zaisei/jyokyo/saisyutuhikaku/</t>
    <phoneticPr fontId="3"/>
  </si>
  <si>
    <t>https://www.pref.yamaguchi.lg.jp/soshiki/17/198412.html</t>
    <phoneticPr fontId="3"/>
  </si>
  <si>
    <t>https://www.pref.ehime.jp/h10400/7457/kessan.html</t>
    <phoneticPr fontId="3"/>
  </si>
  <si>
    <t>https://www.pref.mie.lg.jp/ZAISEI/HP/78011028230.htm</t>
    <phoneticPr fontId="3"/>
  </si>
  <si>
    <t>http://cms3.ain.pref.fukui.jp/temp/d11345/5/zaiseijyoukyou.html</t>
    <phoneticPr fontId="3"/>
  </si>
  <si>
    <t>https://www.pref.niigata.lg.jp/sec/zaisei/1238702494055.html</t>
    <phoneticPr fontId="3"/>
  </si>
  <si>
    <t>https://www.pref.yamanashi.jp/zaisei/54585689118.html</t>
    <phoneticPr fontId="3"/>
  </si>
  <si>
    <t>https://www.pref.shizuoka.jp/kensei/zaiseisuito/zaisei/1044537/1046000/index.html</t>
    <phoneticPr fontId="3"/>
  </si>
  <si>
    <t>https://www.pref.aichi.jp/soshiki/zaisei/0000002017.html</t>
    <phoneticPr fontId="3"/>
  </si>
  <si>
    <t>https://www.pref.kyoto.jp/zaiseijokyo/</t>
    <phoneticPr fontId="3"/>
  </si>
  <si>
    <t>https://www.pref.osaka.lg.jp/zaisei/joukyou/zaiseijyoukyou.html</t>
    <phoneticPr fontId="3"/>
  </si>
  <si>
    <t>https://web.pref.hyogo.lg.jp/kk20/pa02_000000043.html</t>
    <phoneticPr fontId="3"/>
  </si>
  <si>
    <t>https://www.pref.wakayama.lg.jp/prefg/010400/zaijyo/siryo/index.html</t>
    <phoneticPr fontId="3"/>
  </si>
  <si>
    <t>https://www.pref.tottori.lg.jp/127219.htm</t>
    <phoneticPr fontId="3"/>
  </si>
  <si>
    <t xml:space="preserve">https://www.pref.okayama.jp/page/599185.html
</t>
    <phoneticPr fontId="3"/>
  </si>
  <si>
    <t xml:space="preserve">https://www.pref.tokushima.lg.jp/kenseijoho/zaisei/7214738 </t>
    <phoneticPr fontId="3"/>
  </si>
  <si>
    <t>https://www.pref.kagawa.lg.jp/yosan/kessan/kessannr3.html</t>
    <phoneticPr fontId="3"/>
  </si>
  <si>
    <t>https://www.pref.kochi.lg.jp/soshiki/110401/kessan-index.html</t>
    <phoneticPr fontId="3"/>
  </si>
  <si>
    <t>https://www.pref.saga.lg.jp/list00708.html</t>
    <phoneticPr fontId="3"/>
  </si>
  <si>
    <t>https://www.pref.nagasaki.jp/bunrui/kenseijoho/zaiseijoho/zaisei02/zaiseijoukyousiryousyu/</t>
    <phoneticPr fontId="3"/>
  </si>
  <si>
    <t>https://www.pref.kumamoto.jp/soshiki/7/128880.html</t>
    <phoneticPr fontId="3"/>
  </si>
  <si>
    <t>https://www.pref.oita.jp/site/zaiseisugata/shiryousyuu.html</t>
    <phoneticPr fontId="3"/>
  </si>
  <si>
    <t>https://www.pref.miyazaki.lg.jp/kense/zaise/zaise/zaisejoho/index.html</t>
    <phoneticPr fontId="3"/>
  </si>
  <si>
    <t>https://www.pref.kagoshima.jp/ab05/kensei/zaisei/kessan/index_siryousyu.html</t>
    <phoneticPr fontId="3"/>
  </si>
  <si>
    <t>https://www.pref.okinawa.jp/site/somu/zaisei/zaiseijokyo.html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</si>
</sst>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;&quot;△ &quot;#,##0"/>
    <numFmt numFmtId="178" formatCode="#,##0_);[Red]\(#,##0\)"/>
    <numFmt numFmtId="179" formatCode="#,##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8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2"/>
      <name val="ＭＳ 明朝"/>
      <family val="1"/>
    </font>
    <font>
      <sz val="6"/>
      <name val="ＭＳ Ｐゴシック"/>
      <family val="3"/>
      <scheme val="minor"/>
    </font>
    <font>
      <sz val="10"/>
      <name val="ＭＳ ゴシック"/>
      <family val="3"/>
    </font>
    <font>
      <u/>
      <sz val="11"/>
      <color theme="10"/>
      <name val="ＭＳ Ｐゴシック"/>
      <family val="3"/>
      <scheme val="minor"/>
    </font>
    <font>
      <sz val="11"/>
      <name val="ＭＳ ゴシック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1" fillId="0" borderId="0"/>
    <xf numFmtId="0" fontId="1" fillId="0" borderId="0"/>
    <xf numFmtId="0" fontId="14" fillId="0" borderId="0"/>
    <xf numFmtId="0" fontId="10" fillId="0" borderId="0">
      <alignment vertical="center"/>
    </xf>
    <xf numFmtId="0" fontId="15" fillId="0" borderId="0"/>
    <xf numFmtId="38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189">
    <xf numFmtId="0" fontId="0" fillId="0" borderId="0" xfId="0"/>
    <xf numFmtId="178" fontId="5" fillId="2" borderId="22" xfId="1" applyNumberFormat="1" applyFont="1" applyFill="1" applyBorder="1" applyAlignment="1">
      <alignment horizontal="center" vertical="center" wrapText="1"/>
    </xf>
    <xf numFmtId="178" fontId="5" fillId="2" borderId="25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16" xfId="0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0" fillId="2" borderId="0" xfId="0" applyFill="1"/>
    <xf numFmtId="38" fontId="5" fillId="2" borderId="20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38" fontId="8" fillId="2" borderId="24" xfId="1" applyFont="1" applyFill="1" applyBorder="1" applyAlignment="1">
      <alignment horizontal="center" vertical="center"/>
    </xf>
    <xf numFmtId="38" fontId="8" fillId="2" borderId="25" xfId="1" applyFont="1" applyFill="1" applyBorder="1" applyAlignment="1">
      <alignment horizontal="center" vertical="center"/>
    </xf>
    <xf numFmtId="38" fontId="5" fillId="2" borderId="57" xfId="1" applyFont="1" applyFill="1" applyBorder="1" applyAlignment="1">
      <alignment horizontal="center" vertical="center"/>
    </xf>
    <xf numFmtId="38" fontId="5" fillId="2" borderId="58" xfId="1" applyFont="1" applyFill="1" applyBorder="1" applyAlignment="1">
      <alignment horizontal="center" vertical="center"/>
    </xf>
    <xf numFmtId="0" fontId="13" fillId="2" borderId="0" xfId="0" applyFont="1" applyFill="1"/>
    <xf numFmtId="0" fontId="13" fillId="2" borderId="11" xfId="0" applyFont="1" applyFill="1" applyBorder="1"/>
    <xf numFmtId="0" fontId="13" fillId="2" borderId="7" xfId="0" applyFont="1" applyFill="1" applyBorder="1"/>
    <xf numFmtId="0" fontId="22" fillId="2" borderId="37" xfId="0" applyFont="1" applyFill="1" applyBorder="1"/>
    <xf numFmtId="0" fontId="22" fillId="2" borderId="7" xfId="0" applyFont="1" applyFill="1" applyBorder="1"/>
    <xf numFmtId="0" fontId="22" fillId="2" borderId="34" xfId="0" applyFont="1" applyFill="1" applyBorder="1"/>
    <xf numFmtId="178" fontId="5" fillId="2" borderId="49" xfId="1" applyNumberFormat="1" applyFont="1" applyFill="1" applyBorder="1" applyAlignment="1">
      <alignment horizontal="center" vertical="center"/>
    </xf>
    <xf numFmtId="38" fontId="17" fillId="2" borderId="25" xfId="8" applyNumberFormat="1" applyFont="1" applyFill="1" applyBorder="1" applyAlignment="1">
      <alignment horizontal="center" vertical="center"/>
    </xf>
    <xf numFmtId="38" fontId="8" fillId="2" borderId="25" xfId="1" applyNumberFormat="1" applyFont="1" applyFill="1" applyBorder="1" applyAlignment="1">
      <alignment horizontal="center" vertical="center"/>
    </xf>
    <xf numFmtId="38" fontId="5" fillId="2" borderId="58" xfId="1" applyNumberFormat="1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38" fontId="5" fillId="2" borderId="0" xfId="1" applyNumberFormat="1" applyFont="1" applyFill="1" applyBorder="1" applyAlignment="1">
      <alignment horizontal="center" vertical="center"/>
    </xf>
    <xf numFmtId="38" fontId="5" fillId="2" borderId="0" xfId="1" applyNumberFormat="1" applyFont="1" applyFill="1" applyBorder="1" applyAlignment="1">
      <alignment horizontal="center" vertical="center" wrapText="1"/>
    </xf>
    <xf numFmtId="178" fontId="5" fillId="2" borderId="51" xfId="1" applyNumberFormat="1" applyFont="1" applyFill="1" applyBorder="1" applyAlignment="1">
      <alignment horizontal="center" vertical="center" wrapText="1"/>
    </xf>
    <xf numFmtId="178" fontId="5" fillId="2" borderId="23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23" xfId="4" applyNumberFormat="1" applyFont="1" applyFill="1" applyBorder="1" applyAlignment="1">
      <alignment horizontal="center" vertical="center" wrapText="1"/>
    </xf>
    <xf numFmtId="176" fontId="5" fillId="2" borderId="62" xfId="0" applyNumberFormat="1" applyFont="1" applyFill="1" applyBorder="1" applyAlignment="1">
      <alignment horizontal="center" vertical="center" wrapText="1"/>
    </xf>
    <xf numFmtId="176" fontId="5" fillId="2" borderId="63" xfId="0" applyNumberFormat="1" applyFont="1" applyFill="1" applyBorder="1" applyAlignment="1">
      <alignment horizontal="center" vertical="center" wrapText="1"/>
    </xf>
    <xf numFmtId="176" fontId="17" fillId="2" borderId="23" xfId="5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5" fillId="2" borderId="30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56" xfId="0" applyNumberFormat="1" applyFont="1" applyFill="1" applyBorder="1" applyAlignment="1">
      <alignment horizontal="center" vertical="center" wrapText="1"/>
    </xf>
    <xf numFmtId="177" fontId="17" fillId="2" borderId="24" xfId="8" applyNumberFormat="1" applyFont="1" applyFill="1" applyBorder="1" applyAlignment="1">
      <alignment horizontal="center" vertical="center"/>
    </xf>
    <xf numFmtId="177" fontId="17" fillId="2" borderId="25" xfId="8" applyNumberFormat="1" applyFont="1" applyFill="1" applyBorder="1" applyAlignment="1">
      <alignment horizontal="center" vertical="center"/>
    </xf>
    <xf numFmtId="177" fontId="17" fillId="2" borderId="20" xfId="1" applyNumberFormat="1" applyFont="1" applyFill="1" applyBorder="1" applyAlignment="1">
      <alignment horizontal="center" vertical="center"/>
    </xf>
    <xf numFmtId="177" fontId="17" fillId="2" borderId="4" xfId="1" applyNumberFormat="1" applyFont="1" applyFill="1" applyBorder="1" applyAlignment="1">
      <alignment horizontal="center" vertical="center"/>
    </xf>
    <xf numFmtId="177" fontId="17" fillId="2" borderId="24" xfId="1" applyNumberFormat="1" applyFont="1" applyFill="1" applyBorder="1" applyAlignment="1">
      <alignment horizontal="center" vertical="center"/>
    </xf>
    <xf numFmtId="177" fontId="17" fillId="2" borderId="25" xfId="1" applyNumberFormat="1" applyFont="1" applyFill="1" applyBorder="1" applyAlignment="1">
      <alignment horizontal="center" vertical="center"/>
    </xf>
    <xf numFmtId="177" fontId="17" fillId="2" borderId="31" xfId="1" applyNumberFormat="1" applyFont="1" applyFill="1" applyBorder="1" applyAlignment="1">
      <alignment horizontal="center" vertical="center"/>
    </xf>
    <xf numFmtId="177" fontId="17" fillId="2" borderId="32" xfId="1" applyNumberFormat="1" applyFont="1" applyFill="1" applyBorder="1" applyAlignment="1">
      <alignment horizontal="center" vertical="center"/>
    </xf>
    <xf numFmtId="177" fontId="19" fillId="2" borderId="24" xfId="1" applyNumberFormat="1" applyFont="1" applyFill="1" applyBorder="1" applyAlignment="1">
      <alignment horizontal="center" vertical="center"/>
    </xf>
    <xf numFmtId="177" fontId="19" fillId="2" borderId="25" xfId="1" applyNumberFormat="1" applyFont="1" applyFill="1" applyBorder="1" applyAlignment="1">
      <alignment horizontal="center" vertical="center"/>
    </xf>
    <xf numFmtId="177" fontId="17" fillId="2" borderId="57" xfId="1" applyNumberFormat="1" applyFont="1" applyFill="1" applyBorder="1" applyAlignment="1">
      <alignment horizontal="center" vertical="center"/>
    </xf>
    <xf numFmtId="177" fontId="17" fillId="2" borderId="58" xfId="1" applyNumberFormat="1" applyFont="1" applyFill="1" applyBorder="1" applyAlignment="1">
      <alignment horizontal="center" vertical="center"/>
    </xf>
    <xf numFmtId="38" fontId="17" fillId="2" borderId="24" xfId="8" applyFont="1" applyFill="1" applyBorder="1" applyAlignment="1">
      <alignment horizontal="center" vertical="center"/>
    </xf>
    <xf numFmtId="38" fontId="17" fillId="2" borderId="25" xfId="8" applyFont="1" applyFill="1" applyBorder="1" applyAlignment="1">
      <alignment horizontal="center" vertical="center"/>
    </xf>
    <xf numFmtId="38" fontId="17" fillId="2" borderId="20" xfId="1" applyFont="1" applyFill="1" applyBorder="1" applyAlignment="1">
      <alignment horizontal="center" vertical="center"/>
    </xf>
    <xf numFmtId="38" fontId="17" fillId="2" borderId="4" xfId="1" applyFont="1" applyFill="1" applyBorder="1" applyAlignment="1">
      <alignment horizontal="center" vertical="center"/>
    </xf>
    <xf numFmtId="38" fontId="17" fillId="2" borderId="24" xfId="1" applyFont="1" applyFill="1" applyBorder="1" applyAlignment="1">
      <alignment horizontal="center" vertical="center"/>
    </xf>
    <xf numFmtId="38" fontId="17" fillId="2" borderId="25" xfId="1" applyFont="1" applyFill="1" applyBorder="1" applyAlignment="1">
      <alignment horizontal="center" vertical="center"/>
    </xf>
    <xf numFmtId="38" fontId="17" fillId="2" borderId="31" xfId="1" applyFont="1" applyFill="1" applyBorder="1" applyAlignment="1">
      <alignment horizontal="center" vertical="center"/>
    </xf>
    <xf numFmtId="38" fontId="17" fillId="2" borderId="32" xfId="1" applyFont="1" applyFill="1" applyBorder="1" applyAlignment="1">
      <alignment horizontal="center" vertical="center"/>
    </xf>
    <xf numFmtId="38" fontId="19" fillId="2" borderId="24" xfId="1" applyFont="1" applyFill="1" applyBorder="1" applyAlignment="1">
      <alignment horizontal="center" vertical="center"/>
    </xf>
    <xf numFmtId="38" fontId="19" fillId="2" borderId="25" xfId="1" applyFont="1" applyFill="1" applyBorder="1" applyAlignment="1">
      <alignment horizontal="center" vertical="center"/>
    </xf>
    <xf numFmtId="38" fontId="17" fillId="2" borderId="57" xfId="1" applyFont="1" applyFill="1" applyBorder="1" applyAlignment="1">
      <alignment horizontal="center" vertical="center"/>
    </xf>
    <xf numFmtId="38" fontId="17" fillId="2" borderId="58" xfId="1" applyFont="1" applyFill="1" applyBorder="1" applyAlignment="1">
      <alignment horizontal="center" vertical="center"/>
    </xf>
    <xf numFmtId="38" fontId="5" fillId="2" borderId="22" xfId="1" applyNumberFormat="1" applyFont="1" applyFill="1" applyBorder="1" applyAlignment="1">
      <alignment horizontal="center" vertical="center" wrapText="1"/>
    </xf>
    <xf numFmtId="38" fontId="5" fillId="2" borderId="25" xfId="1" applyNumberFormat="1" applyFont="1" applyFill="1" applyBorder="1" applyAlignment="1">
      <alignment horizontal="center" vertical="center"/>
    </xf>
    <xf numFmtId="38" fontId="5" fillId="2" borderId="23" xfId="1" applyNumberFormat="1" applyFont="1" applyFill="1" applyBorder="1" applyAlignment="1">
      <alignment horizontal="center" vertical="center" wrapText="1"/>
    </xf>
    <xf numFmtId="178" fontId="5" fillId="2" borderId="23" xfId="1" applyNumberFormat="1" applyFont="1" applyFill="1" applyBorder="1" applyAlignment="1">
      <alignment horizontal="left" vertical="center" wrapText="1"/>
    </xf>
    <xf numFmtId="38" fontId="17" fillId="2" borderId="23" xfId="8" applyNumberFormat="1" applyFont="1" applyFill="1" applyBorder="1" applyAlignment="1">
      <alignment horizontal="center" vertical="center" wrapText="1"/>
    </xf>
    <xf numFmtId="38" fontId="8" fillId="2" borderId="23" xfId="1" applyNumberFormat="1" applyFont="1" applyFill="1" applyBorder="1" applyAlignment="1">
      <alignment horizontal="center" vertical="center" wrapText="1"/>
    </xf>
    <xf numFmtId="38" fontId="5" fillId="2" borderId="23" xfId="1" applyNumberFormat="1" applyFont="1" applyFill="1" applyBorder="1" applyAlignment="1">
      <alignment horizontal="left" vertical="center" wrapText="1"/>
    </xf>
    <xf numFmtId="38" fontId="5" fillId="2" borderId="56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2" fillId="2" borderId="3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178" fontId="5" fillId="2" borderId="50" xfId="1" applyNumberFormat="1" applyFont="1" applyFill="1" applyBorder="1" applyAlignment="1">
      <alignment horizontal="center" vertical="center" wrapText="1"/>
    </xf>
    <xf numFmtId="178" fontId="5" fillId="2" borderId="22" xfId="1" applyNumberFormat="1" applyFont="1" applyFill="1" applyBorder="1" applyAlignment="1">
      <alignment horizontal="left" vertical="center" wrapText="1"/>
    </xf>
    <xf numFmtId="38" fontId="17" fillId="2" borderId="22" xfId="8" applyNumberFormat="1" applyFont="1" applyFill="1" applyBorder="1" applyAlignment="1">
      <alignment horizontal="center" vertical="center" wrapText="1"/>
    </xf>
    <xf numFmtId="38" fontId="8" fillId="2" borderId="22" xfId="1" applyNumberFormat="1" applyFont="1" applyFill="1" applyBorder="1" applyAlignment="1">
      <alignment horizontal="center" vertical="center" wrapText="1"/>
    </xf>
    <xf numFmtId="38" fontId="5" fillId="2" borderId="22" xfId="1" applyNumberFormat="1" applyFont="1" applyFill="1" applyBorder="1" applyAlignment="1">
      <alignment horizontal="left" vertical="center" wrapText="1"/>
    </xf>
    <xf numFmtId="38" fontId="5" fillId="2" borderId="55" xfId="1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/>
    </xf>
    <xf numFmtId="179" fontId="5" fillId="2" borderId="2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/>
    <xf numFmtId="0" fontId="0" fillId="2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177" fontId="5" fillId="2" borderId="4" xfId="1" applyNumberFormat="1" applyFont="1" applyFill="1" applyBorder="1" applyAlignment="1">
      <alignment horizontal="center" vertical="center"/>
    </xf>
    <xf numFmtId="177" fontId="5" fillId="2" borderId="9" xfId="1" applyNumberFormat="1" applyFont="1" applyFill="1" applyBorder="1" applyAlignment="1">
      <alignment horizontal="center" vertical="center"/>
    </xf>
    <xf numFmtId="178" fontId="5" fillId="2" borderId="48" xfId="1" applyNumberFormat="1" applyFont="1" applyFill="1" applyBorder="1" applyAlignment="1">
      <alignment horizontal="center" vertical="center" wrapText="1"/>
    </xf>
    <xf numFmtId="177" fontId="5" fillId="2" borderId="49" xfId="1" applyNumberFormat="1" applyFont="1" applyFill="1" applyBorder="1" applyAlignment="1">
      <alignment horizontal="center" vertical="center"/>
    </xf>
    <xf numFmtId="177" fontId="5" fillId="2" borderId="64" xfId="1" applyNumberFormat="1" applyFont="1" applyFill="1" applyBorder="1" applyAlignment="1">
      <alignment horizontal="center" vertical="center"/>
    </xf>
    <xf numFmtId="177" fontId="5" fillId="2" borderId="25" xfId="1" applyNumberFormat="1" applyFont="1" applyFill="1" applyBorder="1" applyAlignment="1">
      <alignment horizontal="center" vertical="center"/>
    </xf>
    <xf numFmtId="177" fontId="5" fillId="2" borderId="22" xfId="1" applyNumberFormat="1" applyFont="1" applyFill="1" applyBorder="1" applyAlignment="1">
      <alignment horizontal="center" vertical="center"/>
    </xf>
    <xf numFmtId="178" fontId="5" fillId="2" borderId="26" xfId="1" applyNumberFormat="1" applyFont="1" applyFill="1" applyBorder="1" applyAlignment="1">
      <alignment horizontal="center" vertical="center" wrapText="1"/>
    </xf>
    <xf numFmtId="177" fontId="5" fillId="2" borderId="27" xfId="1" applyNumberFormat="1" applyFont="1" applyFill="1" applyBorder="1" applyAlignment="1">
      <alignment horizontal="center" vertical="center"/>
    </xf>
    <xf numFmtId="38" fontId="5" fillId="2" borderId="26" xfId="1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178" fontId="5" fillId="2" borderId="26" xfId="1" applyNumberFormat="1" applyFont="1" applyFill="1" applyBorder="1" applyAlignment="1">
      <alignment horizontal="left" vertical="center" wrapText="1"/>
    </xf>
    <xf numFmtId="177" fontId="17" fillId="2" borderId="22" xfId="8" applyNumberFormat="1" applyFont="1" applyFill="1" applyBorder="1" applyAlignment="1">
      <alignment horizontal="center" vertical="center"/>
    </xf>
    <xf numFmtId="38" fontId="17" fillId="2" borderId="26" xfId="8" applyNumberFormat="1" applyFont="1" applyFill="1" applyBorder="1" applyAlignment="1">
      <alignment horizontal="center" vertical="center" wrapText="1"/>
    </xf>
    <xf numFmtId="177" fontId="17" fillId="2" borderId="27" xfId="8" applyNumberFormat="1" applyFont="1" applyFill="1" applyBorder="1" applyAlignment="1">
      <alignment horizontal="center" vertical="center"/>
    </xf>
    <xf numFmtId="177" fontId="8" fillId="2" borderId="25" xfId="1" applyNumberFormat="1" applyFont="1" applyFill="1" applyBorder="1" applyAlignment="1">
      <alignment horizontal="center" vertical="center"/>
    </xf>
    <xf numFmtId="177" fontId="8" fillId="2" borderId="22" xfId="1" applyNumberFormat="1" applyFont="1" applyFill="1" applyBorder="1" applyAlignment="1">
      <alignment horizontal="center" vertical="center"/>
    </xf>
    <xf numFmtId="38" fontId="8" fillId="2" borderId="26" xfId="1" applyNumberFormat="1" applyFont="1" applyFill="1" applyBorder="1" applyAlignment="1">
      <alignment horizontal="center" vertical="center" wrapText="1"/>
    </xf>
    <xf numFmtId="177" fontId="8" fillId="2" borderId="27" xfId="1" applyNumberFormat="1" applyFont="1" applyFill="1" applyBorder="1" applyAlignment="1">
      <alignment horizontal="center" vertical="center"/>
    </xf>
    <xf numFmtId="38" fontId="8" fillId="2" borderId="25" xfId="1" applyNumberFormat="1" applyFont="1" applyFill="1" applyBorder="1" applyAlignment="1">
      <alignment horizontal="center" vertical="center" wrapText="1"/>
    </xf>
    <xf numFmtId="38" fontId="5" fillId="2" borderId="26" xfId="1" applyNumberFormat="1" applyFont="1" applyFill="1" applyBorder="1" applyAlignment="1">
      <alignment horizontal="left" vertical="center" wrapText="1"/>
    </xf>
    <xf numFmtId="177" fontId="5" fillId="2" borderId="58" xfId="1" applyNumberFormat="1" applyFont="1" applyFill="1" applyBorder="1" applyAlignment="1">
      <alignment horizontal="center" vertical="center"/>
    </xf>
    <xf numFmtId="177" fontId="5" fillId="2" borderId="55" xfId="1" applyNumberFormat="1" applyFont="1" applyFill="1" applyBorder="1" applyAlignment="1">
      <alignment horizontal="center" vertical="center"/>
    </xf>
    <xf numFmtId="38" fontId="5" fillId="2" borderId="59" xfId="1" applyNumberFormat="1" applyFont="1" applyFill="1" applyBorder="1" applyAlignment="1">
      <alignment horizontal="center" vertical="center" wrapText="1"/>
    </xf>
    <xf numFmtId="177" fontId="5" fillId="2" borderId="60" xfId="1" applyNumberFormat="1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right" vertical="center" shrinkToFit="1"/>
    </xf>
    <xf numFmtId="0" fontId="22" fillId="2" borderId="38" xfId="0" applyFont="1" applyFill="1" applyBorder="1"/>
    <xf numFmtId="0" fontId="22" fillId="2" borderId="5" xfId="0" applyFont="1" applyFill="1" applyBorder="1"/>
    <xf numFmtId="0" fontId="22" fillId="2" borderId="12" xfId="0" applyFont="1" applyFill="1" applyBorder="1"/>
    <xf numFmtId="0" fontId="22" fillId="2" borderId="46" xfId="0" applyFont="1" applyFill="1" applyBorder="1" applyAlignment="1">
      <alignment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vertical="center"/>
    </xf>
    <xf numFmtId="49" fontId="13" fillId="2" borderId="21" xfId="4" applyNumberFormat="1" applyFont="1" applyFill="1" applyBorder="1" applyAlignment="1">
      <alignment vertical="center"/>
    </xf>
    <xf numFmtId="49" fontId="13" fillId="2" borderId="22" xfId="4" applyNumberFormat="1" applyFont="1" applyFill="1" applyBorder="1" applyAlignment="1">
      <alignment vertical="center"/>
    </xf>
    <xf numFmtId="49" fontId="23" fillId="2" borderId="21" xfId="5" applyNumberFormat="1" applyFont="1" applyFill="1" applyBorder="1" applyAlignment="1">
      <alignment vertical="center"/>
    </xf>
    <xf numFmtId="49" fontId="23" fillId="2" borderId="22" xfId="5" applyNumberFormat="1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2" borderId="42" xfId="2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54" xfId="0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9" fillId="2" borderId="52" xfId="2" applyFill="1" applyBorder="1" applyAlignment="1">
      <alignment vertical="center" wrapText="1"/>
    </xf>
    <xf numFmtId="0" fontId="9" fillId="2" borderId="42" xfId="2" applyFill="1" applyBorder="1" applyAlignment="1">
      <alignment vertical="center" wrapText="1"/>
    </xf>
    <xf numFmtId="0" fontId="9" fillId="2" borderId="43" xfId="2" applyFill="1" applyBorder="1" applyAlignment="1">
      <alignment vertical="center" wrapText="1"/>
    </xf>
    <xf numFmtId="0" fontId="9" fillId="2" borderId="47" xfId="2" applyFill="1" applyBorder="1" applyAlignment="1">
      <alignment vertical="center" wrapText="1"/>
    </xf>
    <xf numFmtId="0" fontId="9" fillId="0" borderId="47" xfId="2" applyFill="1" applyBorder="1" applyAlignment="1">
      <alignment vertical="center" wrapText="1"/>
    </xf>
    <xf numFmtId="0" fontId="9" fillId="0" borderId="42" xfId="2" applyFill="1" applyBorder="1" applyAlignment="1">
      <alignment vertical="center" wrapText="1"/>
    </xf>
    <xf numFmtId="0" fontId="9" fillId="2" borderId="61" xfId="2" applyFill="1" applyBorder="1" applyAlignment="1">
      <alignment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</cellXfs>
  <cellStyles count="10">
    <cellStyle name="Normal" xfId="4" xr:uid="{80D4D9E8-7A5B-42CA-8A60-A27D608EA183}"/>
    <cellStyle name="ハイパーリンク" xfId="2" builtinId="8"/>
    <cellStyle name="ハイパーリンク 2" xfId="9" xr:uid="{00000000-0005-0000-0000-000034000000}"/>
    <cellStyle name="桁区切り" xfId="1" builtinId="6"/>
    <cellStyle name="桁区切り 2" xfId="8" xr:uid="{00000000-0005-0000-0000-000035000000}"/>
    <cellStyle name="標準" xfId="0" builtinId="0"/>
    <cellStyle name="標準 2" xfId="3" xr:uid="{00000000-0005-0000-0000-000003000000}"/>
    <cellStyle name="標準 2 2" xfId="7" xr:uid="{00000000-0005-0000-0000-000001000000}"/>
    <cellStyle name="標準 3" xfId="5" xr:uid="{00000000-0005-0000-0000-000036000000}"/>
    <cellStyle name="標準 4" xfId="6" xr:uid="{00000000-0005-0000-0000-000004000000}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f.osaka.lg.jp/zaisei/joukyou/zaiseijyoukyou.html" TargetMode="External"/><Relationship Id="rId18" Type="http://schemas.openxmlformats.org/officeDocument/2006/relationships/hyperlink" Target="https://www.pref.tokushima.lg.jp/kenseijoho/zaisei/7214738" TargetMode="External"/><Relationship Id="rId26" Type="http://schemas.openxmlformats.org/officeDocument/2006/relationships/hyperlink" Target="https://www.pref.okinawa.jp/site/somu/zaisei/zaiseijokyo.html" TargetMode="External"/><Relationship Id="rId39" Type="http://schemas.openxmlformats.org/officeDocument/2006/relationships/hyperlink" Target="https://www.pref.toyama.jp/1105/kensei/kenseiunei/zaisei/kj00005014/kj00005014-003-01.html" TargetMode="External"/><Relationship Id="rId3" Type="http://schemas.openxmlformats.org/officeDocument/2006/relationships/hyperlink" Target="https://www.zaimu.metro.tokyo.lg.jp/syukei1/zaisei/3zaiseijyoukyoushiryou.html" TargetMode="External"/><Relationship Id="rId21" Type="http://schemas.openxmlformats.org/officeDocument/2006/relationships/hyperlink" Target="https://www.pref.nagasaki.jp/bunrui/kenseijoho/zaiseijoho/zaisei02/zaiseijoukyousiryousyu/" TargetMode="External"/><Relationship Id="rId34" Type="http://schemas.openxmlformats.org/officeDocument/2006/relationships/hyperlink" Target="https://www.pref.miyagi.jp/soshiki/zaisei/sub-jokyo.html" TargetMode="External"/><Relationship Id="rId42" Type="http://schemas.openxmlformats.org/officeDocument/2006/relationships/hyperlink" Target="https://www.pref.yamaguchi.lg.jp/soshiki/17/198412.html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pref.nagano.lg.jp/zaisei/kensei/soshiki/zaisei/shiryoshu.html" TargetMode="External"/><Relationship Id="rId12" Type="http://schemas.openxmlformats.org/officeDocument/2006/relationships/hyperlink" Target="https://www.pref.kyoto.jp/zaiseijokyo/" TargetMode="External"/><Relationship Id="rId17" Type="http://schemas.openxmlformats.org/officeDocument/2006/relationships/hyperlink" Target="https://www.pref.okayama.jp/page/599185.html" TargetMode="External"/><Relationship Id="rId25" Type="http://schemas.openxmlformats.org/officeDocument/2006/relationships/hyperlink" Target="https://www.pref.kagoshima.jp/ab05/kensei/zaisei/kessan/index_siryousyu.html" TargetMode="External"/><Relationship Id="rId33" Type="http://schemas.openxmlformats.org/officeDocument/2006/relationships/hyperlink" Target="https://www.pref.akita.lg.jp/pages/genre/71774" TargetMode="External"/><Relationship Id="rId38" Type="http://schemas.openxmlformats.org/officeDocument/2006/relationships/hyperlink" Target="https://www.pref.saitama.lg.jp/a0103/zaiseijyoukyou.html" TargetMode="External"/><Relationship Id="rId46" Type="http://schemas.openxmlformats.org/officeDocument/2006/relationships/hyperlink" Target="http://cms3.ain.pref.fukui.jp/temp/d11345/5/zaiseijyoukyou.html" TargetMode="External"/><Relationship Id="rId2" Type="http://schemas.openxmlformats.org/officeDocument/2006/relationships/hyperlink" Target="http://www.pref.fukushima.lg.jp/sec/01115b/kessannkankeisiryou.html" TargetMode="External"/><Relationship Id="rId16" Type="http://schemas.openxmlformats.org/officeDocument/2006/relationships/hyperlink" Target="https://www.pref.tottori.lg.jp/127219.htm" TargetMode="External"/><Relationship Id="rId20" Type="http://schemas.openxmlformats.org/officeDocument/2006/relationships/hyperlink" Target="https://www.pref.saga.lg.jp/list00708.html" TargetMode="External"/><Relationship Id="rId29" Type="http://schemas.openxmlformats.org/officeDocument/2006/relationships/hyperlink" Target="https://www.pref.iwate.jp/kensei/yosan/kessan/1059191.html" TargetMode="External"/><Relationship Id="rId41" Type="http://schemas.openxmlformats.org/officeDocument/2006/relationships/hyperlink" Target="https://www.pref.shimane.lg.jp/admin/seisaku/zaisei/jyokyo/saisyutuhikaku/" TargetMode="External"/><Relationship Id="rId1" Type="http://schemas.openxmlformats.org/officeDocument/2006/relationships/hyperlink" Target="https://www.pref.yamagata.jp/020004/kensei/zaisei/kessan/nendobetsukessan/r3kessan.html" TargetMode="External"/><Relationship Id="rId6" Type="http://schemas.openxmlformats.org/officeDocument/2006/relationships/hyperlink" Target="https://www.pref.ishikawa.lg.jp/zaisei/zaisei/index.html" TargetMode="External"/><Relationship Id="rId11" Type="http://schemas.openxmlformats.org/officeDocument/2006/relationships/hyperlink" Target="https://www.pref.aichi.jp/soshiki/zaisei/0000002017.html" TargetMode="External"/><Relationship Id="rId24" Type="http://schemas.openxmlformats.org/officeDocument/2006/relationships/hyperlink" Target="https://www.pref.miyazaki.lg.jp/kense/zaise/zaise/zaisejoho/index.html" TargetMode="External"/><Relationship Id="rId32" Type="http://schemas.openxmlformats.org/officeDocument/2006/relationships/hyperlink" Target="https://www.pref.fukuoka.lg.jp/contents/zaiseijyoukyoushiryou.html" TargetMode="External"/><Relationship Id="rId37" Type="http://schemas.openxmlformats.org/officeDocument/2006/relationships/hyperlink" Target="https://www.pref.ibaraki.jp/somu/zaisei/kanri/zaisei-jokyoshiryo.html" TargetMode="External"/><Relationship Id="rId40" Type="http://schemas.openxmlformats.org/officeDocument/2006/relationships/hyperlink" Target="https://www.pref.nara.jp/29532.htm" TargetMode="External"/><Relationship Id="rId45" Type="http://schemas.openxmlformats.org/officeDocument/2006/relationships/hyperlink" Target="https://www.pref.gunma.jp/site/gunmazaisei/195986.html" TargetMode="External"/><Relationship Id="rId5" Type="http://schemas.openxmlformats.org/officeDocument/2006/relationships/hyperlink" Target="https://www.pref.niigata.lg.jp/sec/zaisei/1238702494055.html" TargetMode="External"/><Relationship Id="rId15" Type="http://schemas.openxmlformats.org/officeDocument/2006/relationships/hyperlink" Target="https://www.pref.wakayama.lg.jp/prefg/010400/zaijyo/siryo/index.html" TargetMode="External"/><Relationship Id="rId23" Type="http://schemas.openxmlformats.org/officeDocument/2006/relationships/hyperlink" Target="https://www.pref.oita.jp/site/zaiseisugata/shiryousyuu.html" TargetMode="External"/><Relationship Id="rId28" Type="http://schemas.openxmlformats.org/officeDocument/2006/relationships/hyperlink" Target="http://www.pref.shiga.lg.jp/kensei/zaiseikaikei/yosan/22968.html" TargetMode="External"/><Relationship Id="rId36" Type="http://schemas.openxmlformats.org/officeDocument/2006/relationships/hyperlink" Target="https://www.pref.aomori.lg.jp/soshiki/soumu/zaisei/kessan_2021.html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s://www.pref.shizuoka.jp/kensei/zaiseisuito/zaisei/1044537/1046000/index.html" TargetMode="External"/><Relationship Id="rId19" Type="http://schemas.openxmlformats.org/officeDocument/2006/relationships/hyperlink" Target="https://www.pref.kagawa.lg.jp/yosan/kessan/kessannr3.html" TargetMode="External"/><Relationship Id="rId31" Type="http://schemas.openxmlformats.org/officeDocument/2006/relationships/hyperlink" Target="https://www.pref.chiba.lg.jp/zaisei/zaisei-gaiyou/index.html" TargetMode="External"/><Relationship Id="rId44" Type="http://schemas.openxmlformats.org/officeDocument/2006/relationships/hyperlink" Target="https://www.pref.mie.lg.jp/ZAISEI/HP/78011028230.htm" TargetMode="External"/><Relationship Id="rId4" Type="http://schemas.openxmlformats.org/officeDocument/2006/relationships/hyperlink" Target="https://www.pref.kanagawa.jp/docs/v6g/cnt/f430057/index.html" TargetMode="External"/><Relationship Id="rId9" Type="http://schemas.openxmlformats.org/officeDocument/2006/relationships/hyperlink" Target="https://www.pref.gifu.lg.jp/page/2056.html" TargetMode="External"/><Relationship Id="rId14" Type="http://schemas.openxmlformats.org/officeDocument/2006/relationships/hyperlink" Target="https://web.pref.hyogo.lg.jp/kk20/pa02_000000043.html" TargetMode="External"/><Relationship Id="rId22" Type="http://schemas.openxmlformats.org/officeDocument/2006/relationships/hyperlink" Target="https://www.pref.kumamoto.jp/soshiki/7/128880.html" TargetMode="External"/><Relationship Id="rId27" Type="http://schemas.openxmlformats.org/officeDocument/2006/relationships/hyperlink" Target="https://www.pref.tochigi.lg.jp/b01/system/honchou/honchou/1174291924395.html" TargetMode="External"/><Relationship Id="rId30" Type="http://schemas.openxmlformats.org/officeDocument/2006/relationships/hyperlink" Target="https://www.pref.kochi.lg.jp/soshiki/110401/kessan-index.html" TargetMode="External"/><Relationship Id="rId35" Type="http://schemas.openxmlformats.org/officeDocument/2006/relationships/hyperlink" Target="https://www.pref.hokkaido.lg.jp/sm/zsi/new_zaijokai.html" TargetMode="External"/><Relationship Id="rId43" Type="http://schemas.openxmlformats.org/officeDocument/2006/relationships/hyperlink" Target="https://www.pref.ehime.jp/h10400/7457/kessan.html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www.pref.yamanashi.jp/zaisei/545856891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AC49-42CE-4799-A795-484D74C0B305}">
  <sheetPr>
    <tabColor rgb="FFFFC000"/>
    <pageSetUpPr fitToPage="1"/>
  </sheetPr>
  <dimension ref="A1:AV53"/>
  <sheetViews>
    <sheetView showGridLines="0" tabSelected="1" view="pageBreakPreview" zoomScale="40" zoomScaleNormal="100" zoomScaleSheetLayoutView="40" workbookViewId="0">
      <pane xSplit="6" ySplit="6" topLeftCell="G7" activePane="bottomRight" state="frozen"/>
      <selection pane="topRight" activeCell="F1" sqref="F1"/>
      <selection pane="bottomLeft" activeCell="A7" sqref="A7"/>
      <selection pane="bottomRight" activeCell="E1" sqref="E1"/>
    </sheetView>
  </sheetViews>
  <sheetFormatPr defaultRowHeight="13.5"/>
  <cols>
    <col min="1" max="1" width="9" style="90"/>
    <col min="2" max="2" width="2.5" style="6" customWidth="1"/>
    <col min="3" max="3" width="1.75" style="6" customWidth="1"/>
    <col min="4" max="5" width="11.5" style="6" customWidth="1"/>
    <col min="6" max="6" width="12.625" style="6" customWidth="1"/>
    <col min="7" max="10" width="12.375" style="3" customWidth="1"/>
    <col min="11" max="12" width="12.375" style="17" customWidth="1"/>
    <col min="13" max="14" width="12.375" style="6" customWidth="1"/>
    <col min="15" max="16" width="12.375" style="17" customWidth="1"/>
    <col min="17" max="18" width="12.375" style="6" customWidth="1"/>
    <col min="19" max="20" width="11.875" style="17" customWidth="1"/>
    <col min="21" max="22" width="11.875" style="6" customWidth="1"/>
    <col min="23" max="23" width="18.25" style="34" customWidth="1"/>
    <col min="24" max="25" width="12.375" style="17" customWidth="1"/>
    <col min="26" max="27" width="12.375" style="6" customWidth="1"/>
    <col min="28" max="28" width="18.25" style="79" customWidth="1"/>
    <col min="29" max="30" width="12.375" style="17" customWidth="1"/>
    <col min="31" max="32" width="12.375" style="6" customWidth="1"/>
    <col min="33" max="33" width="18.25" style="79" customWidth="1"/>
    <col min="34" max="35" width="12.375" style="17" customWidth="1"/>
    <col min="36" max="37" width="12.375" style="6" customWidth="1"/>
    <col min="38" max="38" width="18.25" style="34" customWidth="1"/>
    <col min="39" max="40" width="12.375" style="17" customWidth="1"/>
    <col min="41" max="42" width="12.375" style="6" customWidth="1"/>
    <col min="43" max="43" width="18.25" style="34" customWidth="1"/>
    <col min="44" max="45" width="12.375" style="17" customWidth="1"/>
    <col min="46" max="47" width="12.375" style="6" customWidth="1"/>
    <col min="48" max="48" width="36.5" style="92" customWidth="1"/>
    <col min="49" max="49" width="6.375" style="6" customWidth="1"/>
    <col min="50" max="59" width="20.25" style="6" customWidth="1"/>
    <col min="60" max="16384" width="9" style="6"/>
  </cols>
  <sheetData>
    <row r="1" spans="1:48" ht="28.5" customHeight="1">
      <c r="D1" s="91" t="s">
        <v>129</v>
      </c>
      <c r="AB1" s="31"/>
      <c r="AC1" s="30"/>
      <c r="AD1" s="30"/>
    </row>
    <row r="2" spans="1:48" ht="14.25" thickBot="1"/>
    <row r="3" spans="1:48" ht="33" customHeight="1" thickBot="1">
      <c r="C3" s="93"/>
      <c r="D3" s="176" t="s">
        <v>0</v>
      </c>
      <c r="E3" s="177"/>
      <c r="F3" s="178"/>
      <c r="G3" s="179" t="s">
        <v>7</v>
      </c>
      <c r="H3" s="180"/>
      <c r="I3" s="180"/>
      <c r="J3" s="180"/>
      <c r="K3" s="181" t="s">
        <v>2</v>
      </c>
      <c r="L3" s="169"/>
      <c r="M3" s="169"/>
      <c r="N3" s="160"/>
      <c r="O3" s="181" t="s">
        <v>3</v>
      </c>
      <c r="P3" s="169"/>
      <c r="Q3" s="169"/>
      <c r="R3" s="160"/>
      <c r="S3" s="181" t="s">
        <v>6</v>
      </c>
      <c r="T3" s="169"/>
      <c r="U3" s="169"/>
      <c r="V3" s="169"/>
      <c r="W3" s="169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55" t="s">
        <v>117</v>
      </c>
    </row>
    <row r="4" spans="1:48" ht="30" customHeight="1">
      <c r="A4" s="183"/>
      <c r="C4" s="93"/>
      <c r="D4" s="176" t="s">
        <v>1</v>
      </c>
      <c r="E4" s="185" t="s">
        <v>8</v>
      </c>
      <c r="F4" s="178" t="s">
        <v>9</v>
      </c>
      <c r="G4" s="171" t="s">
        <v>351</v>
      </c>
      <c r="H4" s="164" t="s">
        <v>352</v>
      </c>
      <c r="I4" s="158" t="s">
        <v>119</v>
      </c>
      <c r="J4" s="160" t="s">
        <v>120</v>
      </c>
      <c r="K4" s="162" t="s">
        <v>353</v>
      </c>
      <c r="L4" s="164" t="s">
        <v>354</v>
      </c>
      <c r="M4" s="158" t="s">
        <v>121</v>
      </c>
      <c r="N4" s="169" t="s">
        <v>122</v>
      </c>
      <c r="O4" s="171" t="s">
        <v>130</v>
      </c>
      <c r="P4" s="164" t="s">
        <v>131</v>
      </c>
      <c r="Q4" s="164" t="s">
        <v>123</v>
      </c>
      <c r="R4" s="165" t="s">
        <v>124</v>
      </c>
      <c r="S4" s="171" t="s">
        <v>132</v>
      </c>
      <c r="T4" s="164" t="s">
        <v>133</v>
      </c>
      <c r="U4" s="164" t="s">
        <v>125</v>
      </c>
      <c r="V4" s="173" t="s">
        <v>126</v>
      </c>
      <c r="W4" s="175" t="s">
        <v>4</v>
      </c>
      <c r="X4" s="169"/>
      <c r="Y4" s="169"/>
      <c r="Z4" s="169"/>
      <c r="AA4" s="169"/>
      <c r="AB4" s="168" t="s">
        <v>10</v>
      </c>
      <c r="AC4" s="169"/>
      <c r="AD4" s="169"/>
      <c r="AE4" s="169"/>
      <c r="AF4" s="170"/>
      <c r="AG4" s="168" t="s">
        <v>11</v>
      </c>
      <c r="AH4" s="169"/>
      <c r="AI4" s="169"/>
      <c r="AJ4" s="169"/>
      <c r="AK4" s="170"/>
      <c r="AL4" s="168" t="s">
        <v>12</v>
      </c>
      <c r="AM4" s="169"/>
      <c r="AN4" s="169"/>
      <c r="AO4" s="169"/>
      <c r="AP4" s="170"/>
      <c r="AQ4" s="168" t="s">
        <v>5</v>
      </c>
      <c r="AR4" s="169"/>
      <c r="AS4" s="169"/>
      <c r="AT4" s="169"/>
      <c r="AU4" s="169"/>
      <c r="AV4" s="156"/>
    </row>
    <row r="5" spans="1:48" ht="30" customHeight="1">
      <c r="A5" s="183"/>
      <c r="C5" s="93"/>
      <c r="D5" s="184"/>
      <c r="E5" s="186"/>
      <c r="F5" s="187"/>
      <c r="G5" s="188"/>
      <c r="H5" s="159"/>
      <c r="I5" s="159"/>
      <c r="J5" s="161"/>
      <c r="K5" s="163"/>
      <c r="L5" s="159"/>
      <c r="M5" s="159"/>
      <c r="N5" s="163"/>
      <c r="O5" s="172"/>
      <c r="P5" s="167"/>
      <c r="Q5" s="167"/>
      <c r="R5" s="166"/>
      <c r="S5" s="172"/>
      <c r="T5" s="167"/>
      <c r="U5" s="167"/>
      <c r="V5" s="174"/>
      <c r="W5" s="122" t="s">
        <v>13</v>
      </c>
      <c r="X5" s="27" t="s">
        <v>134</v>
      </c>
      <c r="Y5" s="27" t="s">
        <v>135</v>
      </c>
      <c r="Z5" s="27" t="s">
        <v>107</v>
      </c>
      <c r="AA5" s="80" t="s">
        <v>108</v>
      </c>
      <c r="AB5" s="80" t="s">
        <v>13</v>
      </c>
      <c r="AC5" s="27" t="s">
        <v>136</v>
      </c>
      <c r="AD5" s="27" t="s">
        <v>137</v>
      </c>
      <c r="AE5" s="27" t="s">
        <v>109</v>
      </c>
      <c r="AF5" s="27" t="s">
        <v>110</v>
      </c>
      <c r="AG5" s="80" t="s">
        <v>13</v>
      </c>
      <c r="AH5" s="27" t="s">
        <v>138</v>
      </c>
      <c r="AI5" s="27" t="s">
        <v>139</v>
      </c>
      <c r="AJ5" s="27" t="s">
        <v>111</v>
      </c>
      <c r="AK5" s="80" t="s">
        <v>112</v>
      </c>
      <c r="AL5" s="80" t="s">
        <v>13</v>
      </c>
      <c r="AM5" s="27" t="s">
        <v>140</v>
      </c>
      <c r="AN5" s="27" t="s">
        <v>141</v>
      </c>
      <c r="AO5" s="27" t="s">
        <v>113</v>
      </c>
      <c r="AP5" s="27" t="s">
        <v>114</v>
      </c>
      <c r="AQ5" s="80" t="s">
        <v>13</v>
      </c>
      <c r="AR5" s="27" t="s">
        <v>142</v>
      </c>
      <c r="AS5" s="27" t="s">
        <v>143</v>
      </c>
      <c r="AT5" s="27" t="s">
        <v>115</v>
      </c>
      <c r="AU5" s="123" t="s">
        <v>116</v>
      </c>
      <c r="AV5" s="156"/>
    </row>
    <row r="6" spans="1:48" ht="30" customHeight="1" thickBot="1">
      <c r="A6" s="183"/>
      <c r="C6" s="94"/>
      <c r="D6" s="35"/>
      <c r="E6" s="36"/>
      <c r="F6" s="37"/>
      <c r="G6" s="4"/>
      <c r="H6" s="5"/>
      <c r="I6" s="5"/>
      <c r="J6" s="124"/>
      <c r="K6" s="18"/>
      <c r="L6" s="19"/>
      <c r="M6" s="19"/>
      <c r="N6" s="18"/>
      <c r="O6" s="20"/>
      <c r="P6" s="21"/>
      <c r="Q6" s="21"/>
      <c r="R6" s="125"/>
      <c r="S6" s="22"/>
      <c r="T6" s="21"/>
      <c r="U6" s="126"/>
      <c r="V6" s="127"/>
      <c r="W6" s="128"/>
      <c r="X6" s="28" t="s">
        <v>118</v>
      </c>
      <c r="Y6" s="29" t="s">
        <v>118</v>
      </c>
      <c r="Z6" s="129" t="s">
        <v>118</v>
      </c>
      <c r="AA6" s="130" t="s">
        <v>127</v>
      </c>
      <c r="AB6" s="81"/>
      <c r="AC6" s="28" t="s">
        <v>128</v>
      </c>
      <c r="AD6" s="28" t="s">
        <v>128</v>
      </c>
      <c r="AE6" s="131" t="s">
        <v>128</v>
      </c>
      <c r="AF6" s="129" t="s">
        <v>127</v>
      </c>
      <c r="AG6" s="88"/>
      <c r="AH6" s="28" t="s">
        <v>128</v>
      </c>
      <c r="AI6" s="28" t="s">
        <v>128</v>
      </c>
      <c r="AJ6" s="131" t="s">
        <v>128</v>
      </c>
      <c r="AK6" s="129" t="s">
        <v>127</v>
      </c>
      <c r="AL6" s="88"/>
      <c r="AM6" s="28" t="s">
        <v>128</v>
      </c>
      <c r="AN6" s="28" t="s">
        <v>128</v>
      </c>
      <c r="AO6" s="131" t="s">
        <v>128</v>
      </c>
      <c r="AP6" s="129" t="s">
        <v>127</v>
      </c>
      <c r="AQ6" s="88"/>
      <c r="AR6" s="28" t="s">
        <v>128</v>
      </c>
      <c r="AS6" s="28" t="s">
        <v>128</v>
      </c>
      <c r="AT6" s="131" t="s">
        <v>128</v>
      </c>
      <c r="AU6" s="132" t="s">
        <v>127</v>
      </c>
      <c r="AV6" s="157"/>
    </row>
    <row r="7" spans="1:48" ht="49.9" customHeight="1">
      <c r="C7" s="95"/>
      <c r="D7" s="133" t="s">
        <v>14</v>
      </c>
      <c r="E7" s="134" t="s">
        <v>15</v>
      </c>
      <c r="F7" s="38" t="s">
        <v>106</v>
      </c>
      <c r="G7" s="49">
        <v>134173</v>
      </c>
      <c r="H7" s="50">
        <v>56537</v>
      </c>
      <c r="I7" s="96">
        <f>_xlfn.IFS(AND(AND($G7&lt;&gt;"-",$H7&lt;&gt;"-"),AND($G7&lt;&gt;0,$H7&lt;&gt;0)),$G7-$H7,AND($G7&gt;0,OR($H7="-",$H7=0)),$G7,AND(OR($G7="-",$G7=0),$H7&gt;0),-$H7,TRUE,"-")</f>
        <v>77636</v>
      </c>
      <c r="J7" s="97">
        <f>_xlfn.IFS(AND(AND($G7&lt;&gt;"-",$H7&lt;&gt;"-"),AND($G7&lt;&gt;0,$H7&lt;&gt;0)),$I7/$H7*100,AND(OR($G7="-",$G7=0),AND($H7&lt;&gt;"-",$H7&gt;0)),-100,TRUE,"-")</f>
        <v>137.31892389054957</v>
      </c>
      <c r="K7" s="7">
        <v>40207</v>
      </c>
      <c r="L7" s="8">
        <v>15835</v>
      </c>
      <c r="M7" s="96">
        <f>_xlfn.IFS(AND(AND($K7&lt;&gt;"-",$L7&lt;&gt;"-"),AND($K7&lt;&gt;0,$L7&lt;&gt;0)),$K7-$L7,AND($K7&gt;0,OR($L7="-",$L7=0)),$K7,AND(OR($K7="-",$K7=0),$L7&gt;0),-$L7,TRUE,"-")</f>
        <v>24372</v>
      </c>
      <c r="N7" s="97">
        <f>_xlfn.IFS(AND(AND($K7&lt;&gt;"-",$L7&lt;&gt;"-"),AND($K7&lt;&gt;0,$L7&lt;&gt;0)),$M7/$L7*100,AND(OR($K7="-",$K7=0),AND($L7&lt;&gt;"-",$L7&gt;0)),-100,TRUE,"-")</f>
        <v>153.91221976634037</v>
      </c>
      <c r="O7" s="61">
        <v>57840</v>
      </c>
      <c r="P7" s="62">
        <v>6839</v>
      </c>
      <c r="Q7" s="96">
        <f>_xlfn.IFS(AND(AND($O7&lt;&gt;"-",$P7&lt;&gt;"-"),AND($O7&lt;&gt;0,$P7&lt;&gt;0)),$O7-$P7,AND($O7&gt;0,OR($P7="-",$P7=0)),$O7,AND(OR($O7="-",$O7=0),$P7&gt;0),-$P7,TRUE,"-")</f>
        <v>51001</v>
      </c>
      <c r="R7" s="97">
        <f>_xlfn.IFS(AND(AND($O7&lt;&gt;"-",$P7&lt;&gt;"-"),AND($O7&lt;&gt;0,$P7&lt;&gt;0)),$Q7/$P7*100,AND(OR($O7="-",$O7=0),AND($P7&lt;&gt;"-",$P7&gt;0)),-100,TRUE,"-")</f>
        <v>745.73768094750687</v>
      </c>
      <c r="S7" s="61">
        <v>36126</v>
      </c>
      <c r="T7" s="62">
        <v>33863</v>
      </c>
      <c r="U7" s="96">
        <f>_xlfn.IFS(AND(AND($S7&lt;&gt;"-",$T7&lt;&gt;"-"),AND($S7&lt;&gt;0,$T7&lt;&gt;0)),$S7-$T7,AND($S7&gt;0,OR($T7="-",$T7=0)),$S7,AND(OR($S7="-",$S7=0),$T7&gt;0),-$T7,TRUE,"-")</f>
        <v>2263</v>
      </c>
      <c r="V7" s="97">
        <f>_xlfn.IFS(AND(AND($S7&lt;&gt;"-",$T7&lt;&gt;"-"),AND($S7&lt;&gt;0,$T7&lt;&gt;0)),$U7/$T7*100,AND(OR($S7="-",$S7=0),AND($T7&lt;&gt;"-",$T7&gt;0)),-100,TRUE,"-")</f>
        <v>6.6828101467678591</v>
      </c>
      <c r="W7" s="98" t="s">
        <v>144</v>
      </c>
      <c r="X7" s="23">
        <v>9058</v>
      </c>
      <c r="Y7" s="23">
        <v>9358</v>
      </c>
      <c r="Z7" s="96">
        <f>_xlfn.IFS(AND(AND($X7&lt;&gt;"-",$Y7&lt;&gt;"-"),AND($X7&lt;&gt;0,$Y7&lt;&gt;0)),$X7-$Y7,AND($X7&gt;0,OR($Y7="-",$Y7=0)),$X7,AND(OR($X7="-",$X7=0),$Y7&gt;0),-$Y7,TRUE,"-")</f>
        <v>-300</v>
      </c>
      <c r="AA7" s="97">
        <f>_xlfn.IFS(AND(AND($X7&lt;&gt;"-",$Y7&lt;&gt;"-"),AND($X7&lt;&gt;0,$Y7&lt;&gt;0)),$Z7/$Y7*100,AND($X7&gt;0,OR($Y7="-",$Y7=0)),100,AND(OR($X7="-",$X7=0),AND($Y7&lt;&gt;"-",$Y7&gt;0)),-100,TRUE,"-")</f>
        <v>-3.2058132079504169</v>
      </c>
      <c r="AB7" s="32" t="s">
        <v>145</v>
      </c>
      <c r="AC7" s="23">
        <v>8503</v>
      </c>
      <c r="AD7" s="23">
        <v>6425</v>
      </c>
      <c r="AE7" s="96">
        <f>_xlfn.IFS(AND(AND($AC7&lt;&gt;"-",$AD7&lt;&gt;"-"),AND($AC7&lt;&gt;0,$AD7&lt;&gt;0)),$AC7-$AD7,AND($AC7&gt;0,OR($AD7="-",$AD7=0)),$AC7,AND(OR($AC7="-",$AC7=0),$AD7&gt;0),-$AD7,TRUE,"-")</f>
        <v>2078</v>
      </c>
      <c r="AF7" s="99">
        <f>_xlfn.IFS(AND(AND($AC7&lt;&gt;"-",$AD7&lt;&gt;"-"),AND($AC7&lt;&gt;0,$AD7&lt;&gt;0)),$AE7/$AD7*100,AND(OR($AC7="-",$AC7=0),AND($AD7&lt;&gt;"-",$AD7&gt;0)),-100,TRUE,"-")</f>
        <v>32.342412451361866</v>
      </c>
      <c r="AG7" s="82" t="s">
        <v>146</v>
      </c>
      <c r="AH7" s="23">
        <v>4966</v>
      </c>
      <c r="AI7" s="23">
        <v>4941</v>
      </c>
      <c r="AJ7" s="96">
        <f>_xlfn.IFS(AND(AND($AH7&lt;&gt;"-",$AI7&lt;&gt;"-"),AND($AH7&lt;&gt;0,$AI7&lt;&gt;0)),$AH7-$AI7,AND($AH7&gt;0,OR($AI7="-",$AI7=0)),$AH7,AND(OR($AH7="-",$AH7=0),$AI7&gt;0),-$AI7,TRUE,"-")</f>
        <v>25</v>
      </c>
      <c r="AK7" s="97">
        <f>_xlfn.IFS(AND(AND($AH7&lt;&gt;"-",$AI7&lt;&gt;"-"),AND($AH7&lt;&gt;0,$AI7&lt;&gt;0)),$AJ7/$AI7*100,AND(OR($AH7="-",$AH7=0),AND($AI7&lt;&gt;"-",$AI7&gt;0)),-100,TRUE,"-")</f>
        <v>0.50597045132564256</v>
      </c>
      <c r="AL7" s="32" t="s">
        <v>147</v>
      </c>
      <c r="AM7" s="23">
        <v>3103</v>
      </c>
      <c r="AN7" s="23">
        <v>3105</v>
      </c>
      <c r="AO7" s="96">
        <f>_xlfn.IFS(AND(AND($AM7&lt;&gt;"-",$AN7&lt;&gt;"-"),AND($AM7&lt;&gt;0,$AN7&lt;&gt;0)),$AM7-$AN7,AND($AM7&gt;0,OR($AN7="-",$AN7=0)),$AM7,AND(OR($AM7="-",$AM7=0),$AN7&gt;0),-$AN7,TRUE,"-")</f>
        <v>-2</v>
      </c>
      <c r="AP7" s="99">
        <f>_xlfn.IFS(AND(AND($AM7&lt;&gt;"-",$AN7&lt;&gt;"-"),AND($AM7&lt;&gt;0,$AN7&lt;&gt;0)),$AO7/$AN7*100,AND(OR($AM7="-",$AM7=0),AND($AN7&lt;&gt;"-",$AN7&gt;0)),-100,TRUE,"-")</f>
        <v>-6.4412238325281812E-2</v>
      </c>
      <c r="AQ7" s="82" t="s">
        <v>148</v>
      </c>
      <c r="AR7" s="23">
        <v>2623</v>
      </c>
      <c r="AS7" s="23">
        <v>2111</v>
      </c>
      <c r="AT7" s="96">
        <f>_xlfn.IFS(AND(AND($AR7&lt;&gt;"-",$AS7&lt;&gt;"-"),AND($AR7&lt;&gt;0,$AS7&lt;&gt;0)),$AR7-$AS7,AND($AR7&gt;0,OR($AS7="-",$AS7=0)),$AR7,AND(OR($AR7="-",$AR7=0),$AS7&gt;0),-$AS7,TRUE,"-")</f>
        <v>512</v>
      </c>
      <c r="AU7" s="100">
        <f>_xlfn.IFS(AND(AND($AR7&lt;&gt;"-",$AS7&lt;&gt;"-"),AND($AR7&lt;&gt;0,$AS7&lt;&gt;0)),$AT7/$AS7*100,AND(OR($AR7="-",$AR7=0),AND($AS7&lt;&gt;"-",$AS7&gt;0)),-100,TRUE,"-")</f>
        <v>24.25390810042634</v>
      </c>
      <c r="AV7" s="148" t="s">
        <v>359</v>
      </c>
    </row>
    <row r="8" spans="1:48" ht="49.9" customHeight="1">
      <c r="C8" s="95"/>
      <c r="D8" s="106" t="s">
        <v>16</v>
      </c>
      <c r="E8" s="107" t="s">
        <v>17</v>
      </c>
      <c r="F8" s="45" t="s">
        <v>149</v>
      </c>
      <c r="G8" s="51">
        <v>122289</v>
      </c>
      <c r="H8" s="52">
        <v>97313</v>
      </c>
      <c r="I8" s="101">
        <f t="shared" ref="I8:I52" si="0">_xlfn.IFS(AND(AND($G8&lt;&gt;"-",$H8&lt;&gt;"-"),AND($G8&lt;&gt;0,$H8&lt;&gt;0)),$G8-$H8,AND($G8&gt;0,OR($H8="-",$H8=0)),$G8,AND(OR($G8="-",$G8=0),$H8&gt;0),-$H8,TRUE,"-")</f>
        <v>24976</v>
      </c>
      <c r="J8" s="102">
        <f t="shared" ref="J8:J53" si="1">_xlfn.IFS(AND(AND($G8&lt;&gt;"-",$H8&lt;&gt;"-"),AND($G8&lt;&gt;0,$H8&lt;&gt;0)),$I8/$H8*100,AND(OR($G8="-",$G8=0),AND($H8&lt;&gt;"-",$H8&gt;0)),-100,TRUE,"-")</f>
        <v>25.665635629360928</v>
      </c>
      <c r="K8" s="9">
        <v>16378</v>
      </c>
      <c r="L8" s="10">
        <v>14476</v>
      </c>
      <c r="M8" s="101">
        <f t="shared" ref="M8:M53" si="2">_xlfn.IFS(AND(AND($K8&lt;&gt;"-",$L8&lt;&gt;"-"),AND($K8&lt;&gt;0,$L8&lt;&gt;0)),$K8-$L8,AND($K8&gt;0,OR($L8="-",$L8=0)),$K8,AND(OR($K8="-",$K8=0),$L8&gt;0),-$L8,TRUE,"-")</f>
        <v>1902</v>
      </c>
      <c r="N8" s="102">
        <f t="shared" ref="N8:N53" si="3">_xlfn.IFS(AND(AND($K8&lt;&gt;"-",$L8&lt;&gt;"-"),AND($K8&lt;&gt;0,$L8&lt;&gt;0)),$M8/$L8*100,AND(OR($K8="-",$K8=0),AND($L8&lt;&gt;"-",$L8&gt;0)),-100,TRUE,"-")</f>
        <v>13.138988670903565</v>
      </c>
      <c r="O8" s="63">
        <v>18744</v>
      </c>
      <c r="P8" s="64">
        <v>18741</v>
      </c>
      <c r="Q8" s="101">
        <f t="shared" ref="Q8:Q53" si="4">_xlfn.IFS(AND(AND($O8&lt;&gt;"-",$P8&lt;&gt;"-"),AND($O8&lt;&gt;0,$P8&lt;&gt;0)),$O8-$P8,AND($O8&gt;0,OR($P8="-",$P8=0)),$O8,AND(OR($O8="-",$O8=0),$P8&gt;0),-$P8,TRUE,"-")</f>
        <v>3</v>
      </c>
      <c r="R8" s="102">
        <f t="shared" ref="R8:R53" si="5">_xlfn.IFS(AND(AND($O8&lt;&gt;"-",$P8&lt;&gt;"-"),AND($O8&lt;&gt;0,$P8&lt;&gt;0)),$Q8/$P8*100,AND(OR($O8="-",$O8=0),AND($P8&lt;&gt;"-",$P8&gt;0)),-100,TRUE,"-")</f>
        <v>1.6007683688170321E-2</v>
      </c>
      <c r="S8" s="63">
        <v>87167</v>
      </c>
      <c r="T8" s="64">
        <v>64096</v>
      </c>
      <c r="U8" s="101">
        <f t="shared" ref="U8:U53" si="6">_xlfn.IFS(AND(AND($S8&lt;&gt;"-",$T8&lt;&gt;"-"),AND($S8&lt;&gt;0,$T8&lt;&gt;0)),$S8-$T8,AND($S8&gt;0,OR($T8="-",$T8=0)),$S8,AND(OR($S8="-",$S8=0),$T8&gt;0),-$T8,TRUE,"-")</f>
        <v>23071</v>
      </c>
      <c r="V8" s="102">
        <f t="shared" ref="V8:V53" si="7">_xlfn.IFS(AND(AND($S8&lt;&gt;"-",$T8&lt;&gt;"-"),AND($S8&lt;&gt;0,$T8&lt;&gt;0)),$U8/$T8*100,AND(OR($S8="-",$S8=0),AND($T8&lt;&gt;"-",$T8&gt;0)),-100,TRUE,"-")</f>
        <v>35.994445831253117</v>
      </c>
      <c r="W8" s="103" t="s">
        <v>150</v>
      </c>
      <c r="X8" s="2">
        <v>22873</v>
      </c>
      <c r="Y8" s="2">
        <v>12871</v>
      </c>
      <c r="Z8" s="101">
        <f t="shared" ref="Z8:Z53" si="8">_xlfn.IFS(AND(AND($X8&lt;&gt;"-",$Y8&lt;&gt;"-"),AND($X8&lt;&gt;0,$Y8&lt;&gt;0)),$X8-$Y8,AND($X8&gt;0,OR($Y8="-",$Y8=0)),$X8,AND(OR($X8="-",$X8=0),$Y8&gt;0),-$Y8,TRUE,"-")</f>
        <v>10002</v>
      </c>
      <c r="AA8" s="102">
        <f t="shared" ref="AA8:AA33" si="9">_xlfn.IFS(AND(AND($X8&lt;&gt;"-",$Y8&lt;&gt;"-"),AND($X8&lt;&gt;0,$Y8&lt;&gt;0)),$Z8/$Y8*100,AND($X8&gt;0,OR($Y8="-",$Y8=0)),100,AND(OR($X8="-",$X8=0),AND($Y8&lt;&gt;"-",$Y8&gt;0)),-100,TRUE,"-")</f>
        <v>77.709579675238899</v>
      </c>
      <c r="AB8" s="33" t="s">
        <v>151</v>
      </c>
      <c r="AC8" s="2">
        <v>19759</v>
      </c>
      <c r="AD8" s="2">
        <v>13257</v>
      </c>
      <c r="AE8" s="101">
        <f t="shared" ref="AE8:AE53" si="10">_xlfn.IFS(AND(AND($AC8&lt;&gt;"-",$AD8&lt;&gt;"-"),AND($AC8&lt;&gt;0,$AD8&lt;&gt;0)),$AC8-$AD8,AND($AC8&gt;0,OR($AD8="-",$AD8=0)),$AC8,AND(OR($AC8="-",$AC8=0),$AD8&gt;0),-$AD8,TRUE,"-")</f>
        <v>6502</v>
      </c>
      <c r="AF8" s="104">
        <f t="shared" ref="AF8:AF53" si="11">_xlfn.IFS(AND(AND($AC8&lt;&gt;"-",$AD8&lt;&gt;"-"),AND($AC8&lt;&gt;0,$AD8&lt;&gt;0)),$AE8/$AD8*100,AND(OR($AC8="-",$AC8=0),AND($AD8&lt;&gt;"-",$AD8&gt;0)),-100,TRUE,"-")</f>
        <v>49.045787131326847</v>
      </c>
      <c r="AG8" s="1" t="s">
        <v>152</v>
      </c>
      <c r="AH8" s="2">
        <v>11507</v>
      </c>
      <c r="AI8" s="2">
        <v>9506</v>
      </c>
      <c r="AJ8" s="101">
        <f t="shared" ref="AJ8:AJ53" si="12">_xlfn.IFS(AND(AND($AH8&lt;&gt;"-",$AI8&lt;&gt;"-"),AND($AH8&lt;&gt;0,$AI8&lt;&gt;0)),$AH8-$AI8,AND($AH8&gt;0,OR($AI8="-",$AI8=0)),$AH8,AND(OR($AH8="-",$AH8=0),$AI8&gt;0),-$AI8,TRUE,"-")</f>
        <v>2001</v>
      </c>
      <c r="AK8" s="102">
        <f t="shared" ref="AK8:AK53" si="13">_xlfn.IFS(AND(AND($AH8&lt;&gt;"-",$AI8&lt;&gt;"-"),AND($AH8&lt;&gt;0,$AI8&lt;&gt;0)),$AJ8/$AI8*100,AND(OR($AH8="-",$AH8=0),AND($AI8&lt;&gt;"-",$AI8&gt;0)),-100,TRUE,"-")</f>
        <v>21.049863244266778</v>
      </c>
      <c r="AL8" s="33" t="s">
        <v>145</v>
      </c>
      <c r="AM8" s="2">
        <v>10356</v>
      </c>
      <c r="AN8" s="2">
        <v>7376</v>
      </c>
      <c r="AO8" s="101">
        <f t="shared" ref="AO8:AO53" si="14">_xlfn.IFS(AND(AND($AM8&lt;&gt;"-",$AN8&lt;&gt;"-"),AND($AM8&lt;&gt;0,$AN8&lt;&gt;0)),$AM8-$AN8,AND($AM8&gt;0,OR($AN8="-",$AN8=0)),$AM8,AND(OR($AM8="-",$AM8=0),$AN8&gt;0),-$AN8,TRUE,"-")</f>
        <v>2980</v>
      </c>
      <c r="AP8" s="104">
        <f t="shared" ref="AP8:AP53" si="15">_xlfn.IFS(AND(AND($AM8&lt;&gt;"-",$AN8&lt;&gt;"-"),AND($AM8&lt;&gt;0,$AN8&lt;&gt;0)),$AO8/$AN8*100,AND(OR($AM8="-",$AM8=0),AND($AN8&lt;&gt;"-",$AN8&gt;0)),-100,TRUE,"-")</f>
        <v>40.401301518438174</v>
      </c>
      <c r="AQ8" s="1" t="s">
        <v>153</v>
      </c>
      <c r="AR8" s="2">
        <v>6160</v>
      </c>
      <c r="AS8" s="2">
        <v>3660</v>
      </c>
      <c r="AT8" s="101">
        <f t="shared" ref="AT8:AT53" si="16">_xlfn.IFS(AND(AND($AR8&lt;&gt;"-",$AS8&lt;&gt;"-"),AND($AR8&lt;&gt;0,$AS8&lt;&gt;0)),$AR8-$AS8,AND($AR8&gt;0,OR($AS8="-",$AS8=0)),$AR8,AND(OR($AR8="-",$AR8=0),$AS8&gt;0),-$AS8,TRUE,"-")</f>
        <v>2500</v>
      </c>
      <c r="AU8" s="102">
        <f t="shared" ref="AU8:AU53" si="17">_xlfn.IFS(AND(AND($AR8&lt;&gt;"-",$AS8&lt;&gt;"-"),AND($AR8&lt;&gt;0,$AS8&lt;&gt;0)),$AT8/$AS8*100,AND(OR($AR8="-",$AR8=0),AND($AS8&lt;&gt;"-",$AS8&gt;0)),-100,TRUE,"-")</f>
        <v>68.30601092896174</v>
      </c>
      <c r="AV8" s="149" t="s">
        <v>360</v>
      </c>
    </row>
    <row r="9" spans="1:48" ht="49.9" customHeight="1">
      <c r="C9" s="95"/>
      <c r="D9" s="106" t="s">
        <v>18</v>
      </c>
      <c r="E9" s="107" t="s">
        <v>19</v>
      </c>
      <c r="F9" s="45" t="s">
        <v>106</v>
      </c>
      <c r="G9" s="51">
        <v>101343</v>
      </c>
      <c r="H9" s="52">
        <v>73799</v>
      </c>
      <c r="I9" s="101">
        <f t="shared" si="0"/>
        <v>27544</v>
      </c>
      <c r="J9" s="102">
        <f t="shared" si="1"/>
        <v>37.322998956625433</v>
      </c>
      <c r="K9" s="9">
        <v>34651</v>
      </c>
      <c r="L9" s="10">
        <v>17709</v>
      </c>
      <c r="M9" s="101">
        <f t="shared" si="2"/>
        <v>16942</v>
      </c>
      <c r="N9" s="102">
        <f t="shared" si="3"/>
        <v>95.668868936698857</v>
      </c>
      <c r="O9" s="63">
        <v>29790</v>
      </c>
      <c r="P9" s="64">
        <v>14790</v>
      </c>
      <c r="Q9" s="101">
        <f t="shared" si="4"/>
        <v>15000</v>
      </c>
      <c r="R9" s="102">
        <f t="shared" si="5"/>
        <v>101.41987829614605</v>
      </c>
      <c r="S9" s="63">
        <v>36902</v>
      </c>
      <c r="T9" s="64">
        <v>41300</v>
      </c>
      <c r="U9" s="101">
        <f t="shared" si="6"/>
        <v>-4398</v>
      </c>
      <c r="V9" s="102">
        <f t="shared" si="7"/>
        <v>-10.648910411622275</v>
      </c>
      <c r="W9" s="103" t="s">
        <v>345</v>
      </c>
      <c r="X9" s="2">
        <v>8054</v>
      </c>
      <c r="Y9" s="2">
        <v>8161</v>
      </c>
      <c r="Z9" s="101">
        <f t="shared" si="8"/>
        <v>-107</v>
      </c>
      <c r="AA9" s="102">
        <f t="shared" si="9"/>
        <v>-1.3111138340889597</v>
      </c>
      <c r="AB9" s="33" t="s">
        <v>346</v>
      </c>
      <c r="AC9" s="2">
        <v>6386</v>
      </c>
      <c r="AD9" s="2">
        <v>6775</v>
      </c>
      <c r="AE9" s="101">
        <f t="shared" si="10"/>
        <v>-389</v>
      </c>
      <c r="AF9" s="104">
        <f t="shared" si="11"/>
        <v>-5.7416974169741692</v>
      </c>
      <c r="AG9" s="1" t="s">
        <v>347</v>
      </c>
      <c r="AH9" s="2">
        <v>3442</v>
      </c>
      <c r="AI9" s="2">
        <v>3456</v>
      </c>
      <c r="AJ9" s="101">
        <f t="shared" si="12"/>
        <v>-14</v>
      </c>
      <c r="AK9" s="102">
        <f t="shared" si="13"/>
        <v>-0.40509259259259256</v>
      </c>
      <c r="AL9" s="33" t="s">
        <v>348</v>
      </c>
      <c r="AM9" s="2">
        <v>2404</v>
      </c>
      <c r="AN9" s="2">
        <v>2486</v>
      </c>
      <c r="AO9" s="101">
        <f t="shared" si="14"/>
        <v>-82</v>
      </c>
      <c r="AP9" s="104">
        <f t="shared" si="15"/>
        <v>-3.2984714400643607</v>
      </c>
      <c r="AQ9" s="1" t="s">
        <v>349</v>
      </c>
      <c r="AR9" s="2">
        <v>2142</v>
      </c>
      <c r="AS9" s="2">
        <v>2236</v>
      </c>
      <c r="AT9" s="101">
        <f t="shared" si="16"/>
        <v>-94</v>
      </c>
      <c r="AU9" s="102">
        <f t="shared" si="17"/>
        <v>-4.2039355992844367</v>
      </c>
      <c r="AV9" s="149" t="s">
        <v>350</v>
      </c>
    </row>
    <row r="10" spans="1:48" ht="49.9" customHeight="1">
      <c r="C10" s="95"/>
      <c r="D10" s="106" t="s">
        <v>20</v>
      </c>
      <c r="E10" s="107" t="s">
        <v>21</v>
      </c>
      <c r="F10" s="45" t="s">
        <v>149</v>
      </c>
      <c r="G10" s="51">
        <v>197349</v>
      </c>
      <c r="H10" s="52">
        <v>166890</v>
      </c>
      <c r="I10" s="101">
        <f t="shared" si="0"/>
        <v>30459</v>
      </c>
      <c r="J10" s="102">
        <f t="shared" si="1"/>
        <v>18.250943735394571</v>
      </c>
      <c r="K10" s="9">
        <v>19901</v>
      </c>
      <c r="L10" s="10">
        <v>20376</v>
      </c>
      <c r="M10" s="101">
        <f t="shared" si="2"/>
        <v>-475</v>
      </c>
      <c r="N10" s="102">
        <f t="shared" si="3"/>
        <v>-2.3311739301138594</v>
      </c>
      <c r="O10" s="63">
        <v>19749</v>
      </c>
      <c r="P10" s="64">
        <v>19748</v>
      </c>
      <c r="Q10" s="101">
        <f t="shared" si="4"/>
        <v>1</v>
      </c>
      <c r="R10" s="102">
        <f t="shared" si="5"/>
        <v>5.0638039295118498E-3</v>
      </c>
      <c r="S10" s="63">
        <v>157699</v>
      </c>
      <c r="T10" s="64">
        <v>126766</v>
      </c>
      <c r="U10" s="101">
        <f t="shared" si="6"/>
        <v>30933</v>
      </c>
      <c r="V10" s="102">
        <f t="shared" si="7"/>
        <v>24.401653440196899</v>
      </c>
      <c r="W10" s="103" t="s">
        <v>154</v>
      </c>
      <c r="X10" s="2">
        <v>52705</v>
      </c>
      <c r="Y10" s="2">
        <v>24358</v>
      </c>
      <c r="Z10" s="101">
        <f t="shared" si="8"/>
        <v>28347</v>
      </c>
      <c r="AA10" s="102">
        <f t="shared" si="9"/>
        <v>116.37654979883405</v>
      </c>
      <c r="AB10" s="33" t="s">
        <v>155</v>
      </c>
      <c r="AC10" s="2">
        <v>17396</v>
      </c>
      <c r="AD10" s="2">
        <v>18217</v>
      </c>
      <c r="AE10" s="101">
        <f t="shared" si="10"/>
        <v>-821</v>
      </c>
      <c r="AF10" s="104">
        <f t="shared" si="11"/>
        <v>-4.5067793818960311</v>
      </c>
      <c r="AG10" s="1" t="s">
        <v>156</v>
      </c>
      <c r="AH10" s="2">
        <v>16342</v>
      </c>
      <c r="AI10" s="2">
        <v>16568</v>
      </c>
      <c r="AJ10" s="101">
        <f t="shared" si="12"/>
        <v>-226</v>
      </c>
      <c r="AK10" s="102">
        <f t="shared" si="13"/>
        <v>-1.3640753259295026</v>
      </c>
      <c r="AL10" s="33" t="s">
        <v>157</v>
      </c>
      <c r="AM10" s="2">
        <v>15295</v>
      </c>
      <c r="AN10" s="2">
        <v>15445</v>
      </c>
      <c r="AO10" s="101">
        <f t="shared" si="14"/>
        <v>-150</v>
      </c>
      <c r="AP10" s="104">
        <f t="shared" si="15"/>
        <v>-0.9711880867594691</v>
      </c>
      <c r="AQ10" s="1" t="s">
        <v>158</v>
      </c>
      <c r="AR10" s="2">
        <v>12584</v>
      </c>
      <c r="AS10" s="2">
        <v>11366</v>
      </c>
      <c r="AT10" s="101">
        <f t="shared" si="16"/>
        <v>1218</v>
      </c>
      <c r="AU10" s="102">
        <f t="shared" si="17"/>
        <v>10.716171036424424</v>
      </c>
      <c r="AV10" s="149" t="s">
        <v>358</v>
      </c>
    </row>
    <row r="11" spans="1:48" ht="49.9" customHeight="1">
      <c r="C11" s="95"/>
      <c r="D11" s="106" t="s">
        <v>22</v>
      </c>
      <c r="E11" s="107" t="s">
        <v>23</v>
      </c>
      <c r="F11" s="45" t="s">
        <v>149</v>
      </c>
      <c r="G11" s="51">
        <v>71276</v>
      </c>
      <c r="H11" s="52">
        <v>52800</v>
      </c>
      <c r="I11" s="101">
        <f t="shared" si="0"/>
        <v>18476</v>
      </c>
      <c r="J11" s="102">
        <f t="shared" si="1"/>
        <v>34.992424242424242</v>
      </c>
      <c r="K11" s="9">
        <v>14990</v>
      </c>
      <c r="L11" s="10">
        <v>13314</v>
      </c>
      <c r="M11" s="101">
        <f t="shared" si="2"/>
        <v>1676</v>
      </c>
      <c r="N11" s="102">
        <f t="shared" si="3"/>
        <v>12.588252966801864</v>
      </c>
      <c r="O11" s="63">
        <v>21182</v>
      </c>
      <c r="P11" s="64">
        <v>19111</v>
      </c>
      <c r="Q11" s="101">
        <f t="shared" si="4"/>
        <v>2071</v>
      </c>
      <c r="R11" s="102">
        <f t="shared" si="5"/>
        <v>10.836690910993669</v>
      </c>
      <c r="S11" s="63">
        <v>35103</v>
      </c>
      <c r="T11" s="64">
        <v>20374</v>
      </c>
      <c r="U11" s="101">
        <f t="shared" si="6"/>
        <v>14729</v>
      </c>
      <c r="V11" s="102">
        <f t="shared" si="7"/>
        <v>72.293118680671441</v>
      </c>
      <c r="W11" s="103" t="s">
        <v>159</v>
      </c>
      <c r="X11" s="2">
        <v>15030</v>
      </c>
      <c r="Y11" s="2">
        <v>32</v>
      </c>
      <c r="Z11" s="101">
        <f t="shared" si="8"/>
        <v>14998</v>
      </c>
      <c r="AA11" s="102">
        <f t="shared" si="9"/>
        <v>46868.75</v>
      </c>
      <c r="AB11" s="33" t="s">
        <v>145</v>
      </c>
      <c r="AC11" s="2">
        <v>5162</v>
      </c>
      <c r="AD11" s="2">
        <v>5769</v>
      </c>
      <c r="AE11" s="101">
        <f t="shared" si="10"/>
        <v>-607</v>
      </c>
      <c r="AF11" s="104">
        <f t="shared" si="11"/>
        <v>-10.521754203501473</v>
      </c>
      <c r="AG11" s="1" t="s">
        <v>160</v>
      </c>
      <c r="AH11" s="2">
        <v>3872</v>
      </c>
      <c r="AI11" s="2">
        <v>2135</v>
      </c>
      <c r="AJ11" s="101">
        <f t="shared" si="12"/>
        <v>1737</v>
      </c>
      <c r="AK11" s="102">
        <f t="shared" si="13"/>
        <v>81.358313817330213</v>
      </c>
      <c r="AL11" s="33" t="s">
        <v>161</v>
      </c>
      <c r="AM11" s="2">
        <v>2042</v>
      </c>
      <c r="AN11" s="2">
        <v>1526</v>
      </c>
      <c r="AO11" s="101">
        <f t="shared" si="14"/>
        <v>516</v>
      </c>
      <c r="AP11" s="104">
        <f t="shared" si="15"/>
        <v>33.813892529488861</v>
      </c>
      <c r="AQ11" s="1" t="s">
        <v>146</v>
      </c>
      <c r="AR11" s="2">
        <v>1226</v>
      </c>
      <c r="AS11" s="2">
        <v>1226</v>
      </c>
      <c r="AT11" s="101">
        <f t="shared" si="16"/>
        <v>0</v>
      </c>
      <c r="AU11" s="102">
        <f t="shared" si="17"/>
        <v>0</v>
      </c>
      <c r="AV11" s="149" t="s">
        <v>357</v>
      </c>
    </row>
    <row r="12" spans="1:48" ht="49.9" customHeight="1">
      <c r="C12" s="95"/>
      <c r="D12" s="106" t="s">
        <v>24</v>
      </c>
      <c r="E12" s="107" t="s">
        <v>25</v>
      </c>
      <c r="F12" s="45" t="s">
        <v>106</v>
      </c>
      <c r="G12" s="51">
        <v>72173</v>
      </c>
      <c r="H12" s="52">
        <v>49278</v>
      </c>
      <c r="I12" s="101">
        <f t="shared" si="0"/>
        <v>22895</v>
      </c>
      <c r="J12" s="102">
        <f t="shared" si="1"/>
        <v>46.460895328544176</v>
      </c>
      <c r="K12" s="9">
        <v>20390</v>
      </c>
      <c r="L12" s="10">
        <v>12315</v>
      </c>
      <c r="M12" s="101">
        <f t="shared" si="2"/>
        <v>8075</v>
      </c>
      <c r="N12" s="102">
        <f t="shared" si="3"/>
        <v>65.5704425497361</v>
      </c>
      <c r="O12" s="63">
        <v>22806</v>
      </c>
      <c r="P12" s="64">
        <v>15800</v>
      </c>
      <c r="Q12" s="101">
        <f t="shared" si="4"/>
        <v>7006</v>
      </c>
      <c r="R12" s="102">
        <f t="shared" si="5"/>
        <v>44.341772151898731</v>
      </c>
      <c r="S12" s="63">
        <v>28976</v>
      </c>
      <c r="T12" s="64">
        <v>21163</v>
      </c>
      <c r="U12" s="101">
        <f t="shared" si="6"/>
        <v>7813</v>
      </c>
      <c r="V12" s="102">
        <f t="shared" si="7"/>
        <v>36.918206303454141</v>
      </c>
      <c r="W12" s="103" t="s">
        <v>162</v>
      </c>
      <c r="X12" s="2">
        <v>9303</v>
      </c>
      <c r="Y12" s="2">
        <v>3917</v>
      </c>
      <c r="Z12" s="101">
        <f t="shared" si="8"/>
        <v>5386</v>
      </c>
      <c r="AA12" s="102">
        <f t="shared" si="9"/>
        <v>137.50319121776872</v>
      </c>
      <c r="AB12" s="33" t="s">
        <v>163</v>
      </c>
      <c r="AC12" s="2">
        <v>7741</v>
      </c>
      <c r="AD12" s="2">
        <v>6994</v>
      </c>
      <c r="AE12" s="101">
        <f t="shared" si="10"/>
        <v>747</v>
      </c>
      <c r="AF12" s="104">
        <f t="shared" si="11"/>
        <v>10.680583357163282</v>
      </c>
      <c r="AG12" s="1" t="s">
        <v>164</v>
      </c>
      <c r="AH12" s="2">
        <v>4405</v>
      </c>
      <c r="AI12" s="2">
        <v>2905</v>
      </c>
      <c r="AJ12" s="101">
        <f t="shared" si="12"/>
        <v>1500</v>
      </c>
      <c r="AK12" s="102">
        <f t="shared" si="13"/>
        <v>51.635111876075733</v>
      </c>
      <c r="AL12" s="33" t="s">
        <v>165</v>
      </c>
      <c r="AM12" s="2">
        <v>1397</v>
      </c>
      <c r="AN12" s="2">
        <v>1397</v>
      </c>
      <c r="AO12" s="101">
        <f t="shared" si="14"/>
        <v>0</v>
      </c>
      <c r="AP12" s="104">
        <f t="shared" si="15"/>
        <v>0</v>
      </c>
      <c r="AQ12" s="1" t="s">
        <v>166</v>
      </c>
      <c r="AR12" s="2">
        <v>1090</v>
      </c>
      <c r="AS12" s="2">
        <v>917</v>
      </c>
      <c r="AT12" s="101">
        <f t="shared" si="16"/>
        <v>173</v>
      </c>
      <c r="AU12" s="102">
        <f t="shared" si="17"/>
        <v>18.865866957470011</v>
      </c>
      <c r="AV12" s="149" t="s">
        <v>167</v>
      </c>
    </row>
    <row r="13" spans="1:48" ht="49.9" customHeight="1">
      <c r="C13" s="95"/>
      <c r="D13" s="106" t="s">
        <v>26</v>
      </c>
      <c r="E13" s="107" t="s">
        <v>27</v>
      </c>
      <c r="F13" s="45" t="s">
        <v>106</v>
      </c>
      <c r="G13" s="51">
        <v>545401</v>
      </c>
      <c r="H13" s="52">
        <v>583227</v>
      </c>
      <c r="I13" s="101">
        <f t="shared" si="0"/>
        <v>-37826</v>
      </c>
      <c r="J13" s="102">
        <f t="shared" si="1"/>
        <v>-6.4856393822645382</v>
      </c>
      <c r="K13" s="9">
        <v>26451</v>
      </c>
      <c r="L13" s="10">
        <v>33454</v>
      </c>
      <c r="M13" s="101">
        <f t="shared" si="2"/>
        <v>-7003</v>
      </c>
      <c r="N13" s="102">
        <f t="shared" si="3"/>
        <v>-20.933221737310934</v>
      </c>
      <c r="O13" s="63">
        <v>29930</v>
      </c>
      <c r="P13" s="64">
        <v>29930</v>
      </c>
      <c r="Q13" s="101">
        <f t="shared" si="4"/>
        <v>0</v>
      </c>
      <c r="R13" s="102">
        <f t="shared" si="5"/>
        <v>0</v>
      </c>
      <c r="S13" s="63">
        <v>489020</v>
      </c>
      <c r="T13" s="64">
        <v>519843</v>
      </c>
      <c r="U13" s="101">
        <f t="shared" si="6"/>
        <v>-30823</v>
      </c>
      <c r="V13" s="102">
        <f t="shared" si="7"/>
        <v>-5.929290189537995</v>
      </c>
      <c r="W13" s="103" t="s">
        <v>168</v>
      </c>
      <c r="X13" s="2">
        <v>111207</v>
      </c>
      <c r="Y13" s="2">
        <v>113837</v>
      </c>
      <c r="Z13" s="101">
        <f t="shared" si="8"/>
        <v>-2630</v>
      </c>
      <c r="AA13" s="102">
        <f t="shared" si="9"/>
        <v>-2.3103208974235092</v>
      </c>
      <c r="AB13" s="33" t="s">
        <v>169</v>
      </c>
      <c r="AC13" s="2">
        <v>81603</v>
      </c>
      <c r="AD13" s="2">
        <v>108440</v>
      </c>
      <c r="AE13" s="101">
        <f t="shared" si="10"/>
        <v>-26837</v>
      </c>
      <c r="AF13" s="104">
        <f t="shared" si="11"/>
        <v>-24.748247879011434</v>
      </c>
      <c r="AG13" s="1" t="s">
        <v>170</v>
      </c>
      <c r="AH13" s="2">
        <v>58864</v>
      </c>
      <c r="AI13" s="2">
        <v>69857</v>
      </c>
      <c r="AJ13" s="101">
        <f t="shared" si="12"/>
        <v>-10993</v>
      </c>
      <c r="AK13" s="102">
        <f t="shared" si="13"/>
        <v>-15.736432998840488</v>
      </c>
      <c r="AL13" s="33" t="s">
        <v>171</v>
      </c>
      <c r="AM13" s="2">
        <v>55891</v>
      </c>
      <c r="AN13" s="2">
        <v>59022</v>
      </c>
      <c r="AO13" s="101">
        <f t="shared" si="14"/>
        <v>-3131</v>
      </c>
      <c r="AP13" s="104">
        <f t="shared" si="15"/>
        <v>-5.3048015994036124</v>
      </c>
      <c r="AQ13" s="1" t="s">
        <v>172</v>
      </c>
      <c r="AR13" s="2">
        <v>55871</v>
      </c>
      <c r="AS13" s="2">
        <v>45197</v>
      </c>
      <c r="AT13" s="101">
        <f t="shared" si="16"/>
        <v>10674</v>
      </c>
      <c r="AU13" s="102">
        <f t="shared" si="17"/>
        <v>23.616611722016948</v>
      </c>
      <c r="AV13" s="149" t="s">
        <v>173</v>
      </c>
    </row>
    <row r="14" spans="1:48" ht="49.9" customHeight="1">
      <c r="C14" s="95"/>
      <c r="D14" s="106" t="s">
        <v>28</v>
      </c>
      <c r="E14" s="107" t="s">
        <v>29</v>
      </c>
      <c r="F14" s="45" t="s">
        <v>106</v>
      </c>
      <c r="G14" s="51">
        <v>187823</v>
      </c>
      <c r="H14" s="52">
        <v>126088</v>
      </c>
      <c r="I14" s="101">
        <f t="shared" si="0"/>
        <v>61735</v>
      </c>
      <c r="J14" s="102">
        <f t="shared" si="1"/>
        <v>48.961836177907493</v>
      </c>
      <c r="K14" s="9">
        <v>40993</v>
      </c>
      <c r="L14" s="10">
        <v>30519</v>
      </c>
      <c r="M14" s="101">
        <f t="shared" si="2"/>
        <v>10474</v>
      </c>
      <c r="N14" s="102">
        <f t="shared" si="3"/>
        <v>34.319604181001999</v>
      </c>
      <c r="O14" s="63">
        <v>47243</v>
      </c>
      <c r="P14" s="64">
        <v>47242</v>
      </c>
      <c r="Q14" s="101">
        <f t="shared" si="4"/>
        <v>1</v>
      </c>
      <c r="R14" s="102">
        <f t="shared" si="5"/>
        <v>2.116760509715931E-3</v>
      </c>
      <c r="S14" s="63">
        <v>99587</v>
      </c>
      <c r="T14" s="64">
        <v>48327</v>
      </c>
      <c r="U14" s="101">
        <f t="shared" si="6"/>
        <v>51260</v>
      </c>
      <c r="V14" s="102">
        <f t="shared" si="7"/>
        <v>106.06907111966395</v>
      </c>
      <c r="W14" s="103" t="s">
        <v>174</v>
      </c>
      <c r="X14" s="2">
        <v>24005</v>
      </c>
      <c r="Y14" s="2">
        <v>7005</v>
      </c>
      <c r="Z14" s="101">
        <f t="shared" si="8"/>
        <v>17000</v>
      </c>
      <c r="AA14" s="102">
        <f t="shared" si="9"/>
        <v>242.68379728765166</v>
      </c>
      <c r="AB14" s="33" t="s">
        <v>175</v>
      </c>
      <c r="AC14" s="2">
        <v>20982</v>
      </c>
      <c r="AD14" s="2">
        <v>7477</v>
      </c>
      <c r="AE14" s="101">
        <f t="shared" si="10"/>
        <v>13505</v>
      </c>
      <c r="AF14" s="104">
        <f t="shared" si="11"/>
        <v>180.62056974722483</v>
      </c>
      <c r="AG14" s="1" t="s">
        <v>176</v>
      </c>
      <c r="AH14" s="2">
        <v>20000</v>
      </c>
      <c r="AI14" s="2" t="s">
        <v>322</v>
      </c>
      <c r="AJ14" s="101">
        <f t="shared" si="12"/>
        <v>20000</v>
      </c>
      <c r="AK14" s="102" t="str">
        <f t="shared" si="13"/>
        <v>-</v>
      </c>
      <c r="AL14" s="33" t="s">
        <v>145</v>
      </c>
      <c r="AM14" s="2">
        <v>11337</v>
      </c>
      <c r="AN14" s="2">
        <v>10947</v>
      </c>
      <c r="AO14" s="101">
        <f t="shared" si="14"/>
        <v>390</v>
      </c>
      <c r="AP14" s="104">
        <f t="shared" si="15"/>
        <v>3.56261989586188</v>
      </c>
      <c r="AQ14" s="1" t="s">
        <v>177</v>
      </c>
      <c r="AR14" s="2">
        <v>4606</v>
      </c>
      <c r="AS14" s="2">
        <v>4330</v>
      </c>
      <c r="AT14" s="101">
        <f t="shared" si="16"/>
        <v>276</v>
      </c>
      <c r="AU14" s="102">
        <f t="shared" si="17"/>
        <v>6.3741339491916866</v>
      </c>
      <c r="AV14" s="149" t="s">
        <v>361</v>
      </c>
    </row>
    <row r="15" spans="1:48" ht="49.9" customHeight="1">
      <c r="C15" s="95"/>
      <c r="D15" s="135" t="s">
        <v>30</v>
      </c>
      <c r="E15" s="136" t="s">
        <v>31</v>
      </c>
      <c r="F15" s="44" t="s">
        <v>106</v>
      </c>
      <c r="G15" s="53">
        <v>107548</v>
      </c>
      <c r="H15" s="54">
        <v>96615</v>
      </c>
      <c r="I15" s="101">
        <f t="shared" si="0"/>
        <v>10933</v>
      </c>
      <c r="J15" s="102">
        <f t="shared" si="1"/>
        <v>11.316048232676087</v>
      </c>
      <c r="K15" s="11">
        <v>20386</v>
      </c>
      <c r="L15" s="12">
        <v>8835</v>
      </c>
      <c r="M15" s="101">
        <f t="shared" si="2"/>
        <v>11551</v>
      </c>
      <c r="N15" s="102">
        <f t="shared" si="3"/>
        <v>130.74136955291456</v>
      </c>
      <c r="O15" s="65">
        <v>36095</v>
      </c>
      <c r="P15" s="66">
        <v>36082</v>
      </c>
      <c r="Q15" s="101">
        <f t="shared" si="4"/>
        <v>13</v>
      </c>
      <c r="R15" s="102">
        <f t="shared" si="5"/>
        <v>3.602904495316224E-2</v>
      </c>
      <c r="S15" s="65">
        <v>51067</v>
      </c>
      <c r="T15" s="66">
        <v>51697</v>
      </c>
      <c r="U15" s="101">
        <f t="shared" si="6"/>
        <v>-630</v>
      </c>
      <c r="V15" s="102">
        <f t="shared" si="7"/>
        <v>-1.2186393794610906</v>
      </c>
      <c r="W15" s="103" t="s">
        <v>164</v>
      </c>
      <c r="X15" s="2">
        <v>9880</v>
      </c>
      <c r="Y15" s="2">
        <v>7860</v>
      </c>
      <c r="Z15" s="101">
        <f t="shared" si="8"/>
        <v>2020</v>
      </c>
      <c r="AA15" s="102">
        <f t="shared" si="9"/>
        <v>25.699745547073793</v>
      </c>
      <c r="AB15" s="33" t="s">
        <v>145</v>
      </c>
      <c r="AC15" s="2">
        <v>6505</v>
      </c>
      <c r="AD15" s="2">
        <v>7401</v>
      </c>
      <c r="AE15" s="101">
        <f t="shared" si="10"/>
        <v>-896</v>
      </c>
      <c r="AF15" s="104">
        <f t="shared" si="11"/>
        <v>-12.106472098365085</v>
      </c>
      <c r="AG15" s="1" t="s">
        <v>178</v>
      </c>
      <c r="AH15" s="2">
        <v>5808</v>
      </c>
      <c r="AI15" s="2">
        <v>6220</v>
      </c>
      <c r="AJ15" s="101">
        <f t="shared" si="12"/>
        <v>-412</v>
      </c>
      <c r="AK15" s="102">
        <f t="shared" si="13"/>
        <v>-6.6237942122186491</v>
      </c>
      <c r="AL15" s="33" t="s">
        <v>179</v>
      </c>
      <c r="AM15" s="2">
        <v>5704</v>
      </c>
      <c r="AN15" s="2">
        <v>5672</v>
      </c>
      <c r="AO15" s="101">
        <f t="shared" si="14"/>
        <v>32</v>
      </c>
      <c r="AP15" s="104">
        <f t="shared" si="15"/>
        <v>0.56417489421720735</v>
      </c>
      <c r="AQ15" s="1" t="s">
        <v>180</v>
      </c>
      <c r="AR15" s="2">
        <v>3731</v>
      </c>
      <c r="AS15" s="2">
        <v>4534</v>
      </c>
      <c r="AT15" s="101">
        <f t="shared" si="16"/>
        <v>-803</v>
      </c>
      <c r="AU15" s="102">
        <f t="shared" si="17"/>
        <v>-17.710630789589764</v>
      </c>
      <c r="AV15" s="150" t="s">
        <v>323</v>
      </c>
    </row>
    <row r="16" spans="1:48" ht="49.9" customHeight="1">
      <c r="C16" s="95"/>
      <c r="D16" s="106" t="s">
        <v>32</v>
      </c>
      <c r="E16" s="107" t="s">
        <v>33</v>
      </c>
      <c r="F16" s="45" t="s">
        <v>149</v>
      </c>
      <c r="G16" s="51">
        <v>73742</v>
      </c>
      <c r="H16" s="52">
        <v>39903</v>
      </c>
      <c r="I16" s="101">
        <f t="shared" si="0"/>
        <v>33839</v>
      </c>
      <c r="J16" s="102">
        <f t="shared" si="1"/>
        <v>84.803147633010042</v>
      </c>
      <c r="K16" s="9">
        <v>50550</v>
      </c>
      <c r="L16" s="10">
        <v>18352</v>
      </c>
      <c r="M16" s="101">
        <f t="shared" si="2"/>
        <v>32198</v>
      </c>
      <c r="N16" s="102">
        <f t="shared" si="3"/>
        <v>175.44681778552746</v>
      </c>
      <c r="O16" s="63">
        <v>1</v>
      </c>
      <c r="P16" s="64">
        <v>1</v>
      </c>
      <c r="Q16" s="101">
        <f t="shared" si="4"/>
        <v>0</v>
      </c>
      <c r="R16" s="102">
        <f t="shared" si="5"/>
        <v>0</v>
      </c>
      <c r="S16" s="63">
        <v>23191</v>
      </c>
      <c r="T16" s="64">
        <v>21550</v>
      </c>
      <c r="U16" s="101">
        <f t="shared" si="6"/>
        <v>1641</v>
      </c>
      <c r="V16" s="102">
        <f t="shared" si="7"/>
        <v>7.6148491879350342</v>
      </c>
      <c r="W16" s="105" t="s">
        <v>181</v>
      </c>
      <c r="X16" s="72">
        <v>7462</v>
      </c>
      <c r="Y16" s="72">
        <v>6300</v>
      </c>
      <c r="Z16" s="101">
        <f t="shared" si="8"/>
        <v>1162</v>
      </c>
      <c r="AA16" s="102">
        <f t="shared" si="9"/>
        <v>18.444444444444443</v>
      </c>
      <c r="AB16" s="73" t="s">
        <v>182</v>
      </c>
      <c r="AC16" s="72">
        <v>4865</v>
      </c>
      <c r="AD16" s="72">
        <v>4807</v>
      </c>
      <c r="AE16" s="101">
        <f t="shared" si="10"/>
        <v>58</v>
      </c>
      <c r="AF16" s="104">
        <f t="shared" si="11"/>
        <v>1.2065737466195132</v>
      </c>
      <c r="AG16" s="71" t="s">
        <v>183</v>
      </c>
      <c r="AH16" s="72">
        <v>2728</v>
      </c>
      <c r="AI16" s="72">
        <v>2455</v>
      </c>
      <c r="AJ16" s="101">
        <f t="shared" si="12"/>
        <v>273</v>
      </c>
      <c r="AK16" s="102">
        <f t="shared" si="13"/>
        <v>11.120162932790224</v>
      </c>
      <c r="AL16" s="73" t="s">
        <v>184</v>
      </c>
      <c r="AM16" s="72">
        <v>1767</v>
      </c>
      <c r="AN16" s="72">
        <v>1767</v>
      </c>
      <c r="AO16" s="101">
        <f t="shared" si="14"/>
        <v>0</v>
      </c>
      <c r="AP16" s="104">
        <f t="shared" si="15"/>
        <v>0</v>
      </c>
      <c r="AQ16" s="71" t="s">
        <v>185</v>
      </c>
      <c r="AR16" s="72">
        <v>1273</v>
      </c>
      <c r="AS16" s="72">
        <v>1281</v>
      </c>
      <c r="AT16" s="101">
        <f t="shared" si="16"/>
        <v>-8</v>
      </c>
      <c r="AU16" s="102">
        <f t="shared" si="17"/>
        <v>-0.62451209992193601</v>
      </c>
      <c r="AV16" s="149" t="s">
        <v>324</v>
      </c>
    </row>
    <row r="17" spans="3:48" ht="49.9" customHeight="1">
      <c r="C17" s="95"/>
      <c r="D17" s="137" t="s">
        <v>34</v>
      </c>
      <c r="E17" s="138" t="s">
        <v>35</v>
      </c>
      <c r="F17" s="39" t="s">
        <v>149</v>
      </c>
      <c r="G17" s="51">
        <v>232729</v>
      </c>
      <c r="H17" s="52">
        <v>155362</v>
      </c>
      <c r="I17" s="101">
        <f t="shared" si="0"/>
        <v>77367</v>
      </c>
      <c r="J17" s="102">
        <f t="shared" si="1"/>
        <v>49.797891376269618</v>
      </c>
      <c r="K17" s="9">
        <v>79353</v>
      </c>
      <c r="L17" s="10">
        <v>17304</v>
      </c>
      <c r="M17" s="101">
        <f t="shared" si="2"/>
        <v>62049</v>
      </c>
      <c r="N17" s="102">
        <f t="shared" si="3"/>
        <v>358.58183079056863</v>
      </c>
      <c r="O17" s="63">
        <v>33174</v>
      </c>
      <c r="P17" s="64">
        <v>33083</v>
      </c>
      <c r="Q17" s="101">
        <f t="shared" si="4"/>
        <v>91</v>
      </c>
      <c r="R17" s="102">
        <f t="shared" si="5"/>
        <v>0.27506574373545323</v>
      </c>
      <c r="S17" s="63">
        <v>120202</v>
      </c>
      <c r="T17" s="64">
        <v>104975</v>
      </c>
      <c r="U17" s="101">
        <f t="shared" si="6"/>
        <v>15227</v>
      </c>
      <c r="V17" s="102">
        <f t="shared" si="7"/>
        <v>14.505358418671113</v>
      </c>
      <c r="W17" s="103" t="s">
        <v>186</v>
      </c>
      <c r="X17" s="2">
        <v>22514</v>
      </c>
      <c r="Y17" s="2">
        <v>13219</v>
      </c>
      <c r="Z17" s="101">
        <f t="shared" si="8"/>
        <v>9295</v>
      </c>
      <c r="AA17" s="102">
        <f t="shared" si="9"/>
        <v>70.31545502685529</v>
      </c>
      <c r="AB17" s="33" t="s">
        <v>187</v>
      </c>
      <c r="AC17" s="2">
        <v>17072</v>
      </c>
      <c r="AD17" s="2">
        <v>17384</v>
      </c>
      <c r="AE17" s="101">
        <f t="shared" si="10"/>
        <v>-312</v>
      </c>
      <c r="AF17" s="104">
        <f t="shared" si="11"/>
        <v>-1.7947537965945699</v>
      </c>
      <c r="AG17" s="1" t="s">
        <v>188</v>
      </c>
      <c r="AH17" s="2">
        <v>12041</v>
      </c>
      <c r="AI17" s="2">
        <v>5821</v>
      </c>
      <c r="AJ17" s="101">
        <f t="shared" si="12"/>
        <v>6220</v>
      </c>
      <c r="AK17" s="102">
        <f t="shared" si="13"/>
        <v>106.85449235526544</v>
      </c>
      <c r="AL17" s="33" t="s">
        <v>189</v>
      </c>
      <c r="AM17" s="2">
        <v>10138</v>
      </c>
      <c r="AN17" s="2">
        <v>10109</v>
      </c>
      <c r="AO17" s="101">
        <f t="shared" si="14"/>
        <v>29</v>
      </c>
      <c r="AP17" s="104">
        <f t="shared" si="15"/>
        <v>0.28687308339103768</v>
      </c>
      <c r="AQ17" s="1" t="s">
        <v>190</v>
      </c>
      <c r="AR17" s="2">
        <v>9440</v>
      </c>
      <c r="AS17" s="2">
        <v>9576</v>
      </c>
      <c r="AT17" s="101">
        <f t="shared" si="16"/>
        <v>-136</v>
      </c>
      <c r="AU17" s="102">
        <f t="shared" si="17"/>
        <v>-1.4202172096908938</v>
      </c>
      <c r="AV17" s="151" t="s">
        <v>362</v>
      </c>
    </row>
    <row r="18" spans="3:48" ht="49.9" customHeight="1">
      <c r="C18" s="95"/>
      <c r="D18" s="106" t="s">
        <v>36</v>
      </c>
      <c r="E18" s="107" t="s">
        <v>37</v>
      </c>
      <c r="F18" s="45" t="s">
        <v>106</v>
      </c>
      <c r="G18" s="51">
        <v>352002</v>
      </c>
      <c r="H18" s="52">
        <v>244060</v>
      </c>
      <c r="I18" s="101">
        <f t="shared" si="0"/>
        <v>107942</v>
      </c>
      <c r="J18" s="102">
        <f t="shared" si="1"/>
        <v>44.227648938785549</v>
      </c>
      <c r="K18" s="9">
        <v>91292</v>
      </c>
      <c r="L18" s="10">
        <v>54091</v>
      </c>
      <c r="M18" s="101">
        <f t="shared" si="2"/>
        <v>37201</v>
      </c>
      <c r="N18" s="102">
        <f t="shared" si="3"/>
        <v>68.774842395222862</v>
      </c>
      <c r="O18" s="63">
        <v>41436</v>
      </c>
      <c r="P18" s="64">
        <v>36291</v>
      </c>
      <c r="Q18" s="101">
        <f t="shared" si="4"/>
        <v>5145</v>
      </c>
      <c r="R18" s="102">
        <f t="shared" si="5"/>
        <v>14.177068694717699</v>
      </c>
      <c r="S18" s="63">
        <v>219274</v>
      </c>
      <c r="T18" s="64">
        <v>153678</v>
      </c>
      <c r="U18" s="101">
        <f t="shared" si="6"/>
        <v>65596</v>
      </c>
      <c r="V18" s="102">
        <f t="shared" si="7"/>
        <v>42.684053670662031</v>
      </c>
      <c r="W18" s="103" t="s">
        <v>191</v>
      </c>
      <c r="X18" s="2">
        <v>108576</v>
      </c>
      <c r="Y18" s="2">
        <v>68575</v>
      </c>
      <c r="Z18" s="101">
        <f t="shared" si="8"/>
        <v>40001</v>
      </c>
      <c r="AA18" s="102">
        <f t="shared" si="9"/>
        <v>58.331753554502377</v>
      </c>
      <c r="AB18" s="33" t="s">
        <v>192</v>
      </c>
      <c r="AC18" s="2">
        <v>42446</v>
      </c>
      <c r="AD18" s="2">
        <v>12875</v>
      </c>
      <c r="AE18" s="101">
        <f t="shared" si="10"/>
        <v>29571</v>
      </c>
      <c r="AF18" s="104">
        <f t="shared" si="11"/>
        <v>229.67766990291261</v>
      </c>
      <c r="AG18" s="1" t="s">
        <v>193</v>
      </c>
      <c r="AH18" s="2">
        <v>31909</v>
      </c>
      <c r="AI18" s="2">
        <v>31908</v>
      </c>
      <c r="AJ18" s="101">
        <f t="shared" si="12"/>
        <v>1</v>
      </c>
      <c r="AK18" s="102">
        <f t="shared" si="13"/>
        <v>3.1340102795537166E-3</v>
      </c>
      <c r="AL18" s="33" t="s">
        <v>194</v>
      </c>
      <c r="AM18" s="2">
        <v>10324</v>
      </c>
      <c r="AN18" s="2">
        <v>11034</v>
      </c>
      <c r="AO18" s="101">
        <f t="shared" si="14"/>
        <v>-710</v>
      </c>
      <c r="AP18" s="104">
        <f t="shared" si="15"/>
        <v>-6.4346565162225851</v>
      </c>
      <c r="AQ18" s="1" t="s">
        <v>195</v>
      </c>
      <c r="AR18" s="2">
        <v>6597</v>
      </c>
      <c r="AS18" s="2">
        <v>6597</v>
      </c>
      <c r="AT18" s="101">
        <f t="shared" si="16"/>
        <v>0</v>
      </c>
      <c r="AU18" s="102">
        <f t="shared" si="17"/>
        <v>0</v>
      </c>
      <c r="AV18" s="149" t="s">
        <v>355</v>
      </c>
    </row>
    <row r="19" spans="3:48" ht="49.9" customHeight="1">
      <c r="C19" s="95"/>
      <c r="D19" s="106" t="s">
        <v>38</v>
      </c>
      <c r="E19" s="107" t="s">
        <v>39</v>
      </c>
      <c r="F19" s="45" t="s">
        <v>106</v>
      </c>
      <c r="G19" s="51">
        <v>2187181</v>
      </c>
      <c r="H19" s="52">
        <v>2241656</v>
      </c>
      <c r="I19" s="101">
        <f t="shared" si="0"/>
        <v>-54475</v>
      </c>
      <c r="J19" s="102">
        <f t="shared" si="1"/>
        <v>-2.4301230875745432</v>
      </c>
      <c r="K19" s="9">
        <v>727236</v>
      </c>
      <c r="L19" s="10">
        <v>532708</v>
      </c>
      <c r="M19" s="101">
        <f t="shared" si="2"/>
        <v>194528</v>
      </c>
      <c r="N19" s="102">
        <f t="shared" si="3"/>
        <v>36.516815966720976</v>
      </c>
      <c r="O19" s="63">
        <v>0</v>
      </c>
      <c r="P19" s="64">
        <v>0</v>
      </c>
      <c r="Q19" s="101" t="str">
        <f t="shared" si="4"/>
        <v>-</v>
      </c>
      <c r="R19" s="102" t="str">
        <f t="shared" si="5"/>
        <v>-</v>
      </c>
      <c r="S19" s="63">
        <v>1459945</v>
      </c>
      <c r="T19" s="64">
        <v>1708948</v>
      </c>
      <c r="U19" s="101">
        <f t="shared" si="6"/>
        <v>-249003</v>
      </c>
      <c r="V19" s="102">
        <f t="shared" si="7"/>
        <v>-14.570542813473553</v>
      </c>
      <c r="W19" s="103" t="s">
        <v>196</v>
      </c>
      <c r="X19" s="2">
        <v>492803</v>
      </c>
      <c r="Y19" s="2">
        <v>490822</v>
      </c>
      <c r="Z19" s="101">
        <f t="shared" si="8"/>
        <v>1981</v>
      </c>
      <c r="AA19" s="102">
        <f t="shared" si="9"/>
        <v>0.4036086401995021</v>
      </c>
      <c r="AB19" s="33" t="s">
        <v>197</v>
      </c>
      <c r="AC19" s="2">
        <v>230437</v>
      </c>
      <c r="AD19" s="2">
        <v>230421</v>
      </c>
      <c r="AE19" s="101">
        <f t="shared" si="10"/>
        <v>16</v>
      </c>
      <c r="AF19" s="104">
        <f t="shared" si="11"/>
        <v>6.9438115449546702E-3</v>
      </c>
      <c r="AG19" s="1" t="s">
        <v>198</v>
      </c>
      <c r="AH19" s="2">
        <v>194795</v>
      </c>
      <c r="AI19" s="2">
        <v>194684</v>
      </c>
      <c r="AJ19" s="101">
        <f t="shared" si="12"/>
        <v>111</v>
      </c>
      <c r="AK19" s="102">
        <f t="shared" si="13"/>
        <v>5.7015471225164885E-2</v>
      </c>
      <c r="AL19" s="33" t="s">
        <v>199</v>
      </c>
      <c r="AM19" s="2">
        <v>178038</v>
      </c>
      <c r="AN19" s="2">
        <v>429000</v>
      </c>
      <c r="AO19" s="101">
        <f t="shared" si="14"/>
        <v>-250962</v>
      </c>
      <c r="AP19" s="104">
        <f t="shared" si="15"/>
        <v>-58.499300699300704</v>
      </c>
      <c r="AQ19" s="1" t="s">
        <v>200</v>
      </c>
      <c r="AR19" s="2">
        <v>80238</v>
      </c>
      <c r="AS19" s="2">
        <v>76044</v>
      </c>
      <c r="AT19" s="101">
        <f t="shared" si="16"/>
        <v>4194</v>
      </c>
      <c r="AU19" s="102">
        <f t="shared" si="17"/>
        <v>5.5152280258797539</v>
      </c>
      <c r="AV19" s="149" t="s">
        <v>201</v>
      </c>
    </row>
    <row r="20" spans="3:48" ht="49.9" customHeight="1">
      <c r="C20" s="95"/>
      <c r="D20" s="106" t="s">
        <v>40</v>
      </c>
      <c r="E20" s="107" t="s">
        <v>41</v>
      </c>
      <c r="F20" s="45" t="s">
        <v>149</v>
      </c>
      <c r="G20" s="51">
        <v>353254</v>
      </c>
      <c r="H20" s="52">
        <v>190721</v>
      </c>
      <c r="I20" s="101">
        <f t="shared" si="0"/>
        <v>162533</v>
      </c>
      <c r="J20" s="102">
        <f t="shared" si="1"/>
        <v>85.220295615060749</v>
      </c>
      <c r="K20" s="9">
        <v>191705</v>
      </c>
      <c r="L20" s="10">
        <v>110798</v>
      </c>
      <c r="M20" s="101">
        <f t="shared" si="2"/>
        <v>80907</v>
      </c>
      <c r="N20" s="102">
        <f t="shared" si="3"/>
        <v>73.022076210761938</v>
      </c>
      <c r="O20" s="63">
        <v>67782</v>
      </c>
      <c r="P20" s="64">
        <v>3563</v>
      </c>
      <c r="Q20" s="101">
        <f t="shared" si="4"/>
        <v>64219</v>
      </c>
      <c r="R20" s="102">
        <f t="shared" si="5"/>
        <v>1802.3856300870054</v>
      </c>
      <c r="S20" s="63">
        <v>93767</v>
      </c>
      <c r="T20" s="64">
        <v>76359</v>
      </c>
      <c r="U20" s="101">
        <f t="shared" si="6"/>
        <v>17408</v>
      </c>
      <c r="V20" s="102">
        <f t="shared" si="7"/>
        <v>22.797574614649221</v>
      </c>
      <c r="W20" s="105" t="s">
        <v>145</v>
      </c>
      <c r="X20" s="89">
        <v>12084</v>
      </c>
      <c r="Y20" s="89">
        <v>14237</v>
      </c>
      <c r="Z20" s="101">
        <f t="shared" si="8"/>
        <v>-2153</v>
      </c>
      <c r="AA20" s="102">
        <f t="shared" si="9"/>
        <v>-15.122567956732457</v>
      </c>
      <c r="AB20" s="73" t="s">
        <v>202</v>
      </c>
      <c r="AC20" s="89">
        <v>12000</v>
      </c>
      <c r="AD20" s="89">
        <v>0</v>
      </c>
      <c r="AE20" s="101">
        <f t="shared" si="10"/>
        <v>12000</v>
      </c>
      <c r="AF20" s="104" t="str">
        <f t="shared" si="11"/>
        <v>-</v>
      </c>
      <c r="AG20" s="71" t="s">
        <v>203</v>
      </c>
      <c r="AH20" s="89">
        <v>11527</v>
      </c>
      <c r="AI20" s="89">
        <v>0</v>
      </c>
      <c r="AJ20" s="101">
        <f t="shared" si="12"/>
        <v>11527</v>
      </c>
      <c r="AK20" s="102" t="str">
        <f t="shared" si="13"/>
        <v>-</v>
      </c>
      <c r="AL20" s="73" t="s">
        <v>204</v>
      </c>
      <c r="AM20" s="89">
        <v>10629</v>
      </c>
      <c r="AN20" s="89">
        <v>10652</v>
      </c>
      <c r="AO20" s="101">
        <f t="shared" si="14"/>
        <v>-23</v>
      </c>
      <c r="AP20" s="104">
        <f t="shared" si="15"/>
        <v>-0.21592189260232819</v>
      </c>
      <c r="AQ20" s="71" t="s">
        <v>177</v>
      </c>
      <c r="AR20" s="89">
        <v>7751</v>
      </c>
      <c r="AS20" s="89">
        <v>7751</v>
      </c>
      <c r="AT20" s="101">
        <f t="shared" si="16"/>
        <v>0</v>
      </c>
      <c r="AU20" s="102">
        <f t="shared" si="17"/>
        <v>0</v>
      </c>
      <c r="AV20" s="149" t="s">
        <v>363</v>
      </c>
    </row>
    <row r="21" spans="3:48" ht="49.9" customHeight="1">
      <c r="C21" s="95"/>
      <c r="D21" s="106" t="s">
        <v>42</v>
      </c>
      <c r="E21" s="107" t="s">
        <v>43</v>
      </c>
      <c r="F21" s="45" t="s">
        <v>149</v>
      </c>
      <c r="G21" s="51">
        <v>109866</v>
      </c>
      <c r="H21" s="52">
        <v>78254</v>
      </c>
      <c r="I21" s="101">
        <f t="shared" si="0"/>
        <v>31612</v>
      </c>
      <c r="J21" s="102">
        <f t="shared" si="1"/>
        <v>40.396657039895722</v>
      </c>
      <c r="K21" s="9">
        <v>51611</v>
      </c>
      <c r="L21" s="10">
        <v>32269</v>
      </c>
      <c r="M21" s="101">
        <f t="shared" si="2"/>
        <v>19342</v>
      </c>
      <c r="N21" s="102">
        <f t="shared" si="3"/>
        <v>59.939880380550989</v>
      </c>
      <c r="O21" s="63">
        <v>27939</v>
      </c>
      <c r="P21" s="64">
        <v>15247</v>
      </c>
      <c r="Q21" s="101">
        <f t="shared" si="4"/>
        <v>12692</v>
      </c>
      <c r="R21" s="102">
        <f t="shared" si="5"/>
        <v>83.24260510264314</v>
      </c>
      <c r="S21" s="63">
        <v>30315</v>
      </c>
      <c r="T21" s="64">
        <v>30738</v>
      </c>
      <c r="U21" s="101">
        <f t="shared" si="6"/>
        <v>-423</v>
      </c>
      <c r="V21" s="102">
        <f t="shared" si="7"/>
        <v>-1.3761467889908259</v>
      </c>
      <c r="W21" s="105" t="s">
        <v>205</v>
      </c>
      <c r="X21" s="72">
        <v>8785</v>
      </c>
      <c r="Y21" s="72">
        <v>9322</v>
      </c>
      <c r="Z21" s="101">
        <f t="shared" si="8"/>
        <v>-537</v>
      </c>
      <c r="AA21" s="102">
        <f t="shared" si="9"/>
        <v>-5.7605664020596432</v>
      </c>
      <c r="AB21" s="73" t="s">
        <v>206</v>
      </c>
      <c r="AC21" s="72">
        <v>5893</v>
      </c>
      <c r="AD21" s="72">
        <v>5893</v>
      </c>
      <c r="AE21" s="101">
        <f t="shared" si="10"/>
        <v>0</v>
      </c>
      <c r="AF21" s="104">
        <f t="shared" si="11"/>
        <v>0</v>
      </c>
      <c r="AG21" s="71" t="s">
        <v>207</v>
      </c>
      <c r="AH21" s="72">
        <v>3442</v>
      </c>
      <c r="AI21" s="72">
        <v>3142</v>
      </c>
      <c r="AJ21" s="101">
        <f t="shared" si="12"/>
        <v>300</v>
      </c>
      <c r="AK21" s="102">
        <f t="shared" si="13"/>
        <v>9.5480585614258437</v>
      </c>
      <c r="AL21" s="73" t="s">
        <v>208</v>
      </c>
      <c r="AM21" s="72">
        <v>1668</v>
      </c>
      <c r="AN21" s="72">
        <v>1686</v>
      </c>
      <c r="AO21" s="101">
        <f t="shared" si="14"/>
        <v>-18</v>
      </c>
      <c r="AP21" s="104">
        <f t="shared" si="15"/>
        <v>-1.0676156583629894</v>
      </c>
      <c r="AQ21" s="71" t="s">
        <v>209</v>
      </c>
      <c r="AR21" s="72">
        <v>1619</v>
      </c>
      <c r="AS21" s="72">
        <v>1755</v>
      </c>
      <c r="AT21" s="101">
        <f t="shared" si="16"/>
        <v>-136</v>
      </c>
      <c r="AU21" s="102">
        <f t="shared" si="17"/>
        <v>-7.749287749287749</v>
      </c>
      <c r="AV21" s="149" t="s">
        <v>372</v>
      </c>
    </row>
    <row r="22" spans="3:48" ht="49.9" customHeight="1">
      <c r="C22" s="95"/>
      <c r="D22" s="106" t="s">
        <v>44</v>
      </c>
      <c r="E22" s="107" t="s">
        <v>45</v>
      </c>
      <c r="F22" s="40" t="s">
        <v>149</v>
      </c>
      <c r="G22" s="51">
        <v>58871</v>
      </c>
      <c r="H22" s="52">
        <v>41337</v>
      </c>
      <c r="I22" s="101">
        <f t="shared" si="0"/>
        <v>17534</v>
      </c>
      <c r="J22" s="102">
        <f t="shared" si="1"/>
        <v>42.417204925369525</v>
      </c>
      <c r="K22" s="9">
        <v>3266</v>
      </c>
      <c r="L22" s="10">
        <v>3100</v>
      </c>
      <c r="M22" s="101">
        <f t="shared" si="2"/>
        <v>166</v>
      </c>
      <c r="N22" s="102">
        <f t="shared" si="3"/>
        <v>5.3548387096774199</v>
      </c>
      <c r="O22" s="63">
        <v>30516</v>
      </c>
      <c r="P22" s="64">
        <v>13342</v>
      </c>
      <c r="Q22" s="101">
        <f t="shared" si="4"/>
        <v>17174</v>
      </c>
      <c r="R22" s="102">
        <f t="shared" si="5"/>
        <v>128.72133113476241</v>
      </c>
      <c r="S22" s="63">
        <v>25090</v>
      </c>
      <c r="T22" s="64">
        <v>24895</v>
      </c>
      <c r="U22" s="101">
        <f t="shared" si="6"/>
        <v>195</v>
      </c>
      <c r="V22" s="102">
        <f t="shared" si="7"/>
        <v>0.7832898172323759</v>
      </c>
      <c r="W22" s="105" t="s">
        <v>210</v>
      </c>
      <c r="X22" s="72">
        <v>6340</v>
      </c>
      <c r="Y22" s="72">
        <v>5822</v>
      </c>
      <c r="Z22" s="101">
        <f t="shared" si="8"/>
        <v>518</v>
      </c>
      <c r="AA22" s="102">
        <f t="shared" si="9"/>
        <v>8.8972861559601526</v>
      </c>
      <c r="AB22" s="73" t="s">
        <v>145</v>
      </c>
      <c r="AC22" s="72">
        <v>5567</v>
      </c>
      <c r="AD22" s="72">
        <v>5829</v>
      </c>
      <c r="AE22" s="101">
        <f t="shared" si="10"/>
        <v>-262</v>
      </c>
      <c r="AF22" s="104">
        <f t="shared" si="11"/>
        <v>-4.4947675416023332</v>
      </c>
      <c r="AG22" s="71" t="s">
        <v>211</v>
      </c>
      <c r="AH22" s="72">
        <v>2834</v>
      </c>
      <c r="AI22" s="72">
        <v>2865</v>
      </c>
      <c r="AJ22" s="101">
        <f t="shared" si="12"/>
        <v>-31</v>
      </c>
      <c r="AK22" s="102">
        <f t="shared" si="13"/>
        <v>-1.082024432809773</v>
      </c>
      <c r="AL22" s="73" t="s">
        <v>212</v>
      </c>
      <c r="AM22" s="72">
        <v>2696</v>
      </c>
      <c r="AN22" s="72">
        <v>2696</v>
      </c>
      <c r="AO22" s="101">
        <f t="shared" si="14"/>
        <v>0</v>
      </c>
      <c r="AP22" s="104">
        <f t="shared" si="15"/>
        <v>0</v>
      </c>
      <c r="AQ22" s="71" t="s">
        <v>213</v>
      </c>
      <c r="AR22" s="72">
        <v>2386</v>
      </c>
      <c r="AS22" s="72">
        <v>2386</v>
      </c>
      <c r="AT22" s="101">
        <f t="shared" si="16"/>
        <v>0</v>
      </c>
      <c r="AU22" s="102">
        <f t="shared" si="17"/>
        <v>0</v>
      </c>
      <c r="AV22" s="149" t="s">
        <v>365</v>
      </c>
    </row>
    <row r="23" spans="3:48" ht="49.9" customHeight="1">
      <c r="C23" s="95"/>
      <c r="D23" s="106" t="s">
        <v>46</v>
      </c>
      <c r="E23" s="107" t="s">
        <v>47</v>
      </c>
      <c r="F23" s="41" t="s">
        <v>149</v>
      </c>
      <c r="G23" s="51">
        <v>132064</v>
      </c>
      <c r="H23" s="52">
        <v>119274</v>
      </c>
      <c r="I23" s="101">
        <f t="shared" si="0"/>
        <v>12790</v>
      </c>
      <c r="J23" s="102">
        <f t="shared" si="1"/>
        <v>10.723208746248135</v>
      </c>
      <c r="K23" s="9">
        <v>12602</v>
      </c>
      <c r="L23" s="10">
        <v>10803</v>
      </c>
      <c r="M23" s="101">
        <f t="shared" si="2"/>
        <v>1799</v>
      </c>
      <c r="N23" s="102">
        <f t="shared" si="3"/>
        <v>16.652781634731092</v>
      </c>
      <c r="O23" s="63">
        <v>50834</v>
      </c>
      <c r="P23" s="64">
        <v>38222</v>
      </c>
      <c r="Q23" s="101">
        <f t="shared" si="4"/>
        <v>12612</v>
      </c>
      <c r="R23" s="102">
        <f t="shared" si="5"/>
        <v>32.996703469206217</v>
      </c>
      <c r="S23" s="63">
        <v>68628</v>
      </c>
      <c r="T23" s="64">
        <v>70239</v>
      </c>
      <c r="U23" s="101">
        <f t="shared" si="6"/>
        <v>-1611</v>
      </c>
      <c r="V23" s="102">
        <f t="shared" si="7"/>
        <v>-2.2935975739973515</v>
      </c>
      <c r="W23" s="105" t="s">
        <v>214</v>
      </c>
      <c r="X23" s="72">
        <v>45450</v>
      </c>
      <c r="Y23" s="72">
        <v>45449</v>
      </c>
      <c r="Z23" s="101">
        <f t="shared" si="8"/>
        <v>1</v>
      </c>
      <c r="AA23" s="102">
        <f t="shared" si="9"/>
        <v>2.2002684327487951E-3</v>
      </c>
      <c r="AB23" s="73" t="s">
        <v>215</v>
      </c>
      <c r="AC23" s="72">
        <v>4475</v>
      </c>
      <c r="AD23" s="72">
        <v>4466</v>
      </c>
      <c r="AE23" s="101">
        <f t="shared" si="10"/>
        <v>9</v>
      </c>
      <c r="AF23" s="104">
        <f t="shared" si="11"/>
        <v>0.20152261531571877</v>
      </c>
      <c r="AG23" s="71" t="s">
        <v>216</v>
      </c>
      <c r="AH23" s="72">
        <v>3133</v>
      </c>
      <c r="AI23" s="72">
        <v>3673</v>
      </c>
      <c r="AJ23" s="101">
        <f t="shared" si="12"/>
        <v>-540</v>
      </c>
      <c r="AK23" s="102">
        <f t="shared" si="13"/>
        <v>-14.701878573373264</v>
      </c>
      <c r="AL23" s="73" t="s">
        <v>217</v>
      </c>
      <c r="AM23" s="72">
        <v>2575</v>
      </c>
      <c r="AN23" s="72">
        <v>2394</v>
      </c>
      <c r="AO23" s="101">
        <f t="shared" si="14"/>
        <v>181</v>
      </c>
      <c r="AP23" s="104">
        <f t="shared" si="15"/>
        <v>7.560568086883876</v>
      </c>
      <c r="AQ23" s="71" t="s">
        <v>218</v>
      </c>
      <c r="AR23" s="72">
        <v>2463</v>
      </c>
      <c r="AS23" s="72">
        <v>3000</v>
      </c>
      <c r="AT23" s="101">
        <f t="shared" si="16"/>
        <v>-537</v>
      </c>
      <c r="AU23" s="102">
        <f t="shared" si="17"/>
        <v>-17.899999999999999</v>
      </c>
      <c r="AV23" s="149" t="s">
        <v>364</v>
      </c>
    </row>
    <row r="24" spans="3:48" ht="49.9" customHeight="1">
      <c r="C24" s="95"/>
      <c r="D24" s="106" t="s">
        <v>334</v>
      </c>
      <c r="E24" s="107" t="s">
        <v>330</v>
      </c>
      <c r="F24" s="45" t="s">
        <v>149</v>
      </c>
      <c r="G24" s="51">
        <v>33679</v>
      </c>
      <c r="H24" s="52">
        <v>32651</v>
      </c>
      <c r="I24" s="101">
        <f t="shared" si="0"/>
        <v>1028</v>
      </c>
      <c r="J24" s="102">
        <f t="shared" si="1"/>
        <v>3.1484487458270802</v>
      </c>
      <c r="K24" s="9">
        <v>8527</v>
      </c>
      <c r="L24" s="10">
        <v>8526</v>
      </c>
      <c r="M24" s="101">
        <f t="shared" si="2"/>
        <v>1</v>
      </c>
      <c r="N24" s="102">
        <f t="shared" si="3"/>
        <v>1.172882946281961E-2</v>
      </c>
      <c r="O24" s="63">
        <v>3212</v>
      </c>
      <c r="P24" s="64">
        <v>3128</v>
      </c>
      <c r="Q24" s="101">
        <f t="shared" si="4"/>
        <v>84</v>
      </c>
      <c r="R24" s="102">
        <f t="shared" si="5"/>
        <v>2.6854219948849107</v>
      </c>
      <c r="S24" s="63">
        <v>21940</v>
      </c>
      <c r="T24" s="64">
        <v>20996</v>
      </c>
      <c r="U24" s="101">
        <f t="shared" si="6"/>
        <v>944</v>
      </c>
      <c r="V24" s="102">
        <f t="shared" si="7"/>
        <v>4.4960944941893688</v>
      </c>
      <c r="W24" s="105" t="s">
        <v>331</v>
      </c>
      <c r="X24" s="72">
        <v>7813</v>
      </c>
      <c r="Y24" s="72">
        <v>7731</v>
      </c>
      <c r="Z24" s="101">
        <f t="shared" si="8"/>
        <v>82</v>
      </c>
      <c r="AA24" s="102">
        <f t="shared" si="9"/>
        <v>1.0606648557754494</v>
      </c>
      <c r="AB24" s="73" t="s">
        <v>223</v>
      </c>
      <c r="AC24" s="72">
        <v>2678</v>
      </c>
      <c r="AD24" s="72">
        <v>1483</v>
      </c>
      <c r="AE24" s="101">
        <f t="shared" si="10"/>
        <v>1195</v>
      </c>
      <c r="AF24" s="104">
        <f t="shared" si="11"/>
        <v>80.579905596763311</v>
      </c>
      <c r="AG24" s="71" t="s">
        <v>216</v>
      </c>
      <c r="AH24" s="72">
        <v>2207</v>
      </c>
      <c r="AI24" s="72">
        <v>2313</v>
      </c>
      <c r="AJ24" s="101">
        <f t="shared" si="12"/>
        <v>-106</v>
      </c>
      <c r="AK24" s="102">
        <f t="shared" si="13"/>
        <v>-4.5827929096411584</v>
      </c>
      <c r="AL24" s="73" t="s">
        <v>332</v>
      </c>
      <c r="AM24" s="72">
        <v>1990</v>
      </c>
      <c r="AN24" s="72">
        <v>1990</v>
      </c>
      <c r="AO24" s="101">
        <f t="shared" si="14"/>
        <v>0</v>
      </c>
      <c r="AP24" s="104">
        <f t="shared" si="15"/>
        <v>0</v>
      </c>
      <c r="AQ24" s="71" t="s">
        <v>333</v>
      </c>
      <c r="AR24" s="72">
        <v>1303</v>
      </c>
      <c r="AS24" s="72">
        <v>1303</v>
      </c>
      <c r="AT24" s="101">
        <f t="shared" si="16"/>
        <v>0</v>
      </c>
      <c r="AU24" s="102">
        <f t="shared" si="17"/>
        <v>0</v>
      </c>
      <c r="AV24" s="152" t="s">
        <v>371</v>
      </c>
    </row>
    <row r="25" spans="3:48" ht="49.9" customHeight="1">
      <c r="C25" s="95"/>
      <c r="D25" s="106" t="s">
        <v>48</v>
      </c>
      <c r="E25" s="107" t="s">
        <v>49</v>
      </c>
      <c r="F25" s="45" t="s">
        <v>149</v>
      </c>
      <c r="G25" s="51">
        <v>86353</v>
      </c>
      <c r="H25" s="52">
        <v>68429</v>
      </c>
      <c r="I25" s="101">
        <f t="shared" si="0"/>
        <v>17924</v>
      </c>
      <c r="J25" s="102">
        <f t="shared" si="1"/>
        <v>26.193572900378491</v>
      </c>
      <c r="K25" s="9">
        <v>26227</v>
      </c>
      <c r="L25" s="10">
        <v>17224</v>
      </c>
      <c r="M25" s="101">
        <f t="shared" si="2"/>
        <v>9003</v>
      </c>
      <c r="N25" s="102">
        <f t="shared" si="3"/>
        <v>52.270088248954949</v>
      </c>
      <c r="O25" s="63">
        <v>16849</v>
      </c>
      <c r="P25" s="64">
        <v>13848</v>
      </c>
      <c r="Q25" s="101">
        <f t="shared" si="4"/>
        <v>3001</v>
      </c>
      <c r="R25" s="102">
        <f t="shared" si="5"/>
        <v>21.67099942229925</v>
      </c>
      <c r="S25" s="63">
        <v>43278</v>
      </c>
      <c r="T25" s="64">
        <v>37357</v>
      </c>
      <c r="U25" s="101">
        <f t="shared" si="6"/>
        <v>5921</v>
      </c>
      <c r="V25" s="102">
        <f t="shared" si="7"/>
        <v>15.849773804106327</v>
      </c>
      <c r="W25" s="105" t="s">
        <v>219</v>
      </c>
      <c r="X25" s="72">
        <v>24158</v>
      </c>
      <c r="Y25" s="72">
        <v>18644</v>
      </c>
      <c r="Z25" s="101">
        <f t="shared" si="8"/>
        <v>5514</v>
      </c>
      <c r="AA25" s="102">
        <f t="shared" si="9"/>
        <v>29.57519845526711</v>
      </c>
      <c r="AB25" s="73" t="s">
        <v>216</v>
      </c>
      <c r="AC25" s="72">
        <v>4580</v>
      </c>
      <c r="AD25" s="72">
        <v>4213</v>
      </c>
      <c r="AE25" s="101">
        <f t="shared" si="10"/>
        <v>367</v>
      </c>
      <c r="AF25" s="104">
        <f t="shared" si="11"/>
        <v>8.7111322098267276</v>
      </c>
      <c r="AG25" s="71" t="s">
        <v>220</v>
      </c>
      <c r="AH25" s="72">
        <v>2572</v>
      </c>
      <c r="AI25" s="72">
        <v>2566</v>
      </c>
      <c r="AJ25" s="101">
        <f t="shared" si="12"/>
        <v>6</v>
      </c>
      <c r="AK25" s="102">
        <f t="shared" si="13"/>
        <v>0.23382696804364772</v>
      </c>
      <c r="AL25" s="73" t="s">
        <v>221</v>
      </c>
      <c r="AM25" s="72">
        <v>2000</v>
      </c>
      <c r="AN25" s="72">
        <v>2003</v>
      </c>
      <c r="AO25" s="101">
        <f t="shared" si="14"/>
        <v>-3</v>
      </c>
      <c r="AP25" s="104">
        <f t="shared" si="15"/>
        <v>-0.14977533699450823</v>
      </c>
      <c r="AQ25" s="71" t="s">
        <v>222</v>
      </c>
      <c r="AR25" s="72">
        <v>1506</v>
      </c>
      <c r="AS25" s="72">
        <v>1507</v>
      </c>
      <c r="AT25" s="101">
        <f t="shared" si="16"/>
        <v>-1</v>
      </c>
      <c r="AU25" s="102">
        <f t="shared" si="17"/>
        <v>-6.6357000663570004E-2</v>
      </c>
      <c r="AV25" s="151" t="s">
        <v>373</v>
      </c>
    </row>
    <row r="26" spans="3:48" ht="49.9" customHeight="1">
      <c r="C26" s="95"/>
      <c r="D26" s="106" t="s">
        <v>50</v>
      </c>
      <c r="E26" s="107" t="s">
        <v>51</v>
      </c>
      <c r="F26" s="45" t="s">
        <v>106</v>
      </c>
      <c r="G26" s="51">
        <v>115006</v>
      </c>
      <c r="H26" s="52">
        <v>99560</v>
      </c>
      <c r="I26" s="101">
        <f t="shared" si="0"/>
        <v>15446</v>
      </c>
      <c r="J26" s="102">
        <f t="shared" si="1"/>
        <v>15.514262756126959</v>
      </c>
      <c r="K26" s="9">
        <v>40150</v>
      </c>
      <c r="L26" s="10">
        <v>29738</v>
      </c>
      <c r="M26" s="101">
        <f t="shared" si="2"/>
        <v>10412</v>
      </c>
      <c r="N26" s="102">
        <f t="shared" si="3"/>
        <v>35.012441993409105</v>
      </c>
      <c r="O26" s="63">
        <v>23843</v>
      </c>
      <c r="P26" s="64">
        <v>23843</v>
      </c>
      <c r="Q26" s="101">
        <f t="shared" si="4"/>
        <v>0</v>
      </c>
      <c r="R26" s="102">
        <f t="shared" si="5"/>
        <v>0</v>
      </c>
      <c r="S26" s="63">
        <v>51013</v>
      </c>
      <c r="T26" s="64">
        <v>45979</v>
      </c>
      <c r="U26" s="101">
        <f t="shared" si="6"/>
        <v>5034</v>
      </c>
      <c r="V26" s="102">
        <f t="shared" si="7"/>
        <v>10.948476478392308</v>
      </c>
      <c r="W26" s="103" t="s">
        <v>223</v>
      </c>
      <c r="X26" s="2">
        <v>23056</v>
      </c>
      <c r="Y26" s="2">
        <v>23056</v>
      </c>
      <c r="Z26" s="101">
        <f t="shared" si="8"/>
        <v>0</v>
      </c>
      <c r="AA26" s="102">
        <f t="shared" si="9"/>
        <v>0</v>
      </c>
      <c r="AB26" s="33" t="s">
        <v>216</v>
      </c>
      <c r="AC26" s="2">
        <v>4535</v>
      </c>
      <c r="AD26" s="2">
        <v>3457</v>
      </c>
      <c r="AE26" s="101">
        <f t="shared" si="10"/>
        <v>1078</v>
      </c>
      <c r="AF26" s="104">
        <f t="shared" si="11"/>
        <v>31.183106739947931</v>
      </c>
      <c r="AG26" s="1" t="s">
        <v>224</v>
      </c>
      <c r="AH26" s="2">
        <v>3465</v>
      </c>
      <c r="AI26" s="2">
        <v>3458</v>
      </c>
      <c r="AJ26" s="101">
        <f t="shared" si="12"/>
        <v>7</v>
      </c>
      <c r="AK26" s="102">
        <f t="shared" si="13"/>
        <v>0.20242914979757085</v>
      </c>
      <c r="AL26" s="33" t="s">
        <v>195</v>
      </c>
      <c r="AM26" s="2">
        <v>3401</v>
      </c>
      <c r="AN26" s="2">
        <v>3395</v>
      </c>
      <c r="AO26" s="101">
        <f t="shared" si="14"/>
        <v>6</v>
      </c>
      <c r="AP26" s="104">
        <f t="shared" si="15"/>
        <v>0.17673048600883653</v>
      </c>
      <c r="AQ26" s="1" t="s">
        <v>225</v>
      </c>
      <c r="AR26" s="2">
        <v>2931</v>
      </c>
      <c r="AS26" s="2">
        <v>2945</v>
      </c>
      <c r="AT26" s="101">
        <f t="shared" si="16"/>
        <v>-14</v>
      </c>
      <c r="AU26" s="102">
        <f t="shared" si="17"/>
        <v>-0.47538200339558567</v>
      </c>
      <c r="AV26" s="149" t="s">
        <v>226</v>
      </c>
    </row>
    <row r="27" spans="3:48" ht="49.9" customHeight="1">
      <c r="C27" s="95"/>
      <c r="D27" s="106" t="s">
        <v>52</v>
      </c>
      <c r="E27" s="107" t="s">
        <v>53</v>
      </c>
      <c r="F27" s="45" t="s">
        <v>106</v>
      </c>
      <c r="G27" s="51">
        <v>101748</v>
      </c>
      <c r="H27" s="52">
        <v>83238</v>
      </c>
      <c r="I27" s="101">
        <f t="shared" si="0"/>
        <v>18510</v>
      </c>
      <c r="J27" s="102">
        <f t="shared" si="1"/>
        <v>22.237439630937793</v>
      </c>
      <c r="K27" s="9">
        <v>37737</v>
      </c>
      <c r="L27" s="10">
        <v>23734</v>
      </c>
      <c r="M27" s="101">
        <f t="shared" si="2"/>
        <v>14003</v>
      </c>
      <c r="N27" s="102">
        <f t="shared" si="3"/>
        <v>58.999747198112416</v>
      </c>
      <c r="O27" s="63">
        <v>25690</v>
      </c>
      <c r="P27" s="64">
        <v>15634</v>
      </c>
      <c r="Q27" s="101">
        <f t="shared" si="4"/>
        <v>10056</v>
      </c>
      <c r="R27" s="102">
        <f t="shared" si="5"/>
        <v>64.321350901880521</v>
      </c>
      <c r="S27" s="63">
        <v>38321</v>
      </c>
      <c r="T27" s="64">
        <v>43870</v>
      </c>
      <c r="U27" s="101">
        <f t="shared" si="6"/>
        <v>-5549</v>
      </c>
      <c r="V27" s="102">
        <f t="shared" si="7"/>
        <v>-12.648734898563941</v>
      </c>
      <c r="W27" s="108" t="s">
        <v>227</v>
      </c>
      <c r="X27" s="2">
        <v>22426</v>
      </c>
      <c r="Y27" s="2">
        <v>25320</v>
      </c>
      <c r="Z27" s="101">
        <f t="shared" si="8"/>
        <v>-2894</v>
      </c>
      <c r="AA27" s="102">
        <f t="shared" si="9"/>
        <v>-11.429699842022117</v>
      </c>
      <c r="AB27" s="74" t="s">
        <v>228</v>
      </c>
      <c r="AC27" s="2">
        <v>3569</v>
      </c>
      <c r="AD27" s="2">
        <v>5026</v>
      </c>
      <c r="AE27" s="101">
        <f t="shared" si="10"/>
        <v>-1457</v>
      </c>
      <c r="AF27" s="104">
        <f t="shared" si="11"/>
        <v>-28.989255869478708</v>
      </c>
      <c r="AG27" s="83" t="s">
        <v>229</v>
      </c>
      <c r="AH27" s="2">
        <v>2164</v>
      </c>
      <c r="AI27" s="2">
        <v>2260</v>
      </c>
      <c r="AJ27" s="101">
        <f t="shared" si="12"/>
        <v>-96</v>
      </c>
      <c r="AK27" s="102">
        <f t="shared" si="13"/>
        <v>-4.2477876106194685</v>
      </c>
      <c r="AL27" s="74" t="s">
        <v>230</v>
      </c>
      <c r="AM27" s="2">
        <v>2037</v>
      </c>
      <c r="AN27" s="2">
        <v>2036</v>
      </c>
      <c r="AO27" s="101">
        <f t="shared" si="14"/>
        <v>1</v>
      </c>
      <c r="AP27" s="104">
        <f t="shared" si="15"/>
        <v>4.9115913555992138E-2</v>
      </c>
      <c r="AQ27" s="83" t="s">
        <v>231</v>
      </c>
      <c r="AR27" s="2">
        <v>1400</v>
      </c>
      <c r="AS27" s="2">
        <v>1399</v>
      </c>
      <c r="AT27" s="101">
        <f t="shared" si="16"/>
        <v>1</v>
      </c>
      <c r="AU27" s="102">
        <f t="shared" si="17"/>
        <v>7.147962830593281E-2</v>
      </c>
      <c r="AV27" s="149" t="s">
        <v>232</v>
      </c>
    </row>
    <row r="28" spans="3:48" ht="49.9" customHeight="1">
      <c r="C28" s="95"/>
      <c r="D28" s="139" t="s">
        <v>54</v>
      </c>
      <c r="E28" s="140" t="s">
        <v>55</v>
      </c>
      <c r="F28" s="42" t="s">
        <v>149</v>
      </c>
      <c r="G28" s="47">
        <v>143715</v>
      </c>
      <c r="H28" s="48">
        <v>103360</v>
      </c>
      <c r="I28" s="48">
        <f t="shared" si="0"/>
        <v>40355</v>
      </c>
      <c r="J28" s="109">
        <f t="shared" si="1"/>
        <v>39.043150154798759</v>
      </c>
      <c r="K28" s="59">
        <v>8928</v>
      </c>
      <c r="L28" s="60">
        <v>8925</v>
      </c>
      <c r="M28" s="48">
        <f t="shared" si="2"/>
        <v>3</v>
      </c>
      <c r="N28" s="109">
        <f t="shared" si="3"/>
        <v>3.3613445378151259E-2</v>
      </c>
      <c r="O28" s="59">
        <v>76629</v>
      </c>
      <c r="P28" s="60">
        <v>36346</v>
      </c>
      <c r="Q28" s="48">
        <f t="shared" si="4"/>
        <v>40283</v>
      </c>
      <c r="R28" s="109">
        <f t="shared" si="5"/>
        <v>110.83200352170803</v>
      </c>
      <c r="S28" s="59">
        <v>58159</v>
      </c>
      <c r="T28" s="60">
        <v>58090</v>
      </c>
      <c r="U28" s="48">
        <f t="shared" si="6"/>
        <v>69</v>
      </c>
      <c r="V28" s="109">
        <f t="shared" si="7"/>
        <v>0.11878120158374936</v>
      </c>
      <c r="W28" s="110" t="s">
        <v>233</v>
      </c>
      <c r="X28" s="24">
        <v>12464</v>
      </c>
      <c r="Y28" s="24">
        <v>13148</v>
      </c>
      <c r="Z28" s="48">
        <f t="shared" si="8"/>
        <v>-684</v>
      </c>
      <c r="AA28" s="109">
        <f t="shared" si="9"/>
        <v>-5.202312138728324</v>
      </c>
      <c r="AB28" s="75" t="s">
        <v>234</v>
      </c>
      <c r="AC28" s="24">
        <v>10004</v>
      </c>
      <c r="AD28" s="24">
        <v>6164</v>
      </c>
      <c r="AE28" s="48">
        <f t="shared" si="10"/>
        <v>3840</v>
      </c>
      <c r="AF28" s="111">
        <f t="shared" si="11"/>
        <v>62.297209604153146</v>
      </c>
      <c r="AG28" s="84" t="s">
        <v>235</v>
      </c>
      <c r="AH28" s="24">
        <v>5658</v>
      </c>
      <c r="AI28" s="24">
        <v>5863</v>
      </c>
      <c r="AJ28" s="48">
        <f t="shared" si="12"/>
        <v>-205</v>
      </c>
      <c r="AK28" s="109">
        <f t="shared" si="13"/>
        <v>-3.4965034965034967</v>
      </c>
      <c r="AL28" s="75" t="s">
        <v>236</v>
      </c>
      <c r="AM28" s="24">
        <v>5548</v>
      </c>
      <c r="AN28" s="24">
        <v>6587</v>
      </c>
      <c r="AO28" s="48">
        <f t="shared" si="14"/>
        <v>-1039</v>
      </c>
      <c r="AP28" s="111">
        <f t="shared" si="15"/>
        <v>-15.773493244269016</v>
      </c>
      <c r="AQ28" s="84" t="s">
        <v>237</v>
      </c>
      <c r="AR28" s="24">
        <v>4168</v>
      </c>
      <c r="AS28" s="24">
        <v>4293</v>
      </c>
      <c r="AT28" s="48">
        <f t="shared" si="16"/>
        <v>-125</v>
      </c>
      <c r="AU28" s="109">
        <f t="shared" si="17"/>
        <v>-2.9117167481947357</v>
      </c>
      <c r="AV28" s="149" t="s">
        <v>374</v>
      </c>
    </row>
    <row r="29" spans="3:48" ht="49.9" customHeight="1">
      <c r="C29" s="95"/>
      <c r="D29" s="106" t="s">
        <v>56</v>
      </c>
      <c r="E29" s="107" t="s">
        <v>57</v>
      </c>
      <c r="F29" s="45" t="s">
        <v>149</v>
      </c>
      <c r="G29" s="51">
        <v>328254</v>
      </c>
      <c r="H29" s="52">
        <v>273586</v>
      </c>
      <c r="I29" s="101">
        <f t="shared" si="0"/>
        <v>54668</v>
      </c>
      <c r="J29" s="102">
        <f t="shared" si="1"/>
        <v>19.982016623657646</v>
      </c>
      <c r="K29" s="9">
        <v>145439</v>
      </c>
      <c r="L29" s="10">
        <v>95422</v>
      </c>
      <c r="M29" s="101">
        <f t="shared" si="2"/>
        <v>50017</v>
      </c>
      <c r="N29" s="102">
        <f t="shared" si="3"/>
        <v>52.416633480748672</v>
      </c>
      <c r="O29" s="63">
        <v>99984</v>
      </c>
      <c r="P29" s="64">
        <v>99966</v>
      </c>
      <c r="Q29" s="101">
        <f t="shared" si="4"/>
        <v>18</v>
      </c>
      <c r="R29" s="102">
        <f t="shared" si="5"/>
        <v>1.8006122081507713E-2</v>
      </c>
      <c r="S29" s="63">
        <v>82831</v>
      </c>
      <c r="T29" s="64">
        <v>78198</v>
      </c>
      <c r="U29" s="101">
        <f t="shared" si="6"/>
        <v>4633</v>
      </c>
      <c r="V29" s="102">
        <f t="shared" si="7"/>
        <v>5.9247039566229311</v>
      </c>
      <c r="W29" s="105" t="s">
        <v>216</v>
      </c>
      <c r="X29" s="72">
        <v>17806</v>
      </c>
      <c r="Y29" s="72">
        <v>20468</v>
      </c>
      <c r="Z29" s="101">
        <f t="shared" si="8"/>
        <v>-2662</v>
      </c>
      <c r="AA29" s="102">
        <f t="shared" si="9"/>
        <v>-13.005667383232364</v>
      </c>
      <c r="AB29" s="73" t="s">
        <v>238</v>
      </c>
      <c r="AC29" s="72">
        <v>11956</v>
      </c>
      <c r="AD29" s="72">
        <v>11456</v>
      </c>
      <c r="AE29" s="101">
        <f t="shared" si="10"/>
        <v>500</v>
      </c>
      <c r="AF29" s="104">
        <f t="shared" si="11"/>
        <v>4.3645251396648046</v>
      </c>
      <c r="AG29" s="71" t="s">
        <v>239</v>
      </c>
      <c r="AH29" s="72">
        <v>10000</v>
      </c>
      <c r="AI29" s="72" t="s">
        <v>322</v>
      </c>
      <c r="AJ29" s="101">
        <f t="shared" si="12"/>
        <v>10000</v>
      </c>
      <c r="AK29" s="102" t="str">
        <f t="shared" si="13"/>
        <v>-</v>
      </c>
      <c r="AL29" s="73" t="s">
        <v>240</v>
      </c>
      <c r="AM29" s="72">
        <v>8379</v>
      </c>
      <c r="AN29" s="72">
        <v>9316</v>
      </c>
      <c r="AO29" s="101">
        <f t="shared" si="14"/>
        <v>-937</v>
      </c>
      <c r="AP29" s="104">
        <f t="shared" si="15"/>
        <v>-10.057964791756119</v>
      </c>
      <c r="AQ29" s="71" t="s">
        <v>220</v>
      </c>
      <c r="AR29" s="72">
        <v>6896</v>
      </c>
      <c r="AS29" s="72">
        <v>8060</v>
      </c>
      <c r="AT29" s="101">
        <f t="shared" si="16"/>
        <v>-1164</v>
      </c>
      <c r="AU29" s="102">
        <f t="shared" si="17"/>
        <v>-14.44168734491315</v>
      </c>
      <c r="AV29" s="149" t="s">
        <v>375</v>
      </c>
    </row>
    <row r="30" spans="3:48" ht="49.9" customHeight="1">
      <c r="C30" s="95"/>
      <c r="D30" s="106" t="s">
        <v>58</v>
      </c>
      <c r="E30" s="107" t="s">
        <v>59</v>
      </c>
      <c r="F30" s="45" t="s">
        <v>106</v>
      </c>
      <c r="G30" s="51">
        <v>77544</v>
      </c>
      <c r="H30" s="52">
        <v>34673</v>
      </c>
      <c r="I30" s="101">
        <f t="shared" si="0"/>
        <v>42871</v>
      </c>
      <c r="J30" s="102">
        <f t="shared" si="1"/>
        <v>123.64375739047675</v>
      </c>
      <c r="K30" s="9">
        <v>38059</v>
      </c>
      <c r="L30" s="10">
        <v>7371</v>
      </c>
      <c r="M30" s="101">
        <f t="shared" si="2"/>
        <v>30688</v>
      </c>
      <c r="N30" s="102">
        <f t="shared" si="3"/>
        <v>416.33428300094965</v>
      </c>
      <c r="O30" s="63">
        <v>16655</v>
      </c>
      <c r="P30" s="64">
        <v>0</v>
      </c>
      <c r="Q30" s="101">
        <f t="shared" si="4"/>
        <v>16655</v>
      </c>
      <c r="R30" s="102" t="str">
        <f t="shared" si="5"/>
        <v>-</v>
      </c>
      <c r="S30" s="63">
        <v>22829</v>
      </c>
      <c r="T30" s="64">
        <v>27302</v>
      </c>
      <c r="U30" s="101">
        <f t="shared" si="6"/>
        <v>-4473</v>
      </c>
      <c r="V30" s="102">
        <f t="shared" si="7"/>
        <v>-16.383415134422386</v>
      </c>
      <c r="W30" s="103" t="s">
        <v>335</v>
      </c>
      <c r="X30" s="2">
        <v>4808</v>
      </c>
      <c r="Y30" s="2">
        <v>7694</v>
      </c>
      <c r="Z30" s="101">
        <f t="shared" si="8"/>
        <v>-2886</v>
      </c>
      <c r="AA30" s="102">
        <f t="shared" si="9"/>
        <v>-37.509747855471801</v>
      </c>
      <c r="AB30" s="33" t="s">
        <v>336</v>
      </c>
      <c r="AC30" s="2">
        <v>2828</v>
      </c>
      <c r="AD30" s="2">
        <v>2665</v>
      </c>
      <c r="AE30" s="101">
        <f t="shared" si="10"/>
        <v>163</v>
      </c>
      <c r="AF30" s="104">
        <f t="shared" si="11"/>
        <v>6.1163227016885555</v>
      </c>
      <c r="AG30" s="1" t="s">
        <v>337</v>
      </c>
      <c r="AH30" s="2">
        <v>2502</v>
      </c>
      <c r="AI30" s="2">
        <v>2502</v>
      </c>
      <c r="AJ30" s="101">
        <f t="shared" si="12"/>
        <v>0</v>
      </c>
      <c r="AK30" s="102">
        <f t="shared" si="13"/>
        <v>0</v>
      </c>
      <c r="AL30" s="33" t="s">
        <v>338</v>
      </c>
      <c r="AM30" s="2">
        <v>2330</v>
      </c>
      <c r="AN30" s="2">
        <v>2144</v>
      </c>
      <c r="AO30" s="101">
        <f t="shared" si="14"/>
        <v>186</v>
      </c>
      <c r="AP30" s="104">
        <f t="shared" si="15"/>
        <v>8.6753731343283587</v>
      </c>
      <c r="AQ30" s="1" t="s">
        <v>339</v>
      </c>
      <c r="AR30" s="2">
        <v>1887</v>
      </c>
      <c r="AS30" s="2">
        <v>1762</v>
      </c>
      <c r="AT30" s="101">
        <f t="shared" si="16"/>
        <v>125</v>
      </c>
      <c r="AU30" s="102">
        <f t="shared" si="17"/>
        <v>7.0942111237230421</v>
      </c>
      <c r="AV30" s="153" t="s">
        <v>370</v>
      </c>
    </row>
    <row r="31" spans="3:48" ht="49.9" customHeight="1">
      <c r="C31" s="95"/>
      <c r="D31" s="106" t="s">
        <v>60</v>
      </c>
      <c r="E31" s="107" t="s">
        <v>61</v>
      </c>
      <c r="F31" s="44" t="s">
        <v>106</v>
      </c>
      <c r="G31" s="51">
        <v>87593</v>
      </c>
      <c r="H31" s="52">
        <v>61185</v>
      </c>
      <c r="I31" s="101">
        <f t="shared" si="0"/>
        <v>26408</v>
      </c>
      <c r="J31" s="102">
        <f t="shared" si="1"/>
        <v>43.160905450682357</v>
      </c>
      <c r="K31" s="9">
        <v>32060</v>
      </c>
      <c r="L31" s="10">
        <v>22249</v>
      </c>
      <c r="M31" s="101">
        <f t="shared" si="2"/>
        <v>9811</v>
      </c>
      <c r="N31" s="102">
        <f t="shared" si="3"/>
        <v>44.096363881522763</v>
      </c>
      <c r="O31" s="63">
        <v>19677</v>
      </c>
      <c r="P31" s="64">
        <v>11674</v>
      </c>
      <c r="Q31" s="101">
        <f t="shared" si="4"/>
        <v>8003</v>
      </c>
      <c r="R31" s="102">
        <f t="shared" si="5"/>
        <v>68.554051738906978</v>
      </c>
      <c r="S31" s="63">
        <v>35856</v>
      </c>
      <c r="T31" s="64">
        <v>27262</v>
      </c>
      <c r="U31" s="101">
        <f t="shared" si="6"/>
        <v>8594</v>
      </c>
      <c r="V31" s="102">
        <f t="shared" si="7"/>
        <v>31.52373266818282</v>
      </c>
      <c r="W31" s="103" t="s">
        <v>325</v>
      </c>
      <c r="X31" s="2">
        <v>7605</v>
      </c>
      <c r="Y31" s="2">
        <v>5830</v>
      </c>
      <c r="Z31" s="101">
        <f t="shared" si="8"/>
        <v>1775</v>
      </c>
      <c r="AA31" s="102">
        <f t="shared" si="9"/>
        <v>30.445969125214408</v>
      </c>
      <c r="AB31" s="33" t="s">
        <v>326</v>
      </c>
      <c r="AC31" s="2">
        <v>4614</v>
      </c>
      <c r="AD31" s="2">
        <v>3770</v>
      </c>
      <c r="AE31" s="101">
        <f t="shared" si="10"/>
        <v>844</v>
      </c>
      <c r="AF31" s="104">
        <f t="shared" si="11"/>
        <v>22.387267904509283</v>
      </c>
      <c r="AG31" s="1" t="s">
        <v>327</v>
      </c>
      <c r="AH31" s="2">
        <v>4006</v>
      </c>
      <c r="AI31" s="2">
        <v>1006</v>
      </c>
      <c r="AJ31" s="101">
        <f t="shared" si="12"/>
        <v>3000</v>
      </c>
      <c r="AK31" s="102">
        <f t="shared" si="13"/>
        <v>298.21073558648112</v>
      </c>
      <c r="AL31" s="33" t="s">
        <v>145</v>
      </c>
      <c r="AM31" s="2">
        <v>2100</v>
      </c>
      <c r="AN31" s="2">
        <v>1981</v>
      </c>
      <c r="AO31" s="101">
        <f t="shared" si="14"/>
        <v>119</v>
      </c>
      <c r="AP31" s="104">
        <f t="shared" si="15"/>
        <v>6.0070671378091873</v>
      </c>
      <c r="AQ31" s="1" t="s">
        <v>328</v>
      </c>
      <c r="AR31" s="2">
        <v>1687</v>
      </c>
      <c r="AS31" s="2">
        <v>1864</v>
      </c>
      <c r="AT31" s="101">
        <f t="shared" si="16"/>
        <v>-177</v>
      </c>
      <c r="AU31" s="102">
        <f t="shared" si="17"/>
        <v>-9.4957081545064383</v>
      </c>
      <c r="AV31" s="149" t="s">
        <v>329</v>
      </c>
    </row>
    <row r="32" spans="3:48" ht="49.9" customHeight="1">
      <c r="C32" s="95"/>
      <c r="D32" s="106" t="s">
        <v>62</v>
      </c>
      <c r="E32" s="107" t="s">
        <v>63</v>
      </c>
      <c r="F32" s="45" t="s">
        <v>149</v>
      </c>
      <c r="G32" s="51">
        <v>16873</v>
      </c>
      <c r="H32" s="52">
        <v>17532</v>
      </c>
      <c r="I32" s="101">
        <f t="shared" si="0"/>
        <v>-659</v>
      </c>
      <c r="J32" s="102">
        <f t="shared" si="1"/>
        <v>-3.7588409765001143</v>
      </c>
      <c r="K32" s="9">
        <v>21</v>
      </c>
      <c r="L32" s="10">
        <v>21</v>
      </c>
      <c r="M32" s="101">
        <f t="shared" si="2"/>
        <v>0</v>
      </c>
      <c r="N32" s="102">
        <f t="shared" si="3"/>
        <v>0</v>
      </c>
      <c r="O32" s="63">
        <v>0</v>
      </c>
      <c r="P32" s="64">
        <v>0</v>
      </c>
      <c r="Q32" s="101" t="str">
        <f t="shared" si="4"/>
        <v>-</v>
      </c>
      <c r="R32" s="102" t="str">
        <f t="shared" si="5"/>
        <v>-</v>
      </c>
      <c r="S32" s="63">
        <v>16852</v>
      </c>
      <c r="T32" s="64">
        <v>17511</v>
      </c>
      <c r="U32" s="101">
        <f t="shared" si="6"/>
        <v>-659</v>
      </c>
      <c r="V32" s="102">
        <f t="shared" si="7"/>
        <v>-3.7633487522128943</v>
      </c>
      <c r="W32" s="105" t="s">
        <v>241</v>
      </c>
      <c r="X32" s="72">
        <v>5611</v>
      </c>
      <c r="Y32" s="72">
        <v>5595</v>
      </c>
      <c r="Z32" s="101">
        <f t="shared" si="8"/>
        <v>16</v>
      </c>
      <c r="AA32" s="102">
        <f t="shared" si="9"/>
        <v>0.28596961572832885</v>
      </c>
      <c r="AB32" s="73" t="s">
        <v>242</v>
      </c>
      <c r="AC32" s="72">
        <v>3229</v>
      </c>
      <c r="AD32" s="72">
        <v>3227</v>
      </c>
      <c r="AE32" s="101">
        <f t="shared" si="10"/>
        <v>2</v>
      </c>
      <c r="AF32" s="104">
        <f t="shared" si="11"/>
        <v>6.1977068484660676E-2</v>
      </c>
      <c r="AG32" s="71" t="s">
        <v>243</v>
      </c>
      <c r="AH32" s="72">
        <v>1533</v>
      </c>
      <c r="AI32" s="72">
        <v>1568</v>
      </c>
      <c r="AJ32" s="101">
        <f t="shared" si="12"/>
        <v>-35</v>
      </c>
      <c r="AK32" s="102">
        <f t="shared" si="13"/>
        <v>-2.2321428571428572</v>
      </c>
      <c r="AL32" s="73" t="s">
        <v>244</v>
      </c>
      <c r="AM32" s="72">
        <v>1264</v>
      </c>
      <c r="AN32" s="72">
        <v>1276</v>
      </c>
      <c r="AO32" s="101">
        <f t="shared" si="14"/>
        <v>-12</v>
      </c>
      <c r="AP32" s="104">
        <f t="shared" si="15"/>
        <v>-0.94043887147335425</v>
      </c>
      <c r="AQ32" s="71" t="s">
        <v>245</v>
      </c>
      <c r="AR32" s="72">
        <v>941</v>
      </c>
      <c r="AS32" s="72">
        <v>1376</v>
      </c>
      <c r="AT32" s="101">
        <f t="shared" si="16"/>
        <v>-435</v>
      </c>
      <c r="AU32" s="102">
        <f t="shared" si="17"/>
        <v>-31.613372093023255</v>
      </c>
      <c r="AV32" s="149" t="s">
        <v>376</v>
      </c>
    </row>
    <row r="33" spans="3:48" ht="49.9" customHeight="1">
      <c r="C33" s="95"/>
      <c r="D33" s="106" t="s">
        <v>64</v>
      </c>
      <c r="E33" s="107" t="s">
        <v>65</v>
      </c>
      <c r="F33" s="45" t="s">
        <v>149</v>
      </c>
      <c r="G33" s="51">
        <v>510440</v>
      </c>
      <c r="H33" s="52">
        <v>318906</v>
      </c>
      <c r="I33" s="101">
        <f t="shared" si="0"/>
        <v>191534</v>
      </c>
      <c r="J33" s="102">
        <f t="shared" si="1"/>
        <v>60.059704113437817</v>
      </c>
      <c r="K33" s="9">
        <v>367907</v>
      </c>
      <c r="L33" s="10">
        <v>170620</v>
      </c>
      <c r="M33" s="101">
        <f t="shared" si="2"/>
        <v>197287</v>
      </c>
      <c r="N33" s="102">
        <f t="shared" si="3"/>
        <v>115.62946899542843</v>
      </c>
      <c r="O33" s="63">
        <v>22247</v>
      </c>
      <c r="P33" s="64">
        <v>22101</v>
      </c>
      <c r="Q33" s="101">
        <f t="shared" si="4"/>
        <v>146</v>
      </c>
      <c r="R33" s="102">
        <f t="shared" si="5"/>
        <v>0.66060359259762003</v>
      </c>
      <c r="S33" s="63">
        <v>120286</v>
      </c>
      <c r="T33" s="64">
        <v>126185</v>
      </c>
      <c r="U33" s="101">
        <f t="shared" si="6"/>
        <v>-5899</v>
      </c>
      <c r="V33" s="102">
        <f t="shared" si="7"/>
        <v>-4.674882117525855</v>
      </c>
      <c r="W33" s="105" t="s">
        <v>150</v>
      </c>
      <c r="X33" s="72">
        <v>34975</v>
      </c>
      <c r="Y33" s="72">
        <v>38822</v>
      </c>
      <c r="Z33" s="101">
        <f t="shared" si="8"/>
        <v>-3847</v>
      </c>
      <c r="AA33" s="102">
        <f t="shared" si="9"/>
        <v>-9.909329761475453</v>
      </c>
      <c r="AB33" s="73" t="s">
        <v>145</v>
      </c>
      <c r="AC33" s="72">
        <v>21454</v>
      </c>
      <c r="AD33" s="72">
        <v>18946</v>
      </c>
      <c r="AE33" s="101">
        <f t="shared" si="10"/>
        <v>2508</v>
      </c>
      <c r="AF33" s="104">
        <f t="shared" si="11"/>
        <v>13.237622717196244</v>
      </c>
      <c r="AG33" s="71" t="s">
        <v>246</v>
      </c>
      <c r="AH33" s="72">
        <v>14275</v>
      </c>
      <c r="AI33" s="72">
        <v>15517</v>
      </c>
      <c r="AJ33" s="101">
        <f t="shared" si="12"/>
        <v>-1242</v>
      </c>
      <c r="AK33" s="102">
        <f t="shared" si="13"/>
        <v>-8.0041245086034678</v>
      </c>
      <c r="AL33" s="73" t="s">
        <v>247</v>
      </c>
      <c r="AM33" s="72">
        <v>11567</v>
      </c>
      <c r="AN33" s="72">
        <v>12158</v>
      </c>
      <c r="AO33" s="101">
        <f t="shared" si="14"/>
        <v>-591</v>
      </c>
      <c r="AP33" s="104">
        <f t="shared" si="15"/>
        <v>-4.8609968744859353</v>
      </c>
      <c r="AQ33" s="71" t="s">
        <v>146</v>
      </c>
      <c r="AR33" s="72">
        <v>8918</v>
      </c>
      <c r="AS33" s="72">
        <v>8915</v>
      </c>
      <c r="AT33" s="101">
        <f t="shared" si="16"/>
        <v>3</v>
      </c>
      <c r="AU33" s="102">
        <f t="shared" si="17"/>
        <v>3.3651149747616377E-2</v>
      </c>
      <c r="AV33" s="149" t="s">
        <v>377</v>
      </c>
    </row>
    <row r="34" spans="3:48" ht="49.9" customHeight="1">
      <c r="C34" s="95"/>
      <c r="D34" s="135" t="s">
        <v>66</v>
      </c>
      <c r="E34" s="136" t="s">
        <v>67</v>
      </c>
      <c r="F34" s="45" t="s">
        <v>149</v>
      </c>
      <c r="G34" s="53">
        <v>46985</v>
      </c>
      <c r="H34" s="54">
        <v>46946</v>
      </c>
      <c r="I34" s="101">
        <f t="shared" si="0"/>
        <v>39</v>
      </c>
      <c r="J34" s="102">
        <f t="shared" si="1"/>
        <v>8.3074170323350238E-2</v>
      </c>
      <c r="K34" s="11">
        <v>3283</v>
      </c>
      <c r="L34" s="12">
        <v>3269</v>
      </c>
      <c r="M34" s="101">
        <f t="shared" si="2"/>
        <v>14</v>
      </c>
      <c r="N34" s="102">
        <f t="shared" si="3"/>
        <v>0.42826552462526768</v>
      </c>
      <c r="O34" s="65">
        <v>0</v>
      </c>
      <c r="P34" s="66">
        <v>0</v>
      </c>
      <c r="Q34" s="101" t="str">
        <f t="shared" si="4"/>
        <v>-</v>
      </c>
      <c r="R34" s="102" t="str">
        <f t="shared" si="5"/>
        <v>-</v>
      </c>
      <c r="S34" s="65">
        <v>43702</v>
      </c>
      <c r="T34" s="66">
        <v>43677</v>
      </c>
      <c r="U34" s="101">
        <f t="shared" si="6"/>
        <v>25</v>
      </c>
      <c r="V34" s="102">
        <f t="shared" si="7"/>
        <v>5.7238363440712502E-2</v>
      </c>
      <c r="W34" s="105" t="s">
        <v>248</v>
      </c>
      <c r="X34" s="72">
        <v>20023</v>
      </c>
      <c r="Y34" s="72">
        <v>20238</v>
      </c>
      <c r="Z34" s="101">
        <f t="shared" si="8"/>
        <v>-215</v>
      </c>
      <c r="AA34" s="102">
        <f>_xlfn.IFS(AND(AND($X34&lt;&gt;"-",$Y34&lt;&gt;"-"),AND($X34&lt;&gt;0,$Y34&lt;&gt;0)),$Z34/$Y34*100,AND(OR($X34="-",$X34=0),AND($Y34&lt;&gt;"-",$Y34&gt;0)),-100,TRUE,"-")</f>
        <v>-1.0623579405079553</v>
      </c>
      <c r="AB34" s="73" t="s">
        <v>224</v>
      </c>
      <c r="AC34" s="72">
        <v>5620</v>
      </c>
      <c r="AD34" s="72">
        <v>5620</v>
      </c>
      <c r="AE34" s="101">
        <f t="shared" si="10"/>
        <v>0</v>
      </c>
      <c r="AF34" s="104">
        <f t="shared" si="11"/>
        <v>0</v>
      </c>
      <c r="AG34" s="71" t="s">
        <v>249</v>
      </c>
      <c r="AH34" s="72">
        <v>5536</v>
      </c>
      <c r="AI34" s="72">
        <v>5536</v>
      </c>
      <c r="AJ34" s="101">
        <f t="shared" si="12"/>
        <v>0</v>
      </c>
      <c r="AK34" s="102">
        <f t="shared" si="13"/>
        <v>0</v>
      </c>
      <c r="AL34" s="73" t="s">
        <v>250</v>
      </c>
      <c r="AM34" s="72">
        <v>2983</v>
      </c>
      <c r="AN34" s="72">
        <v>2782</v>
      </c>
      <c r="AO34" s="101">
        <f t="shared" si="14"/>
        <v>201</v>
      </c>
      <c r="AP34" s="104">
        <f t="shared" si="15"/>
        <v>7.225017972681524</v>
      </c>
      <c r="AQ34" s="71" t="s">
        <v>251</v>
      </c>
      <c r="AR34" s="72">
        <v>2566</v>
      </c>
      <c r="AS34" s="72">
        <v>2567</v>
      </c>
      <c r="AT34" s="101">
        <f t="shared" si="16"/>
        <v>-1</v>
      </c>
      <c r="AU34" s="102">
        <f t="shared" si="17"/>
        <v>-3.8955979742890535E-2</v>
      </c>
      <c r="AV34" s="150" t="s">
        <v>378</v>
      </c>
    </row>
    <row r="35" spans="3:48" ht="49.9" customHeight="1">
      <c r="C35" s="95"/>
      <c r="D35" s="106" t="s">
        <v>68</v>
      </c>
      <c r="E35" s="107" t="s">
        <v>69</v>
      </c>
      <c r="F35" s="45" t="s">
        <v>149</v>
      </c>
      <c r="G35" s="51">
        <v>177639</v>
      </c>
      <c r="H35" s="52">
        <v>151456</v>
      </c>
      <c r="I35" s="101">
        <f t="shared" si="0"/>
        <v>26183</v>
      </c>
      <c r="J35" s="102">
        <f t="shared" si="1"/>
        <v>17.287529051341643</v>
      </c>
      <c r="K35" s="9">
        <v>23521</v>
      </c>
      <c r="L35" s="10">
        <v>23850</v>
      </c>
      <c r="M35" s="101">
        <f t="shared" si="2"/>
        <v>-329</v>
      </c>
      <c r="N35" s="102">
        <f t="shared" si="3"/>
        <v>-1.379454926624738</v>
      </c>
      <c r="O35" s="63">
        <v>13731</v>
      </c>
      <c r="P35" s="64">
        <v>13764</v>
      </c>
      <c r="Q35" s="101">
        <f t="shared" si="4"/>
        <v>-33</v>
      </c>
      <c r="R35" s="102">
        <f t="shared" si="5"/>
        <v>-0.23975588491717525</v>
      </c>
      <c r="S35" s="63">
        <v>140387</v>
      </c>
      <c r="T35" s="64">
        <v>113842</v>
      </c>
      <c r="U35" s="101">
        <f t="shared" si="6"/>
        <v>26545</v>
      </c>
      <c r="V35" s="102">
        <f t="shared" si="7"/>
        <v>23.317404824230074</v>
      </c>
      <c r="W35" s="105" t="s">
        <v>252</v>
      </c>
      <c r="X35" s="72">
        <v>46972</v>
      </c>
      <c r="Y35" s="72">
        <v>34849</v>
      </c>
      <c r="Z35" s="101">
        <f t="shared" si="8"/>
        <v>12123</v>
      </c>
      <c r="AA35" s="102">
        <f t="shared" ref="AA35:AA53" si="18">_xlfn.IFS(AND(AND($X35&lt;&gt;"-",$Y35&lt;&gt;"-"),AND($X35&lt;&gt;0,$Y35&lt;&gt;0)),$Z35/$Y35*100,AND(OR($X35="-",$X35=0),AND($Y35&lt;&gt;"-",$Y35&gt;0)),-100,TRUE,"-")</f>
        <v>34.787224884501704</v>
      </c>
      <c r="AB35" s="73" t="s">
        <v>253</v>
      </c>
      <c r="AC35" s="72">
        <v>37866</v>
      </c>
      <c r="AD35" s="72">
        <v>29703</v>
      </c>
      <c r="AE35" s="101">
        <f t="shared" si="10"/>
        <v>8163</v>
      </c>
      <c r="AF35" s="104">
        <f t="shared" si="11"/>
        <v>27.482072517927481</v>
      </c>
      <c r="AG35" s="71" t="s">
        <v>254</v>
      </c>
      <c r="AH35" s="72">
        <v>13000</v>
      </c>
      <c r="AI35" s="72">
        <v>5000</v>
      </c>
      <c r="AJ35" s="101">
        <f t="shared" si="12"/>
        <v>8000</v>
      </c>
      <c r="AK35" s="102">
        <f t="shared" si="13"/>
        <v>160</v>
      </c>
      <c r="AL35" s="73" t="s">
        <v>255</v>
      </c>
      <c r="AM35" s="72">
        <v>10516</v>
      </c>
      <c r="AN35" s="72">
        <v>11555</v>
      </c>
      <c r="AO35" s="101">
        <f t="shared" si="14"/>
        <v>-1039</v>
      </c>
      <c r="AP35" s="104">
        <f t="shared" si="15"/>
        <v>-8.9917784508870611</v>
      </c>
      <c r="AQ35" s="71" t="s">
        <v>256</v>
      </c>
      <c r="AR35" s="72">
        <v>9081</v>
      </c>
      <c r="AS35" s="72">
        <v>10277</v>
      </c>
      <c r="AT35" s="101">
        <f t="shared" si="16"/>
        <v>-1196</v>
      </c>
      <c r="AU35" s="102">
        <f t="shared" si="17"/>
        <v>-11.637637442833512</v>
      </c>
      <c r="AV35" s="149" t="s">
        <v>366</v>
      </c>
    </row>
    <row r="36" spans="3:48" ht="49.9" customHeight="1">
      <c r="C36" s="95"/>
      <c r="D36" s="106" t="s">
        <v>70</v>
      </c>
      <c r="E36" s="107" t="s">
        <v>71</v>
      </c>
      <c r="F36" s="45" t="s">
        <v>149</v>
      </c>
      <c r="G36" s="51">
        <v>54638</v>
      </c>
      <c r="H36" s="52">
        <v>49295</v>
      </c>
      <c r="I36" s="101">
        <f t="shared" si="0"/>
        <v>5343</v>
      </c>
      <c r="J36" s="102">
        <f t="shared" si="1"/>
        <v>10.838827467288771</v>
      </c>
      <c r="K36" s="9">
        <v>3107</v>
      </c>
      <c r="L36" s="10">
        <v>3107</v>
      </c>
      <c r="M36" s="101">
        <f t="shared" si="2"/>
        <v>0</v>
      </c>
      <c r="N36" s="102">
        <f t="shared" si="3"/>
        <v>0</v>
      </c>
      <c r="O36" s="63">
        <v>17788</v>
      </c>
      <c r="P36" s="64">
        <v>17788</v>
      </c>
      <c r="Q36" s="101">
        <f t="shared" si="4"/>
        <v>0</v>
      </c>
      <c r="R36" s="102">
        <f t="shared" si="5"/>
        <v>0</v>
      </c>
      <c r="S36" s="63">
        <v>33742</v>
      </c>
      <c r="T36" s="64">
        <v>28400</v>
      </c>
      <c r="U36" s="101">
        <f t="shared" si="6"/>
        <v>5342</v>
      </c>
      <c r="V36" s="102">
        <f t="shared" si="7"/>
        <v>18.80985915492958</v>
      </c>
      <c r="W36" s="105" t="s">
        <v>257</v>
      </c>
      <c r="X36" s="72">
        <v>6314</v>
      </c>
      <c r="Y36" s="72">
        <v>0</v>
      </c>
      <c r="Z36" s="101">
        <f t="shared" si="8"/>
        <v>6314</v>
      </c>
      <c r="AA36" s="102" t="str">
        <f t="shared" si="18"/>
        <v>-</v>
      </c>
      <c r="AB36" s="73" t="s">
        <v>259</v>
      </c>
      <c r="AC36" s="72">
        <v>5536</v>
      </c>
      <c r="AD36" s="72">
        <v>5796</v>
      </c>
      <c r="AE36" s="101">
        <f t="shared" si="10"/>
        <v>-260</v>
      </c>
      <c r="AF36" s="104">
        <f t="shared" si="11"/>
        <v>-4.4858523119392686</v>
      </c>
      <c r="AG36" s="71" t="s">
        <v>258</v>
      </c>
      <c r="AH36" s="72">
        <v>5478</v>
      </c>
      <c r="AI36" s="72">
        <v>5768</v>
      </c>
      <c r="AJ36" s="101">
        <f t="shared" si="12"/>
        <v>-290</v>
      </c>
      <c r="AK36" s="102">
        <f t="shared" si="13"/>
        <v>-5.0277392510402219</v>
      </c>
      <c r="AL36" s="73" t="s">
        <v>216</v>
      </c>
      <c r="AM36" s="72">
        <v>4450</v>
      </c>
      <c r="AN36" s="72">
        <v>4285</v>
      </c>
      <c r="AO36" s="101">
        <f t="shared" si="14"/>
        <v>165</v>
      </c>
      <c r="AP36" s="104">
        <f t="shared" si="15"/>
        <v>3.8506417736289387</v>
      </c>
      <c r="AQ36" s="71" t="s">
        <v>195</v>
      </c>
      <c r="AR36" s="72">
        <v>2351</v>
      </c>
      <c r="AS36" s="72">
        <v>2351</v>
      </c>
      <c r="AT36" s="101">
        <f t="shared" si="16"/>
        <v>0</v>
      </c>
      <c r="AU36" s="102">
        <f t="shared" si="17"/>
        <v>0</v>
      </c>
      <c r="AV36" s="149" t="s">
        <v>379</v>
      </c>
    </row>
    <row r="37" spans="3:48" ht="49.9" customHeight="1">
      <c r="C37" s="95"/>
      <c r="D37" s="106" t="s">
        <v>72</v>
      </c>
      <c r="E37" s="107" t="s">
        <v>73</v>
      </c>
      <c r="F37" s="45" t="s">
        <v>149</v>
      </c>
      <c r="G37" s="51">
        <v>63049</v>
      </c>
      <c r="H37" s="52">
        <v>50139</v>
      </c>
      <c r="I37" s="101">
        <f t="shared" si="0"/>
        <v>12910</v>
      </c>
      <c r="J37" s="102">
        <f t="shared" si="1"/>
        <v>25.748419394084443</v>
      </c>
      <c r="K37" s="9">
        <v>4003</v>
      </c>
      <c r="L37" s="10">
        <v>4003</v>
      </c>
      <c r="M37" s="101">
        <f t="shared" si="2"/>
        <v>0</v>
      </c>
      <c r="N37" s="102">
        <f t="shared" si="3"/>
        <v>0</v>
      </c>
      <c r="O37" s="63">
        <v>10003</v>
      </c>
      <c r="P37" s="64">
        <v>9970</v>
      </c>
      <c r="Q37" s="101">
        <f t="shared" si="4"/>
        <v>33</v>
      </c>
      <c r="R37" s="102">
        <f t="shared" si="5"/>
        <v>0.33099297893681046</v>
      </c>
      <c r="S37" s="63">
        <v>49042</v>
      </c>
      <c r="T37" s="64">
        <v>36165</v>
      </c>
      <c r="U37" s="101">
        <f t="shared" si="6"/>
        <v>12877</v>
      </c>
      <c r="V37" s="102">
        <f t="shared" si="7"/>
        <v>35.606249135904882</v>
      </c>
      <c r="W37" s="105" t="s">
        <v>260</v>
      </c>
      <c r="X37" s="72">
        <v>16641</v>
      </c>
      <c r="Y37" s="72">
        <v>8666</v>
      </c>
      <c r="Z37" s="101">
        <f t="shared" si="8"/>
        <v>7975</v>
      </c>
      <c r="AA37" s="102">
        <f t="shared" si="18"/>
        <v>92.026309716132019</v>
      </c>
      <c r="AB37" s="73" t="s">
        <v>261</v>
      </c>
      <c r="AC37" s="72">
        <v>7114</v>
      </c>
      <c r="AD37" s="72">
        <v>7114</v>
      </c>
      <c r="AE37" s="101">
        <f t="shared" si="10"/>
        <v>0</v>
      </c>
      <c r="AF37" s="104">
        <f t="shared" si="11"/>
        <v>0</v>
      </c>
      <c r="AG37" s="71" t="s">
        <v>262</v>
      </c>
      <c r="AH37" s="72">
        <v>4637</v>
      </c>
      <c r="AI37" s="72" t="s">
        <v>322</v>
      </c>
      <c r="AJ37" s="101">
        <f t="shared" si="12"/>
        <v>4637</v>
      </c>
      <c r="AK37" s="102" t="str">
        <f t="shared" si="13"/>
        <v>-</v>
      </c>
      <c r="AL37" s="73" t="s">
        <v>263</v>
      </c>
      <c r="AM37" s="72">
        <v>3694</v>
      </c>
      <c r="AN37" s="72">
        <v>3289</v>
      </c>
      <c r="AO37" s="101">
        <f t="shared" si="14"/>
        <v>405</v>
      </c>
      <c r="AP37" s="104">
        <f t="shared" si="15"/>
        <v>12.3137731833384</v>
      </c>
      <c r="AQ37" s="71" t="s">
        <v>264</v>
      </c>
      <c r="AR37" s="72">
        <v>3630</v>
      </c>
      <c r="AS37" s="72">
        <v>3630</v>
      </c>
      <c r="AT37" s="101">
        <f t="shared" si="16"/>
        <v>0</v>
      </c>
      <c r="AU37" s="102">
        <f t="shared" si="17"/>
        <v>0</v>
      </c>
      <c r="AV37" s="149" t="s">
        <v>380</v>
      </c>
    </row>
    <row r="38" spans="3:48" ht="49.9" customHeight="1">
      <c r="C38" s="95"/>
      <c r="D38" s="106" t="s">
        <v>74</v>
      </c>
      <c r="E38" s="107" t="s">
        <v>75</v>
      </c>
      <c r="F38" s="45" t="s">
        <v>149</v>
      </c>
      <c r="G38" s="51">
        <v>54903</v>
      </c>
      <c r="H38" s="52">
        <v>42961</v>
      </c>
      <c r="I38" s="101">
        <f t="shared" si="0"/>
        <v>11942</v>
      </c>
      <c r="J38" s="102">
        <f t="shared" si="1"/>
        <v>27.797304532017414</v>
      </c>
      <c r="K38" s="9">
        <v>16719</v>
      </c>
      <c r="L38" s="10">
        <v>17565</v>
      </c>
      <c r="M38" s="101">
        <f t="shared" si="2"/>
        <v>-846</v>
      </c>
      <c r="N38" s="102">
        <f t="shared" si="3"/>
        <v>-4.8163962425277536</v>
      </c>
      <c r="O38" s="63">
        <v>19527</v>
      </c>
      <c r="P38" s="64">
        <v>6972</v>
      </c>
      <c r="Q38" s="101">
        <f t="shared" si="4"/>
        <v>12555</v>
      </c>
      <c r="R38" s="102">
        <f t="shared" si="5"/>
        <v>180.07745266781413</v>
      </c>
      <c r="S38" s="63">
        <v>18657</v>
      </c>
      <c r="T38" s="64">
        <v>18424</v>
      </c>
      <c r="U38" s="101">
        <f t="shared" si="6"/>
        <v>233</v>
      </c>
      <c r="V38" s="102">
        <f t="shared" si="7"/>
        <v>1.2646547980894485</v>
      </c>
      <c r="W38" s="105" t="s">
        <v>265</v>
      </c>
      <c r="X38" s="72">
        <v>4394</v>
      </c>
      <c r="Y38" s="72">
        <v>4739</v>
      </c>
      <c r="Z38" s="101">
        <f t="shared" si="8"/>
        <v>-345</v>
      </c>
      <c r="AA38" s="102">
        <f t="shared" si="18"/>
        <v>-7.2800168811985655</v>
      </c>
      <c r="AB38" s="73" t="s">
        <v>266</v>
      </c>
      <c r="AC38" s="72">
        <v>3636</v>
      </c>
      <c r="AD38" s="72">
        <v>4485</v>
      </c>
      <c r="AE38" s="101">
        <f t="shared" si="10"/>
        <v>-849</v>
      </c>
      <c r="AF38" s="104">
        <f t="shared" si="11"/>
        <v>-18.929765886287626</v>
      </c>
      <c r="AG38" s="71" t="s">
        <v>267</v>
      </c>
      <c r="AH38" s="72">
        <v>2444</v>
      </c>
      <c r="AI38" s="72">
        <v>2511</v>
      </c>
      <c r="AJ38" s="101">
        <f t="shared" si="12"/>
        <v>-67</v>
      </c>
      <c r="AK38" s="102">
        <f t="shared" si="13"/>
        <v>-2.6682596575069693</v>
      </c>
      <c r="AL38" s="73" t="s">
        <v>268</v>
      </c>
      <c r="AM38" s="72">
        <v>1807</v>
      </c>
      <c r="AN38" s="72">
        <v>0</v>
      </c>
      <c r="AO38" s="101">
        <f t="shared" si="14"/>
        <v>1807</v>
      </c>
      <c r="AP38" s="104" t="str">
        <f t="shared" si="15"/>
        <v>-</v>
      </c>
      <c r="AQ38" s="71" t="s">
        <v>195</v>
      </c>
      <c r="AR38" s="72">
        <v>1611</v>
      </c>
      <c r="AS38" s="72">
        <v>1611</v>
      </c>
      <c r="AT38" s="101">
        <f t="shared" si="16"/>
        <v>0</v>
      </c>
      <c r="AU38" s="102">
        <f t="shared" si="17"/>
        <v>0</v>
      </c>
      <c r="AV38" s="149" t="s">
        <v>367</v>
      </c>
    </row>
    <row r="39" spans="3:48" ht="49.9" customHeight="1">
      <c r="C39" s="95"/>
      <c r="D39" s="106" t="s">
        <v>76</v>
      </c>
      <c r="E39" s="107" t="s">
        <v>77</v>
      </c>
      <c r="F39" s="44" t="s">
        <v>149</v>
      </c>
      <c r="G39" s="51">
        <v>108909</v>
      </c>
      <c r="H39" s="52">
        <v>72980</v>
      </c>
      <c r="I39" s="101">
        <f t="shared" si="0"/>
        <v>35929</v>
      </c>
      <c r="J39" s="102">
        <f t="shared" si="1"/>
        <v>49.231296245546723</v>
      </c>
      <c r="K39" s="9">
        <v>40582</v>
      </c>
      <c r="L39" s="10">
        <v>12983</v>
      </c>
      <c r="M39" s="101">
        <f t="shared" si="2"/>
        <v>27599</v>
      </c>
      <c r="N39" s="102">
        <f t="shared" si="3"/>
        <v>212.57798659785877</v>
      </c>
      <c r="O39" s="63">
        <v>13893</v>
      </c>
      <c r="P39" s="64">
        <v>10583</v>
      </c>
      <c r="Q39" s="101">
        <f t="shared" si="4"/>
        <v>3310</v>
      </c>
      <c r="R39" s="102">
        <f t="shared" si="5"/>
        <v>31.276575640177644</v>
      </c>
      <c r="S39" s="63">
        <v>54434</v>
      </c>
      <c r="T39" s="64">
        <v>49415</v>
      </c>
      <c r="U39" s="101">
        <f t="shared" si="6"/>
        <v>5019</v>
      </c>
      <c r="V39" s="102">
        <f t="shared" si="7"/>
        <v>10.156834969138925</v>
      </c>
      <c r="W39" s="105" t="s">
        <v>269</v>
      </c>
      <c r="X39" s="72">
        <v>16356</v>
      </c>
      <c r="Y39" s="72">
        <v>9323</v>
      </c>
      <c r="Z39" s="101">
        <f t="shared" si="8"/>
        <v>7033</v>
      </c>
      <c r="AA39" s="102">
        <f t="shared" si="18"/>
        <v>75.437091065107793</v>
      </c>
      <c r="AB39" s="73" t="s">
        <v>270</v>
      </c>
      <c r="AC39" s="72">
        <v>8753</v>
      </c>
      <c r="AD39" s="72">
        <v>9507</v>
      </c>
      <c r="AE39" s="101">
        <f t="shared" si="10"/>
        <v>-754</v>
      </c>
      <c r="AF39" s="104">
        <f t="shared" si="11"/>
        <v>-7.9309982118439049</v>
      </c>
      <c r="AG39" s="71" t="s">
        <v>271</v>
      </c>
      <c r="AH39" s="72">
        <v>5024</v>
      </c>
      <c r="AI39" s="72">
        <v>5019</v>
      </c>
      <c r="AJ39" s="101">
        <f t="shared" si="12"/>
        <v>5</v>
      </c>
      <c r="AK39" s="102">
        <f t="shared" si="13"/>
        <v>9.9621438533572429E-2</v>
      </c>
      <c r="AL39" s="73" t="s">
        <v>272</v>
      </c>
      <c r="AM39" s="72">
        <v>4613</v>
      </c>
      <c r="AN39" s="72">
        <v>5057</v>
      </c>
      <c r="AO39" s="101">
        <f t="shared" si="14"/>
        <v>-444</v>
      </c>
      <c r="AP39" s="104">
        <f t="shared" si="15"/>
        <v>-8.7799090369784469</v>
      </c>
      <c r="AQ39" s="71" t="s">
        <v>273</v>
      </c>
      <c r="AR39" s="72">
        <v>3966</v>
      </c>
      <c r="AS39" s="72">
        <v>3962</v>
      </c>
      <c r="AT39" s="101">
        <f t="shared" si="16"/>
        <v>4</v>
      </c>
      <c r="AU39" s="102">
        <f t="shared" si="17"/>
        <v>0.10095911155981827</v>
      </c>
      <c r="AV39" s="149" t="s">
        <v>381</v>
      </c>
    </row>
    <row r="40" spans="3:48" ht="49.9" customHeight="1">
      <c r="C40" s="95"/>
      <c r="D40" s="141" t="s">
        <v>78</v>
      </c>
      <c r="E40" s="142" t="s">
        <v>79</v>
      </c>
      <c r="F40" s="45" t="s">
        <v>149</v>
      </c>
      <c r="G40" s="51">
        <v>160049</v>
      </c>
      <c r="H40" s="52">
        <v>128173</v>
      </c>
      <c r="I40" s="101">
        <f t="shared" si="0"/>
        <v>31876</v>
      </c>
      <c r="J40" s="102">
        <f t="shared" si="1"/>
        <v>24.869512299782325</v>
      </c>
      <c r="K40" s="9">
        <v>27300</v>
      </c>
      <c r="L40" s="10">
        <v>16500</v>
      </c>
      <c r="M40" s="101">
        <f t="shared" si="2"/>
        <v>10800</v>
      </c>
      <c r="N40" s="102">
        <f t="shared" si="3"/>
        <v>65.454545454545453</v>
      </c>
      <c r="O40" s="63">
        <v>19321</v>
      </c>
      <c r="P40" s="64">
        <v>19261</v>
      </c>
      <c r="Q40" s="101">
        <f t="shared" si="4"/>
        <v>60</v>
      </c>
      <c r="R40" s="102">
        <f t="shared" si="5"/>
        <v>0.31151030579928352</v>
      </c>
      <c r="S40" s="63">
        <v>113428</v>
      </c>
      <c r="T40" s="64">
        <v>92412</v>
      </c>
      <c r="U40" s="101">
        <f t="shared" si="6"/>
        <v>21016</v>
      </c>
      <c r="V40" s="102">
        <f t="shared" si="7"/>
        <v>22.741635285460763</v>
      </c>
      <c r="W40" s="105" t="s">
        <v>274</v>
      </c>
      <c r="X40" s="72">
        <v>52987</v>
      </c>
      <c r="Y40" s="72">
        <v>29387</v>
      </c>
      <c r="Z40" s="101">
        <f t="shared" si="8"/>
        <v>23600</v>
      </c>
      <c r="AA40" s="102">
        <f t="shared" si="18"/>
        <v>80.307619015210804</v>
      </c>
      <c r="AB40" s="73" t="s">
        <v>275</v>
      </c>
      <c r="AC40" s="72">
        <v>15575</v>
      </c>
      <c r="AD40" s="72">
        <v>15573</v>
      </c>
      <c r="AE40" s="101">
        <f t="shared" si="10"/>
        <v>2</v>
      </c>
      <c r="AF40" s="104">
        <f t="shared" si="11"/>
        <v>1.2842740640852756E-2</v>
      </c>
      <c r="AG40" s="71" t="s">
        <v>145</v>
      </c>
      <c r="AH40" s="72">
        <v>10644</v>
      </c>
      <c r="AI40" s="72">
        <v>11500</v>
      </c>
      <c r="AJ40" s="101">
        <f t="shared" si="12"/>
        <v>-856</v>
      </c>
      <c r="AK40" s="102">
        <f t="shared" si="13"/>
        <v>-7.4434782608695658</v>
      </c>
      <c r="AL40" s="73" t="s">
        <v>276</v>
      </c>
      <c r="AM40" s="72">
        <v>9001</v>
      </c>
      <c r="AN40" s="72">
        <v>6000</v>
      </c>
      <c r="AO40" s="101">
        <f t="shared" si="14"/>
        <v>3001</v>
      </c>
      <c r="AP40" s="104">
        <f t="shared" si="15"/>
        <v>50.016666666666666</v>
      </c>
      <c r="AQ40" s="71" t="s">
        <v>277</v>
      </c>
      <c r="AR40" s="72">
        <v>7958</v>
      </c>
      <c r="AS40" s="72">
        <v>8076</v>
      </c>
      <c r="AT40" s="101">
        <f t="shared" si="16"/>
        <v>-118</v>
      </c>
      <c r="AU40" s="102">
        <f t="shared" si="17"/>
        <v>-1.4611193660227835</v>
      </c>
      <c r="AV40" s="143" t="s">
        <v>322</v>
      </c>
    </row>
    <row r="41" spans="3:48" ht="49.9" customHeight="1">
      <c r="C41" s="95"/>
      <c r="D41" s="141" t="s">
        <v>80</v>
      </c>
      <c r="E41" s="142" t="s">
        <v>81</v>
      </c>
      <c r="F41" s="45" t="s">
        <v>149</v>
      </c>
      <c r="G41" s="51">
        <v>40461</v>
      </c>
      <c r="H41" s="52">
        <v>33062</v>
      </c>
      <c r="I41" s="101">
        <f t="shared" si="0"/>
        <v>7399</v>
      </c>
      <c r="J41" s="102">
        <f t="shared" si="1"/>
        <v>22.379166414614964</v>
      </c>
      <c r="K41" s="9">
        <v>20052</v>
      </c>
      <c r="L41" s="10">
        <v>14033</v>
      </c>
      <c r="M41" s="101">
        <f t="shared" si="2"/>
        <v>6019</v>
      </c>
      <c r="N41" s="102">
        <f t="shared" si="3"/>
        <v>42.891755148578355</v>
      </c>
      <c r="O41" s="63">
        <v>1</v>
      </c>
      <c r="P41" s="64">
        <v>1</v>
      </c>
      <c r="Q41" s="101">
        <f t="shared" si="4"/>
        <v>0</v>
      </c>
      <c r="R41" s="102">
        <f t="shared" si="5"/>
        <v>0</v>
      </c>
      <c r="S41" s="63">
        <v>20407</v>
      </c>
      <c r="T41" s="64">
        <v>19027</v>
      </c>
      <c r="U41" s="101">
        <f t="shared" si="6"/>
        <v>1380</v>
      </c>
      <c r="V41" s="102">
        <f t="shared" si="7"/>
        <v>7.2528512114363801</v>
      </c>
      <c r="W41" s="105" t="s">
        <v>278</v>
      </c>
      <c r="X41" s="72">
        <v>5030</v>
      </c>
      <c r="Y41" s="72">
        <v>3907</v>
      </c>
      <c r="Z41" s="101">
        <f t="shared" si="8"/>
        <v>1123</v>
      </c>
      <c r="AA41" s="102">
        <f t="shared" si="18"/>
        <v>28.743281289992321</v>
      </c>
      <c r="AB41" s="73" t="s">
        <v>145</v>
      </c>
      <c r="AC41" s="72">
        <v>4388</v>
      </c>
      <c r="AD41" s="72">
        <v>3589</v>
      </c>
      <c r="AE41" s="101">
        <f t="shared" si="10"/>
        <v>799</v>
      </c>
      <c r="AF41" s="104">
        <f t="shared" si="11"/>
        <v>22.26246865422123</v>
      </c>
      <c r="AG41" s="71" t="s">
        <v>177</v>
      </c>
      <c r="AH41" s="72">
        <v>3473</v>
      </c>
      <c r="AI41" s="72">
        <v>3473</v>
      </c>
      <c r="AJ41" s="101">
        <f t="shared" si="12"/>
        <v>0</v>
      </c>
      <c r="AK41" s="102">
        <f t="shared" si="13"/>
        <v>0</v>
      </c>
      <c r="AL41" s="73" t="s">
        <v>146</v>
      </c>
      <c r="AM41" s="72">
        <v>2699</v>
      </c>
      <c r="AN41" s="72">
        <v>2699</v>
      </c>
      <c r="AO41" s="101">
        <f t="shared" si="14"/>
        <v>0</v>
      </c>
      <c r="AP41" s="104">
        <f t="shared" si="15"/>
        <v>0</v>
      </c>
      <c r="AQ41" s="71" t="s">
        <v>279</v>
      </c>
      <c r="AR41" s="72">
        <v>1186</v>
      </c>
      <c r="AS41" s="72">
        <v>1141</v>
      </c>
      <c r="AT41" s="101">
        <f t="shared" si="16"/>
        <v>45</v>
      </c>
      <c r="AU41" s="102">
        <f t="shared" si="17"/>
        <v>3.943908851884312</v>
      </c>
      <c r="AV41" s="149" t="s">
        <v>368</v>
      </c>
    </row>
    <row r="42" spans="3:48" ht="49.9" customHeight="1">
      <c r="C42" s="95"/>
      <c r="D42" s="141" t="s">
        <v>82</v>
      </c>
      <c r="E42" s="142" t="s">
        <v>83</v>
      </c>
      <c r="F42" s="45" t="s">
        <v>149</v>
      </c>
      <c r="G42" s="51">
        <v>80229</v>
      </c>
      <c r="H42" s="52">
        <v>65547</v>
      </c>
      <c r="I42" s="101">
        <f t="shared" si="0"/>
        <v>14682</v>
      </c>
      <c r="J42" s="102">
        <f t="shared" si="1"/>
        <v>22.399194471142845</v>
      </c>
      <c r="K42" s="9">
        <v>14671</v>
      </c>
      <c r="L42" s="10">
        <v>12970</v>
      </c>
      <c r="M42" s="101">
        <f t="shared" si="2"/>
        <v>1701</v>
      </c>
      <c r="N42" s="102">
        <f t="shared" si="3"/>
        <v>13.114880493446416</v>
      </c>
      <c r="O42" s="63">
        <v>20621</v>
      </c>
      <c r="P42" s="64">
        <v>11421</v>
      </c>
      <c r="Q42" s="101">
        <f t="shared" si="4"/>
        <v>9200</v>
      </c>
      <c r="R42" s="102">
        <f t="shared" si="5"/>
        <v>80.55336660537607</v>
      </c>
      <c r="S42" s="63">
        <v>44936</v>
      </c>
      <c r="T42" s="64">
        <v>41156</v>
      </c>
      <c r="U42" s="101">
        <f t="shared" si="6"/>
        <v>3780</v>
      </c>
      <c r="V42" s="102">
        <f t="shared" si="7"/>
        <v>9.1845660414034391</v>
      </c>
      <c r="W42" s="105" t="s">
        <v>280</v>
      </c>
      <c r="X42" s="72">
        <v>23262</v>
      </c>
      <c r="Y42" s="72">
        <v>18374</v>
      </c>
      <c r="Z42" s="101">
        <f t="shared" si="8"/>
        <v>4888</v>
      </c>
      <c r="AA42" s="102">
        <f t="shared" si="18"/>
        <v>26.602808316098837</v>
      </c>
      <c r="AB42" s="73" t="s">
        <v>281</v>
      </c>
      <c r="AC42" s="72">
        <v>3771</v>
      </c>
      <c r="AD42" s="72">
        <v>3913</v>
      </c>
      <c r="AE42" s="101">
        <f t="shared" si="10"/>
        <v>-142</v>
      </c>
      <c r="AF42" s="104">
        <f t="shared" si="11"/>
        <v>-3.6289292103245594</v>
      </c>
      <c r="AG42" s="71" t="s">
        <v>282</v>
      </c>
      <c r="AH42" s="72">
        <v>3766</v>
      </c>
      <c r="AI42" s="72">
        <v>3560</v>
      </c>
      <c r="AJ42" s="101">
        <f t="shared" si="12"/>
        <v>206</v>
      </c>
      <c r="AK42" s="102">
        <f t="shared" si="13"/>
        <v>5.786516853932584</v>
      </c>
      <c r="AL42" s="73" t="s">
        <v>283</v>
      </c>
      <c r="AM42" s="72">
        <v>3495</v>
      </c>
      <c r="AN42" s="72">
        <v>3507</v>
      </c>
      <c r="AO42" s="101">
        <f t="shared" si="14"/>
        <v>-12</v>
      </c>
      <c r="AP42" s="104">
        <f t="shared" si="15"/>
        <v>-0.34217279726261762</v>
      </c>
      <c r="AQ42" s="71" t="s">
        <v>224</v>
      </c>
      <c r="AR42" s="72">
        <v>1783</v>
      </c>
      <c r="AS42" s="72">
        <v>1745</v>
      </c>
      <c r="AT42" s="101">
        <f t="shared" si="16"/>
        <v>38</v>
      </c>
      <c r="AU42" s="102">
        <f t="shared" si="17"/>
        <v>2.177650429799427</v>
      </c>
      <c r="AV42" s="149" t="s">
        <v>382</v>
      </c>
    </row>
    <row r="43" spans="3:48" ht="49.9" customHeight="1">
      <c r="C43" s="95"/>
      <c r="D43" s="141" t="s">
        <v>84</v>
      </c>
      <c r="E43" s="142" t="s">
        <v>85</v>
      </c>
      <c r="F43" s="43" t="s">
        <v>149</v>
      </c>
      <c r="G43" s="55">
        <v>64809</v>
      </c>
      <c r="H43" s="56">
        <v>49233</v>
      </c>
      <c r="I43" s="112">
        <f t="shared" si="0"/>
        <v>15576</v>
      </c>
      <c r="J43" s="113">
        <f t="shared" si="1"/>
        <v>31.637316434099077</v>
      </c>
      <c r="K43" s="13">
        <v>16878</v>
      </c>
      <c r="L43" s="14">
        <v>12085</v>
      </c>
      <c r="M43" s="112">
        <f t="shared" si="2"/>
        <v>4793</v>
      </c>
      <c r="N43" s="113">
        <f t="shared" si="3"/>
        <v>39.66073645014481</v>
      </c>
      <c r="O43" s="67">
        <v>28334</v>
      </c>
      <c r="P43" s="68">
        <v>17738</v>
      </c>
      <c r="Q43" s="112">
        <f t="shared" si="4"/>
        <v>10596</v>
      </c>
      <c r="R43" s="113">
        <f t="shared" si="5"/>
        <v>59.73615965723306</v>
      </c>
      <c r="S43" s="67">
        <v>19598</v>
      </c>
      <c r="T43" s="68">
        <v>19410</v>
      </c>
      <c r="U43" s="112">
        <f t="shared" si="6"/>
        <v>188</v>
      </c>
      <c r="V43" s="113">
        <f t="shared" si="7"/>
        <v>0.9685729005667183</v>
      </c>
      <c r="W43" s="114" t="s">
        <v>284</v>
      </c>
      <c r="X43" s="25">
        <v>5023</v>
      </c>
      <c r="Y43" s="25">
        <v>5002</v>
      </c>
      <c r="Z43" s="112">
        <f t="shared" si="8"/>
        <v>21</v>
      </c>
      <c r="AA43" s="113">
        <f t="shared" si="18"/>
        <v>0.41983206717313082</v>
      </c>
      <c r="AB43" s="76" t="s">
        <v>285</v>
      </c>
      <c r="AC43" s="25">
        <v>4007</v>
      </c>
      <c r="AD43" s="25">
        <v>3006</v>
      </c>
      <c r="AE43" s="112">
        <f t="shared" si="10"/>
        <v>1001</v>
      </c>
      <c r="AF43" s="115">
        <f t="shared" si="11"/>
        <v>33.300066533599463</v>
      </c>
      <c r="AG43" s="85" t="s">
        <v>286</v>
      </c>
      <c r="AH43" s="25">
        <v>2871</v>
      </c>
      <c r="AI43" s="25">
        <v>3434</v>
      </c>
      <c r="AJ43" s="112">
        <f t="shared" si="12"/>
        <v>-563</v>
      </c>
      <c r="AK43" s="113">
        <f t="shared" si="13"/>
        <v>-16.394874781595806</v>
      </c>
      <c r="AL43" s="116" t="s">
        <v>287</v>
      </c>
      <c r="AM43" s="25">
        <v>1862</v>
      </c>
      <c r="AN43" s="25">
        <v>1859</v>
      </c>
      <c r="AO43" s="112">
        <f t="shared" si="14"/>
        <v>3</v>
      </c>
      <c r="AP43" s="115">
        <f t="shared" si="15"/>
        <v>0.16137708445400753</v>
      </c>
      <c r="AQ43" s="85" t="s">
        <v>288</v>
      </c>
      <c r="AR43" s="25">
        <v>1213</v>
      </c>
      <c r="AS43" s="25">
        <v>1239</v>
      </c>
      <c r="AT43" s="112">
        <f t="shared" si="16"/>
        <v>-26</v>
      </c>
      <c r="AU43" s="113">
        <f t="shared" si="17"/>
        <v>-2.0984665052461664</v>
      </c>
      <c r="AV43" s="149" t="s">
        <v>383</v>
      </c>
    </row>
    <row r="44" spans="3:48" ht="49.9" customHeight="1">
      <c r="C44" s="95"/>
      <c r="D44" s="141" t="s">
        <v>86</v>
      </c>
      <c r="E44" s="142" t="s">
        <v>87</v>
      </c>
      <c r="F44" s="45" t="s">
        <v>149</v>
      </c>
      <c r="G44" s="51">
        <v>114030</v>
      </c>
      <c r="H44" s="52">
        <v>90975</v>
      </c>
      <c r="I44" s="101">
        <f t="shared" si="0"/>
        <v>23055</v>
      </c>
      <c r="J44" s="102">
        <f t="shared" si="1"/>
        <v>25.342126957955479</v>
      </c>
      <c r="K44" s="9">
        <v>25932</v>
      </c>
      <c r="L44" s="10">
        <v>22570</v>
      </c>
      <c r="M44" s="101">
        <f t="shared" si="2"/>
        <v>3362</v>
      </c>
      <c r="N44" s="102">
        <f t="shared" si="3"/>
        <v>14.89587948604342</v>
      </c>
      <c r="O44" s="63">
        <v>18786</v>
      </c>
      <c r="P44" s="64">
        <v>17993</v>
      </c>
      <c r="Q44" s="101">
        <f t="shared" si="4"/>
        <v>793</v>
      </c>
      <c r="R44" s="102">
        <f t="shared" si="5"/>
        <v>4.4072694936919916</v>
      </c>
      <c r="S44" s="63">
        <v>69312</v>
      </c>
      <c r="T44" s="64">
        <v>50412</v>
      </c>
      <c r="U44" s="101">
        <f t="shared" si="6"/>
        <v>18900</v>
      </c>
      <c r="V44" s="102">
        <f t="shared" si="7"/>
        <v>37.491073553915733</v>
      </c>
      <c r="W44" s="103" t="s">
        <v>289</v>
      </c>
      <c r="X44" s="2">
        <v>20351</v>
      </c>
      <c r="Y44" s="2">
        <v>15167</v>
      </c>
      <c r="Z44" s="101">
        <f t="shared" si="8"/>
        <v>5184</v>
      </c>
      <c r="AA44" s="102">
        <f t="shared" si="18"/>
        <v>34.179468583108061</v>
      </c>
      <c r="AB44" s="33" t="s">
        <v>290</v>
      </c>
      <c r="AC44" s="2">
        <v>13000</v>
      </c>
      <c r="AD44" s="2">
        <v>0</v>
      </c>
      <c r="AE44" s="101">
        <f t="shared" si="10"/>
        <v>13000</v>
      </c>
      <c r="AF44" s="104" t="str">
        <f t="shared" si="11"/>
        <v>-</v>
      </c>
      <c r="AG44" s="1" t="s">
        <v>145</v>
      </c>
      <c r="AH44" s="2">
        <v>7863</v>
      </c>
      <c r="AI44" s="2">
        <v>7516</v>
      </c>
      <c r="AJ44" s="101">
        <f t="shared" si="12"/>
        <v>347</v>
      </c>
      <c r="AK44" s="102">
        <f t="shared" si="13"/>
        <v>4.616817456093667</v>
      </c>
      <c r="AL44" s="33" t="s">
        <v>291</v>
      </c>
      <c r="AM44" s="2">
        <v>6141</v>
      </c>
      <c r="AN44" s="2">
        <v>5994</v>
      </c>
      <c r="AO44" s="101">
        <f t="shared" si="14"/>
        <v>147</v>
      </c>
      <c r="AP44" s="104">
        <f t="shared" si="15"/>
        <v>2.4524524524524525</v>
      </c>
      <c r="AQ44" s="1" t="s">
        <v>292</v>
      </c>
      <c r="AR44" s="2">
        <v>3649</v>
      </c>
      <c r="AS44" s="2">
        <v>3465</v>
      </c>
      <c r="AT44" s="101">
        <f t="shared" si="16"/>
        <v>184</v>
      </c>
      <c r="AU44" s="102">
        <f t="shared" si="17"/>
        <v>5.3102453102453104</v>
      </c>
      <c r="AV44" s="149" t="s">
        <v>369</v>
      </c>
    </row>
    <row r="45" spans="3:48" ht="49.9" customHeight="1">
      <c r="C45" s="95"/>
      <c r="D45" s="141" t="s">
        <v>88</v>
      </c>
      <c r="E45" s="142" t="s">
        <v>89</v>
      </c>
      <c r="F45" s="45" t="s">
        <v>106</v>
      </c>
      <c r="G45" s="51">
        <v>52877</v>
      </c>
      <c r="H45" s="52">
        <v>38226</v>
      </c>
      <c r="I45" s="101">
        <f t="shared" si="0"/>
        <v>14651</v>
      </c>
      <c r="J45" s="102">
        <f t="shared" si="1"/>
        <v>38.327316486161251</v>
      </c>
      <c r="K45" s="9">
        <v>19232</v>
      </c>
      <c r="L45" s="10">
        <v>6807</v>
      </c>
      <c r="M45" s="101">
        <f t="shared" si="2"/>
        <v>12425</v>
      </c>
      <c r="N45" s="102">
        <f t="shared" si="3"/>
        <v>182.53268693991481</v>
      </c>
      <c r="O45" s="63">
        <v>16236</v>
      </c>
      <c r="P45" s="64">
        <v>10685</v>
      </c>
      <c r="Q45" s="101">
        <f t="shared" si="4"/>
        <v>5551</v>
      </c>
      <c r="R45" s="102">
        <f t="shared" si="5"/>
        <v>51.951333645297147</v>
      </c>
      <c r="S45" s="63">
        <v>17409</v>
      </c>
      <c r="T45" s="64">
        <v>20735</v>
      </c>
      <c r="U45" s="101">
        <f t="shared" si="6"/>
        <v>-3326</v>
      </c>
      <c r="V45" s="102">
        <f t="shared" si="7"/>
        <v>-16.040511212925008</v>
      </c>
      <c r="W45" s="103" t="s">
        <v>340</v>
      </c>
      <c r="X45" s="2">
        <v>4438</v>
      </c>
      <c r="Y45" s="2">
        <v>5880</v>
      </c>
      <c r="Z45" s="101">
        <f t="shared" si="8"/>
        <v>-1442</v>
      </c>
      <c r="AA45" s="102">
        <f t="shared" si="18"/>
        <v>-24.523809523809522</v>
      </c>
      <c r="AB45" s="33" t="s">
        <v>341</v>
      </c>
      <c r="AC45" s="2">
        <v>2821</v>
      </c>
      <c r="AD45" s="2">
        <v>2846</v>
      </c>
      <c r="AE45" s="101">
        <f t="shared" si="10"/>
        <v>-25</v>
      </c>
      <c r="AF45" s="104">
        <f t="shared" si="11"/>
        <v>-0.87842586085734364</v>
      </c>
      <c r="AG45" s="1" t="s">
        <v>342</v>
      </c>
      <c r="AH45" s="2">
        <v>2792</v>
      </c>
      <c r="AI45" s="2">
        <v>3735</v>
      </c>
      <c r="AJ45" s="101">
        <f t="shared" si="12"/>
        <v>-943</v>
      </c>
      <c r="AK45" s="102">
        <f t="shared" si="13"/>
        <v>-25.247657295850068</v>
      </c>
      <c r="AL45" s="33" t="s">
        <v>343</v>
      </c>
      <c r="AM45" s="2">
        <v>1229</v>
      </c>
      <c r="AN45" s="2">
        <v>1262</v>
      </c>
      <c r="AO45" s="101">
        <f t="shared" si="14"/>
        <v>-33</v>
      </c>
      <c r="AP45" s="104">
        <f t="shared" si="15"/>
        <v>-2.6148969889064975</v>
      </c>
      <c r="AQ45" s="1" t="s">
        <v>344</v>
      </c>
      <c r="AR45" s="2">
        <v>1130</v>
      </c>
      <c r="AS45" s="2">
        <v>1130</v>
      </c>
      <c r="AT45" s="101">
        <f t="shared" si="16"/>
        <v>0</v>
      </c>
      <c r="AU45" s="102">
        <f t="shared" si="17"/>
        <v>0</v>
      </c>
      <c r="AV45" s="149" t="s">
        <v>384</v>
      </c>
    </row>
    <row r="46" spans="3:48" ht="49.9" customHeight="1">
      <c r="C46" s="95"/>
      <c r="D46" s="141" t="s">
        <v>90</v>
      </c>
      <c r="E46" s="142" t="s">
        <v>91</v>
      </c>
      <c r="F46" s="45" t="s">
        <v>149</v>
      </c>
      <c r="G46" s="51">
        <v>156839</v>
      </c>
      <c r="H46" s="52">
        <v>80390</v>
      </c>
      <c r="I46" s="101">
        <f t="shared" si="0"/>
        <v>76449</v>
      </c>
      <c r="J46" s="102">
        <f t="shared" si="1"/>
        <v>95.097648961313595</v>
      </c>
      <c r="K46" s="9">
        <v>34979</v>
      </c>
      <c r="L46" s="10">
        <v>7694</v>
      </c>
      <c r="M46" s="101">
        <f t="shared" si="2"/>
        <v>27285</v>
      </c>
      <c r="N46" s="102">
        <f t="shared" si="3"/>
        <v>354.62698206394589</v>
      </c>
      <c r="O46" s="63">
        <v>71054</v>
      </c>
      <c r="P46" s="64">
        <v>21243</v>
      </c>
      <c r="Q46" s="101">
        <f t="shared" si="4"/>
        <v>49811</v>
      </c>
      <c r="R46" s="102">
        <f t="shared" si="5"/>
        <v>234.48194699430402</v>
      </c>
      <c r="S46" s="63">
        <v>50807</v>
      </c>
      <c r="T46" s="64">
        <v>51453</v>
      </c>
      <c r="U46" s="101">
        <f t="shared" si="6"/>
        <v>-646</v>
      </c>
      <c r="V46" s="102">
        <f t="shared" si="7"/>
        <v>-1.2555147416088468</v>
      </c>
      <c r="W46" s="105" t="s">
        <v>293</v>
      </c>
      <c r="X46" s="72">
        <v>11189</v>
      </c>
      <c r="Y46" s="72">
        <v>10998</v>
      </c>
      <c r="Z46" s="101">
        <f t="shared" si="8"/>
        <v>191</v>
      </c>
      <c r="AA46" s="102">
        <f t="shared" si="18"/>
        <v>1.7366793962538645</v>
      </c>
      <c r="AB46" s="73" t="s">
        <v>294</v>
      </c>
      <c r="AC46" s="72">
        <v>8467</v>
      </c>
      <c r="AD46" s="72">
        <v>8463</v>
      </c>
      <c r="AE46" s="101">
        <f t="shared" si="10"/>
        <v>4</v>
      </c>
      <c r="AF46" s="104">
        <f t="shared" si="11"/>
        <v>4.7264563393595652E-2</v>
      </c>
      <c r="AG46" s="71" t="s">
        <v>295</v>
      </c>
      <c r="AH46" s="72">
        <v>6208</v>
      </c>
      <c r="AI46" s="72">
        <v>6205</v>
      </c>
      <c r="AJ46" s="101">
        <f t="shared" si="12"/>
        <v>3</v>
      </c>
      <c r="AK46" s="102">
        <f t="shared" si="13"/>
        <v>4.8348106365834004E-2</v>
      </c>
      <c r="AL46" s="73" t="s">
        <v>296</v>
      </c>
      <c r="AM46" s="72">
        <v>3664</v>
      </c>
      <c r="AN46" s="72">
        <v>3631</v>
      </c>
      <c r="AO46" s="101">
        <f t="shared" si="14"/>
        <v>33</v>
      </c>
      <c r="AP46" s="104">
        <f t="shared" si="15"/>
        <v>0.90884053979619939</v>
      </c>
      <c r="AQ46" s="71" t="s">
        <v>297</v>
      </c>
      <c r="AR46" s="72">
        <v>2732</v>
      </c>
      <c r="AS46" s="72">
        <v>2775</v>
      </c>
      <c r="AT46" s="101">
        <f t="shared" si="16"/>
        <v>-43</v>
      </c>
      <c r="AU46" s="102">
        <f t="shared" si="17"/>
        <v>-1.5495495495495495</v>
      </c>
      <c r="AV46" s="149" t="s">
        <v>356</v>
      </c>
    </row>
    <row r="47" spans="3:48" ht="49.9" customHeight="1">
      <c r="C47" s="95"/>
      <c r="D47" s="141" t="s">
        <v>92</v>
      </c>
      <c r="E47" s="142" t="s">
        <v>93</v>
      </c>
      <c r="F47" s="44" t="s">
        <v>149</v>
      </c>
      <c r="G47" s="51">
        <v>73288</v>
      </c>
      <c r="H47" s="52">
        <v>61570</v>
      </c>
      <c r="I47" s="101">
        <f t="shared" si="0"/>
        <v>11718</v>
      </c>
      <c r="J47" s="102">
        <f t="shared" si="1"/>
        <v>19.031996101997724</v>
      </c>
      <c r="K47" s="9">
        <v>18741</v>
      </c>
      <c r="L47" s="10">
        <v>17731</v>
      </c>
      <c r="M47" s="101">
        <f t="shared" si="2"/>
        <v>1010</v>
      </c>
      <c r="N47" s="102">
        <f t="shared" si="3"/>
        <v>5.6962382268343585</v>
      </c>
      <c r="O47" s="63">
        <v>17283</v>
      </c>
      <c r="P47" s="64">
        <v>10684</v>
      </c>
      <c r="Q47" s="101">
        <f t="shared" si="4"/>
        <v>6599</v>
      </c>
      <c r="R47" s="102">
        <f t="shared" si="5"/>
        <v>61.765256458255337</v>
      </c>
      <c r="S47" s="63">
        <v>37265</v>
      </c>
      <c r="T47" s="64">
        <v>33156</v>
      </c>
      <c r="U47" s="101">
        <f t="shared" si="6"/>
        <v>4109</v>
      </c>
      <c r="V47" s="102">
        <f t="shared" si="7"/>
        <v>12.392930389673062</v>
      </c>
      <c r="W47" s="105" t="s">
        <v>298</v>
      </c>
      <c r="X47" s="72">
        <v>12137</v>
      </c>
      <c r="Y47" s="72">
        <v>9137</v>
      </c>
      <c r="Z47" s="101">
        <f t="shared" si="8"/>
        <v>3000</v>
      </c>
      <c r="AA47" s="102">
        <f t="shared" si="18"/>
        <v>32.833533982707678</v>
      </c>
      <c r="AB47" s="73" t="s">
        <v>299</v>
      </c>
      <c r="AC47" s="72">
        <v>6506</v>
      </c>
      <c r="AD47" s="72">
        <v>5006</v>
      </c>
      <c r="AE47" s="101">
        <f t="shared" si="10"/>
        <v>1500</v>
      </c>
      <c r="AF47" s="104">
        <f t="shared" si="11"/>
        <v>29.964043148222135</v>
      </c>
      <c r="AG47" s="71" t="s">
        <v>194</v>
      </c>
      <c r="AH47" s="72">
        <v>3319</v>
      </c>
      <c r="AI47" s="72">
        <v>2579</v>
      </c>
      <c r="AJ47" s="101">
        <f t="shared" si="12"/>
        <v>740</v>
      </c>
      <c r="AK47" s="102">
        <f t="shared" si="13"/>
        <v>28.69329197363319</v>
      </c>
      <c r="AL47" s="73" t="s">
        <v>300</v>
      </c>
      <c r="AM47" s="72">
        <v>2921</v>
      </c>
      <c r="AN47" s="72">
        <v>4800</v>
      </c>
      <c r="AO47" s="101">
        <f t="shared" si="14"/>
        <v>-1879</v>
      </c>
      <c r="AP47" s="104">
        <f t="shared" si="15"/>
        <v>-39.145833333333336</v>
      </c>
      <c r="AQ47" s="71" t="s">
        <v>301</v>
      </c>
      <c r="AR47" s="72">
        <v>2816</v>
      </c>
      <c r="AS47" s="72">
        <v>2770</v>
      </c>
      <c r="AT47" s="101">
        <f t="shared" si="16"/>
        <v>46</v>
      </c>
      <c r="AU47" s="102">
        <f t="shared" si="17"/>
        <v>1.6606498194945849</v>
      </c>
      <c r="AV47" s="149" t="s">
        <v>385</v>
      </c>
    </row>
    <row r="48" spans="3:48" ht="49.9" customHeight="1">
      <c r="C48" s="95"/>
      <c r="D48" s="141" t="s">
        <v>94</v>
      </c>
      <c r="E48" s="142" t="s">
        <v>95</v>
      </c>
      <c r="F48" s="45" t="s">
        <v>149</v>
      </c>
      <c r="G48" s="51">
        <v>83342</v>
      </c>
      <c r="H48" s="52">
        <v>60291</v>
      </c>
      <c r="I48" s="101">
        <f t="shared" si="0"/>
        <v>23051</v>
      </c>
      <c r="J48" s="102">
        <f t="shared" si="1"/>
        <v>38.232903750145134</v>
      </c>
      <c r="K48" s="9">
        <v>20177</v>
      </c>
      <c r="L48" s="10">
        <v>7687</v>
      </c>
      <c r="M48" s="101">
        <f t="shared" si="2"/>
        <v>12490</v>
      </c>
      <c r="N48" s="102">
        <f t="shared" si="3"/>
        <v>162.48211265773384</v>
      </c>
      <c r="O48" s="63">
        <v>19777</v>
      </c>
      <c r="P48" s="64">
        <v>8465</v>
      </c>
      <c r="Q48" s="101">
        <f t="shared" si="4"/>
        <v>11312</v>
      </c>
      <c r="R48" s="102">
        <f t="shared" si="5"/>
        <v>133.63260484347313</v>
      </c>
      <c r="S48" s="63">
        <v>43388</v>
      </c>
      <c r="T48" s="64">
        <v>44139</v>
      </c>
      <c r="U48" s="101">
        <f t="shared" si="6"/>
        <v>-751</v>
      </c>
      <c r="V48" s="102">
        <f t="shared" si="7"/>
        <v>-1.7014431681732709</v>
      </c>
      <c r="W48" s="105" t="s">
        <v>302</v>
      </c>
      <c r="X48" s="72">
        <v>10087</v>
      </c>
      <c r="Y48" s="72">
        <v>10087</v>
      </c>
      <c r="Z48" s="101">
        <f t="shared" si="8"/>
        <v>0</v>
      </c>
      <c r="AA48" s="102">
        <f t="shared" si="18"/>
        <v>0</v>
      </c>
      <c r="AB48" s="73" t="s">
        <v>303</v>
      </c>
      <c r="AC48" s="72">
        <v>6288</v>
      </c>
      <c r="AD48" s="72">
        <v>6287</v>
      </c>
      <c r="AE48" s="101">
        <f t="shared" si="10"/>
        <v>1</v>
      </c>
      <c r="AF48" s="104">
        <f t="shared" si="11"/>
        <v>1.590583744234134E-2</v>
      </c>
      <c r="AG48" s="71" t="s">
        <v>216</v>
      </c>
      <c r="AH48" s="72">
        <v>4203</v>
      </c>
      <c r="AI48" s="72">
        <v>3617</v>
      </c>
      <c r="AJ48" s="101">
        <f t="shared" si="12"/>
        <v>586</v>
      </c>
      <c r="AK48" s="102">
        <f t="shared" si="13"/>
        <v>16.201271772186896</v>
      </c>
      <c r="AL48" s="73" t="s">
        <v>220</v>
      </c>
      <c r="AM48" s="72">
        <v>3769</v>
      </c>
      <c r="AN48" s="72">
        <v>4756</v>
      </c>
      <c r="AO48" s="101">
        <f t="shared" si="14"/>
        <v>-987</v>
      </c>
      <c r="AP48" s="104">
        <f t="shared" si="15"/>
        <v>-20.752733389402859</v>
      </c>
      <c r="AQ48" s="71" t="s">
        <v>304</v>
      </c>
      <c r="AR48" s="72">
        <v>3044</v>
      </c>
      <c r="AS48" s="72">
        <v>3044</v>
      </c>
      <c r="AT48" s="101">
        <f t="shared" si="16"/>
        <v>0</v>
      </c>
      <c r="AU48" s="102">
        <f t="shared" si="17"/>
        <v>0</v>
      </c>
      <c r="AV48" s="149" t="s">
        <v>386</v>
      </c>
    </row>
    <row r="49" spans="3:48" ht="49.9" customHeight="1">
      <c r="C49" s="95"/>
      <c r="D49" s="141" t="s">
        <v>96</v>
      </c>
      <c r="E49" s="142" t="s">
        <v>97</v>
      </c>
      <c r="F49" s="45" t="s">
        <v>149</v>
      </c>
      <c r="G49" s="51">
        <v>112579</v>
      </c>
      <c r="H49" s="52">
        <v>81490</v>
      </c>
      <c r="I49" s="101">
        <f t="shared" si="0"/>
        <v>31089</v>
      </c>
      <c r="J49" s="102">
        <f t="shared" si="1"/>
        <v>38.15069333660572</v>
      </c>
      <c r="K49" s="9">
        <v>1778</v>
      </c>
      <c r="L49" s="10">
        <v>1770</v>
      </c>
      <c r="M49" s="101">
        <f t="shared" si="2"/>
        <v>8</v>
      </c>
      <c r="N49" s="102">
        <f t="shared" si="3"/>
        <v>0.4519774011299435</v>
      </c>
      <c r="O49" s="63">
        <v>62171</v>
      </c>
      <c r="P49" s="64">
        <v>26296</v>
      </c>
      <c r="Q49" s="101">
        <f t="shared" si="4"/>
        <v>35875</v>
      </c>
      <c r="R49" s="102">
        <f t="shared" si="5"/>
        <v>136.42759355034985</v>
      </c>
      <c r="S49" s="63">
        <v>48630</v>
      </c>
      <c r="T49" s="64">
        <v>53424</v>
      </c>
      <c r="U49" s="101">
        <f t="shared" si="6"/>
        <v>-4794</v>
      </c>
      <c r="V49" s="102">
        <f t="shared" si="7"/>
        <v>-8.9734950584007187</v>
      </c>
      <c r="W49" s="105" t="s">
        <v>305</v>
      </c>
      <c r="X49" s="72">
        <v>19413</v>
      </c>
      <c r="Y49" s="72">
        <v>22155</v>
      </c>
      <c r="Z49" s="101">
        <f t="shared" si="8"/>
        <v>-2742</v>
      </c>
      <c r="AA49" s="101">
        <f t="shared" si="18"/>
        <v>-12.376438727149628</v>
      </c>
      <c r="AB49" s="71" t="s">
        <v>216</v>
      </c>
      <c r="AC49" s="72">
        <v>4429</v>
      </c>
      <c r="AD49" s="72">
        <v>4232</v>
      </c>
      <c r="AE49" s="101">
        <f t="shared" si="10"/>
        <v>197</v>
      </c>
      <c r="AF49" s="104">
        <f t="shared" si="11"/>
        <v>4.6550094517958414</v>
      </c>
      <c r="AG49" s="71" t="s">
        <v>306</v>
      </c>
      <c r="AH49" s="72">
        <v>4298</v>
      </c>
      <c r="AI49" s="72">
        <v>4278</v>
      </c>
      <c r="AJ49" s="101">
        <f t="shared" si="12"/>
        <v>20</v>
      </c>
      <c r="AK49" s="102">
        <f t="shared" si="13"/>
        <v>0.46750818139317435</v>
      </c>
      <c r="AL49" s="73" t="s">
        <v>307</v>
      </c>
      <c r="AM49" s="72">
        <v>2969</v>
      </c>
      <c r="AN49" s="72">
        <v>3859</v>
      </c>
      <c r="AO49" s="101">
        <f t="shared" si="14"/>
        <v>-890</v>
      </c>
      <c r="AP49" s="104">
        <f t="shared" si="15"/>
        <v>-23.062969681264576</v>
      </c>
      <c r="AQ49" s="71" t="s">
        <v>308</v>
      </c>
      <c r="AR49" s="72">
        <v>2598</v>
      </c>
      <c r="AS49" s="72">
        <v>3110</v>
      </c>
      <c r="AT49" s="101">
        <f t="shared" si="16"/>
        <v>-512</v>
      </c>
      <c r="AU49" s="102">
        <f t="shared" si="17"/>
        <v>-16.463022508038584</v>
      </c>
      <c r="AV49" s="149" t="s">
        <v>387</v>
      </c>
    </row>
    <row r="50" spans="3:48" ht="49.9" customHeight="1">
      <c r="C50" s="95"/>
      <c r="D50" s="144" t="s">
        <v>98</v>
      </c>
      <c r="E50" s="145" t="s">
        <v>99</v>
      </c>
      <c r="F50" s="45" t="s">
        <v>149</v>
      </c>
      <c r="G50" s="53">
        <v>81739</v>
      </c>
      <c r="H50" s="54">
        <v>66057</v>
      </c>
      <c r="I50" s="101">
        <f t="shared" si="0"/>
        <v>15682</v>
      </c>
      <c r="J50" s="102">
        <f t="shared" si="1"/>
        <v>23.740103244167916</v>
      </c>
      <c r="K50" s="11">
        <v>9962</v>
      </c>
      <c r="L50" s="12">
        <v>8498</v>
      </c>
      <c r="M50" s="101">
        <f t="shared" si="2"/>
        <v>1464</v>
      </c>
      <c r="N50" s="102">
        <f t="shared" si="3"/>
        <v>17.227582960696637</v>
      </c>
      <c r="O50" s="65">
        <v>22074</v>
      </c>
      <c r="P50" s="66">
        <v>21496</v>
      </c>
      <c r="Q50" s="101">
        <f t="shared" si="4"/>
        <v>578</v>
      </c>
      <c r="R50" s="102">
        <f t="shared" si="5"/>
        <v>2.6888723483438777</v>
      </c>
      <c r="S50" s="65">
        <v>49703</v>
      </c>
      <c r="T50" s="66">
        <v>36063</v>
      </c>
      <c r="U50" s="101">
        <f t="shared" si="6"/>
        <v>13640</v>
      </c>
      <c r="V50" s="102">
        <f t="shared" si="7"/>
        <v>37.822699165349526</v>
      </c>
      <c r="W50" s="105" t="s">
        <v>309</v>
      </c>
      <c r="X50" s="72">
        <v>17418</v>
      </c>
      <c r="Y50" s="72">
        <v>12565</v>
      </c>
      <c r="Z50" s="101">
        <f t="shared" si="8"/>
        <v>4853</v>
      </c>
      <c r="AA50" s="102">
        <f t="shared" si="18"/>
        <v>38.623159570234776</v>
      </c>
      <c r="AB50" s="73" t="s">
        <v>310</v>
      </c>
      <c r="AC50" s="72">
        <v>13172</v>
      </c>
      <c r="AD50" s="72">
        <v>4500</v>
      </c>
      <c r="AE50" s="101">
        <f t="shared" si="10"/>
        <v>8672</v>
      </c>
      <c r="AF50" s="104">
        <f t="shared" si="11"/>
        <v>192.71111111111111</v>
      </c>
      <c r="AG50" s="71" t="s">
        <v>216</v>
      </c>
      <c r="AH50" s="72">
        <v>3916</v>
      </c>
      <c r="AI50" s="72">
        <v>2845</v>
      </c>
      <c r="AJ50" s="101">
        <f t="shared" si="12"/>
        <v>1071</v>
      </c>
      <c r="AK50" s="102">
        <f t="shared" si="13"/>
        <v>37.644991212653778</v>
      </c>
      <c r="AL50" s="73" t="s">
        <v>195</v>
      </c>
      <c r="AM50" s="72">
        <v>2725</v>
      </c>
      <c r="AN50" s="72">
        <v>2719</v>
      </c>
      <c r="AO50" s="101">
        <f t="shared" si="14"/>
        <v>6</v>
      </c>
      <c r="AP50" s="104">
        <f t="shared" si="15"/>
        <v>0.2206693637366679</v>
      </c>
      <c r="AQ50" s="71" t="s">
        <v>311</v>
      </c>
      <c r="AR50" s="72">
        <v>1798</v>
      </c>
      <c r="AS50" s="72">
        <v>3273</v>
      </c>
      <c r="AT50" s="101">
        <f t="shared" si="16"/>
        <v>-1475</v>
      </c>
      <c r="AU50" s="102">
        <f t="shared" si="17"/>
        <v>-45.065688970363581</v>
      </c>
      <c r="AV50" s="150" t="s">
        <v>388</v>
      </c>
    </row>
    <row r="51" spans="3:48" ht="49.9" customHeight="1">
      <c r="C51" s="95"/>
      <c r="D51" s="144" t="s">
        <v>100</v>
      </c>
      <c r="E51" s="145" t="s">
        <v>101</v>
      </c>
      <c r="F51" s="45" t="s">
        <v>149</v>
      </c>
      <c r="G51" s="53">
        <v>136660</v>
      </c>
      <c r="H51" s="54">
        <v>103613</v>
      </c>
      <c r="I51" s="101">
        <f t="shared" si="0"/>
        <v>33047</v>
      </c>
      <c r="J51" s="102">
        <f t="shared" si="1"/>
        <v>31.894646424676441</v>
      </c>
      <c r="K51" s="11">
        <v>21546</v>
      </c>
      <c r="L51" s="12">
        <v>11723</v>
      </c>
      <c r="M51" s="101">
        <f t="shared" si="2"/>
        <v>9823</v>
      </c>
      <c r="N51" s="102">
        <f t="shared" si="3"/>
        <v>83.792544570502443</v>
      </c>
      <c r="O51" s="65">
        <v>44986</v>
      </c>
      <c r="P51" s="66">
        <v>32306</v>
      </c>
      <c r="Q51" s="101">
        <f t="shared" si="4"/>
        <v>12680</v>
      </c>
      <c r="R51" s="102">
        <f t="shared" si="5"/>
        <v>39.2496749829753</v>
      </c>
      <c r="S51" s="65">
        <v>70128</v>
      </c>
      <c r="T51" s="66">
        <v>59584</v>
      </c>
      <c r="U51" s="101">
        <f t="shared" si="6"/>
        <v>10544</v>
      </c>
      <c r="V51" s="102">
        <f t="shared" si="7"/>
        <v>17.696025778732547</v>
      </c>
      <c r="W51" s="117" t="s">
        <v>312</v>
      </c>
      <c r="X51" s="72">
        <v>30661</v>
      </c>
      <c r="Y51" s="72">
        <v>25299</v>
      </c>
      <c r="Z51" s="101">
        <f t="shared" si="8"/>
        <v>5362</v>
      </c>
      <c r="AA51" s="102">
        <f t="shared" si="18"/>
        <v>21.19451361713902</v>
      </c>
      <c r="AB51" s="77" t="s">
        <v>313</v>
      </c>
      <c r="AC51" s="72">
        <v>17089</v>
      </c>
      <c r="AD51" s="72">
        <v>9174</v>
      </c>
      <c r="AE51" s="101">
        <f t="shared" si="10"/>
        <v>7915</v>
      </c>
      <c r="AF51" s="104">
        <f t="shared" si="11"/>
        <v>86.276433398735549</v>
      </c>
      <c r="AG51" s="86" t="s">
        <v>145</v>
      </c>
      <c r="AH51" s="72">
        <v>5820</v>
      </c>
      <c r="AI51" s="72">
        <v>6210</v>
      </c>
      <c r="AJ51" s="101">
        <f t="shared" si="12"/>
        <v>-390</v>
      </c>
      <c r="AK51" s="102">
        <f t="shared" si="13"/>
        <v>-6.2801932367149762</v>
      </c>
      <c r="AL51" s="77" t="s">
        <v>177</v>
      </c>
      <c r="AM51" s="72">
        <v>2342</v>
      </c>
      <c r="AN51" s="72">
        <v>2163</v>
      </c>
      <c r="AO51" s="101">
        <f t="shared" si="14"/>
        <v>179</v>
      </c>
      <c r="AP51" s="104">
        <f t="shared" si="15"/>
        <v>8.2755432269995381</v>
      </c>
      <c r="AQ51" s="86" t="s">
        <v>146</v>
      </c>
      <c r="AR51" s="72">
        <v>1803</v>
      </c>
      <c r="AS51" s="72">
        <v>1803</v>
      </c>
      <c r="AT51" s="101">
        <f t="shared" si="16"/>
        <v>0</v>
      </c>
      <c r="AU51" s="102">
        <f t="shared" si="17"/>
        <v>0</v>
      </c>
      <c r="AV51" s="150" t="s">
        <v>389</v>
      </c>
    </row>
    <row r="52" spans="3:48" ht="49.9" customHeight="1">
      <c r="C52" s="95"/>
      <c r="D52" s="141" t="s">
        <v>102</v>
      </c>
      <c r="E52" s="142" t="s">
        <v>103</v>
      </c>
      <c r="F52" s="45" t="s">
        <v>149</v>
      </c>
      <c r="G52" s="51">
        <v>99003</v>
      </c>
      <c r="H52" s="52">
        <v>69893</v>
      </c>
      <c r="I52" s="101">
        <f t="shared" si="0"/>
        <v>29110</v>
      </c>
      <c r="J52" s="102">
        <f t="shared" si="1"/>
        <v>41.649378335455623</v>
      </c>
      <c r="K52" s="9">
        <v>17560</v>
      </c>
      <c r="L52" s="10">
        <v>17507</v>
      </c>
      <c r="M52" s="101">
        <f t="shared" si="2"/>
        <v>53</v>
      </c>
      <c r="N52" s="102">
        <f t="shared" si="3"/>
        <v>0.30273604843776775</v>
      </c>
      <c r="O52" s="63">
        <v>7440</v>
      </c>
      <c r="P52" s="64">
        <v>7440</v>
      </c>
      <c r="Q52" s="101">
        <f t="shared" si="4"/>
        <v>0</v>
      </c>
      <c r="R52" s="102">
        <f t="shared" si="5"/>
        <v>0</v>
      </c>
      <c r="S52" s="63">
        <v>74003</v>
      </c>
      <c r="T52" s="64">
        <v>44946</v>
      </c>
      <c r="U52" s="101">
        <f t="shared" si="6"/>
        <v>29057</v>
      </c>
      <c r="V52" s="102">
        <f t="shared" si="7"/>
        <v>64.648689538557377</v>
      </c>
      <c r="W52" s="117" t="s">
        <v>314</v>
      </c>
      <c r="X52" s="72">
        <v>43509</v>
      </c>
      <c r="Y52" s="72">
        <v>14607</v>
      </c>
      <c r="Z52" s="101">
        <f t="shared" si="8"/>
        <v>28902</v>
      </c>
      <c r="AA52" s="102">
        <f t="shared" si="18"/>
        <v>197.86403779010064</v>
      </c>
      <c r="AB52" s="77" t="s">
        <v>315</v>
      </c>
      <c r="AC52" s="72">
        <v>6961</v>
      </c>
      <c r="AD52" s="72">
        <v>6705</v>
      </c>
      <c r="AE52" s="101">
        <f t="shared" si="10"/>
        <v>256</v>
      </c>
      <c r="AF52" s="104">
        <f t="shared" si="11"/>
        <v>3.8180462341536168</v>
      </c>
      <c r="AG52" s="86" t="s">
        <v>177</v>
      </c>
      <c r="AH52" s="72">
        <v>5377</v>
      </c>
      <c r="AI52" s="72">
        <v>5377</v>
      </c>
      <c r="AJ52" s="101">
        <f t="shared" si="12"/>
        <v>0</v>
      </c>
      <c r="AK52" s="102">
        <f t="shared" si="13"/>
        <v>0</v>
      </c>
      <c r="AL52" s="77" t="s">
        <v>145</v>
      </c>
      <c r="AM52" s="72">
        <v>5319</v>
      </c>
      <c r="AN52" s="72">
        <v>4971</v>
      </c>
      <c r="AO52" s="101">
        <f t="shared" si="14"/>
        <v>348</v>
      </c>
      <c r="AP52" s="104">
        <f t="shared" si="15"/>
        <v>7.0006035003017502</v>
      </c>
      <c r="AQ52" s="86" t="s">
        <v>316</v>
      </c>
      <c r="AR52" s="72">
        <v>2706</v>
      </c>
      <c r="AS52" s="72">
        <v>2706</v>
      </c>
      <c r="AT52" s="101">
        <f t="shared" si="16"/>
        <v>0</v>
      </c>
      <c r="AU52" s="102">
        <f t="shared" si="17"/>
        <v>0</v>
      </c>
      <c r="AV52" s="149" t="s">
        <v>390</v>
      </c>
    </row>
    <row r="53" spans="3:48" ht="49.9" customHeight="1" thickBot="1">
      <c r="C53" s="95"/>
      <c r="D53" s="146" t="s">
        <v>104</v>
      </c>
      <c r="E53" s="147" t="s">
        <v>105</v>
      </c>
      <c r="F53" s="46" t="s">
        <v>149</v>
      </c>
      <c r="G53" s="57">
        <v>149059</v>
      </c>
      <c r="H53" s="58">
        <v>115738</v>
      </c>
      <c r="I53" s="118">
        <f>_xlfn.IFS(AND(AND($G53&lt;&gt;"-",$H53&lt;&gt;"-"),AND($G53&lt;&gt;0,$H53&lt;&gt;0)),$G53-$H53,AND($G53&gt;0,OR($H53="-",$H53=0)),$G53,AND(OR($G53="-",$G53=0),$H53&gt;0),-$H53,TRUE,"-")</f>
        <v>33321</v>
      </c>
      <c r="J53" s="119">
        <f t="shared" si="1"/>
        <v>28.790025747809704</v>
      </c>
      <c r="K53" s="15">
        <v>46550</v>
      </c>
      <c r="L53" s="16">
        <v>21112</v>
      </c>
      <c r="M53" s="118">
        <f t="shared" si="2"/>
        <v>25438</v>
      </c>
      <c r="N53" s="119">
        <f t="shared" si="3"/>
        <v>120.49071618037135</v>
      </c>
      <c r="O53" s="69">
        <v>40627</v>
      </c>
      <c r="P53" s="70">
        <v>29124</v>
      </c>
      <c r="Q53" s="118">
        <f t="shared" si="4"/>
        <v>11503</v>
      </c>
      <c r="R53" s="119">
        <f t="shared" si="5"/>
        <v>39.49663507759923</v>
      </c>
      <c r="S53" s="69">
        <v>61881</v>
      </c>
      <c r="T53" s="70">
        <v>65501</v>
      </c>
      <c r="U53" s="118">
        <f t="shared" si="6"/>
        <v>-3620</v>
      </c>
      <c r="V53" s="119">
        <f t="shared" si="7"/>
        <v>-5.5266331811728069</v>
      </c>
      <c r="W53" s="120" t="s">
        <v>317</v>
      </c>
      <c r="X53" s="26">
        <v>23109</v>
      </c>
      <c r="Y53" s="26">
        <v>24445</v>
      </c>
      <c r="Z53" s="118">
        <f t="shared" si="8"/>
        <v>-1336</v>
      </c>
      <c r="AA53" s="119">
        <f t="shared" si="18"/>
        <v>-5.4653303334015133</v>
      </c>
      <c r="AB53" s="78" t="s">
        <v>318</v>
      </c>
      <c r="AC53" s="26">
        <v>11000</v>
      </c>
      <c r="AD53" s="26">
        <v>11000</v>
      </c>
      <c r="AE53" s="118">
        <f t="shared" si="10"/>
        <v>0</v>
      </c>
      <c r="AF53" s="121">
        <f t="shared" si="11"/>
        <v>0</v>
      </c>
      <c r="AG53" s="87" t="s">
        <v>319</v>
      </c>
      <c r="AH53" s="26">
        <v>5431</v>
      </c>
      <c r="AI53" s="26">
        <v>5431</v>
      </c>
      <c r="AJ53" s="118">
        <f t="shared" si="12"/>
        <v>0</v>
      </c>
      <c r="AK53" s="119">
        <f t="shared" si="13"/>
        <v>0</v>
      </c>
      <c r="AL53" s="78" t="s">
        <v>320</v>
      </c>
      <c r="AM53" s="26">
        <v>4928</v>
      </c>
      <c r="AN53" s="26">
        <v>5110</v>
      </c>
      <c r="AO53" s="118">
        <f t="shared" si="14"/>
        <v>-182</v>
      </c>
      <c r="AP53" s="121">
        <f t="shared" si="15"/>
        <v>-3.5616438356164384</v>
      </c>
      <c r="AQ53" s="87" t="s">
        <v>321</v>
      </c>
      <c r="AR53" s="26">
        <v>3559</v>
      </c>
      <c r="AS53" s="26">
        <v>3559</v>
      </c>
      <c r="AT53" s="118">
        <f t="shared" si="16"/>
        <v>0</v>
      </c>
      <c r="AU53" s="119">
        <f t="shared" si="17"/>
        <v>0</v>
      </c>
      <c r="AV53" s="154" t="s">
        <v>391</v>
      </c>
    </row>
  </sheetData>
  <autoFilter ref="A6:AV6" xr:uid="{00000000-0009-0000-0000-000000000000}"/>
  <mergeCells count="31">
    <mergeCell ref="H4:H5"/>
    <mergeCell ref="M4:M5"/>
    <mergeCell ref="N4:N5"/>
    <mergeCell ref="O4:O5"/>
    <mergeCell ref="P4:P5"/>
    <mergeCell ref="A4:A6"/>
    <mergeCell ref="D4:D5"/>
    <mergeCell ref="E4:E5"/>
    <mergeCell ref="F4:F5"/>
    <mergeCell ref="G4:G5"/>
    <mergeCell ref="D3:F3"/>
    <mergeCell ref="G3:J3"/>
    <mergeCell ref="K3:N3"/>
    <mergeCell ref="O3:R3"/>
    <mergeCell ref="S3:AU3"/>
    <mergeCell ref="AV3:AV6"/>
    <mergeCell ref="I4:I5"/>
    <mergeCell ref="J4:J5"/>
    <mergeCell ref="K4:K5"/>
    <mergeCell ref="L4:L5"/>
    <mergeCell ref="R4:R5"/>
    <mergeCell ref="Q4:Q5"/>
    <mergeCell ref="AG4:AK4"/>
    <mergeCell ref="AL4:AP4"/>
    <mergeCell ref="AQ4:AU4"/>
    <mergeCell ref="S4:S5"/>
    <mergeCell ref="T4:T5"/>
    <mergeCell ref="U4:U5"/>
    <mergeCell ref="V4:V5"/>
    <mergeCell ref="W4:AA4"/>
    <mergeCell ref="AB4:AF4"/>
  </mergeCells>
  <phoneticPr fontId="3"/>
  <hyperlinks>
    <hyperlink ref="AV12" r:id="rId1" xr:uid="{5852E209-267C-4987-AC48-2894F65B5F62}"/>
    <hyperlink ref="AV13" r:id="rId2" xr:uid="{71D6B5AD-5C4C-495E-9935-2F114D90B346}"/>
    <hyperlink ref="AV19" r:id="rId3" xr:uid="{A4C09488-A5E5-4025-B635-A07D00C71702}"/>
    <hyperlink ref="AV20" r:id="rId4" xr:uid="{B0CB6DAE-D9BC-49D6-8148-187F8783CE49}"/>
    <hyperlink ref="AV21" r:id="rId5" xr:uid="{0F111472-CBB6-4AD9-B6CE-96575A8BD84E}"/>
    <hyperlink ref="AV23" r:id="rId6" xr:uid="{5EACEDA2-216C-4047-A2F4-234BD5FFA3E5}"/>
    <hyperlink ref="AV26" r:id="rId7" xr:uid="{5C8FAFA0-AC43-4031-BF7E-18139FEF3101}"/>
    <hyperlink ref="AV25" r:id="rId8" xr:uid="{F3A46172-27C5-4D9F-9F01-6FAA2335A1E0}"/>
    <hyperlink ref="AV27" r:id="rId9" xr:uid="{E0BD81DC-F165-4CAF-ACDF-3CD40970A68E}"/>
    <hyperlink ref="AV28" r:id="rId10" xr:uid="{BFBF5286-5DDE-47A0-A80D-A701097F4F45}"/>
    <hyperlink ref="AV29" r:id="rId11" xr:uid="{2266D33D-534C-491D-8885-F9503B186DE4}"/>
    <hyperlink ref="AV32" r:id="rId12" xr:uid="{1FB3680D-CCEE-4570-B004-592E3734BFBD}"/>
    <hyperlink ref="AV33" r:id="rId13" xr:uid="{76C9A862-F2E0-41E0-A9DC-0B8006B14DEF}"/>
    <hyperlink ref="AV34" r:id="rId14" xr:uid="{D887A31C-7EDE-4BF5-8676-D9E182765E9F}"/>
    <hyperlink ref="AV36" r:id="rId15" xr:uid="{92095B6E-C72E-40B8-B5CA-DD90E0AEE5EF}"/>
    <hyperlink ref="AV37" r:id="rId16" xr:uid="{946BA954-E9B8-4578-BA3C-3EB791BF05BF}"/>
    <hyperlink ref="AV39" r:id="rId17" xr:uid="{873B8C1E-515C-4930-9AB5-F64572BA73AF}"/>
    <hyperlink ref="AV42" r:id="rId18" xr:uid="{B502BD8E-FF30-4FF4-8850-27C951590A60}"/>
    <hyperlink ref="AV43" r:id="rId19" xr:uid="{995C8427-F7D5-44C9-85D4-465B721C3474}"/>
    <hyperlink ref="AV47" r:id="rId20" xr:uid="{B77B9392-29B3-4ED4-B1C6-B39496AE6E57}"/>
    <hyperlink ref="AV48" r:id="rId21" xr:uid="{ABB4DA1C-7202-4B32-B8B5-436A30E49DBB}"/>
    <hyperlink ref="AV49" r:id="rId22" xr:uid="{A74E6851-785D-40D3-ADCA-16838C772E24}"/>
    <hyperlink ref="AV50" r:id="rId23" xr:uid="{D9EBA511-2F03-4DEB-BCD1-121CBB4ABBA9}"/>
    <hyperlink ref="AV51" r:id="rId24" xr:uid="{DCA572B8-1112-405D-B124-44B1EED13B94}"/>
    <hyperlink ref="AV52" r:id="rId25" xr:uid="{003B7ED1-C36F-4CFE-95B5-B5FD345C997D}"/>
    <hyperlink ref="AV53" r:id="rId26" xr:uid="{E6768151-2D1F-493B-B77C-E8D5A6980A3E}"/>
    <hyperlink ref="AV15" r:id="rId27" xr:uid="{A82D540E-6448-4C9F-A062-0D98217895BD}"/>
    <hyperlink ref="AV31" r:id="rId28" xr:uid="{F875A2A2-AB25-4836-9213-7924537616DC}"/>
    <hyperlink ref="AV9" r:id="rId29" xr:uid="{5281B74D-5071-4AF5-B3C5-B7BF8E3BD4A8}"/>
    <hyperlink ref="AV45" r:id="rId30" xr:uid="{6C8C1E78-F348-4D8A-AC9B-68797AF76A77}"/>
    <hyperlink ref="AV18" r:id="rId31" xr:uid="{EBAE05F9-0387-440D-B48A-49E5AC35BB21}"/>
    <hyperlink ref="AV46" r:id="rId32" xr:uid="{CE9D09D2-78B6-43C1-8ADE-4BC190E1B82A}"/>
    <hyperlink ref="AV11" r:id="rId33" xr:uid="{32ECA44B-752C-4628-AF83-19F151C858A1}"/>
    <hyperlink ref="AV10" r:id="rId34" xr:uid="{92392223-D992-4C89-960B-DF58104F37FE}"/>
    <hyperlink ref="AV7" r:id="rId35" xr:uid="{778DC226-585D-46FA-B6AE-B82F5F1ED8FD}"/>
    <hyperlink ref="AV8" r:id="rId36" xr:uid="{3F74E3FC-6B4F-4B7C-8A82-6084AEC52FB3}"/>
    <hyperlink ref="AV14" r:id="rId37" xr:uid="{C5B86CA6-D039-4D40-86FE-57282DEB8EA0}"/>
    <hyperlink ref="AV17" r:id="rId38" xr:uid="{727E470A-D860-4C09-A9EA-460D7059F4A0}"/>
    <hyperlink ref="AV22" r:id="rId39" xr:uid="{698939F2-A28D-48BE-B4FB-19C0D7B048C8}"/>
    <hyperlink ref="AV35" r:id="rId40" xr:uid="{1969B5E1-75D9-48FD-917B-55F8495660B5}"/>
    <hyperlink ref="AV38" r:id="rId41" xr:uid="{99DD2D66-63C4-425D-A29F-DD4255FAE91A}"/>
    <hyperlink ref="AV41" r:id="rId42" xr:uid="{11D6FFFC-4254-497A-9FFC-22102F9F6E8C}"/>
    <hyperlink ref="AV44" r:id="rId43" xr:uid="{7DE641E3-046D-4F20-A81F-20C425B9D47B}"/>
    <hyperlink ref="AV30" r:id="rId44" xr:uid="{D7A8DEAA-3644-4D25-A96F-7C4A605696F8}"/>
    <hyperlink ref="AV16" r:id="rId45" xr:uid="{DE19AD30-780D-4044-8747-0ECEE91354F2}"/>
    <hyperlink ref="AV24" r:id="rId46" xr:uid="{C818D6C5-6C78-44FB-84C2-60412438AA57}"/>
  </hyperlinks>
  <pageMargins left="0.7" right="0.7" top="0.75" bottom="0.75" header="0.3" footer="0.3"/>
  <pageSetup paperSize="8" scale="29" fitToHeight="0" orientation="landscape" horizontalDpi="300" verticalDpi="300" r:id="rId47"/>
  <legacy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</vt:lpstr>
      <vt:lpstr>都道府県!Print_Area</vt:lpstr>
      <vt:lpstr>都道府県!Print_Titles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2023-04-17T07:01:08Z</dcterms:modified>
</cp:coreProperties>
</file>