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6270CECB-BC8F-4957-8D79-DDAB4007A7CF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市区長①" sheetId="1" r:id="rId1"/>
    <sheet name="市区長②" sheetId="4" r:id="rId2"/>
    <sheet name="市区議①" sheetId="7" r:id="rId3"/>
    <sheet name="市区議②" sheetId="8" r:id="rId4"/>
    <sheet name="町村長①" sheetId="9" r:id="rId5"/>
    <sheet name="町村長②" sheetId="10" r:id="rId6"/>
    <sheet name="町村議①" sheetId="13" r:id="rId7"/>
    <sheet name="町村議②" sheetId="14" r:id="rId8"/>
  </sheets>
  <definedNames>
    <definedName name="_xlnm.Print_Area" localSheetId="2">市区議①!$A$1:$M$60</definedName>
    <definedName name="_xlnm.Print_Area" localSheetId="3">市区議②!$A$1:$K$60</definedName>
    <definedName name="_xlnm.Print_Area" localSheetId="0">市区長①!$A$1:$M$60</definedName>
    <definedName name="_xlnm.Print_Area" localSheetId="1">市区長②!$A$1:$K$60</definedName>
    <definedName name="_xlnm.Print_Area" localSheetId="6">町村議①!$A$1:$M$60</definedName>
    <definedName name="_xlnm.Print_Area" localSheetId="7">町村議②!$A$1:$K$60</definedName>
    <definedName name="_xlnm.Print_Area" localSheetId="4">町村長①!$A$1:$M$60</definedName>
    <definedName name="_xlnm.Print_Area" localSheetId="5">町村長②!$A$1:$K$60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5" i="14" l="1"/>
  <c r="J55" i="14"/>
  <c r="I55" i="14"/>
  <c r="K55" i="10"/>
  <c r="J55" i="10"/>
  <c r="I55" i="10"/>
  <c r="K57" i="8"/>
  <c r="J57" i="8"/>
  <c r="I57" i="8"/>
  <c r="K55" i="8"/>
  <c r="J55" i="8"/>
  <c r="I55" i="8"/>
  <c r="K57" i="4"/>
  <c r="J57" i="4"/>
  <c r="I57" i="4"/>
  <c r="K55" i="4"/>
  <c r="J55" i="4"/>
  <c r="I55" i="4"/>
  <c r="E55" i="14" l="1"/>
  <c r="D55" i="14"/>
  <c r="C55" i="14"/>
  <c r="D53" i="14"/>
  <c r="J53" i="14" s="1"/>
  <c r="C53" i="14"/>
  <c r="I53" i="14" s="1"/>
  <c r="D52" i="14"/>
  <c r="J52" i="14" s="1"/>
  <c r="C52" i="14"/>
  <c r="I52" i="14" s="1"/>
  <c r="D51" i="14"/>
  <c r="J51" i="14" s="1"/>
  <c r="C51" i="14"/>
  <c r="I51" i="14" s="1"/>
  <c r="D50" i="14"/>
  <c r="J50" i="14" s="1"/>
  <c r="C50" i="14"/>
  <c r="I50" i="14" s="1"/>
  <c r="D49" i="14"/>
  <c r="J49" i="14" s="1"/>
  <c r="C49" i="14"/>
  <c r="I49" i="14" s="1"/>
  <c r="D48" i="14"/>
  <c r="J48" i="14" s="1"/>
  <c r="C48" i="14"/>
  <c r="I48" i="14" s="1"/>
  <c r="D47" i="14"/>
  <c r="J47" i="14" s="1"/>
  <c r="C47" i="14"/>
  <c r="I47" i="14" s="1"/>
  <c r="D46" i="14"/>
  <c r="J46" i="14" s="1"/>
  <c r="C46" i="14"/>
  <c r="I46" i="14" s="1"/>
  <c r="D45" i="14"/>
  <c r="J45" i="14" s="1"/>
  <c r="C45" i="14"/>
  <c r="I45" i="14" s="1"/>
  <c r="D44" i="14"/>
  <c r="J44" i="14" s="1"/>
  <c r="C44" i="14"/>
  <c r="I44" i="14" s="1"/>
  <c r="D43" i="14"/>
  <c r="J43" i="14" s="1"/>
  <c r="C43" i="14"/>
  <c r="I43" i="14" s="1"/>
  <c r="D42" i="14"/>
  <c r="J42" i="14" s="1"/>
  <c r="C42" i="14"/>
  <c r="I42" i="14" s="1"/>
  <c r="D41" i="14"/>
  <c r="J41" i="14" s="1"/>
  <c r="C41" i="14"/>
  <c r="I41" i="14" s="1"/>
  <c r="D40" i="14"/>
  <c r="J40" i="14" s="1"/>
  <c r="C40" i="14"/>
  <c r="I40" i="14" s="1"/>
  <c r="D39" i="14"/>
  <c r="J39" i="14" s="1"/>
  <c r="C39" i="14"/>
  <c r="I39" i="14" s="1"/>
  <c r="D38" i="14"/>
  <c r="J38" i="14" s="1"/>
  <c r="C38" i="14"/>
  <c r="I38" i="14" s="1"/>
  <c r="D37" i="14"/>
  <c r="J37" i="14" s="1"/>
  <c r="C37" i="14"/>
  <c r="I37" i="14" s="1"/>
  <c r="D36" i="14"/>
  <c r="J36" i="14" s="1"/>
  <c r="C36" i="14"/>
  <c r="I36" i="14" s="1"/>
  <c r="D35" i="14"/>
  <c r="J35" i="14" s="1"/>
  <c r="C35" i="14"/>
  <c r="I35" i="14" s="1"/>
  <c r="D34" i="14"/>
  <c r="J34" i="14" s="1"/>
  <c r="C34" i="14"/>
  <c r="I34" i="14" s="1"/>
  <c r="D33" i="14"/>
  <c r="J33" i="14" s="1"/>
  <c r="C33" i="14"/>
  <c r="I33" i="14" s="1"/>
  <c r="D32" i="14"/>
  <c r="J32" i="14" s="1"/>
  <c r="C32" i="14"/>
  <c r="I32" i="14" s="1"/>
  <c r="D31" i="14"/>
  <c r="J31" i="14" s="1"/>
  <c r="C31" i="14"/>
  <c r="I31" i="14" s="1"/>
  <c r="D30" i="14"/>
  <c r="J30" i="14" s="1"/>
  <c r="C30" i="14"/>
  <c r="I30" i="14" s="1"/>
  <c r="D29" i="14"/>
  <c r="J29" i="14" s="1"/>
  <c r="C29" i="14"/>
  <c r="I29" i="14" s="1"/>
  <c r="D28" i="14"/>
  <c r="J28" i="14" s="1"/>
  <c r="C28" i="14"/>
  <c r="I28" i="14" s="1"/>
  <c r="D27" i="14"/>
  <c r="J27" i="14" s="1"/>
  <c r="C27" i="14"/>
  <c r="I27" i="14" s="1"/>
  <c r="D26" i="14"/>
  <c r="J26" i="14" s="1"/>
  <c r="C26" i="14"/>
  <c r="I26" i="14" s="1"/>
  <c r="D25" i="14"/>
  <c r="J25" i="14" s="1"/>
  <c r="C25" i="14"/>
  <c r="I25" i="14" s="1"/>
  <c r="D24" i="14"/>
  <c r="J24" i="14" s="1"/>
  <c r="C24" i="14"/>
  <c r="I24" i="14" s="1"/>
  <c r="D23" i="14"/>
  <c r="J23" i="14" s="1"/>
  <c r="C23" i="14"/>
  <c r="I23" i="14" s="1"/>
  <c r="D22" i="14"/>
  <c r="J22" i="14" s="1"/>
  <c r="C22" i="14"/>
  <c r="I22" i="14" s="1"/>
  <c r="D21" i="14"/>
  <c r="J21" i="14" s="1"/>
  <c r="C21" i="14"/>
  <c r="I21" i="14" s="1"/>
  <c r="D20" i="14"/>
  <c r="J20" i="14" s="1"/>
  <c r="C20" i="14"/>
  <c r="I20" i="14" s="1"/>
  <c r="D19" i="14"/>
  <c r="J19" i="14" s="1"/>
  <c r="C19" i="14"/>
  <c r="I19" i="14" s="1"/>
  <c r="D18" i="14"/>
  <c r="J18" i="14" s="1"/>
  <c r="C18" i="14"/>
  <c r="I18" i="14" s="1"/>
  <c r="D17" i="14"/>
  <c r="J17" i="14" s="1"/>
  <c r="C17" i="14"/>
  <c r="I17" i="14" s="1"/>
  <c r="D16" i="14"/>
  <c r="J16" i="14" s="1"/>
  <c r="C16" i="14"/>
  <c r="I16" i="14" s="1"/>
  <c r="D15" i="14"/>
  <c r="J15" i="14" s="1"/>
  <c r="C15" i="14"/>
  <c r="I15" i="14" s="1"/>
  <c r="D14" i="14"/>
  <c r="J14" i="14" s="1"/>
  <c r="C14" i="14"/>
  <c r="I14" i="14" s="1"/>
  <c r="D13" i="14"/>
  <c r="J13" i="14" s="1"/>
  <c r="C13" i="14"/>
  <c r="I13" i="14" s="1"/>
  <c r="D12" i="14"/>
  <c r="J12" i="14" s="1"/>
  <c r="C12" i="14"/>
  <c r="I12" i="14" s="1"/>
  <c r="D11" i="14"/>
  <c r="J11" i="14" s="1"/>
  <c r="C11" i="14"/>
  <c r="I11" i="14" s="1"/>
  <c r="D10" i="14"/>
  <c r="J10" i="14" s="1"/>
  <c r="C10" i="14"/>
  <c r="I10" i="14" s="1"/>
  <c r="D9" i="14"/>
  <c r="J9" i="14" s="1"/>
  <c r="C9" i="14"/>
  <c r="I9" i="14" s="1"/>
  <c r="D8" i="14"/>
  <c r="J8" i="14" s="1"/>
  <c r="C8" i="14"/>
  <c r="I8" i="14" s="1"/>
  <c r="D7" i="14"/>
  <c r="J7" i="14" s="1"/>
  <c r="C7" i="14"/>
  <c r="I7" i="14" s="1"/>
  <c r="I54" i="13"/>
  <c r="G54" i="13"/>
  <c r="F54" i="13"/>
  <c r="D54" i="13"/>
  <c r="C54" i="13"/>
  <c r="L53" i="13"/>
  <c r="K53" i="13"/>
  <c r="H53" i="13"/>
  <c r="J53" i="13" s="1"/>
  <c r="E53" i="13"/>
  <c r="E53" i="14" s="1"/>
  <c r="K53" i="14" s="1"/>
  <c r="L52" i="13"/>
  <c r="K52" i="13"/>
  <c r="J52" i="13"/>
  <c r="H52" i="13"/>
  <c r="E52" i="13"/>
  <c r="E52" i="14" s="1"/>
  <c r="K52" i="14" s="1"/>
  <c r="L51" i="13"/>
  <c r="K51" i="13"/>
  <c r="H51" i="13"/>
  <c r="J51" i="13" s="1"/>
  <c r="E51" i="13"/>
  <c r="L50" i="13"/>
  <c r="K50" i="13"/>
  <c r="H50" i="13"/>
  <c r="J50" i="13" s="1"/>
  <c r="E50" i="13"/>
  <c r="M50" i="13" s="1"/>
  <c r="M49" i="13"/>
  <c r="L49" i="13"/>
  <c r="K49" i="13"/>
  <c r="J49" i="13"/>
  <c r="H49" i="13"/>
  <c r="E49" i="13"/>
  <c r="L48" i="13"/>
  <c r="K48" i="13"/>
  <c r="H48" i="13"/>
  <c r="J48" i="13" s="1"/>
  <c r="E48" i="13"/>
  <c r="L47" i="13"/>
  <c r="K47" i="13"/>
  <c r="H47" i="13"/>
  <c r="J47" i="13" s="1"/>
  <c r="E47" i="13"/>
  <c r="E47" i="14" s="1"/>
  <c r="K47" i="14" s="1"/>
  <c r="L46" i="13"/>
  <c r="K46" i="13"/>
  <c r="J46" i="13"/>
  <c r="H46" i="13"/>
  <c r="E46" i="13"/>
  <c r="M46" i="13" s="1"/>
  <c r="L45" i="13"/>
  <c r="K45" i="13"/>
  <c r="H45" i="13"/>
  <c r="J45" i="13" s="1"/>
  <c r="E45" i="13"/>
  <c r="L44" i="13"/>
  <c r="K44" i="13"/>
  <c r="J44" i="13"/>
  <c r="H44" i="13"/>
  <c r="E44" i="13"/>
  <c r="E44" i="14" s="1"/>
  <c r="K44" i="14" s="1"/>
  <c r="L43" i="13"/>
  <c r="K43" i="13"/>
  <c r="H43" i="13"/>
  <c r="J43" i="13" s="1"/>
  <c r="E43" i="13"/>
  <c r="E43" i="14" s="1"/>
  <c r="K43" i="14" s="1"/>
  <c r="L42" i="13"/>
  <c r="K42" i="13"/>
  <c r="H42" i="13"/>
  <c r="J42" i="13" s="1"/>
  <c r="E42" i="13"/>
  <c r="M42" i="13" s="1"/>
  <c r="M41" i="13"/>
  <c r="L41" i="13"/>
  <c r="K41" i="13"/>
  <c r="H41" i="13"/>
  <c r="J41" i="13" s="1"/>
  <c r="E41" i="13"/>
  <c r="L40" i="13"/>
  <c r="K40" i="13"/>
  <c r="J40" i="13"/>
  <c r="H40" i="13"/>
  <c r="E40" i="13"/>
  <c r="E40" i="14" s="1"/>
  <c r="K40" i="14" s="1"/>
  <c r="L39" i="13"/>
  <c r="K39" i="13"/>
  <c r="H39" i="13"/>
  <c r="J39" i="13" s="1"/>
  <c r="E39" i="13"/>
  <c r="E39" i="14" s="1"/>
  <c r="K39" i="14" s="1"/>
  <c r="L38" i="13"/>
  <c r="K38" i="13"/>
  <c r="H38" i="13"/>
  <c r="J38" i="13" s="1"/>
  <c r="E38" i="13"/>
  <c r="L37" i="13"/>
  <c r="K37" i="13"/>
  <c r="H37" i="13"/>
  <c r="J37" i="13" s="1"/>
  <c r="E37" i="13"/>
  <c r="E37" i="14" s="1"/>
  <c r="K37" i="14" s="1"/>
  <c r="L36" i="13"/>
  <c r="K36" i="13"/>
  <c r="H36" i="13"/>
  <c r="J36" i="13" s="1"/>
  <c r="E36" i="13"/>
  <c r="L35" i="13"/>
  <c r="K35" i="13"/>
  <c r="H35" i="13"/>
  <c r="J35" i="13" s="1"/>
  <c r="E35" i="13"/>
  <c r="L34" i="13"/>
  <c r="K34" i="13"/>
  <c r="J34" i="13"/>
  <c r="H34" i="13"/>
  <c r="E34" i="13"/>
  <c r="M34" i="13" s="1"/>
  <c r="M33" i="13"/>
  <c r="L33" i="13"/>
  <c r="K33" i="13"/>
  <c r="J33" i="13"/>
  <c r="H33" i="13"/>
  <c r="E33" i="13"/>
  <c r="E33" i="14" s="1"/>
  <c r="K33" i="14" s="1"/>
  <c r="L32" i="13"/>
  <c r="K32" i="13"/>
  <c r="H32" i="13"/>
  <c r="J32" i="13" s="1"/>
  <c r="E32" i="13"/>
  <c r="L31" i="13"/>
  <c r="K31" i="13"/>
  <c r="H31" i="13"/>
  <c r="J31" i="13" s="1"/>
  <c r="E31" i="13"/>
  <c r="L30" i="13"/>
  <c r="K30" i="13"/>
  <c r="J30" i="13"/>
  <c r="H30" i="13"/>
  <c r="E30" i="13"/>
  <c r="M30" i="13" s="1"/>
  <c r="L29" i="13"/>
  <c r="K29" i="13"/>
  <c r="H29" i="13"/>
  <c r="J29" i="13" s="1"/>
  <c r="E29" i="13"/>
  <c r="E29" i="14" s="1"/>
  <c r="K29" i="14" s="1"/>
  <c r="L28" i="13"/>
  <c r="K28" i="13"/>
  <c r="J28" i="13"/>
  <c r="H28" i="13"/>
  <c r="E28" i="13"/>
  <c r="E28" i="14" s="1"/>
  <c r="K28" i="14" s="1"/>
  <c r="L27" i="13"/>
  <c r="K27" i="13"/>
  <c r="H27" i="13"/>
  <c r="J27" i="13" s="1"/>
  <c r="E27" i="13"/>
  <c r="E27" i="14" s="1"/>
  <c r="K27" i="14" s="1"/>
  <c r="L26" i="13"/>
  <c r="K26" i="13"/>
  <c r="H26" i="13"/>
  <c r="J26" i="13" s="1"/>
  <c r="E26" i="13"/>
  <c r="L25" i="13"/>
  <c r="K25" i="13"/>
  <c r="H25" i="13"/>
  <c r="J25" i="13" s="1"/>
  <c r="E25" i="13"/>
  <c r="L24" i="13"/>
  <c r="K24" i="13"/>
  <c r="H24" i="13"/>
  <c r="J24" i="13" s="1"/>
  <c r="E24" i="13"/>
  <c r="E24" i="14" s="1"/>
  <c r="K24" i="14" s="1"/>
  <c r="L23" i="13"/>
  <c r="K23" i="13"/>
  <c r="H23" i="13"/>
  <c r="J23" i="13" s="1"/>
  <c r="E23" i="13"/>
  <c r="E23" i="14" s="1"/>
  <c r="K23" i="14" s="1"/>
  <c r="L22" i="13"/>
  <c r="K22" i="13"/>
  <c r="H22" i="13"/>
  <c r="J22" i="13" s="1"/>
  <c r="E22" i="13"/>
  <c r="L21" i="13"/>
  <c r="K21" i="13"/>
  <c r="J21" i="13"/>
  <c r="H21" i="13"/>
  <c r="E21" i="13"/>
  <c r="E21" i="14" s="1"/>
  <c r="K21" i="14" s="1"/>
  <c r="L20" i="13"/>
  <c r="K20" i="13"/>
  <c r="H20" i="13"/>
  <c r="J20" i="13" s="1"/>
  <c r="E20" i="13"/>
  <c r="L19" i="13"/>
  <c r="K19" i="13"/>
  <c r="H19" i="13"/>
  <c r="J19" i="13" s="1"/>
  <c r="E19" i="13"/>
  <c r="E19" i="14" s="1"/>
  <c r="K19" i="14" s="1"/>
  <c r="L18" i="13"/>
  <c r="K18" i="13"/>
  <c r="H18" i="13"/>
  <c r="J18" i="13" s="1"/>
  <c r="E18" i="13"/>
  <c r="L17" i="13"/>
  <c r="K17" i="13"/>
  <c r="H17" i="13"/>
  <c r="J17" i="13" s="1"/>
  <c r="E17" i="13"/>
  <c r="L16" i="13"/>
  <c r="K16" i="13"/>
  <c r="J16" i="13"/>
  <c r="H16" i="13"/>
  <c r="E16" i="13"/>
  <c r="E16" i="14" s="1"/>
  <c r="K16" i="14" s="1"/>
  <c r="L15" i="13"/>
  <c r="K15" i="13"/>
  <c r="H15" i="13"/>
  <c r="J15" i="13" s="1"/>
  <c r="E15" i="13"/>
  <c r="E15" i="14" s="1"/>
  <c r="K15" i="14" s="1"/>
  <c r="L14" i="13"/>
  <c r="K14" i="13"/>
  <c r="H14" i="13"/>
  <c r="J14" i="13" s="1"/>
  <c r="E14" i="13"/>
  <c r="M14" i="13" s="1"/>
  <c r="L13" i="13"/>
  <c r="K13" i="13"/>
  <c r="J13" i="13"/>
  <c r="H13" i="13"/>
  <c r="E13" i="13"/>
  <c r="E13" i="14" s="1"/>
  <c r="K13" i="14" s="1"/>
  <c r="L12" i="13"/>
  <c r="K12" i="13"/>
  <c r="H12" i="13"/>
  <c r="J12" i="13" s="1"/>
  <c r="E12" i="13"/>
  <c r="L11" i="13"/>
  <c r="K11" i="13"/>
  <c r="H11" i="13"/>
  <c r="J11" i="13" s="1"/>
  <c r="E11" i="13"/>
  <c r="L10" i="13"/>
  <c r="K10" i="13"/>
  <c r="J10" i="13"/>
  <c r="H10" i="13"/>
  <c r="E10" i="13"/>
  <c r="M10" i="13" s="1"/>
  <c r="L9" i="13"/>
  <c r="K9" i="13"/>
  <c r="H9" i="13"/>
  <c r="J9" i="13" s="1"/>
  <c r="E9" i="13"/>
  <c r="E9" i="14" s="1"/>
  <c r="K9" i="14" s="1"/>
  <c r="L8" i="13"/>
  <c r="K8" i="13"/>
  <c r="J8" i="13"/>
  <c r="H8" i="13"/>
  <c r="E8" i="13"/>
  <c r="E8" i="14" s="1"/>
  <c r="K8" i="14" s="1"/>
  <c r="L7" i="13"/>
  <c r="K7" i="13"/>
  <c r="H7" i="13"/>
  <c r="J7" i="13" s="1"/>
  <c r="E7" i="13"/>
  <c r="E7" i="14" s="1"/>
  <c r="K7" i="14" s="1"/>
  <c r="H56" i="7"/>
  <c r="E55" i="10"/>
  <c r="D55" i="10"/>
  <c r="C55" i="10"/>
  <c r="D53" i="10"/>
  <c r="J53" i="10" s="1"/>
  <c r="C53" i="10"/>
  <c r="I53" i="10" s="1"/>
  <c r="D52" i="10"/>
  <c r="J52" i="10" s="1"/>
  <c r="C52" i="10"/>
  <c r="I52" i="10" s="1"/>
  <c r="D51" i="10"/>
  <c r="J51" i="10" s="1"/>
  <c r="C51" i="10"/>
  <c r="I51" i="10" s="1"/>
  <c r="D50" i="10"/>
  <c r="J50" i="10" s="1"/>
  <c r="C50" i="10"/>
  <c r="I50" i="10" s="1"/>
  <c r="D49" i="10"/>
  <c r="J49" i="10" s="1"/>
  <c r="C49" i="10"/>
  <c r="I49" i="10" s="1"/>
  <c r="D48" i="10"/>
  <c r="J48" i="10" s="1"/>
  <c r="C48" i="10"/>
  <c r="I48" i="10" s="1"/>
  <c r="D47" i="10"/>
  <c r="J47" i="10" s="1"/>
  <c r="C47" i="10"/>
  <c r="I47" i="10" s="1"/>
  <c r="D46" i="10"/>
  <c r="J46" i="10" s="1"/>
  <c r="C46" i="10"/>
  <c r="I46" i="10" s="1"/>
  <c r="D45" i="10"/>
  <c r="J45" i="10" s="1"/>
  <c r="C45" i="10"/>
  <c r="I45" i="10" s="1"/>
  <c r="D44" i="10"/>
  <c r="J44" i="10" s="1"/>
  <c r="C44" i="10"/>
  <c r="I44" i="10" s="1"/>
  <c r="D43" i="10"/>
  <c r="J43" i="10" s="1"/>
  <c r="C43" i="10"/>
  <c r="I43" i="10" s="1"/>
  <c r="D42" i="10"/>
  <c r="J42" i="10" s="1"/>
  <c r="C42" i="10"/>
  <c r="I42" i="10" s="1"/>
  <c r="D41" i="10"/>
  <c r="J41" i="10" s="1"/>
  <c r="C41" i="10"/>
  <c r="I41" i="10" s="1"/>
  <c r="D40" i="10"/>
  <c r="J40" i="10" s="1"/>
  <c r="C40" i="10"/>
  <c r="I40" i="10" s="1"/>
  <c r="E39" i="10"/>
  <c r="K39" i="10" s="1"/>
  <c r="D39" i="10"/>
  <c r="J39" i="10" s="1"/>
  <c r="C39" i="10"/>
  <c r="I39" i="10" s="1"/>
  <c r="D38" i="10"/>
  <c r="J38" i="10" s="1"/>
  <c r="C38" i="10"/>
  <c r="I38" i="10" s="1"/>
  <c r="D37" i="10"/>
  <c r="J37" i="10" s="1"/>
  <c r="C37" i="10"/>
  <c r="I37" i="10" s="1"/>
  <c r="D36" i="10"/>
  <c r="J36" i="10" s="1"/>
  <c r="C36" i="10"/>
  <c r="I36" i="10" s="1"/>
  <c r="D35" i="10"/>
  <c r="J35" i="10" s="1"/>
  <c r="C35" i="10"/>
  <c r="I35" i="10" s="1"/>
  <c r="D34" i="10"/>
  <c r="J34" i="10" s="1"/>
  <c r="C34" i="10"/>
  <c r="I34" i="10" s="1"/>
  <c r="E33" i="10"/>
  <c r="K33" i="10" s="1"/>
  <c r="D33" i="10"/>
  <c r="J33" i="10" s="1"/>
  <c r="C33" i="10"/>
  <c r="I33" i="10" s="1"/>
  <c r="D32" i="10"/>
  <c r="J32" i="10" s="1"/>
  <c r="C32" i="10"/>
  <c r="I32" i="10" s="1"/>
  <c r="D31" i="10"/>
  <c r="J31" i="10" s="1"/>
  <c r="C31" i="10"/>
  <c r="I31" i="10" s="1"/>
  <c r="D30" i="10"/>
  <c r="J30" i="10" s="1"/>
  <c r="C30" i="10"/>
  <c r="I30" i="10" s="1"/>
  <c r="D29" i="10"/>
  <c r="J29" i="10" s="1"/>
  <c r="C29" i="10"/>
  <c r="I29" i="10" s="1"/>
  <c r="D28" i="10"/>
  <c r="J28" i="10" s="1"/>
  <c r="C28" i="10"/>
  <c r="I28" i="10" s="1"/>
  <c r="D27" i="10"/>
  <c r="J27" i="10" s="1"/>
  <c r="C27" i="10"/>
  <c r="I27" i="10" s="1"/>
  <c r="D26" i="10"/>
  <c r="J26" i="10" s="1"/>
  <c r="C26" i="10"/>
  <c r="I26" i="10" s="1"/>
  <c r="D25" i="10"/>
  <c r="J25" i="10" s="1"/>
  <c r="C25" i="10"/>
  <c r="I25" i="10" s="1"/>
  <c r="D24" i="10"/>
  <c r="J24" i="10" s="1"/>
  <c r="C24" i="10"/>
  <c r="I24" i="10" s="1"/>
  <c r="E23" i="10"/>
  <c r="K23" i="10" s="1"/>
  <c r="D23" i="10"/>
  <c r="J23" i="10" s="1"/>
  <c r="C23" i="10"/>
  <c r="I23" i="10" s="1"/>
  <c r="D22" i="10"/>
  <c r="J22" i="10" s="1"/>
  <c r="C22" i="10"/>
  <c r="I22" i="10" s="1"/>
  <c r="D21" i="10"/>
  <c r="J21" i="10" s="1"/>
  <c r="C21" i="10"/>
  <c r="I21" i="10" s="1"/>
  <c r="D20" i="10"/>
  <c r="J20" i="10" s="1"/>
  <c r="C20" i="10"/>
  <c r="I20" i="10" s="1"/>
  <c r="D19" i="10"/>
  <c r="J19" i="10" s="1"/>
  <c r="C19" i="10"/>
  <c r="I19" i="10" s="1"/>
  <c r="D18" i="10"/>
  <c r="J18" i="10" s="1"/>
  <c r="C18" i="10"/>
  <c r="I18" i="10" s="1"/>
  <c r="D17" i="10"/>
  <c r="J17" i="10" s="1"/>
  <c r="C17" i="10"/>
  <c r="I17" i="10" s="1"/>
  <c r="D16" i="10"/>
  <c r="J16" i="10" s="1"/>
  <c r="C16" i="10"/>
  <c r="I16" i="10" s="1"/>
  <c r="D15" i="10"/>
  <c r="J15" i="10" s="1"/>
  <c r="C15" i="10"/>
  <c r="I15" i="10" s="1"/>
  <c r="D14" i="10"/>
  <c r="J14" i="10" s="1"/>
  <c r="C14" i="10"/>
  <c r="I14" i="10" s="1"/>
  <c r="D13" i="10"/>
  <c r="J13" i="10" s="1"/>
  <c r="C13" i="10"/>
  <c r="I13" i="10" s="1"/>
  <c r="D12" i="10"/>
  <c r="J12" i="10" s="1"/>
  <c r="C12" i="10"/>
  <c r="I12" i="10" s="1"/>
  <c r="D11" i="10"/>
  <c r="J11" i="10" s="1"/>
  <c r="C11" i="10"/>
  <c r="I11" i="10" s="1"/>
  <c r="D10" i="10"/>
  <c r="J10" i="10" s="1"/>
  <c r="C10" i="10"/>
  <c r="I10" i="10" s="1"/>
  <c r="D9" i="10"/>
  <c r="J9" i="10" s="1"/>
  <c r="C9" i="10"/>
  <c r="I9" i="10" s="1"/>
  <c r="D8" i="10"/>
  <c r="J8" i="10" s="1"/>
  <c r="C8" i="10"/>
  <c r="I8" i="10" s="1"/>
  <c r="E7" i="10"/>
  <c r="K7" i="10" s="1"/>
  <c r="D7" i="10"/>
  <c r="J7" i="10" s="1"/>
  <c r="C7" i="10"/>
  <c r="I7" i="10" s="1"/>
  <c r="I54" i="9"/>
  <c r="G54" i="9"/>
  <c r="F54" i="9"/>
  <c r="H54" i="9" s="1"/>
  <c r="J54" i="9" s="1"/>
  <c r="D54" i="9"/>
  <c r="C54" i="9"/>
  <c r="K54" i="9" s="1"/>
  <c r="L53" i="9"/>
  <c r="K53" i="9"/>
  <c r="H53" i="9"/>
  <c r="J53" i="9" s="1"/>
  <c r="E53" i="9"/>
  <c r="E53" i="10" s="1"/>
  <c r="K53" i="10" s="1"/>
  <c r="L52" i="9"/>
  <c r="K52" i="9"/>
  <c r="H52" i="9"/>
  <c r="J52" i="9" s="1"/>
  <c r="E52" i="9"/>
  <c r="E52" i="10" s="1"/>
  <c r="K52" i="10" s="1"/>
  <c r="L51" i="9"/>
  <c r="K51" i="9"/>
  <c r="H51" i="9"/>
  <c r="E51" i="9"/>
  <c r="E51" i="10" s="1"/>
  <c r="K51" i="10" s="1"/>
  <c r="L50" i="9"/>
  <c r="K50" i="9"/>
  <c r="H50" i="9"/>
  <c r="M50" i="9" s="1"/>
  <c r="E50" i="9"/>
  <c r="E50" i="10" s="1"/>
  <c r="K50" i="10" s="1"/>
  <c r="L49" i="9"/>
  <c r="K49" i="9"/>
  <c r="H49" i="9"/>
  <c r="J49" i="9" s="1"/>
  <c r="E49" i="9"/>
  <c r="M49" i="9" s="1"/>
  <c r="L48" i="9"/>
  <c r="K48" i="9"/>
  <c r="H48" i="9"/>
  <c r="J48" i="9" s="1"/>
  <c r="E48" i="9"/>
  <c r="E48" i="10" s="1"/>
  <c r="K48" i="10" s="1"/>
  <c r="L47" i="9"/>
  <c r="K47" i="9"/>
  <c r="H47" i="9"/>
  <c r="E47" i="9"/>
  <c r="E47" i="10" s="1"/>
  <c r="K47" i="10" s="1"/>
  <c r="L46" i="9"/>
  <c r="K46" i="9"/>
  <c r="J46" i="9"/>
  <c r="H46" i="9"/>
  <c r="E46" i="9"/>
  <c r="E46" i="10" s="1"/>
  <c r="K46" i="10" s="1"/>
  <c r="M45" i="9"/>
  <c r="L45" i="9"/>
  <c r="K45" i="9"/>
  <c r="H45" i="9"/>
  <c r="J45" i="9" s="1"/>
  <c r="E45" i="9"/>
  <c r="E45" i="10" s="1"/>
  <c r="K45" i="10" s="1"/>
  <c r="L44" i="9"/>
  <c r="K44" i="9"/>
  <c r="H44" i="9"/>
  <c r="J44" i="9" s="1"/>
  <c r="E44" i="9"/>
  <c r="E44" i="10" s="1"/>
  <c r="K44" i="10" s="1"/>
  <c r="L43" i="9"/>
  <c r="K43" i="9"/>
  <c r="H43" i="9"/>
  <c r="M43" i="9" s="1"/>
  <c r="E43" i="9"/>
  <c r="E43" i="10" s="1"/>
  <c r="K43" i="10" s="1"/>
  <c r="L42" i="9"/>
  <c r="K42" i="9"/>
  <c r="H42" i="9"/>
  <c r="J42" i="9" s="1"/>
  <c r="E42" i="9"/>
  <c r="L41" i="9"/>
  <c r="K41" i="9"/>
  <c r="H41" i="9"/>
  <c r="J41" i="9" s="1"/>
  <c r="E41" i="9"/>
  <c r="E41" i="10" s="1"/>
  <c r="K41" i="10" s="1"/>
  <c r="L40" i="9"/>
  <c r="K40" i="9"/>
  <c r="H40" i="9"/>
  <c r="J40" i="9" s="1"/>
  <c r="E40" i="9"/>
  <c r="L39" i="9"/>
  <c r="K39" i="9"/>
  <c r="H39" i="9"/>
  <c r="M39" i="9" s="1"/>
  <c r="E39" i="9"/>
  <c r="L38" i="9"/>
  <c r="K38" i="9"/>
  <c r="H38" i="9"/>
  <c r="M38" i="9" s="1"/>
  <c r="E38" i="9"/>
  <c r="E38" i="10" s="1"/>
  <c r="K38" i="10" s="1"/>
  <c r="M37" i="9"/>
  <c r="L37" i="9"/>
  <c r="K37" i="9"/>
  <c r="H37" i="9"/>
  <c r="J37" i="9" s="1"/>
  <c r="E37" i="9"/>
  <c r="E37" i="10" s="1"/>
  <c r="K37" i="10" s="1"/>
  <c r="L36" i="9"/>
  <c r="K36" i="9"/>
  <c r="H36" i="9"/>
  <c r="J36" i="9" s="1"/>
  <c r="E36" i="9"/>
  <c r="E36" i="10" s="1"/>
  <c r="K36" i="10" s="1"/>
  <c r="L35" i="9"/>
  <c r="K35" i="9"/>
  <c r="H35" i="9"/>
  <c r="M35" i="9" s="1"/>
  <c r="E35" i="9"/>
  <c r="E35" i="10" s="1"/>
  <c r="K35" i="10" s="1"/>
  <c r="L34" i="9"/>
  <c r="K34" i="9"/>
  <c r="H34" i="9"/>
  <c r="J34" i="9" s="1"/>
  <c r="E34" i="9"/>
  <c r="E34" i="10" s="1"/>
  <c r="K34" i="10" s="1"/>
  <c r="L33" i="9"/>
  <c r="K33" i="9"/>
  <c r="H33" i="9"/>
  <c r="J33" i="9" s="1"/>
  <c r="E33" i="9"/>
  <c r="L32" i="9"/>
  <c r="K32" i="9"/>
  <c r="H32" i="9"/>
  <c r="J32" i="9" s="1"/>
  <c r="E32" i="9"/>
  <c r="E32" i="10" s="1"/>
  <c r="K32" i="10" s="1"/>
  <c r="L31" i="9"/>
  <c r="K31" i="9"/>
  <c r="H31" i="9"/>
  <c r="E31" i="9"/>
  <c r="E31" i="10" s="1"/>
  <c r="K31" i="10" s="1"/>
  <c r="L30" i="9"/>
  <c r="K30" i="9"/>
  <c r="H30" i="9"/>
  <c r="J30" i="9" s="1"/>
  <c r="E30" i="9"/>
  <c r="E30" i="10" s="1"/>
  <c r="K30" i="10" s="1"/>
  <c r="L29" i="9"/>
  <c r="K29" i="9"/>
  <c r="H29" i="9"/>
  <c r="J29" i="9" s="1"/>
  <c r="E29" i="9"/>
  <c r="M29" i="9" s="1"/>
  <c r="L28" i="9"/>
  <c r="K28" i="9"/>
  <c r="H28" i="9"/>
  <c r="J28" i="9" s="1"/>
  <c r="E28" i="9"/>
  <c r="E28" i="10" s="1"/>
  <c r="K28" i="10" s="1"/>
  <c r="L27" i="9"/>
  <c r="K27" i="9"/>
  <c r="H27" i="9"/>
  <c r="E27" i="9"/>
  <c r="E27" i="10" s="1"/>
  <c r="K27" i="10" s="1"/>
  <c r="M26" i="9"/>
  <c r="L26" i="9"/>
  <c r="K26" i="9"/>
  <c r="J26" i="9"/>
  <c r="H26" i="9"/>
  <c r="E26" i="9"/>
  <c r="E26" i="10" s="1"/>
  <c r="K26" i="10" s="1"/>
  <c r="M25" i="9"/>
  <c r="L25" i="9"/>
  <c r="K25" i="9"/>
  <c r="H25" i="9"/>
  <c r="J25" i="9" s="1"/>
  <c r="E25" i="9"/>
  <c r="E25" i="10" s="1"/>
  <c r="K25" i="10" s="1"/>
  <c r="L24" i="9"/>
  <c r="K24" i="9"/>
  <c r="H24" i="9"/>
  <c r="J24" i="9" s="1"/>
  <c r="E24" i="9"/>
  <c r="E24" i="10" s="1"/>
  <c r="K24" i="10" s="1"/>
  <c r="L23" i="9"/>
  <c r="K23" i="9"/>
  <c r="H23" i="9"/>
  <c r="E23" i="9"/>
  <c r="L22" i="9"/>
  <c r="K22" i="9"/>
  <c r="J22" i="9"/>
  <c r="H22" i="9"/>
  <c r="E22" i="9"/>
  <c r="E22" i="10" s="1"/>
  <c r="K22" i="10" s="1"/>
  <c r="L21" i="9"/>
  <c r="K21" i="9"/>
  <c r="H21" i="9"/>
  <c r="J21" i="9" s="1"/>
  <c r="E21" i="9"/>
  <c r="E21" i="10" s="1"/>
  <c r="K21" i="10" s="1"/>
  <c r="L20" i="9"/>
  <c r="K20" i="9"/>
  <c r="H20" i="9"/>
  <c r="J20" i="9" s="1"/>
  <c r="E20" i="9"/>
  <c r="E20" i="10" s="1"/>
  <c r="K20" i="10" s="1"/>
  <c r="L19" i="9"/>
  <c r="K19" i="9"/>
  <c r="H19" i="9"/>
  <c r="E19" i="9"/>
  <c r="E19" i="10" s="1"/>
  <c r="K19" i="10" s="1"/>
  <c r="L18" i="9"/>
  <c r="K18" i="9"/>
  <c r="H18" i="9"/>
  <c r="M18" i="9" s="1"/>
  <c r="E18" i="9"/>
  <c r="E18" i="10" s="1"/>
  <c r="K18" i="10" s="1"/>
  <c r="L17" i="9"/>
  <c r="K17" i="9"/>
  <c r="H17" i="9"/>
  <c r="J17" i="9" s="1"/>
  <c r="E17" i="9"/>
  <c r="M17" i="9" s="1"/>
  <c r="L16" i="9"/>
  <c r="K16" i="9"/>
  <c r="H16" i="9"/>
  <c r="J16" i="9" s="1"/>
  <c r="E16" i="9"/>
  <c r="L15" i="9"/>
  <c r="K15" i="9"/>
  <c r="H15" i="9"/>
  <c r="E15" i="9"/>
  <c r="E15" i="10" s="1"/>
  <c r="K15" i="10" s="1"/>
  <c r="L14" i="9"/>
  <c r="K14" i="9"/>
  <c r="J14" i="9"/>
  <c r="H14" i="9"/>
  <c r="E14" i="9"/>
  <c r="E14" i="10" s="1"/>
  <c r="K14" i="10" s="1"/>
  <c r="M13" i="9"/>
  <c r="L13" i="9"/>
  <c r="K13" i="9"/>
  <c r="H13" i="9"/>
  <c r="J13" i="9" s="1"/>
  <c r="E13" i="9"/>
  <c r="E13" i="10" s="1"/>
  <c r="K13" i="10" s="1"/>
  <c r="L12" i="9"/>
  <c r="K12" i="9"/>
  <c r="H12" i="9"/>
  <c r="J12" i="9" s="1"/>
  <c r="E12" i="9"/>
  <c r="E12" i="10" s="1"/>
  <c r="K12" i="10" s="1"/>
  <c r="L11" i="9"/>
  <c r="K11" i="9"/>
  <c r="H11" i="9"/>
  <c r="J11" i="9" s="1"/>
  <c r="E11" i="9"/>
  <c r="E11" i="10" s="1"/>
  <c r="K11" i="10" s="1"/>
  <c r="L10" i="9"/>
  <c r="K10" i="9"/>
  <c r="H10" i="9"/>
  <c r="J10" i="9" s="1"/>
  <c r="E10" i="9"/>
  <c r="L9" i="9"/>
  <c r="K9" i="9"/>
  <c r="H9" i="9"/>
  <c r="J9" i="9" s="1"/>
  <c r="E9" i="9"/>
  <c r="E9" i="10" s="1"/>
  <c r="K9" i="10" s="1"/>
  <c r="L8" i="9"/>
  <c r="K8" i="9"/>
  <c r="H8" i="9"/>
  <c r="J8" i="9" s="1"/>
  <c r="E8" i="9"/>
  <c r="L7" i="9"/>
  <c r="K7" i="9"/>
  <c r="H7" i="9"/>
  <c r="M7" i="9" s="1"/>
  <c r="E7" i="9"/>
  <c r="E57" i="8"/>
  <c r="D57" i="8"/>
  <c r="C57" i="8"/>
  <c r="D56" i="8"/>
  <c r="J56" i="8" s="1"/>
  <c r="C56" i="8"/>
  <c r="I56" i="8" s="1"/>
  <c r="E55" i="8"/>
  <c r="D55" i="8"/>
  <c r="C55" i="8"/>
  <c r="D53" i="8"/>
  <c r="J53" i="8" s="1"/>
  <c r="C53" i="8"/>
  <c r="I53" i="8" s="1"/>
  <c r="D52" i="8"/>
  <c r="J52" i="8" s="1"/>
  <c r="C52" i="8"/>
  <c r="I52" i="8" s="1"/>
  <c r="D51" i="8"/>
  <c r="J51" i="8" s="1"/>
  <c r="C51" i="8"/>
  <c r="I51" i="8" s="1"/>
  <c r="D50" i="8"/>
  <c r="J50" i="8" s="1"/>
  <c r="C50" i="8"/>
  <c r="I50" i="8" s="1"/>
  <c r="D49" i="8"/>
  <c r="J49" i="8" s="1"/>
  <c r="C49" i="8"/>
  <c r="I49" i="8" s="1"/>
  <c r="D48" i="8"/>
  <c r="J48" i="8" s="1"/>
  <c r="C48" i="8"/>
  <c r="I48" i="8" s="1"/>
  <c r="D47" i="8"/>
  <c r="J47" i="8" s="1"/>
  <c r="C47" i="8"/>
  <c r="I47" i="8" s="1"/>
  <c r="D46" i="8"/>
  <c r="J46" i="8" s="1"/>
  <c r="C46" i="8"/>
  <c r="I46" i="8" s="1"/>
  <c r="D45" i="8"/>
  <c r="J45" i="8" s="1"/>
  <c r="C45" i="8"/>
  <c r="I45" i="8" s="1"/>
  <c r="D44" i="8"/>
  <c r="J44" i="8" s="1"/>
  <c r="C44" i="8"/>
  <c r="I44" i="8" s="1"/>
  <c r="D43" i="8"/>
  <c r="J43" i="8" s="1"/>
  <c r="C43" i="8"/>
  <c r="I43" i="8" s="1"/>
  <c r="D42" i="8"/>
  <c r="J42" i="8" s="1"/>
  <c r="C42" i="8"/>
  <c r="I42" i="8" s="1"/>
  <c r="D41" i="8"/>
  <c r="J41" i="8" s="1"/>
  <c r="C41" i="8"/>
  <c r="I41" i="8" s="1"/>
  <c r="D40" i="8"/>
  <c r="J40" i="8" s="1"/>
  <c r="C40" i="8"/>
  <c r="I40" i="8" s="1"/>
  <c r="D39" i="8"/>
  <c r="J39" i="8" s="1"/>
  <c r="C39" i="8"/>
  <c r="I39" i="8" s="1"/>
  <c r="D38" i="8"/>
  <c r="J38" i="8" s="1"/>
  <c r="C38" i="8"/>
  <c r="I38" i="8" s="1"/>
  <c r="D37" i="8"/>
  <c r="J37" i="8" s="1"/>
  <c r="C37" i="8"/>
  <c r="I37" i="8" s="1"/>
  <c r="D36" i="8"/>
  <c r="J36" i="8" s="1"/>
  <c r="C36" i="8"/>
  <c r="I36" i="8" s="1"/>
  <c r="D35" i="8"/>
  <c r="J35" i="8" s="1"/>
  <c r="C35" i="8"/>
  <c r="I35" i="8" s="1"/>
  <c r="D34" i="8"/>
  <c r="J34" i="8" s="1"/>
  <c r="C34" i="8"/>
  <c r="I34" i="8" s="1"/>
  <c r="D33" i="8"/>
  <c r="J33" i="8" s="1"/>
  <c r="C33" i="8"/>
  <c r="I33" i="8" s="1"/>
  <c r="D32" i="8"/>
  <c r="J32" i="8" s="1"/>
  <c r="C32" i="8"/>
  <c r="I32" i="8" s="1"/>
  <c r="D31" i="8"/>
  <c r="J31" i="8" s="1"/>
  <c r="C31" i="8"/>
  <c r="I31" i="8" s="1"/>
  <c r="D30" i="8"/>
  <c r="J30" i="8" s="1"/>
  <c r="C30" i="8"/>
  <c r="I30" i="8" s="1"/>
  <c r="D29" i="8"/>
  <c r="J29" i="8" s="1"/>
  <c r="C29" i="8"/>
  <c r="I29" i="8" s="1"/>
  <c r="D28" i="8"/>
  <c r="J28" i="8" s="1"/>
  <c r="C28" i="8"/>
  <c r="I28" i="8" s="1"/>
  <c r="D27" i="8"/>
  <c r="J27" i="8" s="1"/>
  <c r="C27" i="8"/>
  <c r="I27" i="8" s="1"/>
  <c r="D26" i="8"/>
  <c r="J26" i="8" s="1"/>
  <c r="C26" i="8"/>
  <c r="I26" i="8" s="1"/>
  <c r="D25" i="8"/>
  <c r="J25" i="8" s="1"/>
  <c r="C25" i="8"/>
  <c r="I25" i="8" s="1"/>
  <c r="D24" i="8"/>
  <c r="J24" i="8" s="1"/>
  <c r="C24" i="8"/>
  <c r="I24" i="8" s="1"/>
  <c r="D23" i="8"/>
  <c r="J23" i="8" s="1"/>
  <c r="C23" i="8"/>
  <c r="I23" i="8" s="1"/>
  <c r="D22" i="8"/>
  <c r="J22" i="8" s="1"/>
  <c r="C22" i="8"/>
  <c r="I22" i="8" s="1"/>
  <c r="D21" i="8"/>
  <c r="J21" i="8" s="1"/>
  <c r="C21" i="8"/>
  <c r="I21" i="8" s="1"/>
  <c r="D20" i="8"/>
  <c r="J20" i="8" s="1"/>
  <c r="C20" i="8"/>
  <c r="I20" i="8" s="1"/>
  <c r="D19" i="8"/>
  <c r="J19" i="8" s="1"/>
  <c r="C19" i="8"/>
  <c r="I19" i="8" s="1"/>
  <c r="D18" i="8"/>
  <c r="J18" i="8" s="1"/>
  <c r="C18" i="8"/>
  <c r="I18" i="8" s="1"/>
  <c r="D17" i="8"/>
  <c r="J17" i="8" s="1"/>
  <c r="C17" i="8"/>
  <c r="I17" i="8" s="1"/>
  <c r="D16" i="8"/>
  <c r="J16" i="8" s="1"/>
  <c r="C16" i="8"/>
  <c r="I16" i="8" s="1"/>
  <c r="D15" i="8"/>
  <c r="J15" i="8" s="1"/>
  <c r="C15" i="8"/>
  <c r="I15" i="8" s="1"/>
  <c r="D14" i="8"/>
  <c r="J14" i="8" s="1"/>
  <c r="C14" i="8"/>
  <c r="I14" i="8" s="1"/>
  <c r="D13" i="8"/>
  <c r="J13" i="8" s="1"/>
  <c r="C13" i="8"/>
  <c r="I13" i="8" s="1"/>
  <c r="D12" i="8"/>
  <c r="J12" i="8" s="1"/>
  <c r="C12" i="8"/>
  <c r="I12" i="8" s="1"/>
  <c r="D11" i="8"/>
  <c r="J11" i="8" s="1"/>
  <c r="C11" i="8"/>
  <c r="I11" i="8" s="1"/>
  <c r="E10" i="8"/>
  <c r="K10" i="8" s="1"/>
  <c r="D10" i="8"/>
  <c r="J10" i="8" s="1"/>
  <c r="C10" i="8"/>
  <c r="I10" i="8" s="1"/>
  <c r="D9" i="8"/>
  <c r="J9" i="8" s="1"/>
  <c r="C9" i="8"/>
  <c r="I9" i="8" s="1"/>
  <c r="D8" i="8"/>
  <c r="J8" i="8" s="1"/>
  <c r="C8" i="8"/>
  <c r="I8" i="8" s="1"/>
  <c r="D7" i="8"/>
  <c r="J7" i="8" s="1"/>
  <c r="C7" i="8"/>
  <c r="I7" i="8" s="1"/>
  <c r="L56" i="7"/>
  <c r="K56" i="7"/>
  <c r="J56" i="7"/>
  <c r="E56" i="7"/>
  <c r="M56" i="7" s="1"/>
  <c r="I54" i="7"/>
  <c r="G54" i="7"/>
  <c r="F54" i="7"/>
  <c r="D54" i="7"/>
  <c r="C54" i="7"/>
  <c r="K54" i="7" s="1"/>
  <c r="L53" i="7"/>
  <c r="K53" i="7"/>
  <c r="H53" i="7"/>
  <c r="J53" i="7" s="1"/>
  <c r="E53" i="7"/>
  <c r="M53" i="7" s="1"/>
  <c r="L52" i="7"/>
  <c r="K52" i="7"/>
  <c r="H52" i="7"/>
  <c r="J52" i="7" s="1"/>
  <c r="E52" i="7"/>
  <c r="E52" i="8" s="1"/>
  <c r="K52" i="8" s="1"/>
  <c r="L51" i="7"/>
  <c r="K51" i="7"/>
  <c r="H51" i="7"/>
  <c r="J51" i="7" s="1"/>
  <c r="E51" i="7"/>
  <c r="E51" i="8" s="1"/>
  <c r="K51" i="8" s="1"/>
  <c r="L50" i="7"/>
  <c r="K50" i="7"/>
  <c r="J50" i="7"/>
  <c r="H50" i="7"/>
  <c r="M50" i="7" s="1"/>
  <c r="E50" i="7"/>
  <c r="L49" i="7"/>
  <c r="K49" i="7"/>
  <c r="H49" i="7"/>
  <c r="J49" i="7" s="1"/>
  <c r="E49" i="7"/>
  <c r="L48" i="7"/>
  <c r="K48" i="7"/>
  <c r="H48" i="7"/>
  <c r="J48" i="7" s="1"/>
  <c r="E48" i="7"/>
  <c r="L47" i="7"/>
  <c r="K47" i="7"/>
  <c r="H47" i="7"/>
  <c r="J47" i="7" s="1"/>
  <c r="E47" i="7"/>
  <c r="L46" i="7"/>
  <c r="K46" i="7"/>
  <c r="J46" i="7"/>
  <c r="H46" i="7"/>
  <c r="E46" i="7"/>
  <c r="M46" i="7" s="1"/>
  <c r="L45" i="7"/>
  <c r="K45" i="7"/>
  <c r="H45" i="7"/>
  <c r="J45" i="7" s="1"/>
  <c r="E45" i="7"/>
  <c r="L44" i="7"/>
  <c r="K44" i="7"/>
  <c r="H44" i="7"/>
  <c r="J44" i="7" s="1"/>
  <c r="E44" i="7"/>
  <c r="E44" i="8" s="1"/>
  <c r="K44" i="8" s="1"/>
  <c r="M43" i="7"/>
  <c r="L43" i="7"/>
  <c r="K43" i="7"/>
  <c r="H43" i="7"/>
  <c r="J43" i="7" s="1"/>
  <c r="E43" i="7"/>
  <c r="E43" i="8" s="1"/>
  <c r="K43" i="8" s="1"/>
  <c r="M42" i="7"/>
  <c r="L42" i="7"/>
  <c r="K42" i="7"/>
  <c r="J42" i="7"/>
  <c r="H42" i="7"/>
  <c r="E42" i="8" s="1"/>
  <c r="K42" i="8" s="1"/>
  <c r="E42" i="7"/>
  <c r="L41" i="7"/>
  <c r="K41" i="7"/>
  <c r="H41" i="7"/>
  <c r="J41" i="7" s="1"/>
  <c r="E41" i="7"/>
  <c r="L40" i="7"/>
  <c r="K40" i="7"/>
  <c r="H40" i="7"/>
  <c r="J40" i="7" s="1"/>
  <c r="E40" i="7"/>
  <c r="L39" i="7"/>
  <c r="K39" i="7"/>
  <c r="H39" i="7"/>
  <c r="J39" i="7" s="1"/>
  <c r="E39" i="7"/>
  <c r="M38" i="7"/>
  <c r="L38" i="7"/>
  <c r="K38" i="7"/>
  <c r="J38" i="7"/>
  <c r="H38" i="7"/>
  <c r="E38" i="7"/>
  <c r="E38" i="8" s="1"/>
  <c r="K38" i="8" s="1"/>
  <c r="L37" i="7"/>
  <c r="K37" i="7"/>
  <c r="H37" i="7"/>
  <c r="J37" i="7" s="1"/>
  <c r="E37" i="7"/>
  <c r="E37" i="8" s="1"/>
  <c r="K37" i="8" s="1"/>
  <c r="L36" i="7"/>
  <c r="K36" i="7"/>
  <c r="H36" i="7"/>
  <c r="J36" i="7" s="1"/>
  <c r="E36" i="7"/>
  <c r="E36" i="8" s="1"/>
  <c r="K36" i="8" s="1"/>
  <c r="M35" i="7"/>
  <c r="L35" i="7"/>
  <c r="K35" i="7"/>
  <c r="H35" i="7"/>
  <c r="J35" i="7" s="1"/>
  <c r="E35" i="7"/>
  <c r="L34" i="7"/>
  <c r="K34" i="7"/>
  <c r="J34" i="7"/>
  <c r="H34" i="7"/>
  <c r="E34" i="7"/>
  <c r="L33" i="7"/>
  <c r="K33" i="7"/>
  <c r="H33" i="7"/>
  <c r="J33" i="7" s="1"/>
  <c r="E33" i="7"/>
  <c r="M33" i="7" s="1"/>
  <c r="L32" i="7"/>
  <c r="K32" i="7"/>
  <c r="H32" i="7"/>
  <c r="J32" i="7" s="1"/>
  <c r="E32" i="7"/>
  <c r="L31" i="7"/>
  <c r="K31" i="7"/>
  <c r="H31" i="7"/>
  <c r="J31" i="7" s="1"/>
  <c r="E31" i="7"/>
  <c r="L30" i="7"/>
  <c r="K30" i="7"/>
  <c r="H30" i="7"/>
  <c r="J30" i="7" s="1"/>
  <c r="E30" i="7"/>
  <c r="E30" i="8" s="1"/>
  <c r="K30" i="8" s="1"/>
  <c r="L29" i="7"/>
  <c r="K29" i="7"/>
  <c r="H29" i="7"/>
  <c r="J29" i="7" s="1"/>
  <c r="E29" i="7"/>
  <c r="E29" i="8" s="1"/>
  <c r="K29" i="8" s="1"/>
  <c r="L28" i="7"/>
  <c r="K28" i="7"/>
  <c r="H28" i="7"/>
  <c r="J28" i="7" s="1"/>
  <c r="E28" i="7"/>
  <c r="E28" i="8" s="1"/>
  <c r="K28" i="8" s="1"/>
  <c r="L27" i="7"/>
  <c r="K27" i="7"/>
  <c r="H27" i="7"/>
  <c r="J27" i="7" s="1"/>
  <c r="E27" i="7"/>
  <c r="E27" i="8" s="1"/>
  <c r="K27" i="8" s="1"/>
  <c r="L26" i="7"/>
  <c r="K26" i="7"/>
  <c r="H26" i="7"/>
  <c r="J26" i="7" s="1"/>
  <c r="E26" i="7"/>
  <c r="L25" i="7"/>
  <c r="K25" i="7"/>
  <c r="H25" i="7"/>
  <c r="J25" i="7" s="1"/>
  <c r="E25" i="7"/>
  <c r="L24" i="7"/>
  <c r="K24" i="7"/>
  <c r="H24" i="7"/>
  <c r="J24" i="7" s="1"/>
  <c r="E24" i="7"/>
  <c r="L23" i="7"/>
  <c r="K23" i="7"/>
  <c r="H23" i="7"/>
  <c r="J23" i="7" s="1"/>
  <c r="E23" i="7"/>
  <c r="L22" i="7"/>
  <c r="K22" i="7"/>
  <c r="J22" i="7"/>
  <c r="H22" i="7"/>
  <c r="E22" i="7"/>
  <c r="E22" i="8" s="1"/>
  <c r="K22" i="8" s="1"/>
  <c r="L21" i="7"/>
  <c r="K21" i="7"/>
  <c r="H21" i="7"/>
  <c r="J21" i="7" s="1"/>
  <c r="E21" i="7"/>
  <c r="E21" i="8" s="1"/>
  <c r="K21" i="8" s="1"/>
  <c r="L20" i="7"/>
  <c r="K20" i="7"/>
  <c r="H20" i="7"/>
  <c r="J20" i="7" s="1"/>
  <c r="E20" i="7"/>
  <c r="L19" i="7"/>
  <c r="K19" i="7"/>
  <c r="H19" i="7"/>
  <c r="J19" i="7" s="1"/>
  <c r="E19" i="7"/>
  <c r="M19" i="7" s="1"/>
  <c r="L18" i="7"/>
  <c r="K18" i="7"/>
  <c r="H18" i="7"/>
  <c r="M18" i="7" s="1"/>
  <c r="E18" i="7"/>
  <c r="E18" i="8" s="1"/>
  <c r="K18" i="8" s="1"/>
  <c r="L17" i="7"/>
  <c r="K17" i="7"/>
  <c r="H17" i="7"/>
  <c r="J17" i="7" s="1"/>
  <c r="E17" i="7"/>
  <c r="L16" i="7"/>
  <c r="K16" i="7"/>
  <c r="H16" i="7"/>
  <c r="J16" i="7" s="1"/>
  <c r="E16" i="7"/>
  <c r="L15" i="7"/>
  <c r="K15" i="7"/>
  <c r="H15" i="7"/>
  <c r="J15" i="7" s="1"/>
  <c r="E15" i="7"/>
  <c r="L14" i="7"/>
  <c r="K14" i="7"/>
  <c r="J14" i="7"/>
  <c r="H14" i="7"/>
  <c r="E14" i="7"/>
  <c r="M14" i="7" s="1"/>
  <c r="L13" i="7"/>
  <c r="K13" i="7"/>
  <c r="H13" i="7"/>
  <c r="J13" i="7" s="1"/>
  <c r="E13" i="7"/>
  <c r="L12" i="7"/>
  <c r="K12" i="7"/>
  <c r="H12" i="7"/>
  <c r="J12" i="7" s="1"/>
  <c r="E12" i="7"/>
  <c r="E12" i="8" s="1"/>
  <c r="K12" i="8" s="1"/>
  <c r="M11" i="7"/>
  <c r="L11" i="7"/>
  <c r="K11" i="7"/>
  <c r="H11" i="7"/>
  <c r="J11" i="7" s="1"/>
  <c r="E11" i="7"/>
  <c r="E11" i="8" s="1"/>
  <c r="K11" i="8" s="1"/>
  <c r="M10" i="7"/>
  <c r="L10" i="7"/>
  <c r="K10" i="7"/>
  <c r="J10" i="7"/>
  <c r="H10" i="7"/>
  <c r="E10" i="7"/>
  <c r="L9" i="7"/>
  <c r="K9" i="7"/>
  <c r="H9" i="7"/>
  <c r="J9" i="7" s="1"/>
  <c r="E9" i="7"/>
  <c r="E9" i="8" s="1"/>
  <c r="K9" i="8" s="1"/>
  <c r="L8" i="7"/>
  <c r="K8" i="7"/>
  <c r="H8" i="7"/>
  <c r="J8" i="7" s="1"/>
  <c r="E8" i="7"/>
  <c r="L7" i="7"/>
  <c r="K7" i="7"/>
  <c r="H7" i="7"/>
  <c r="J7" i="7" s="1"/>
  <c r="E7" i="7"/>
  <c r="I54" i="1"/>
  <c r="G54" i="1"/>
  <c r="F54" i="1"/>
  <c r="H54" i="1" s="1"/>
  <c r="D54" i="1"/>
  <c r="C54" i="1"/>
  <c r="L56" i="1"/>
  <c r="K56" i="1"/>
  <c r="H56" i="1"/>
  <c r="J56" i="1" s="1"/>
  <c r="E56" i="1"/>
  <c r="L54" i="13" l="1"/>
  <c r="M18" i="13"/>
  <c r="H54" i="13"/>
  <c r="E54" i="7"/>
  <c r="M56" i="1"/>
  <c r="J54" i="1"/>
  <c r="K54" i="1"/>
  <c r="L54" i="1"/>
  <c r="E54" i="1"/>
  <c r="M54" i="1" s="1"/>
  <c r="M13" i="7"/>
  <c r="J18" i="7"/>
  <c r="E20" i="8"/>
  <c r="K20" i="8" s="1"/>
  <c r="M30" i="7"/>
  <c r="E45" i="8"/>
  <c r="K45" i="8" s="1"/>
  <c r="L54" i="7"/>
  <c r="E8" i="8"/>
  <c r="K8" i="8" s="1"/>
  <c r="E15" i="8"/>
  <c r="K15" i="8" s="1"/>
  <c r="M23" i="7"/>
  <c r="E31" i="8"/>
  <c r="K31" i="8" s="1"/>
  <c r="E40" i="8"/>
  <c r="K40" i="8" s="1"/>
  <c r="M47" i="7"/>
  <c r="E49" i="8"/>
  <c r="K49" i="8" s="1"/>
  <c r="E17" i="8"/>
  <c r="K17" i="8" s="1"/>
  <c r="E24" i="8"/>
  <c r="K24" i="8" s="1"/>
  <c r="E26" i="8"/>
  <c r="K26" i="8" s="1"/>
  <c r="H54" i="7"/>
  <c r="E54" i="8" s="1"/>
  <c r="K54" i="8" s="1"/>
  <c r="E19" i="8"/>
  <c r="K19" i="8" s="1"/>
  <c r="E7" i="8"/>
  <c r="K7" i="8" s="1"/>
  <c r="M15" i="7"/>
  <c r="E23" i="8"/>
  <c r="K23" i="8" s="1"/>
  <c r="E32" i="8"/>
  <c r="K32" i="8" s="1"/>
  <c r="E34" i="8"/>
  <c r="K34" i="8" s="1"/>
  <c r="E39" i="8"/>
  <c r="K39" i="8" s="1"/>
  <c r="E41" i="8"/>
  <c r="K41" i="8" s="1"/>
  <c r="E48" i="8"/>
  <c r="K48" i="8" s="1"/>
  <c r="E50" i="8"/>
  <c r="K50" i="8" s="1"/>
  <c r="E35" i="8"/>
  <c r="K35" i="8" s="1"/>
  <c r="E16" i="8"/>
  <c r="K16" i="8" s="1"/>
  <c r="E25" i="8"/>
  <c r="K25" i="8" s="1"/>
  <c r="M22" i="7"/>
  <c r="M27" i="7"/>
  <c r="E14" i="8"/>
  <c r="K14" i="8" s="1"/>
  <c r="E46" i="8"/>
  <c r="K46" i="8" s="1"/>
  <c r="M34" i="7"/>
  <c r="M39" i="7"/>
  <c r="M51" i="7"/>
  <c r="C54" i="8"/>
  <c r="I54" i="8" s="1"/>
  <c r="M7" i="7"/>
  <c r="M26" i="7"/>
  <c r="M31" i="7"/>
  <c r="E47" i="8"/>
  <c r="K47" i="8" s="1"/>
  <c r="D54" i="8"/>
  <c r="J54" i="8" s="1"/>
  <c r="M25" i="13"/>
  <c r="E49" i="14"/>
  <c r="K49" i="14" s="1"/>
  <c r="C54" i="14"/>
  <c r="I54" i="14" s="1"/>
  <c r="E11" i="14"/>
  <c r="K11" i="14" s="1"/>
  <c r="M26" i="13"/>
  <c r="E31" i="14"/>
  <c r="K31" i="14" s="1"/>
  <c r="E36" i="14"/>
  <c r="K36" i="14" s="1"/>
  <c r="E41" i="14"/>
  <c r="K41" i="14" s="1"/>
  <c r="E20" i="14"/>
  <c r="K20" i="14" s="1"/>
  <c r="E25" i="14"/>
  <c r="K25" i="14" s="1"/>
  <c r="M38" i="13"/>
  <c r="E48" i="14"/>
  <c r="K48" i="14" s="1"/>
  <c r="E51" i="14"/>
  <c r="K51" i="14" s="1"/>
  <c r="E12" i="14"/>
  <c r="K12" i="14" s="1"/>
  <c r="E17" i="14"/>
  <c r="K17" i="14" s="1"/>
  <c r="M22" i="13"/>
  <c r="E32" i="14"/>
  <c r="K32" i="14" s="1"/>
  <c r="E35" i="14"/>
  <c r="K35" i="14" s="1"/>
  <c r="E45" i="14"/>
  <c r="K45" i="14" s="1"/>
  <c r="J54" i="13"/>
  <c r="E54" i="13"/>
  <c r="M54" i="13" s="1"/>
  <c r="M9" i="13"/>
  <c r="M17" i="13"/>
  <c r="D54" i="14"/>
  <c r="J54" i="14" s="1"/>
  <c r="M53" i="13"/>
  <c r="M13" i="13"/>
  <c r="M21" i="13"/>
  <c r="M29" i="13"/>
  <c r="M37" i="13"/>
  <c r="M45" i="13"/>
  <c r="J54" i="7"/>
  <c r="M30" i="9"/>
  <c r="L54" i="9"/>
  <c r="J18" i="9"/>
  <c r="J50" i="9"/>
  <c r="E8" i="10"/>
  <c r="K8" i="10" s="1"/>
  <c r="E10" i="10"/>
  <c r="K10" i="10" s="1"/>
  <c r="J38" i="9"/>
  <c r="E40" i="10"/>
  <c r="K40" i="10" s="1"/>
  <c r="E42" i="10"/>
  <c r="K42" i="10" s="1"/>
  <c r="E16" i="10"/>
  <c r="K16" i="10" s="1"/>
  <c r="M33" i="9"/>
  <c r="E17" i="10"/>
  <c r="K17" i="10" s="1"/>
  <c r="M9" i="9"/>
  <c r="M34" i="9"/>
  <c r="M41" i="9"/>
  <c r="M14" i="9"/>
  <c r="M21" i="9"/>
  <c r="M23" i="9"/>
  <c r="M46" i="9"/>
  <c r="M53" i="9"/>
  <c r="E29" i="10"/>
  <c r="K29" i="10" s="1"/>
  <c r="M15" i="9"/>
  <c r="M27" i="9"/>
  <c r="E54" i="9"/>
  <c r="M54" i="9" s="1"/>
  <c r="E49" i="10"/>
  <c r="K49" i="10" s="1"/>
  <c r="M10" i="9"/>
  <c r="M19" i="9"/>
  <c r="M42" i="9"/>
  <c r="M51" i="9"/>
  <c r="C54" i="10"/>
  <c r="I54" i="10" s="1"/>
  <c r="M47" i="9"/>
  <c r="M22" i="9"/>
  <c r="M31" i="9"/>
  <c r="D54" i="10"/>
  <c r="J54" i="10" s="1"/>
  <c r="E10" i="14"/>
  <c r="K10" i="14" s="1"/>
  <c r="E14" i="14"/>
  <c r="K14" i="14" s="1"/>
  <c r="E18" i="14"/>
  <c r="K18" i="14" s="1"/>
  <c r="E22" i="14"/>
  <c r="K22" i="14" s="1"/>
  <c r="E26" i="14"/>
  <c r="K26" i="14" s="1"/>
  <c r="E30" i="14"/>
  <c r="K30" i="14" s="1"/>
  <c r="E34" i="14"/>
  <c r="K34" i="14" s="1"/>
  <c r="E38" i="14"/>
  <c r="K38" i="14" s="1"/>
  <c r="E42" i="14"/>
  <c r="K42" i="14" s="1"/>
  <c r="E46" i="14"/>
  <c r="K46" i="14" s="1"/>
  <c r="E50" i="14"/>
  <c r="K50" i="14" s="1"/>
  <c r="K54" i="13"/>
  <c r="M8" i="13"/>
  <c r="M12" i="13"/>
  <c r="M16" i="13"/>
  <c r="M20" i="13"/>
  <c r="M24" i="13"/>
  <c r="M28" i="13"/>
  <c r="M32" i="13"/>
  <c r="M36" i="13"/>
  <c r="M40" i="13"/>
  <c r="M44" i="13"/>
  <c r="M48" i="13"/>
  <c r="M52" i="13"/>
  <c r="M7" i="13"/>
  <c r="M11" i="13"/>
  <c r="M15" i="13"/>
  <c r="M19" i="13"/>
  <c r="M23" i="13"/>
  <c r="M27" i="13"/>
  <c r="M31" i="13"/>
  <c r="M35" i="13"/>
  <c r="M39" i="13"/>
  <c r="M43" i="13"/>
  <c r="M47" i="13"/>
  <c r="M51" i="13"/>
  <c r="M11" i="9"/>
  <c r="E54" i="10"/>
  <c r="K54" i="10" s="1"/>
  <c r="J7" i="9"/>
  <c r="J15" i="9"/>
  <c r="J19" i="9"/>
  <c r="J23" i="9"/>
  <c r="J27" i="9"/>
  <c r="J31" i="9"/>
  <c r="J35" i="9"/>
  <c r="J39" i="9"/>
  <c r="J43" i="9"/>
  <c r="J47" i="9"/>
  <c r="J51" i="9"/>
  <c r="M8" i="9"/>
  <c r="M12" i="9"/>
  <c r="M16" i="9"/>
  <c r="M20" i="9"/>
  <c r="M24" i="9"/>
  <c r="M28" i="9"/>
  <c r="M32" i="9"/>
  <c r="M36" i="9"/>
  <c r="M40" i="9"/>
  <c r="M44" i="9"/>
  <c r="M48" i="9"/>
  <c r="M52" i="9"/>
  <c r="E56" i="8"/>
  <c r="K56" i="8" s="1"/>
  <c r="M9" i="7"/>
  <c r="M17" i="7"/>
  <c r="M21" i="7"/>
  <c r="M25" i="7"/>
  <c r="M29" i="7"/>
  <c r="M37" i="7"/>
  <c r="M41" i="7"/>
  <c r="M45" i="7"/>
  <c r="M49" i="7"/>
  <c r="E13" i="8"/>
  <c r="K13" i="8" s="1"/>
  <c r="E33" i="8"/>
  <c r="K33" i="8" s="1"/>
  <c r="E53" i="8"/>
  <c r="K53" i="8" s="1"/>
  <c r="M8" i="7"/>
  <c r="M12" i="7"/>
  <c r="M16" i="7"/>
  <c r="M20" i="7"/>
  <c r="M24" i="7"/>
  <c r="M28" i="7"/>
  <c r="M32" i="7"/>
  <c r="M36" i="7"/>
  <c r="M40" i="7"/>
  <c r="M44" i="7"/>
  <c r="M48" i="7"/>
  <c r="M52" i="7"/>
  <c r="E57" i="4"/>
  <c r="D57" i="4"/>
  <c r="C57" i="4"/>
  <c r="E55" i="4"/>
  <c r="D55" i="4"/>
  <c r="C55" i="4"/>
  <c r="C8" i="4"/>
  <c r="I8" i="4" s="1"/>
  <c r="D8" i="4"/>
  <c r="J8" i="4" s="1"/>
  <c r="C9" i="4"/>
  <c r="I9" i="4" s="1"/>
  <c r="D9" i="4"/>
  <c r="J9" i="4" s="1"/>
  <c r="C10" i="4"/>
  <c r="I10" i="4" s="1"/>
  <c r="D10" i="4"/>
  <c r="J10" i="4" s="1"/>
  <c r="C11" i="4"/>
  <c r="I11" i="4" s="1"/>
  <c r="D11" i="4"/>
  <c r="J11" i="4" s="1"/>
  <c r="C12" i="4"/>
  <c r="I12" i="4" s="1"/>
  <c r="D12" i="4"/>
  <c r="J12" i="4" s="1"/>
  <c r="C13" i="4"/>
  <c r="I13" i="4" s="1"/>
  <c r="D13" i="4"/>
  <c r="J13" i="4" s="1"/>
  <c r="C14" i="4"/>
  <c r="I14" i="4" s="1"/>
  <c r="D14" i="4"/>
  <c r="J14" i="4" s="1"/>
  <c r="C15" i="4"/>
  <c r="I15" i="4" s="1"/>
  <c r="D15" i="4"/>
  <c r="J15" i="4" s="1"/>
  <c r="C16" i="4"/>
  <c r="I16" i="4" s="1"/>
  <c r="D16" i="4"/>
  <c r="J16" i="4" s="1"/>
  <c r="C17" i="4"/>
  <c r="I17" i="4" s="1"/>
  <c r="D17" i="4"/>
  <c r="J17" i="4" s="1"/>
  <c r="C18" i="4"/>
  <c r="I18" i="4" s="1"/>
  <c r="D18" i="4"/>
  <c r="J18" i="4" s="1"/>
  <c r="C19" i="4"/>
  <c r="I19" i="4" s="1"/>
  <c r="D19" i="4"/>
  <c r="J19" i="4" s="1"/>
  <c r="C20" i="4"/>
  <c r="I20" i="4" s="1"/>
  <c r="D20" i="4"/>
  <c r="J20" i="4" s="1"/>
  <c r="C21" i="4"/>
  <c r="I21" i="4" s="1"/>
  <c r="D21" i="4"/>
  <c r="J21" i="4" s="1"/>
  <c r="C22" i="4"/>
  <c r="I22" i="4" s="1"/>
  <c r="D22" i="4"/>
  <c r="J22" i="4" s="1"/>
  <c r="C23" i="4"/>
  <c r="I23" i="4" s="1"/>
  <c r="D23" i="4"/>
  <c r="J23" i="4" s="1"/>
  <c r="C24" i="4"/>
  <c r="I24" i="4" s="1"/>
  <c r="D24" i="4"/>
  <c r="J24" i="4" s="1"/>
  <c r="C25" i="4"/>
  <c r="I25" i="4" s="1"/>
  <c r="D25" i="4"/>
  <c r="J25" i="4" s="1"/>
  <c r="C26" i="4"/>
  <c r="I26" i="4" s="1"/>
  <c r="D26" i="4"/>
  <c r="J26" i="4" s="1"/>
  <c r="C27" i="4"/>
  <c r="I27" i="4" s="1"/>
  <c r="D27" i="4"/>
  <c r="J27" i="4" s="1"/>
  <c r="C28" i="4"/>
  <c r="I28" i="4" s="1"/>
  <c r="D28" i="4"/>
  <c r="J28" i="4" s="1"/>
  <c r="C29" i="4"/>
  <c r="I29" i="4" s="1"/>
  <c r="D29" i="4"/>
  <c r="J29" i="4" s="1"/>
  <c r="C30" i="4"/>
  <c r="I30" i="4" s="1"/>
  <c r="D30" i="4"/>
  <c r="J30" i="4" s="1"/>
  <c r="C31" i="4"/>
  <c r="I31" i="4" s="1"/>
  <c r="D31" i="4"/>
  <c r="J31" i="4" s="1"/>
  <c r="C32" i="4"/>
  <c r="I32" i="4" s="1"/>
  <c r="D32" i="4"/>
  <c r="J32" i="4" s="1"/>
  <c r="C33" i="4"/>
  <c r="I33" i="4" s="1"/>
  <c r="D33" i="4"/>
  <c r="J33" i="4" s="1"/>
  <c r="C34" i="4"/>
  <c r="I34" i="4" s="1"/>
  <c r="D34" i="4"/>
  <c r="J34" i="4" s="1"/>
  <c r="C35" i="4"/>
  <c r="I35" i="4" s="1"/>
  <c r="D35" i="4"/>
  <c r="J35" i="4" s="1"/>
  <c r="C36" i="4"/>
  <c r="I36" i="4" s="1"/>
  <c r="D36" i="4"/>
  <c r="J36" i="4" s="1"/>
  <c r="C37" i="4"/>
  <c r="I37" i="4" s="1"/>
  <c r="D37" i="4"/>
  <c r="J37" i="4" s="1"/>
  <c r="C38" i="4"/>
  <c r="I38" i="4" s="1"/>
  <c r="D38" i="4"/>
  <c r="J38" i="4" s="1"/>
  <c r="C39" i="4"/>
  <c r="I39" i="4" s="1"/>
  <c r="D39" i="4"/>
  <c r="J39" i="4" s="1"/>
  <c r="C40" i="4"/>
  <c r="I40" i="4" s="1"/>
  <c r="D40" i="4"/>
  <c r="J40" i="4" s="1"/>
  <c r="C41" i="4"/>
  <c r="I41" i="4" s="1"/>
  <c r="D41" i="4"/>
  <c r="J41" i="4" s="1"/>
  <c r="C42" i="4"/>
  <c r="I42" i="4" s="1"/>
  <c r="D42" i="4"/>
  <c r="J42" i="4" s="1"/>
  <c r="C43" i="4"/>
  <c r="I43" i="4" s="1"/>
  <c r="D43" i="4"/>
  <c r="J43" i="4" s="1"/>
  <c r="C44" i="4"/>
  <c r="I44" i="4" s="1"/>
  <c r="D44" i="4"/>
  <c r="J44" i="4" s="1"/>
  <c r="C45" i="4"/>
  <c r="I45" i="4" s="1"/>
  <c r="D45" i="4"/>
  <c r="J45" i="4" s="1"/>
  <c r="C46" i="4"/>
  <c r="I46" i="4" s="1"/>
  <c r="D46" i="4"/>
  <c r="J46" i="4" s="1"/>
  <c r="C47" i="4"/>
  <c r="I47" i="4" s="1"/>
  <c r="D47" i="4"/>
  <c r="J47" i="4" s="1"/>
  <c r="C48" i="4"/>
  <c r="I48" i="4" s="1"/>
  <c r="D48" i="4"/>
  <c r="J48" i="4" s="1"/>
  <c r="C49" i="4"/>
  <c r="I49" i="4" s="1"/>
  <c r="D49" i="4"/>
  <c r="J49" i="4" s="1"/>
  <c r="C50" i="4"/>
  <c r="I50" i="4" s="1"/>
  <c r="D50" i="4"/>
  <c r="J50" i="4" s="1"/>
  <c r="C51" i="4"/>
  <c r="I51" i="4" s="1"/>
  <c r="D51" i="4"/>
  <c r="J51" i="4" s="1"/>
  <c r="C52" i="4"/>
  <c r="I52" i="4" s="1"/>
  <c r="D52" i="4"/>
  <c r="J52" i="4" s="1"/>
  <c r="C53" i="4"/>
  <c r="I53" i="4" s="1"/>
  <c r="D53" i="4"/>
  <c r="J53" i="4" s="1"/>
  <c r="D7" i="4"/>
  <c r="J7" i="4" s="1"/>
  <c r="C7" i="4"/>
  <c r="I7" i="4" s="1"/>
  <c r="E54" i="14" l="1"/>
  <c r="K54" i="14" s="1"/>
  <c r="M54" i="7"/>
  <c r="C56" i="4"/>
  <c r="I56" i="4" s="1"/>
  <c r="C54" i="4"/>
  <c r="I54" i="4" s="1"/>
  <c r="D56" i="4" l="1"/>
  <c r="J56" i="4" s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L7" i="1"/>
  <c r="K7" i="1"/>
  <c r="D54" i="4"/>
  <c r="J54" i="4" s="1"/>
  <c r="H8" i="1"/>
  <c r="J8" i="1" s="1"/>
  <c r="H9" i="1"/>
  <c r="J9" i="1" s="1"/>
  <c r="H10" i="1"/>
  <c r="H11" i="1"/>
  <c r="J11" i="1" s="1"/>
  <c r="H12" i="1"/>
  <c r="H13" i="1"/>
  <c r="J13" i="1" s="1"/>
  <c r="H14" i="1"/>
  <c r="J14" i="1" s="1"/>
  <c r="H15" i="1"/>
  <c r="J15" i="1" s="1"/>
  <c r="H16" i="1"/>
  <c r="J16" i="1" s="1"/>
  <c r="H17" i="1"/>
  <c r="H18" i="1"/>
  <c r="J18" i="1" s="1"/>
  <c r="H19" i="1"/>
  <c r="H20" i="1"/>
  <c r="H21" i="1"/>
  <c r="J21" i="1" s="1"/>
  <c r="H22" i="1"/>
  <c r="J22" i="1" s="1"/>
  <c r="H23" i="1"/>
  <c r="J23" i="1" s="1"/>
  <c r="H24" i="1"/>
  <c r="J24" i="1" s="1"/>
  <c r="H25" i="1"/>
  <c r="H26" i="1"/>
  <c r="H27" i="1"/>
  <c r="H28" i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H36" i="1"/>
  <c r="H37" i="1"/>
  <c r="J37" i="1" s="1"/>
  <c r="H38" i="1"/>
  <c r="J38" i="1" s="1"/>
  <c r="H39" i="1"/>
  <c r="J39" i="1" s="1"/>
  <c r="H40" i="1"/>
  <c r="J40" i="1" s="1"/>
  <c r="H41" i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H50" i="1"/>
  <c r="J50" i="1" s="1"/>
  <c r="H51" i="1"/>
  <c r="H52" i="1"/>
  <c r="H53" i="1"/>
  <c r="J53" i="1" s="1"/>
  <c r="J12" i="1"/>
  <c r="J25" i="1"/>
  <c r="J10" i="1"/>
  <c r="J26" i="1"/>
  <c r="H7" i="1"/>
  <c r="J7" i="1" s="1"/>
  <c r="E8" i="1"/>
  <c r="E9" i="1"/>
  <c r="E10" i="1"/>
  <c r="E11" i="1"/>
  <c r="E12" i="1"/>
  <c r="E13" i="1"/>
  <c r="E13" i="4" s="1"/>
  <c r="K13" i="4" s="1"/>
  <c r="E14" i="1"/>
  <c r="E15" i="1"/>
  <c r="E16" i="1"/>
  <c r="E17" i="1"/>
  <c r="E18" i="1"/>
  <c r="E19" i="1"/>
  <c r="E19" i="4" s="1"/>
  <c r="K19" i="4" s="1"/>
  <c r="E20" i="1"/>
  <c r="E21" i="1"/>
  <c r="E21" i="4" s="1"/>
  <c r="K21" i="4" s="1"/>
  <c r="E22" i="1"/>
  <c r="E22" i="4" s="1"/>
  <c r="K22" i="4" s="1"/>
  <c r="E23" i="1"/>
  <c r="E24" i="1"/>
  <c r="E25" i="1"/>
  <c r="E26" i="1"/>
  <c r="E27" i="1"/>
  <c r="E27" i="4" s="1"/>
  <c r="K27" i="4" s="1"/>
  <c r="E28" i="1"/>
  <c r="E29" i="1"/>
  <c r="E30" i="1"/>
  <c r="E31" i="1"/>
  <c r="E32" i="1"/>
  <c r="E33" i="1"/>
  <c r="E34" i="1"/>
  <c r="E35" i="1"/>
  <c r="E35" i="4" s="1"/>
  <c r="K35" i="4" s="1"/>
  <c r="E36" i="1"/>
  <c r="E37" i="1"/>
  <c r="E37" i="4" s="1"/>
  <c r="K37" i="4" s="1"/>
  <c r="E38" i="1"/>
  <c r="E38" i="4" s="1"/>
  <c r="K38" i="4" s="1"/>
  <c r="E39" i="1"/>
  <c r="E40" i="1"/>
  <c r="E41" i="1"/>
  <c r="E42" i="1"/>
  <c r="E43" i="1"/>
  <c r="E43" i="4" s="1"/>
  <c r="K43" i="4" s="1"/>
  <c r="E44" i="1"/>
  <c r="E45" i="1"/>
  <c r="E45" i="4" s="1"/>
  <c r="K45" i="4" s="1"/>
  <c r="E46" i="1"/>
  <c r="E47" i="1"/>
  <c r="E48" i="1"/>
  <c r="E49" i="1"/>
  <c r="E50" i="1"/>
  <c r="E51" i="1"/>
  <c r="E52" i="1"/>
  <c r="E53" i="1"/>
  <c r="E53" i="4" s="1"/>
  <c r="K53" i="4" s="1"/>
  <c r="E7" i="1"/>
  <c r="E7" i="4" s="1"/>
  <c r="K7" i="4" s="1"/>
  <c r="J17" i="1"/>
  <c r="J20" i="1"/>
  <c r="J27" i="1"/>
  <c r="J28" i="1"/>
  <c r="J36" i="1"/>
  <c r="J41" i="1"/>
  <c r="J49" i="1"/>
  <c r="J51" i="1"/>
  <c r="J52" i="1"/>
  <c r="E46" i="4" l="1"/>
  <c r="K46" i="4" s="1"/>
  <c r="E30" i="4"/>
  <c r="K30" i="4" s="1"/>
  <c r="E14" i="4"/>
  <c r="K14" i="4" s="1"/>
  <c r="E29" i="4"/>
  <c r="K29" i="4" s="1"/>
  <c r="M35" i="1"/>
  <c r="M27" i="1"/>
  <c r="M19" i="1"/>
  <c r="M11" i="1"/>
  <c r="E11" i="4"/>
  <c r="K11" i="4" s="1"/>
  <c r="M20" i="1"/>
  <c r="E20" i="4"/>
  <c r="K20" i="4" s="1"/>
  <c r="M42" i="1"/>
  <c r="E42" i="4"/>
  <c r="K42" i="4" s="1"/>
  <c r="M18" i="1"/>
  <c r="E18" i="4"/>
  <c r="K18" i="4" s="1"/>
  <c r="M44" i="1"/>
  <c r="E44" i="4"/>
  <c r="K44" i="4" s="1"/>
  <c r="M50" i="1"/>
  <c r="E50" i="4"/>
  <c r="K50" i="4" s="1"/>
  <c r="M41" i="1"/>
  <c r="E41" i="4"/>
  <c r="K41" i="4" s="1"/>
  <c r="M52" i="1"/>
  <c r="E52" i="4"/>
  <c r="K52" i="4" s="1"/>
  <c r="M12" i="1"/>
  <c r="E12" i="4"/>
  <c r="K12" i="4" s="1"/>
  <c r="M26" i="1"/>
  <c r="E26" i="4"/>
  <c r="K26" i="4" s="1"/>
  <c r="M10" i="1"/>
  <c r="E10" i="4"/>
  <c r="K10" i="4" s="1"/>
  <c r="M49" i="1"/>
  <c r="E49" i="4"/>
  <c r="K49" i="4" s="1"/>
  <c r="M25" i="1"/>
  <c r="E25" i="4"/>
  <c r="K25" i="4" s="1"/>
  <c r="J35" i="1"/>
  <c r="M48" i="1"/>
  <c r="E48" i="4"/>
  <c r="K48" i="4" s="1"/>
  <c r="M32" i="1"/>
  <c r="E32" i="4"/>
  <c r="K32" i="4" s="1"/>
  <c r="M24" i="1"/>
  <c r="E24" i="4"/>
  <c r="K24" i="4" s="1"/>
  <c r="M16" i="1"/>
  <c r="E16" i="4"/>
  <c r="K16" i="4" s="1"/>
  <c r="M8" i="1"/>
  <c r="E8" i="4"/>
  <c r="K8" i="4" s="1"/>
  <c r="M28" i="1"/>
  <c r="E28" i="4"/>
  <c r="K28" i="4" s="1"/>
  <c r="M51" i="1"/>
  <c r="E51" i="4"/>
  <c r="K51" i="4" s="1"/>
  <c r="M34" i="1"/>
  <c r="E34" i="4"/>
  <c r="K34" i="4" s="1"/>
  <c r="M33" i="1"/>
  <c r="E33" i="4"/>
  <c r="K33" i="4" s="1"/>
  <c r="M17" i="1"/>
  <c r="E17" i="4"/>
  <c r="K17" i="4" s="1"/>
  <c r="M9" i="1"/>
  <c r="E9" i="4"/>
  <c r="K9" i="4" s="1"/>
  <c r="M40" i="1"/>
  <c r="E40" i="4"/>
  <c r="K40" i="4" s="1"/>
  <c r="M47" i="1"/>
  <c r="E47" i="4"/>
  <c r="K47" i="4" s="1"/>
  <c r="M39" i="1"/>
  <c r="E39" i="4"/>
  <c r="K39" i="4" s="1"/>
  <c r="M31" i="1"/>
  <c r="E31" i="4"/>
  <c r="K31" i="4" s="1"/>
  <c r="M23" i="1"/>
  <c r="E23" i="4"/>
  <c r="K23" i="4" s="1"/>
  <c r="M15" i="1"/>
  <c r="E15" i="4"/>
  <c r="K15" i="4" s="1"/>
  <c r="M36" i="1"/>
  <c r="E36" i="4"/>
  <c r="K36" i="4" s="1"/>
  <c r="J19" i="1"/>
  <c r="M14" i="1"/>
  <c r="M46" i="1"/>
  <c r="M53" i="1"/>
  <c r="M45" i="1"/>
  <c r="M37" i="1"/>
  <c r="M29" i="1"/>
  <c r="M21" i="1"/>
  <c r="M13" i="1"/>
  <c r="M43" i="1"/>
  <c r="M38" i="1"/>
  <c r="M22" i="1"/>
  <c r="M7" i="1"/>
  <c r="M30" i="1"/>
  <c r="E56" i="4" l="1"/>
  <c r="K56" i="4" s="1"/>
  <c r="E54" i="4"/>
  <c r="K54" i="4" s="1"/>
</calcChain>
</file>

<file path=xl/sharedStrings.xml><?xml version="1.0" encoding="utf-8"?>
<sst xmlns="http://schemas.openxmlformats.org/spreadsheetml/2006/main" count="532" uniqueCount="73">
  <si>
    <t>（単位：人）</t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</si>
  <si>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</si>
  <si>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選挙当日の有権者数</t>
  </si>
  <si>
    <t>投　　票　　者　　数</t>
  </si>
  <si>
    <t>棄　　権　　者　　数</t>
  </si>
  <si>
    <t>男</t>
  </si>
  <si>
    <t>女</t>
  </si>
  <si>
    <t>計</t>
  </si>
  <si>
    <t>計</t>
    <rPh sb="0" eb="1">
      <t>ケイ</t>
    </rPh>
    <phoneticPr fontId="3"/>
  </si>
  <si>
    <t>うち　期日前投票者数</t>
    <rPh sb="3" eb="6">
      <t>キジツゼン</t>
    </rPh>
    <rPh sb="6" eb="9">
      <t>トウヒョウシャ</t>
    </rPh>
    <rPh sb="9" eb="10">
      <t>スウ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</si>
  <si>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</si>
  <si>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</si>
  <si>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</si>
  <si>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</si>
  <si>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</si>
  <si>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</si>
  <si>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</si>
  <si>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</si>
  <si>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</si>
  <si>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</si>
  <si>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</si>
  <si>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</si>
  <si>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</si>
  <si>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</si>
  <si>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</si>
  <si>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</si>
  <si>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</si>
  <si>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</si>
  <si>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</si>
  <si>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</si>
  <si>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</si>
  <si>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</si>
  <si>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</si>
  <si>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</si>
  <si>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</si>
  <si>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</si>
  <si>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</si>
  <si>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</si>
  <si>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</si>
  <si>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</si>
  <si>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</si>
  <si>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</si>
  <si>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</si>
  <si>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</si>
  <si>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</si>
  <si>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</si>
  <si>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</si>
  <si>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</si>
  <si>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</si>
  <si>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</si>
  <si>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</si>
  <si>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</si>
  <si>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</si>
  <si>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</si>
  <si>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</si>
  <si>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</si>
  <si>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</si>
  <si>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　　計</t>
  </si>
  <si>
    <t>投　票　率　　　　Ａ</t>
    <rPh sb="0" eb="1">
      <t>トウ</t>
    </rPh>
    <rPh sb="2" eb="3">
      <t>ヒョウ</t>
    </rPh>
    <rPh sb="4" eb="5">
      <t>リツ</t>
    </rPh>
    <phoneticPr fontId="2"/>
  </si>
  <si>
    <t>前　回　投　票　率　　　　Ｂ</t>
    <rPh sb="0" eb="1">
      <t>マエ</t>
    </rPh>
    <rPh sb="2" eb="3">
      <t>カイ</t>
    </rPh>
    <rPh sb="4" eb="5">
      <t>トウ</t>
    </rPh>
    <phoneticPr fontId="2"/>
  </si>
  <si>
    <t>比　　　較　　　　Ａ-Ｂ</t>
    <rPh sb="0" eb="1">
      <t>ヒ</t>
    </rPh>
    <rPh sb="4" eb="5">
      <t>カク</t>
    </rPh>
    <phoneticPr fontId="2"/>
  </si>
  <si>
    <t>市長選挙及び特別区長選挙</t>
    <phoneticPr fontId="3"/>
  </si>
  <si>
    <t>　投票結果＜１＞</t>
    <rPh sb="1" eb="3">
      <t>トウヒョウ</t>
    </rPh>
    <rPh sb="3" eb="5">
      <t>ケッカ</t>
    </rPh>
    <phoneticPr fontId="3"/>
  </si>
  <si>
    <t>特 別 区</t>
    <rPh sb="0" eb="1">
      <t>トク</t>
    </rPh>
    <rPh sb="2" eb="3">
      <t>ベツ</t>
    </rPh>
    <rPh sb="4" eb="5">
      <t>ク</t>
    </rPh>
    <phoneticPr fontId="2"/>
  </si>
  <si>
    <t>※３　（　）書きは、投票者数に対する期日前投票者数の割合である。</t>
  </si>
  <si>
    <t>※１　都道府県別数値は、指定都市以外の市の長の選挙に係るものである。</t>
    <phoneticPr fontId="3"/>
  </si>
  <si>
    <t>※２　特別区の数は、外書きである。</t>
    <phoneticPr fontId="2"/>
  </si>
  <si>
    <t>　投票結果＜２＞</t>
    <rPh sb="1" eb="3">
      <t>トウヒョウ</t>
    </rPh>
    <rPh sb="3" eb="5">
      <t>ケッカ</t>
    </rPh>
    <phoneticPr fontId="3"/>
  </si>
  <si>
    <t>市議会議員選挙及び特別区議会議員選挙</t>
    <phoneticPr fontId="3"/>
  </si>
  <si>
    <t>※１　都道府県別数値は、指定都市以外の市の議会議員の選挙に係るものである。</t>
    <phoneticPr fontId="3"/>
  </si>
  <si>
    <t>町村長選挙</t>
    <phoneticPr fontId="3"/>
  </si>
  <si>
    <t>※　（　）書きは、投票者数に対する期日前投票者数の割合である。</t>
    <phoneticPr fontId="2"/>
  </si>
  <si>
    <t>町村議会議員選挙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</si>
</sst>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 現在&quot;"/>
    <numFmt numFmtId="177" formatCode="&quot;(&quot;#,##0.00&quot;%)&quot;;&quot;(-&quot;#,##0.00&quot;%)&quot;"/>
  </numFmts>
  <fonts count="7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distributed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distributed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3" fontId="1" fillId="0" borderId="23" xfId="0" applyNumberFormat="1" applyFont="1" applyBorder="1" applyAlignment="1">
      <alignment vertical="center" shrinkToFit="1"/>
    </xf>
    <xf numFmtId="3" fontId="1" fillId="0" borderId="24" xfId="0" applyNumberFormat="1" applyFont="1" applyBorder="1" applyAlignment="1">
      <alignment vertical="center" shrinkToFit="1"/>
    </xf>
    <xf numFmtId="3" fontId="1" fillId="0" borderId="25" xfId="0" applyNumberFormat="1" applyFont="1" applyBorder="1" applyAlignment="1">
      <alignment vertical="center" shrinkToFit="1"/>
    </xf>
    <xf numFmtId="3" fontId="1" fillId="0" borderId="29" xfId="0" applyNumberFormat="1" applyFont="1" applyBorder="1" applyAlignment="1">
      <alignment vertical="center" shrinkToFit="1"/>
    </xf>
    <xf numFmtId="3" fontId="1" fillId="0" borderId="30" xfId="0" applyNumberFormat="1" applyFont="1" applyBorder="1" applyAlignment="1">
      <alignment vertical="center" shrinkToFit="1"/>
    </xf>
    <xf numFmtId="3" fontId="1" fillId="0" borderId="31" xfId="0" applyNumberFormat="1" applyFont="1" applyBorder="1" applyAlignment="1">
      <alignment vertical="center" shrinkToFit="1"/>
    </xf>
    <xf numFmtId="3" fontId="1" fillId="0" borderId="26" xfId="0" applyNumberFormat="1" applyFont="1" applyBorder="1" applyAlignment="1">
      <alignment vertical="center" shrinkToFit="1"/>
    </xf>
    <xf numFmtId="177" fontId="1" fillId="0" borderId="22" xfId="0" applyNumberFormat="1" applyFont="1" applyBorder="1" applyAlignment="1">
      <alignment vertical="center" shrinkToFit="1"/>
    </xf>
    <xf numFmtId="177" fontId="1" fillId="0" borderId="28" xfId="0" applyNumberFormat="1" applyFont="1" applyBorder="1" applyAlignment="1">
      <alignment vertical="center" shrinkToFit="1"/>
    </xf>
    <xf numFmtId="0" fontId="1" fillId="0" borderId="8" xfId="0" applyFont="1" applyBorder="1" applyAlignment="1">
      <alignment horizontal="center" vertical="center"/>
    </xf>
    <xf numFmtId="4" fontId="1" fillId="0" borderId="23" xfId="0" applyNumberFormat="1" applyFont="1" applyBorder="1" applyAlignment="1">
      <alignment vertical="center" shrinkToFit="1"/>
    </xf>
    <xf numFmtId="4" fontId="1" fillId="0" borderId="24" xfId="0" applyNumberFormat="1" applyFont="1" applyBorder="1" applyAlignment="1">
      <alignment vertical="center" shrinkToFit="1"/>
    </xf>
    <xf numFmtId="4" fontId="1" fillId="0" borderId="25" xfId="0" applyNumberFormat="1" applyFont="1" applyBorder="1" applyAlignment="1">
      <alignment vertical="center" shrinkToFit="1"/>
    </xf>
    <xf numFmtId="4" fontId="1" fillId="0" borderId="26" xfId="0" applyNumberFormat="1" applyFont="1" applyBorder="1" applyAlignment="1">
      <alignment vertical="center" shrinkToFit="1"/>
    </xf>
    <xf numFmtId="4" fontId="1" fillId="0" borderId="29" xfId="0" applyNumberFormat="1" applyFont="1" applyBorder="1" applyAlignment="1">
      <alignment vertical="center" shrinkToFit="1"/>
    </xf>
    <xf numFmtId="4" fontId="1" fillId="0" borderId="30" xfId="0" applyNumberFormat="1" applyFont="1" applyBorder="1" applyAlignment="1">
      <alignment vertical="center" shrinkToFit="1"/>
    </xf>
    <xf numFmtId="4" fontId="1" fillId="0" borderId="31" xfId="0" applyNumberFormat="1" applyFont="1" applyBorder="1" applyAlignment="1">
      <alignment vertical="center" shrinkToFi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3" fontId="1" fillId="0" borderId="36" xfId="0" applyNumberFormat="1" applyFont="1" applyBorder="1" applyAlignment="1">
      <alignment vertical="center" shrinkToFit="1"/>
    </xf>
    <xf numFmtId="3" fontId="1" fillId="0" borderId="17" xfId="0" applyNumberFormat="1" applyFont="1" applyBorder="1" applyAlignment="1">
      <alignment vertical="center" shrinkToFit="1"/>
    </xf>
    <xf numFmtId="3" fontId="1" fillId="0" borderId="37" xfId="0" applyNumberFormat="1" applyFont="1" applyBorder="1" applyAlignment="1">
      <alignment vertical="center" shrinkToFit="1"/>
    </xf>
    <xf numFmtId="3" fontId="1" fillId="0" borderId="16" xfId="0" applyNumberFormat="1" applyFont="1" applyBorder="1" applyAlignment="1">
      <alignment vertical="center" shrinkToFit="1"/>
    </xf>
    <xf numFmtId="3" fontId="1" fillId="0" borderId="35" xfId="0" applyNumberFormat="1" applyFont="1" applyBorder="1" applyAlignment="1">
      <alignment vertical="center" shrinkToFit="1"/>
    </xf>
    <xf numFmtId="3" fontId="1" fillId="0" borderId="15" xfId="0" applyNumberFormat="1" applyFont="1" applyBorder="1" applyAlignment="1">
      <alignment vertical="center" shrinkToFit="1"/>
    </xf>
    <xf numFmtId="177" fontId="1" fillId="0" borderId="34" xfId="0" applyNumberFormat="1" applyFont="1" applyBorder="1" applyAlignment="1">
      <alignment vertical="center" shrinkToFit="1"/>
    </xf>
    <xf numFmtId="177" fontId="1" fillId="0" borderId="14" xfId="0" applyNumberFormat="1" applyFont="1" applyBorder="1" applyAlignment="1">
      <alignment vertical="center" shrinkToFit="1"/>
    </xf>
    <xf numFmtId="3" fontId="1" fillId="0" borderId="38" xfId="0" applyNumberFormat="1" applyFont="1" applyBorder="1" applyAlignment="1">
      <alignment vertical="center" shrinkToFit="1"/>
    </xf>
    <xf numFmtId="3" fontId="1" fillId="0" borderId="32" xfId="0" applyNumberFormat="1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4" fontId="1" fillId="0" borderId="35" xfId="0" applyNumberFormat="1" applyFont="1" applyBorder="1" applyAlignment="1">
      <alignment vertical="center" shrinkToFit="1"/>
    </xf>
    <xf numFmtId="4" fontId="1" fillId="0" borderId="15" xfId="0" applyNumberFormat="1" applyFont="1" applyBorder="1" applyAlignment="1">
      <alignment vertical="center" shrinkToFit="1"/>
    </xf>
    <xf numFmtId="4" fontId="1" fillId="0" borderId="37" xfId="0" applyNumberFormat="1" applyFont="1" applyBorder="1" applyAlignment="1">
      <alignment vertical="center" shrinkToFit="1"/>
    </xf>
    <xf numFmtId="4" fontId="1" fillId="0" borderId="16" xfId="0" applyNumberFormat="1" applyFont="1" applyBorder="1" applyAlignment="1">
      <alignment vertical="center" shrinkToFit="1"/>
    </xf>
    <xf numFmtId="4" fontId="1" fillId="0" borderId="36" xfId="0" applyNumberFormat="1" applyFont="1" applyBorder="1" applyAlignment="1">
      <alignment vertical="center" shrinkToFit="1"/>
    </xf>
    <xf numFmtId="4" fontId="1" fillId="0" borderId="17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showGridLines="0" showZeros="0" tabSelected="1" view="pageBreakPreview" zoomScale="85" zoomScaleNormal="85" zoomScaleSheetLayoutView="85" workbookViewId="0">
      <pane xSplit="2" ySplit="6" topLeftCell="C7" activePane="bottomRight" state="frozen"/>
      <selection activeCell="C1" sqref="C1"/>
      <selection pane="topRight" activeCell="C1" sqref="C1"/>
      <selection pane="bottomLeft" activeCell="C1" sqref="C1"/>
      <selection pane="bottomRight" activeCell="C1" sqref="C1"/>
    </sheetView>
  </sheetViews>
  <sheetFormatPr defaultColWidth="11.6640625" defaultRowHeight="16" customHeight="1"/>
  <cols>
    <col min="1" max="1" width="3.33203125" style="18" customWidth="1"/>
    <col min="2" max="2" width="10.08203125" style="19" customWidth="1"/>
    <col min="3" max="9" width="11.08203125" style="7" customWidth="1"/>
    <col min="10" max="10" width="8.33203125" style="7" customWidth="1"/>
    <col min="11" max="13" width="11.08203125" style="7" customWidth="1"/>
    <col min="14" max="16384" width="11.6640625" style="1"/>
  </cols>
  <sheetData>
    <row r="1" spans="1:13" ht="21" customHeight="1">
      <c r="A1" s="2"/>
      <c r="B1" s="2"/>
      <c r="C1" s="3" t="s">
        <v>61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1" customHeight="1">
      <c r="A2" s="4"/>
      <c r="B2" s="4"/>
      <c r="C2" s="3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1" customHeight="1" thickBot="1">
      <c r="A3" s="5"/>
      <c r="B3" s="6"/>
      <c r="C3" s="3" t="s">
        <v>62</v>
      </c>
      <c r="L3" s="8"/>
      <c r="M3" s="9" t="s">
        <v>0</v>
      </c>
    </row>
    <row r="4" spans="1:13" ht="16" customHeight="1">
      <c r="A4" s="51" t="s">
        <v>1</v>
      </c>
      <c r="B4" s="52"/>
      <c r="C4" s="51" t="s">
        <v>2</v>
      </c>
      <c r="D4" s="55"/>
      <c r="E4" s="52"/>
      <c r="F4" s="56" t="s">
        <v>3</v>
      </c>
      <c r="G4" s="57"/>
      <c r="H4" s="57"/>
      <c r="I4" s="57"/>
      <c r="J4" s="58"/>
      <c r="K4" s="51" t="s">
        <v>4</v>
      </c>
      <c r="L4" s="55"/>
      <c r="M4" s="52"/>
    </row>
    <row r="5" spans="1:13" ht="16" customHeight="1">
      <c r="A5" s="53"/>
      <c r="B5" s="54"/>
      <c r="C5" s="59" t="s">
        <v>5</v>
      </c>
      <c r="D5" s="61" t="s">
        <v>6</v>
      </c>
      <c r="E5" s="63" t="s">
        <v>7</v>
      </c>
      <c r="F5" s="59" t="s">
        <v>5</v>
      </c>
      <c r="G5" s="61" t="s">
        <v>6</v>
      </c>
      <c r="H5" s="65" t="s">
        <v>8</v>
      </c>
      <c r="I5" s="10"/>
      <c r="J5" s="11"/>
      <c r="K5" s="68" t="s">
        <v>5</v>
      </c>
      <c r="L5" s="61" t="s">
        <v>6</v>
      </c>
      <c r="M5" s="67" t="s">
        <v>7</v>
      </c>
    </row>
    <row r="6" spans="1:13" ht="16" customHeight="1" thickBot="1">
      <c r="A6" s="39"/>
      <c r="B6" s="40"/>
      <c r="C6" s="60"/>
      <c r="D6" s="62"/>
      <c r="E6" s="64"/>
      <c r="F6" s="60"/>
      <c r="G6" s="62"/>
      <c r="H6" s="66"/>
      <c r="I6" s="69" t="s">
        <v>9</v>
      </c>
      <c r="J6" s="70"/>
      <c r="K6" s="39"/>
      <c r="L6" s="62"/>
      <c r="M6" s="40"/>
    </row>
    <row r="7" spans="1:13" ht="22" customHeight="1">
      <c r="A7" s="12">
        <v>1</v>
      </c>
      <c r="B7" s="13" t="s">
        <v>10</v>
      </c>
      <c r="C7" s="20">
        <v>207390</v>
      </c>
      <c r="D7" s="20">
        <v>245064</v>
      </c>
      <c r="E7" s="20">
        <f>SUM(C7:D7)</f>
        <v>452454</v>
      </c>
      <c r="F7" s="21">
        <v>113659</v>
      </c>
      <c r="G7" s="20">
        <v>141087</v>
      </c>
      <c r="H7" s="22">
        <f>SUM(F7:G7)</f>
        <v>254746</v>
      </c>
      <c r="I7" s="22">
        <v>84133</v>
      </c>
      <c r="J7" s="27">
        <f>IFERROR(I7/H7*100,0)</f>
        <v>33.026230048754442</v>
      </c>
      <c r="K7" s="20">
        <f>C7-F7</f>
        <v>93731</v>
      </c>
      <c r="L7" s="20">
        <f>D7-G7</f>
        <v>103977</v>
      </c>
      <c r="M7" s="26">
        <f>E7-H7</f>
        <v>197708</v>
      </c>
    </row>
    <row r="8" spans="1:13" ht="22" customHeight="1">
      <c r="A8" s="12">
        <v>2</v>
      </c>
      <c r="B8" s="13" t="s">
        <v>11</v>
      </c>
      <c r="C8" s="20">
        <v>22139</v>
      </c>
      <c r="D8" s="20">
        <v>23768</v>
      </c>
      <c r="E8" s="20">
        <f t="shared" ref="E8:E53" si="0">SUM(C8:D8)</f>
        <v>45907</v>
      </c>
      <c r="F8" s="21">
        <v>14515</v>
      </c>
      <c r="G8" s="20">
        <v>16408</v>
      </c>
      <c r="H8" s="22">
        <f t="shared" ref="H8:H53" si="1">SUM(F8:G8)</f>
        <v>30923</v>
      </c>
      <c r="I8" s="22">
        <v>15659</v>
      </c>
      <c r="J8" s="27">
        <f t="shared" ref="J8:J53" si="2">IFERROR(I8/H8*100,0)</f>
        <v>50.638683180803937</v>
      </c>
      <c r="K8" s="20">
        <f t="shared" ref="K8:K53" si="3">C8-F8</f>
        <v>7624</v>
      </c>
      <c r="L8" s="20">
        <f t="shared" ref="L8:L53" si="4">D8-G8</f>
        <v>7360</v>
      </c>
      <c r="M8" s="26">
        <f t="shared" ref="M8:M53" si="5">E8-H8</f>
        <v>14984</v>
      </c>
    </row>
    <row r="9" spans="1:13" ht="22" customHeight="1">
      <c r="A9" s="12">
        <v>3</v>
      </c>
      <c r="B9" s="13" t="s">
        <v>12</v>
      </c>
      <c r="C9" s="20">
        <v>0</v>
      </c>
      <c r="D9" s="20">
        <v>0</v>
      </c>
      <c r="E9" s="20">
        <f t="shared" si="0"/>
        <v>0</v>
      </c>
      <c r="F9" s="21">
        <v>0</v>
      </c>
      <c r="G9" s="20">
        <v>0</v>
      </c>
      <c r="H9" s="22">
        <f t="shared" si="1"/>
        <v>0</v>
      </c>
      <c r="I9" s="22">
        <v>0</v>
      </c>
      <c r="J9" s="27">
        <f t="shared" si="2"/>
        <v>0</v>
      </c>
      <c r="K9" s="20">
        <f t="shared" si="3"/>
        <v>0</v>
      </c>
      <c r="L9" s="20">
        <f t="shared" si="4"/>
        <v>0</v>
      </c>
      <c r="M9" s="26">
        <f t="shared" si="5"/>
        <v>0</v>
      </c>
    </row>
    <row r="10" spans="1:13" ht="22" customHeight="1">
      <c r="A10" s="12">
        <v>4</v>
      </c>
      <c r="B10" s="13" t="s">
        <v>13</v>
      </c>
      <c r="C10" s="20">
        <v>0</v>
      </c>
      <c r="D10" s="20">
        <v>0</v>
      </c>
      <c r="E10" s="20">
        <f t="shared" si="0"/>
        <v>0</v>
      </c>
      <c r="F10" s="21">
        <v>0</v>
      </c>
      <c r="G10" s="20">
        <v>0</v>
      </c>
      <c r="H10" s="22">
        <f t="shared" si="1"/>
        <v>0</v>
      </c>
      <c r="I10" s="22">
        <v>0</v>
      </c>
      <c r="J10" s="27">
        <f t="shared" si="2"/>
        <v>0</v>
      </c>
      <c r="K10" s="20">
        <f t="shared" si="3"/>
        <v>0</v>
      </c>
      <c r="L10" s="20">
        <f t="shared" si="4"/>
        <v>0</v>
      </c>
      <c r="M10" s="26">
        <f t="shared" si="5"/>
        <v>0</v>
      </c>
    </row>
    <row r="11" spans="1:13" ht="22" customHeight="1">
      <c r="A11" s="12">
        <v>5</v>
      </c>
      <c r="B11" s="13" t="s">
        <v>14</v>
      </c>
      <c r="C11" s="20">
        <v>27498</v>
      </c>
      <c r="D11" s="20">
        <v>31461</v>
      </c>
      <c r="E11" s="20">
        <f t="shared" si="0"/>
        <v>58959</v>
      </c>
      <c r="F11" s="21">
        <v>16648</v>
      </c>
      <c r="G11" s="20">
        <v>19366</v>
      </c>
      <c r="H11" s="22">
        <f t="shared" si="1"/>
        <v>36014</v>
      </c>
      <c r="I11" s="22">
        <v>17779</v>
      </c>
      <c r="J11" s="27">
        <f t="shared" si="2"/>
        <v>49.366912867218304</v>
      </c>
      <c r="K11" s="20">
        <f t="shared" si="3"/>
        <v>10850</v>
      </c>
      <c r="L11" s="20">
        <f t="shared" si="4"/>
        <v>12095</v>
      </c>
      <c r="M11" s="26">
        <f t="shared" si="5"/>
        <v>22945</v>
      </c>
    </row>
    <row r="12" spans="1:13" ht="22" customHeight="1">
      <c r="A12" s="12">
        <v>6</v>
      </c>
      <c r="B12" s="13" t="s">
        <v>15</v>
      </c>
      <c r="C12" s="20">
        <v>11871</v>
      </c>
      <c r="D12" s="20">
        <v>12960</v>
      </c>
      <c r="E12" s="20">
        <f t="shared" si="0"/>
        <v>24831</v>
      </c>
      <c r="F12" s="21">
        <v>7484</v>
      </c>
      <c r="G12" s="20">
        <v>8244</v>
      </c>
      <c r="H12" s="22">
        <f t="shared" si="1"/>
        <v>15728</v>
      </c>
      <c r="I12" s="22">
        <v>6246</v>
      </c>
      <c r="J12" s="27">
        <f t="shared" si="2"/>
        <v>39.712614445574772</v>
      </c>
      <c r="K12" s="20">
        <f t="shared" si="3"/>
        <v>4387</v>
      </c>
      <c r="L12" s="20">
        <f t="shared" si="4"/>
        <v>4716</v>
      </c>
      <c r="M12" s="26">
        <f t="shared" si="5"/>
        <v>9103</v>
      </c>
    </row>
    <row r="13" spans="1:13" ht="22" customHeight="1">
      <c r="A13" s="12">
        <v>7</v>
      </c>
      <c r="B13" s="13" t="s">
        <v>16</v>
      </c>
      <c r="C13" s="20">
        <v>0</v>
      </c>
      <c r="D13" s="20">
        <v>0</v>
      </c>
      <c r="E13" s="20">
        <f t="shared" si="0"/>
        <v>0</v>
      </c>
      <c r="F13" s="21">
        <v>0</v>
      </c>
      <c r="G13" s="20">
        <v>0</v>
      </c>
      <c r="H13" s="22">
        <f t="shared" si="1"/>
        <v>0</v>
      </c>
      <c r="I13" s="22">
        <v>0</v>
      </c>
      <c r="J13" s="27">
        <f t="shared" si="2"/>
        <v>0</v>
      </c>
      <c r="K13" s="20">
        <f t="shared" si="3"/>
        <v>0</v>
      </c>
      <c r="L13" s="20">
        <f t="shared" si="4"/>
        <v>0</v>
      </c>
      <c r="M13" s="26">
        <f t="shared" si="5"/>
        <v>0</v>
      </c>
    </row>
    <row r="14" spans="1:13" ht="22" customHeight="1">
      <c r="A14" s="12">
        <v>8</v>
      </c>
      <c r="B14" s="13" t="s">
        <v>17</v>
      </c>
      <c r="C14" s="20">
        <v>223639</v>
      </c>
      <c r="D14" s="20">
        <v>232927</v>
      </c>
      <c r="E14" s="20">
        <f t="shared" si="0"/>
        <v>456566</v>
      </c>
      <c r="F14" s="21">
        <v>94759</v>
      </c>
      <c r="G14" s="20">
        <v>99909</v>
      </c>
      <c r="H14" s="22">
        <f t="shared" si="1"/>
        <v>194668</v>
      </c>
      <c r="I14" s="22">
        <v>79575</v>
      </c>
      <c r="J14" s="27">
        <f t="shared" si="2"/>
        <v>40.877288511722519</v>
      </c>
      <c r="K14" s="20">
        <f t="shared" si="3"/>
        <v>128880</v>
      </c>
      <c r="L14" s="20">
        <f t="shared" si="4"/>
        <v>133018</v>
      </c>
      <c r="M14" s="26">
        <f t="shared" si="5"/>
        <v>261898</v>
      </c>
    </row>
    <row r="15" spans="1:13" ht="22" customHeight="1">
      <c r="A15" s="12">
        <v>9</v>
      </c>
      <c r="B15" s="13" t="s">
        <v>18</v>
      </c>
      <c r="C15" s="20">
        <v>0</v>
      </c>
      <c r="D15" s="20">
        <v>0</v>
      </c>
      <c r="E15" s="20">
        <f t="shared" si="0"/>
        <v>0</v>
      </c>
      <c r="F15" s="21">
        <v>0</v>
      </c>
      <c r="G15" s="20">
        <v>0</v>
      </c>
      <c r="H15" s="22">
        <f t="shared" si="1"/>
        <v>0</v>
      </c>
      <c r="I15" s="22">
        <v>0</v>
      </c>
      <c r="J15" s="27">
        <f t="shared" si="2"/>
        <v>0</v>
      </c>
      <c r="K15" s="20">
        <f t="shared" si="3"/>
        <v>0</v>
      </c>
      <c r="L15" s="20">
        <f t="shared" si="4"/>
        <v>0</v>
      </c>
      <c r="M15" s="26">
        <f t="shared" si="5"/>
        <v>0</v>
      </c>
    </row>
    <row r="16" spans="1:13" ht="22" customHeight="1">
      <c r="A16" s="12">
        <v>10</v>
      </c>
      <c r="B16" s="13" t="s">
        <v>19</v>
      </c>
      <c r="C16" s="20">
        <v>42899</v>
      </c>
      <c r="D16" s="20">
        <v>46693</v>
      </c>
      <c r="E16" s="20">
        <f t="shared" si="0"/>
        <v>89592</v>
      </c>
      <c r="F16" s="21">
        <v>19577</v>
      </c>
      <c r="G16" s="20">
        <v>21734</v>
      </c>
      <c r="H16" s="22">
        <f t="shared" si="1"/>
        <v>41311</v>
      </c>
      <c r="I16" s="22">
        <v>11308</v>
      </c>
      <c r="J16" s="27">
        <f t="shared" si="2"/>
        <v>27.372854687613469</v>
      </c>
      <c r="K16" s="20">
        <f t="shared" si="3"/>
        <v>23322</v>
      </c>
      <c r="L16" s="20">
        <f t="shared" si="4"/>
        <v>24959</v>
      </c>
      <c r="M16" s="26">
        <f t="shared" si="5"/>
        <v>48281</v>
      </c>
    </row>
    <row r="17" spans="1:13" ht="22" customHeight="1">
      <c r="A17" s="12">
        <v>11</v>
      </c>
      <c r="B17" s="13" t="s">
        <v>20</v>
      </c>
      <c r="C17" s="20">
        <v>60436</v>
      </c>
      <c r="D17" s="20">
        <v>62131</v>
      </c>
      <c r="E17" s="20">
        <f t="shared" si="0"/>
        <v>122567</v>
      </c>
      <c r="F17" s="21">
        <v>29955</v>
      </c>
      <c r="G17" s="20">
        <v>31974</v>
      </c>
      <c r="H17" s="22">
        <f t="shared" si="1"/>
        <v>61929</v>
      </c>
      <c r="I17" s="22">
        <v>21340</v>
      </c>
      <c r="J17" s="27">
        <f t="shared" si="2"/>
        <v>34.458815740606177</v>
      </c>
      <c r="K17" s="20">
        <f t="shared" si="3"/>
        <v>30481</v>
      </c>
      <c r="L17" s="20">
        <f t="shared" si="4"/>
        <v>30157</v>
      </c>
      <c r="M17" s="26">
        <f t="shared" si="5"/>
        <v>60638</v>
      </c>
    </row>
    <row r="18" spans="1:13" ht="22" customHeight="1">
      <c r="A18" s="12">
        <v>12</v>
      </c>
      <c r="B18" s="13" t="s">
        <v>21</v>
      </c>
      <c r="C18" s="20">
        <v>219455</v>
      </c>
      <c r="D18" s="20">
        <v>229024</v>
      </c>
      <c r="E18" s="20">
        <f t="shared" si="0"/>
        <v>448479</v>
      </c>
      <c r="F18" s="21">
        <v>98956</v>
      </c>
      <c r="G18" s="20">
        <v>107412</v>
      </c>
      <c r="H18" s="22">
        <f t="shared" si="1"/>
        <v>206368</v>
      </c>
      <c r="I18" s="22">
        <v>67482</v>
      </c>
      <c r="J18" s="27">
        <f t="shared" si="2"/>
        <v>32.699837184059547</v>
      </c>
      <c r="K18" s="20">
        <f t="shared" si="3"/>
        <v>120499</v>
      </c>
      <c r="L18" s="20">
        <f t="shared" si="4"/>
        <v>121612</v>
      </c>
      <c r="M18" s="26">
        <f t="shared" si="5"/>
        <v>242111</v>
      </c>
    </row>
    <row r="19" spans="1:13" ht="22" customHeight="1">
      <c r="A19" s="12">
        <v>13</v>
      </c>
      <c r="B19" s="13" t="s">
        <v>22</v>
      </c>
      <c r="C19" s="20">
        <v>206355</v>
      </c>
      <c r="D19" s="20">
        <v>218423</v>
      </c>
      <c r="E19" s="20">
        <f t="shared" si="0"/>
        <v>424778</v>
      </c>
      <c r="F19" s="21">
        <v>97651</v>
      </c>
      <c r="G19" s="20">
        <v>107732</v>
      </c>
      <c r="H19" s="22">
        <f t="shared" si="1"/>
        <v>205383</v>
      </c>
      <c r="I19" s="22">
        <v>59468</v>
      </c>
      <c r="J19" s="27">
        <f t="shared" si="2"/>
        <v>28.954684662313824</v>
      </c>
      <c r="K19" s="20">
        <f t="shared" si="3"/>
        <v>108704</v>
      </c>
      <c r="L19" s="20">
        <f t="shared" si="4"/>
        <v>110691</v>
      </c>
      <c r="M19" s="26">
        <f t="shared" si="5"/>
        <v>219395</v>
      </c>
    </row>
    <row r="20" spans="1:13" ht="22" customHeight="1">
      <c r="A20" s="12">
        <v>14</v>
      </c>
      <c r="B20" s="13" t="s">
        <v>23</v>
      </c>
      <c r="C20" s="20">
        <v>222010</v>
      </c>
      <c r="D20" s="20">
        <v>224957</v>
      </c>
      <c r="E20" s="20">
        <f t="shared" si="0"/>
        <v>446967</v>
      </c>
      <c r="F20" s="21">
        <v>88854</v>
      </c>
      <c r="G20" s="20">
        <v>95012</v>
      </c>
      <c r="H20" s="22">
        <f t="shared" si="1"/>
        <v>183866</v>
      </c>
      <c r="I20" s="22">
        <v>54791</v>
      </c>
      <c r="J20" s="27">
        <f t="shared" si="2"/>
        <v>29.799419142201383</v>
      </c>
      <c r="K20" s="20">
        <f t="shared" si="3"/>
        <v>133156</v>
      </c>
      <c r="L20" s="20">
        <f t="shared" si="4"/>
        <v>129945</v>
      </c>
      <c r="M20" s="26">
        <f t="shared" si="5"/>
        <v>263101</v>
      </c>
    </row>
    <row r="21" spans="1:13" ht="22" customHeight="1">
      <c r="A21" s="12">
        <v>15</v>
      </c>
      <c r="B21" s="13" t="s">
        <v>24</v>
      </c>
      <c r="C21" s="20">
        <v>0</v>
      </c>
      <c r="D21" s="20">
        <v>0</v>
      </c>
      <c r="E21" s="20">
        <f t="shared" si="0"/>
        <v>0</v>
      </c>
      <c r="F21" s="21">
        <v>0</v>
      </c>
      <c r="G21" s="20">
        <v>0</v>
      </c>
      <c r="H21" s="22">
        <f t="shared" si="1"/>
        <v>0</v>
      </c>
      <c r="I21" s="22">
        <v>0</v>
      </c>
      <c r="J21" s="27">
        <f t="shared" si="2"/>
        <v>0</v>
      </c>
      <c r="K21" s="20">
        <f t="shared" si="3"/>
        <v>0</v>
      </c>
      <c r="L21" s="20">
        <f t="shared" si="4"/>
        <v>0</v>
      </c>
      <c r="M21" s="26">
        <f t="shared" si="5"/>
        <v>0</v>
      </c>
    </row>
    <row r="22" spans="1:13" ht="22" customHeight="1">
      <c r="A22" s="12">
        <v>16</v>
      </c>
      <c r="B22" s="13" t="s">
        <v>25</v>
      </c>
      <c r="C22" s="20">
        <v>0</v>
      </c>
      <c r="D22" s="20">
        <v>0</v>
      </c>
      <c r="E22" s="20">
        <f t="shared" si="0"/>
        <v>0</v>
      </c>
      <c r="F22" s="21">
        <v>0</v>
      </c>
      <c r="G22" s="20">
        <v>0</v>
      </c>
      <c r="H22" s="22">
        <f t="shared" si="1"/>
        <v>0</v>
      </c>
      <c r="I22" s="22">
        <v>0</v>
      </c>
      <c r="J22" s="27">
        <f t="shared" si="2"/>
        <v>0</v>
      </c>
      <c r="K22" s="20">
        <f t="shared" si="3"/>
        <v>0</v>
      </c>
      <c r="L22" s="20">
        <f t="shared" si="4"/>
        <v>0</v>
      </c>
      <c r="M22" s="26">
        <f t="shared" si="5"/>
        <v>0</v>
      </c>
    </row>
    <row r="23" spans="1:13" ht="22" customHeight="1">
      <c r="A23" s="12">
        <v>17</v>
      </c>
      <c r="B23" s="13" t="s">
        <v>26</v>
      </c>
      <c r="C23" s="20">
        <v>44440</v>
      </c>
      <c r="D23" s="20">
        <v>47607</v>
      </c>
      <c r="E23" s="20">
        <f t="shared" si="0"/>
        <v>92047</v>
      </c>
      <c r="F23" s="21">
        <v>19229</v>
      </c>
      <c r="G23" s="20">
        <v>21198</v>
      </c>
      <c r="H23" s="22">
        <f t="shared" si="1"/>
        <v>40427</v>
      </c>
      <c r="I23" s="22">
        <v>15469</v>
      </c>
      <c r="J23" s="27">
        <f t="shared" si="2"/>
        <v>38.264031464120514</v>
      </c>
      <c r="K23" s="20">
        <f t="shared" si="3"/>
        <v>25211</v>
      </c>
      <c r="L23" s="20">
        <f t="shared" si="4"/>
        <v>26409</v>
      </c>
      <c r="M23" s="26">
        <f t="shared" si="5"/>
        <v>51620</v>
      </c>
    </row>
    <row r="24" spans="1:13" ht="22" customHeight="1">
      <c r="A24" s="12">
        <v>18</v>
      </c>
      <c r="B24" s="13" t="s">
        <v>27</v>
      </c>
      <c r="C24" s="20">
        <v>25459</v>
      </c>
      <c r="D24" s="20">
        <v>26509</v>
      </c>
      <c r="E24" s="20">
        <f t="shared" si="0"/>
        <v>51968</v>
      </c>
      <c r="F24" s="21">
        <v>14913</v>
      </c>
      <c r="G24" s="20">
        <v>16493</v>
      </c>
      <c r="H24" s="22">
        <f t="shared" si="1"/>
        <v>31406</v>
      </c>
      <c r="I24" s="22">
        <v>11449</v>
      </c>
      <c r="J24" s="27">
        <f t="shared" si="2"/>
        <v>36.454817550786473</v>
      </c>
      <c r="K24" s="20">
        <f t="shared" si="3"/>
        <v>10546</v>
      </c>
      <c r="L24" s="20">
        <f t="shared" si="4"/>
        <v>10016</v>
      </c>
      <c r="M24" s="26">
        <f t="shared" si="5"/>
        <v>20562</v>
      </c>
    </row>
    <row r="25" spans="1:13" ht="22" customHeight="1">
      <c r="A25" s="12">
        <v>19</v>
      </c>
      <c r="B25" s="13" t="s">
        <v>28</v>
      </c>
      <c r="C25" s="20">
        <v>48122</v>
      </c>
      <c r="D25" s="20">
        <v>49879</v>
      </c>
      <c r="E25" s="20">
        <f t="shared" si="0"/>
        <v>98001</v>
      </c>
      <c r="F25" s="21">
        <v>28702</v>
      </c>
      <c r="G25" s="20">
        <v>30856</v>
      </c>
      <c r="H25" s="22">
        <f t="shared" si="1"/>
        <v>59558</v>
      </c>
      <c r="I25" s="22">
        <v>22477</v>
      </c>
      <c r="J25" s="27">
        <f t="shared" si="2"/>
        <v>37.739682326471673</v>
      </c>
      <c r="K25" s="20">
        <f t="shared" si="3"/>
        <v>19420</v>
      </c>
      <c r="L25" s="20">
        <f t="shared" si="4"/>
        <v>19023</v>
      </c>
      <c r="M25" s="26">
        <f t="shared" si="5"/>
        <v>38443</v>
      </c>
    </row>
    <row r="26" spans="1:13" ht="22" customHeight="1">
      <c r="A26" s="12">
        <v>20</v>
      </c>
      <c r="B26" s="13" t="s">
        <v>29</v>
      </c>
      <c r="C26" s="20">
        <v>0</v>
      </c>
      <c r="D26" s="20">
        <v>0</v>
      </c>
      <c r="E26" s="20">
        <f t="shared" si="0"/>
        <v>0</v>
      </c>
      <c r="F26" s="21">
        <v>0</v>
      </c>
      <c r="G26" s="20">
        <v>0</v>
      </c>
      <c r="H26" s="22">
        <f t="shared" si="1"/>
        <v>0</v>
      </c>
      <c r="I26" s="22">
        <v>0</v>
      </c>
      <c r="J26" s="27">
        <f t="shared" si="2"/>
        <v>0</v>
      </c>
      <c r="K26" s="20">
        <f t="shared" si="3"/>
        <v>0</v>
      </c>
      <c r="L26" s="20">
        <f t="shared" si="4"/>
        <v>0</v>
      </c>
      <c r="M26" s="26">
        <f t="shared" si="5"/>
        <v>0</v>
      </c>
    </row>
    <row r="27" spans="1:13" ht="22" customHeight="1">
      <c r="A27" s="12">
        <v>21</v>
      </c>
      <c r="B27" s="13" t="s">
        <v>30</v>
      </c>
      <c r="C27" s="20">
        <v>43120</v>
      </c>
      <c r="D27" s="20">
        <v>46105</v>
      </c>
      <c r="E27" s="20">
        <f t="shared" si="0"/>
        <v>89225</v>
      </c>
      <c r="F27" s="21">
        <v>24404</v>
      </c>
      <c r="G27" s="20">
        <v>27173</v>
      </c>
      <c r="H27" s="22">
        <f t="shared" si="1"/>
        <v>51577</v>
      </c>
      <c r="I27" s="22">
        <v>15590</v>
      </c>
      <c r="J27" s="27">
        <f t="shared" si="2"/>
        <v>30.226651414390137</v>
      </c>
      <c r="K27" s="20">
        <f t="shared" si="3"/>
        <v>18716</v>
      </c>
      <c r="L27" s="20">
        <f t="shared" si="4"/>
        <v>18932</v>
      </c>
      <c r="M27" s="26">
        <f t="shared" si="5"/>
        <v>37648</v>
      </c>
    </row>
    <row r="28" spans="1:13" ht="22" customHeight="1">
      <c r="A28" s="12">
        <v>22</v>
      </c>
      <c r="B28" s="13" t="s">
        <v>31</v>
      </c>
      <c r="C28" s="20">
        <v>52548</v>
      </c>
      <c r="D28" s="20">
        <v>54221</v>
      </c>
      <c r="E28" s="20">
        <f t="shared" si="0"/>
        <v>106769</v>
      </c>
      <c r="F28" s="21">
        <v>23230</v>
      </c>
      <c r="G28" s="20">
        <v>25665</v>
      </c>
      <c r="H28" s="22">
        <f t="shared" si="1"/>
        <v>48895</v>
      </c>
      <c r="I28" s="22">
        <v>16419</v>
      </c>
      <c r="J28" s="27">
        <f t="shared" si="2"/>
        <v>33.580120666734842</v>
      </c>
      <c r="K28" s="20">
        <f t="shared" si="3"/>
        <v>29318</v>
      </c>
      <c r="L28" s="20">
        <f t="shared" si="4"/>
        <v>28556</v>
      </c>
      <c r="M28" s="26">
        <f t="shared" si="5"/>
        <v>57874</v>
      </c>
    </row>
    <row r="29" spans="1:13" ht="22" customHeight="1">
      <c r="A29" s="12">
        <v>23</v>
      </c>
      <c r="B29" s="13" t="s">
        <v>32</v>
      </c>
      <c r="C29" s="20">
        <v>114884</v>
      </c>
      <c r="D29" s="20">
        <v>118585</v>
      </c>
      <c r="E29" s="20">
        <f t="shared" si="0"/>
        <v>233469</v>
      </c>
      <c r="F29" s="21">
        <v>54159</v>
      </c>
      <c r="G29" s="20">
        <v>57513</v>
      </c>
      <c r="H29" s="22">
        <f t="shared" si="1"/>
        <v>111672</v>
      </c>
      <c r="I29" s="22">
        <v>34127</v>
      </c>
      <c r="J29" s="27">
        <f t="shared" si="2"/>
        <v>30.560032953649973</v>
      </c>
      <c r="K29" s="20">
        <f t="shared" si="3"/>
        <v>60725</v>
      </c>
      <c r="L29" s="20">
        <f t="shared" si="4"/>
        <v>61072</v>
      </c>
      <c r="M29" s="26">
        <f t="shared" si="5"/>
        <v>121797</v>
      </c>
    </row>
    <row r="30" spans="1:13" ht="22" customHeight="1">
      <c r="A30" s="12">
        <v>24</v>
      </c>
      <c r="B30" s="13" t="s">
        <v>33</v>
      </c>
      <c r="C30" s="20">
        <v>183377</v>
      </c>
      <c r="D30" s="20">
        <v>194151</v>
      </c>
      <c r="E30" s="20">
        <f t="shared" si="0"/>
        <v>377528</v>
      </c>
      <c r="F30" s="21">
        <v>68523</v>
      </c>
      <c r="G30" s="20">
        <v>73521</v>
      </c>
      <c r="H30" s="22">
        <f t="shared" si="1"/>
        <v>142044</v>
      </c>
      <c r="I30" s="22">
        <v>43666</v>
      </c>
      <c r="J30" s="27">
        <f t="shared" si="2"/>
        <v>30.741178789670808</v>
      </c>
      <c r="K30" s="20">
        <f t="shared" si="3"/>
        <v>114854</v>
      </c>
      <c r="L30" s="20">
        <f t="shared" si="4"/>
        <v>120630</v>
      </c>
      <c r="M30" s="26">
        <f t="shared" si="5"/>
        <v>235484</v>
      </c>
    </row>
    <row r="31" spans="1:13" ht="22" customHeight="1">
      <c r="A31" s="12">
        <v>25</v>
      </c>
      <c r="B31" s="13" t="s">
        <v>34</v>
      </c>
      <c r="C31" s="20">
        <v>0</v>
      </c>
      <c r="D31" s="20">
        <v>0</v>
      </c>
      <c r="E31" s="20">
        <f t="shared" si="0"/>
        <v>0</v>
      </c>
      <c r="F31" s="21">
        <v>0</v>
      </c>
      <c r="G31" s="20">
        <v>0</v>
      </c>
      <c r="H31" s="22">
        <f t="shared" si="1"/>
        <v>0</v>
      </c>
      <c r="I31" s="22">
        <v>0</v>
      </c>
      <c r="J31" s="27">
        <f t="shared" si="2"/>
        <v>0</v>
      </c>
      <c r="K31" s="20">
        <f t="shared" si="3"/>
        <v>0</v>
      </c>
      <c r="L31" s="20">
        <f t="shared" si="4"/>
        <v>0</v>
      </c>
      <c r="M31" s="26">
        <f t="shared" si="5"/>
        <v>0</v>
      </c>
    </row>
    <row r="32" spans="1:13" ht="22" customHeight="1">
      <c r="A32" s="12">
        <v>26</v>
      </c>
      <c r="B32" s="13" t="s">
        <v>35</v>
      </c>
      <c r="C32" s="20">
        <v>51710</v>
      </c>
      <c r="D32" s="20">
        <v>57403</v>
      </c>
      <c r="E32" s="20">
        <f t="shared" si="0"/>
        <v>109113</v>
      </c>
      <c r="F32" s="21">
        <v>22094</v>
      </c>
      <c r="G32" s="20">
        <v>24893</v>
      </c>
      <c r="H32" s="22">
        <f t="shared" si="1"/>
        <v>46987</v>
      </c>
      <c r="I32" s="22">
        <v>14150</v>
      </c>
      <c r="J32" s="27">
        <f t="shared" si="2"/>
        <v>30.114712580075341</v>
      </c>
      <c r="K32" s="20">
        <f t="shared" si="3"/>
        <v>29616</v>
      </c>
      <c r="L32" s="20">
        <f t="shared" si="4"/>
        <v>32510</v>
      </c>
      <c r="M32" s="26">
        <f t="shared" si="5"/>
        <v>62126</v>
      </c>
    </row>
    <row r="33" spans="1:13" ht="22" customHeight="1">
      <c r="A33" s="12">
        <v>27</v>
      </c>
      <c r="B33" s="13" t="s">
        <v>36</v>
      </c>
      <c r="C33" s="20">
        <v>540058</v>
      </c>
      <c r="D33" s="20">
        <v>608611</v>
      </c>
      <c r="E33" s="20">
        <f t="shared" si="0"/>
        <v>1148669</v>
      </c>
      <c r="F33" s="21">
        <v>255370</v>
      </c>
      <c r="G33" s="20">
        <v>304009</v>
      </c>
      <c r="H33" s="22">
        <f t="shared" si="1"/>
        <v>559379</v>
      </c>
      <c r="I33" s="22">
        <v>146395</v>
      </c>
      <c r="J33" s="27">
        <f t="shared" si="2"/>
        <v>26.170986039876365</v>
      </c>
      <c r="K33" s="20">
        <f t="shared" si="3"/>
        <v>284688</v>
      </c>
      <c r="L33" s="20">
        <f t="shared" si="4"/>
        <v>304602</v>
      </c>
      <c r="M33" s="26">
        <f t="shared" si="5"/>
        <v>589290</v>
      </c>
    </row>
    <row r="34" spans="1:13" ht="22" customHeight="1">
      <c r="A34" s="12">
        <v>28</v>
      </c>
      <c r="B34" s="13" t="s">
        <v>37</v>
      </c>
      <c r="C34" s="20">
        <v>357801</v>
      </c>
      <c r="D34" s="20">
        <v>397680</v>
      </c>
      <c r="E34" s="20">
        <f t="shared" si="0"/>
        <v>755481</v>
      </c>
      <c r="F34" s="21">
        <v>164916</v>
      </c>
      <c r="G34" s="20">
        <v>191247</v>
      </c>
      <c r="H34" s="22">
        <f t="shared" si="1"/>
        <v>356163</v>
      </c>
      <c r="I34" s="22">
        <v>121117</v>
      </c>
      <c r="J34" s="27">
        <f t="shared" si="2"/>
        <v>34.006059023536977</v>
      </c>
      <c r="K34" s="20">
        <f t="shared" si="3"/>
        <v>192885</v>
      </c>
      <c r="L34" s="20">
        <f t="shared" si="4"/>
        <v>206433</v>
      </c>
      <c r="M34" s="26">
        <f t="shared" si="5"/>
        <v>399318</v>
      </c>
    </row>
    <row r="35" spans="1:13" ht="22" customHeight="1">
      <c r="A35" s="12">
        <v>29</v>
      </c>
      <c r="B35" s="13" t="s">
        <v>38</v>
      </c>
      <c r="C35" s="20">
        <v>56327</v>
      </c>
      <c r="D35" s="20">
        <v>64074</v>
      </c>
      <c r="E35" s="20">
        <f t="shared" si="0"/>
        <v>120401</v>
      </c>
      <c r="F35" s="21">
        <v>31560</v>
      </c>
      <c r="G35" s="20">
        <v>36331</v>
      </c>
      <c r="H35" s="22">
        <f t="shared" si="1"/>
        <v>67891</v>
      </c>
      <c r="I35" s="22">
        <v>20080</v>
      </c>
      <c r="J35" s="27">
        <f t="shared" si="2"/>
        <v>29.576821670029901</v>
      </c>
      <c r="K35" s="20">
        <f t="shared" si="3"/>
        <v>24767</v>
      </c>
      <c r="L35" s="20">
        <f t="shared" si="4"/>
        <v>27743</v>
      </c>
      <c r="M35" s="26">
        <f t="shared" si="5"/>
        <v>52510</v>
      </c>
    </row>
    <row r="36" spans="1:13" ht="22" customHeight="1">
      <c r="A36" s="12">
        <v>30</v>
      </c>
      <c r="B36" s="13" t="s">
        <v>39</v>
      </c>
      <c r="C36" s="20">
        <v>0</v>
      </c>
      <c r="D36" s="20">
        <v>0</v>
      </c>
      <c r="E36" s="20">
        <f t="shared" si="0"/>
        <v>0</v>
      </c>
      <c r="F36" s="21">
        <v>0</v>
      </c>
      <c r="G36" s="20">
        <v>0</v>
      </c>
      <c r="H36" s="22">
        <f t="shared" si="1"/>
        <v>0</v>
      </c>
      <c r="I36" s="22">
        <v>0</v>
      </c>
      <c r="J36" s="27">
        <f t="shared" si="2"/>
        <v>0</v>
      </c>
      <c r="K36" s="20">
        <f t="shared" si="3"/>
        <v>0</v>
      </c>
      <c r="L36" s="20">
        <f t="shared" si="4"/>
        <v>0</v>
      </c>
      <c r="M36" s="26">
        <f t="shared" si="5"/>
        <v>0</v>
      </c>
    </row>
    <row r="37" spans="1:13" ht="22" customHeight="1">
      <c r="A37" s="12">
        <v>31</v>
      </c>
      <c r="B37" s="13" t="s">
        <v>40</v>
      </c>
      <c r="C37" s="20">
        <v>0</v>
      </c>
      <c r="D37" s="20">
        <v>0</v>
      </c>
      <c r="E37" s="20">
        <f t="shared" si="0"/>
        <v>0</v>
      </c>
      <c r="F37" s="21">
        <v>0</v>
      </c>
      <c r="G37" s="20">
        <v>0</v>
      </c>
      <c r="H37" s="22">
        <f t="shared" si="1"/>
        <v>0</v>
      </c>
      <c r="I37" s="22">
        <v>0</v>
      </c>
      <c r="J37" s="27">
        <f t="shared" si="2"/>
        <v>0</v>
      </c>
      <c r="K37" s="20">
        <f t="shared" si="3"/>
        <v>0</v>
      </c>
      <c r="L37" s="20">
        <f t="shared" si="4"/>
        <v>0</v>
      </c>
      <c r="M37" s="26">
        <f t="shared" si="5"/>
        <v>0</v>
      </c>
    </row>
    <row r="38" spans="1:13" ht="22" customHeight="1">
      <c r="A38" s="12">
        <v>32</v>
      </c>
      <c r="B38" s="13" t="s">
        <v>41</v>
      </c>
      <c r="C38" s="20">
        <v>0</v>
      </c>
      <c r="D38" s="20">
        <v>0</v>
      </c>
      <c r="E38" s="20">
        <f t="shared" si="0"/>
        <v>0</v>
      </c>
      <c r="F38" s="21">
        <v>0</v>
      </c>
      <c r="G38" s="20">
        <v>0</v>
      </c>
      <c r="H38" s="22">
        <f t="shared" si="1"/>
        <v>0</v>
      </c>
      <c r="I38" s="22">
        <v>0</v>
      </c>
      <c r="J38" s="27">
        <f t="shared" si="2"/>
        <v>0</v>
      </c>
      <c r="K38" s="20">
        <f t="shared" si="3"/>
        <v>0</v>
      </c>
      <c r="L38" s="20">
        <f t="shared" si="4"/>
        <v>0</v>
      </c>
      <c r="M38" s="26">
        <f t="shared" si="5"/>
        <v>0</v>
      </c>
    </row>
    <row r="39" spans="1:13" ht="22" customHeight="1">
      <c r="A39" s="12">
        <v>33</v>
      </c>
      <c r="B39" s="13" t="s">
        <v>42</v>
      </c>
      <c r="C39" s="20">
        <v>0</v>
      </c>
      <c r="D39" s="20">
        <v>0</v>
      </c>
      <c r="E39" s="20">
        <f t="shared" si="0"/>
        <v>0</v>
      </c>
      <c r="F39" s="21">
        <v>0</v>
      </c>
      <c r="G39" s="20">
        <v>0</v>
      </c>
      <c r="H39" s="22">
        <f t="shared" si="1"/>
        <v>0</v>
      </c>
      <c r="I39" s="22">
        <v>0</v>
      </c>
      <c r="J39" s="27">
        <f t="shared" si="2"/>
        <v>0</v>
      </c>
      <c r="K39" s="20">
        <f t="shared" si="3"/>
        <v>0</v>
      </c>
      <c r="L39" s="20">
        <f t="shared" si="4"/>
        <v>0</v>
      </c>
      <c r="M39" s="26">
        <f t="shared" si="5"/>
        <v>0</v>
      </c>
    </row>
    <row r="40" spans="1:13" ht="22" customHeight="1">
      <c r="A40" s="12">
        <v>34</v>
      </c>
      <c r="B40" s="13" t="s">
        <v>43</v>
      </c>
      <c r="C40" s="20">
        <v>51175</v>
      </c>
      <c r="D40" s="20">
        <v>57248</v>
      </c>
      <c r="E40" s="20">
        <f t="shared" si="0"/>
        <v>108423</v>
      </c>
      <c r="F40" s="21">
        <v>28126</v>
      </c>
      <c r="G40" s="20">
        <v>32958</v>
      </c>
      <c r="H40" s="22">
        <f t="shared" si="1"/>
        <v>61084</v>
      </c>
      <c r="I40" s="22">
        <v>18259</v>
      </c>
      <c r="J40" s="27">
        <f t="shared" si="2"/>
        <v>29.891624648025672</v>
      </c>
      <c r="K40" s="20">
        <f t="shared" si="3"/>
        <v>23049</v>
      </c>
      <c r="L40" s="20">
        <f t="shared" si="4"/>
        <v>24290</v>
      </c>
      <c r="M40" s="26">
        <f t="shared" si="5"/>
        <v>47339</v>
      </c>
    </row>
    <row r="41" spans="1:13" ht="22" customHeight="1">
      <c r="A41" s="12">
        <v>35</v>
      </c>
      <c r="B41" s="13" t="s">
        <v>44</v>
      </c>
      <c r="C41" s="20">
        <v>55343</v>
      </c>
      <c r="D41" s="20">
        <v>59837</v>
      </c>
      <c r="E41" s="20">
        <f t="shared" si="0"/>
        <v>115180</v>
      </c>
      <c r="F41" s="21">
        <v>18675</v>
      </c>
      <c r="G41" s="20">
        <v>20617</v>
      </c>
      <c r="H41" s="22">
        <f t="shared" si="1"/>
        <v>39292</v>
      </c>
      <c r="I41" s="22">
        <v>9865</v>
      </c>
      <c r="J41" s="27">
        <f t="shared" si="2"/>
        <v>25.106891988190981</v>
      </c>
      <c r="K41" s="20">
        <f t="shared" si="3"/>
        <v>36668</v>
      </c>
      <c r="L41" s="20">
        <f t="shared" si="4"/>
        <v>39220</v>
      </c>
      <c r="M41" s="26">
        <f t="shared" si="5"/>
        <v>75888</v>
      </c>
    </row>
    <row r="42" spans="1:13" ht="22" customHeight="1">
      <c r="A42" s="12">
        <v>36</v>
      </c>
      <c r="B42" s="13" t="s">
        <v>45</v>
      </c>
      <c r="C42" s="20">
        <v>0</v>
      </c>
      <c r="D42" s="20">
        <v>0</v>
      </c>
      <c r="E42" s="20">
        <f t="shared" si="0"/>
        <v>0</v>
      </c>
      <c r="F42" s="21">
        <v>0</v>
      </c>
      <c r="G42" s="20">
        <v>0</v>
      </c>
      <c r="H42" s="22">
        <f t="shared" si="1"/>
        <v>0</v>
      </c>
      <c r="I42" s="22">
        <v>0</v>
      </c>
      <c r="J42" s="27">
        <f t="shared" si="2"/>
        <v>0</v>
      </c>
      <c r="K42" s="20">
        <f t="shared" si="3"/>
        <v>0</v>
      </c>
      <c r="L42" s="20">
        <f t="shared" si="4"/>
        <v>0</v>
      </c>
      <c r="M42" s="26">
        <f t="shared" si="5"/>
        <v>0</v>
      </c>
    </row>
    <row r="43" spans="1:13" ht="22" customHeight="1">
      <c r="A43" s="12">
        <v>37</v>
      </c>
      <c r="B43" s="13" t="s">
        <v>46</v>
      </c>
      <c r="C43" s="20">
        <v>320011</v>
      </c>
      <c r="D43" s="20">
        <v>349603</v>
      </c>
      <c r="E43" s="20">
        <f t="shared" si="0"/>
        <v>669614</v>
      </c>
      <c r="F43" s="21">
        <v>128799</v>
      </c>
      <c r="G43" s="20">
        <v>140230</v>
      </c>
      <c r="H43" s="22">
        <f t="shared" si="1"/>
        <v>269029</v>
      </c>
      <c r="I43" s="22">
        <v>59940</v>
      </c>
      <c r="J43" s="27">
        <f t="shared" si="2"/>
        <v>22.280125934378823</v>
      </c>
      <c r="K43" s="20">
        <f t="shared" si="3"/>
        <v>191212</v>
      </c>
      <c r="L43" s="20">
        <f t="shared" si="4"/>
        <v>209373</v>
      </c>
      <c r="M43" s="26">
        <f t="shared" si="5"/>
        <v>400585</v>
      </c>
    </row>
    <row r="44" spans="1:13" ht="22" customHeight="1">
      <c r="A44" s="12">
        <v>38</v>
      </c>
      <c r="B44" s="13" t="s">
        <v>47</v>
      </c>
      <c r="C44" s="20">
        <v>0</v>
      </c>
      <c r="D44" s="20">
        <v>0</v>
      </c>
      <c r="E44" s="20">
        <f t="shared" si="0"/>
        <v>0</v>
      </c>
      <c r="F44" s="21">
        <v>0</v>
      </c>
      <c r="G44" s="20">
        <v>0</v>
      </c>
      <c r="H44" s="22">
        <f t="shared" si="1"/>
        <v>0</v>
      </c>
      <c r="I44" s="22">
        <v>0</v>
      </c>
      <c r="J44" s="27">
        <f t="shared" si="2"/>
        <v>0</v>
      </c>
      <c r="K44" s="20">
        <f t="shared" si="3"/>
        <v>0</v>
      </c>
      <c r="L44" s="20">
        <f t="shared" si="4"/>
        <v>0</v>
      </c>
      <c r="M44" s="26">
        <f t="shared" si="5"/>
        <v>0</v>
      </c>
    </row>
    <row r="45" spans="1:13" ht="22" customHeight="1">
      <c r="A45" s="12">
        <v>39</v>
      </c>
      <c r="B45" s="13" t="s">
        <v>48</v>
      </c>
      <c r="C45" s="20">
        <v>0</v>
      </c>
      <c r="D45" s="20">
        <v>0</v>
      </c>
      <c r="E45" s="20">
        <f t="shared" si="0"/>
        <v>0</v>
      </c>
      <c r="F45" s="21">
        <v>0</v>
      </c>
      <c r="G45" s="20">
        <v>0</v>
      </c>
      <c r="H45" s="22">
        <f t="shared" si="1"/>
        <v>0</v>
      </c>
      <c r="I45" s="22">
        <v>0</v>
      </c>
      <c r="J45" s="27">
        <f t="shared" si="2"/>
        <v>0</v>
      </c>
      <c r="K45" s="20">
        <f t="shared" si="3"/>
        <v>0</v>
      </c>
      <c r="L45" s="20">
        <f t="shared" si="4"/>
        <v>0</v>
      </c>
      <c r="M45" s="26">
        <f t="shared" si="5"/>
        <v>0</v>
      </c>
    </row>
    <row r="46" spans="1:13" ht="22" customHeight="1">
      <c r="A46" s="12">
        <v>40</v>
      </c>
      <c r="B46" s="13" t="s">
        <v>49</v>
      </c>
      <c r="C46" s="20">
        <v>80500</v>
      </c>
      <c r="D46" s="20">
        <v>91757</v>
      </c>
      <c r="E46" s="20">
        <f t="shared" si="0"/>
        <v>172257</v>
      </c>
      <c r="F46" s="21">
        <v>38112</v>
      </c>
      <c r="G46" s="20">
        <v>46751</v>
      </c>
      <c r="H46" s="22">
        <f t="shared" si="1"/>
        <v>84863</v>
      </c>
      <c r="I46" s="22">
        <v>27917</v>
      </c>
      <c r="J46" s="27">
        <f t="shared" si="2"/>
        <v>32.896550911469078</v>
      </c>
      <c r="K46" s="20">
        <f t="shared" si="3"/>
        <v>42388</v>
      </c>
      <c r="L46" s="20">
        <f t="shared" si="4"/>
        <v>45006</v>
      </c>
      <c r="M46" s="26">
        <f t="shared" si="5"/>
        <v>87394</v>
      </c>
    </row>
    <row r="47" spans="1:13" ht="22" customHeight="1">
      <c r="A47" s="12">
        <v>41</v>
      </c>
      <c r="B47" s="13" t="s">
        <v>50</v>
      </c>
      <c r="C47" s="20">
        <v>0</v>
      </c>
      <c r="D47" s="20">
        <v>0</v>
      </c>
      <c r="E47" s="20">
        <f t="shared" si="0"/>
        <v>0</v>
      </c>
      <c r="F47" s="21">
        <v>0</v>
      </c>
      <c r="G47" s="20">
        <v>0</v>
      </c>
      <c r="H47" s="22">
        <f t="shared" si="1"/>
        <v>0</v>
      </c>
      <c r="I47" s="22">
        <v>0</v>
      </c>
      <c r="J47" s="27">
        <f t="shared" si="2"/>
        <v>0</v>
      </c>
      <c r="K47" s="20">
        <f t="shared" si="3"/>
        <v>0</v>
      </c>
      <c r="L47" s="20">
        <f t="shared" si="4"/>
        <v>0</v>
      </c>
      <c r="M47" s="26">
        <f t="shared" si="5"/>
        <v>0</v>
      </c>
    </row>
    <row r="48" spans="1:13" ht="22" customHeight="1">
      <c r="A48" s="12">
        <v>42</v>
      </c>
      <c r="B48" s="13" t="s">
        <v>51</v>
      </c>
      <c r="C48" s="20">
        <v>243032</v>
      </c>
      <c r="D48" s="20">
        <v>288957</v>
      </c>
      <c r="E48" s="20">
        <f t="shared" si="0"/>
        <v>531989</v>
      </c>
      <c r="F48" s="21">
        <v>116335</v>
      </c>
      <c r="G48" s="20">
        <v>145851</v>
      </c>
      <c r="H48" s="22">
        <f t="shared" si="1"/>
        <v>262186</v>
      </c>
      <c r="I48" s="22">
        <v>107610</v>
      </c>
      <c r="J48" s="27">
        <f t="shared" si="2"/>
        <v>41.043381416246483</v>
      </c>
      <c r="K48" s="20">
        <f t="shared" si="3"/>
        <v>126697</v>
      </c>
      <c r="L48" s="20">
        <f t="shared" si="4"/>
        <v>143106</v>
      </c>
      <c r="M48" s="26">
        <f t="shared" si="5"/>
        <v>269803</v>
      </c>
    </row>
    <row r="49" spans="1:13" ht="22" customHeight="1">
      <c r="A49" s="12">
        <v>43</v>
      </c>
      <c r="B49" s="13" t="s">
        <v>52</v>
      </c>
      <c r="C49" s="20">
        <v>11520</v>
      </c>
      <c r="D49" s="20">
        <v>13780</v>
      </c>
      <c r="E49" s="20">
        <f t="shared" si="0"/>
        <v>25300</v>
      </c>
      <c r="F49" s="21">
        <v>7624</v>
      </c>
      <c r="G49" s="20">
        <v>9524</v>
      </c>
      <c r="H49" s="22">
        <f t="shared" si="1"/>
        <v>17148</v>
      </c>
      <c r="I49" s="22">
        <v>7462</v>
      </c>
      <c r="J49" s="27">
        <f t="shared" si="2"/>
        <v>43.515278749708422</v>
      </c>
      <c r="K49" s="20">
        <f t="shared" si="3"/>
        <v>3896</v>
      </c>
      <c r="L49" s="20">
        <f t="shared" si="4"/>
        <v>4256</v>
      </c>
      <c r="M49" s="26">
        <f t="shared" si="5"/>
        <v>8152</v>
      </c>
    </row>
    <row r="50" spans="1:13" ht="22" customHeight="1">
      <c r="A50" s="12">
        <v>44</v>
      </c>
      <c r="B50" s="13" t="s">
        <v>53</v>
      </c>
      <c r="C50" s="20">
        <v>41734</v>
      </c>
      <c r="D50" s="20">
        <v>51133</v>
      </c>
      <c r="E50" s="20">
        <f t="shared" si="0"/>
        <v>92867</v>
      </c>
      <c r="F50" s="21">
        <v>21559</v>
      </c>
      <c r="G50" s="20">
        <v>27966</v>
      </c>
      <c r="H50" s="22">
        <f t="shared" si="1"/>
        <v>49525</v>
      </c>
      <c r="I50" s="22">
        <v>20638</v>
      </c>
      <c r="J50" s="27">
        <f t="shared" si="2"/>
        <v>41.671882887430591</v>
      </c>
      <c r="K50" s="20">
        <f t="shared" si="3"/>
        <v>20175</v>
      </c>
      <c r="L50" s="20">
        <f t="shared" si="4"/>
        <v>23167</v>
      </c>
      <c r="M50" s="26">
        <f t="shared" si="5"/>
        <v>43342</v>
      </c>
    </row>
    <row r="51" spans="1:13" ht="22" customHeight="1">
      <c r="A51" s="12">
        <v>45</v>
      </c>
      <c r="B51" s="13" t="s">
        <v>54</v>
      </c>
      <c r="C51" s="20">
        <v>0</v>
      </c>
      <c r="D51" s="20">
        <v>0</v>
      </c>
      <c r="E51" s="20">
        <f t="shared" si="0"/>
        <v>0</v>
      </c>
      <c r="F51" s="21">
        <v>0</v>
      </c>
      <c r="G51" s="20">
        <v>0</v>
      </c>
      <c r="H51" s="22">
        <f t="shared" si="1"/>
        <v>0</v>
      </c>
      <c r="I51" s="22">
        <v>0</v>
      </c>
      <c r="J51" s="27">
        <f t="shared" si="2"/>
        <v>0</v>
      </c>
      <c r="K51" s="20">
        <f t="shared" si="3"/>
        <v>0</v>
      </c>
      <c r="L51" s="20">
        <f t="shared" si="4"/>
        <v>0</v>
      </c>
      <c r="M51" s="26">
        <f t="shared" si="5"/>
        <v>0</v>
      </c>
    </row>
    <row r="52" spans="1:13" ht="22" customHeight="1">
      <c r="A52" s="12">
        <v>46</v>
      </c>
      <c r="B52" s="13" t="s">
        <v>55</v>
      </c>
      <c r="C52" s="20">
        <v>0</v>
      </c>
      <c r="D52" s="20">
        <v>0</v>
      </c>
      <c r="E52" s="20">
        <f t="shared" si="0"/>
        <v>0</v>
      </c>
      <c r="F52" s="21">
        <v>0</v>
      </c>
      <c r="G52" s="20">
        <v>0</v>
      </c>
      <c r="H52" s="22">
        <f t="shared" si="1"/>
        <v>0</v>
      </c>
      <c r="I52" s="22">
        <v>0</v>
      </c>
      <c r="J52" s="27">
        <f t="shared" si="2"/>
        <v>0</v>
      </c>
      <c r="K52" s="20">
        <f t="shared" si="3"/>
        <v>0</v>
      </c>
      <c r="L52" s="20">
        <f t="shared" si="4"/>
        <v>0</v>
      </c>
      <c r="M52" s="26">
        <f t="shared" si="5"/>
        <v>0</v>
      </c>
    </row>
    <row r="53" spans="1:13" ht="22" customHeight="1" thickBot="1">
      <c r="A53" s="14">
        <v>47</v>
      </c>
      <c r="B53" s="15" t="s">
        <v>56</v>
      </c>
      <c r="C53" s="23">
        <v>0</v>
      </c>
      <c r="D53" s="23">
        <v>0</v>
      </c>
      <c r="E53" s="23">
        <f t="shared" si="0"/>
        <v>0</v>
      </c>
      <c r="F53" s="24">
        <v>0</v>
      </c>
      <c r="G53" s="23">
        <v>0</v>
      </c>
      <c r="H53" s="25">
        <f t="shared" si="1"/>
        <v>0</v>
      </c>
      <c r="I53" s="25">
        <v>0</v>
      </c>
      <c r="J53" s="28">
        <f t="shared" si="2"/>
        <v>0</v>
      </c>
      <c r="K53" s="23">
        <f t="shared" si="3"/>
        <v>0</v>
      </c>
      <c r="L53" s="23">
        <f t="shared" si="4"/>
        <v>0</v>
      </c>
      <c r="M53" s="26">
        <f t="shared" si="5"/>
        <v>0</v>
      </c>
    </row>
    <row r="54" spans="1:13" ht="16" customHeight="1" thickTop="1">
      <c r="A54" s="37" t="s">
        <v>57</v>
      </c>
      <c r="B54" s="38"/>
      <c r="C54" s="45">
        <f>SUM(C7:C53)</f>
        <v>3564853</v>
      </c>
      <c r="D54" s="43">
        <f>SUM(D7:D53)</f>
        <v>3904548</v>
      </c>
      <c r="E54" s="41">
        <f>SUM(C54:D55)</f>
        <v>7469401</v>
      </c>
      <c r="F54" s="45">
        <f>SUM(F7:F53)</f>
        <v>1648388</v>
      </c>
      <c r="G54" s="43">
        <f>SUM(G7:G53)</f>
        <v>1881674</v>
      </c>
      <c r="H54" s="43">
        <f>SUM(F54:G55)</f>
        <v>3530062</v>
      </c>
      <c r="I54" s="49">
        <f>SUM(I7:I53)</f>
        <v>1130411</v>
      </c>
      <c r="J54" s="47">
        <f>IFERROR(I54/H54*100,0)</f>
        <v>32.022412070949464</v>
      </c>
      <c r="K54" s="45">
        <f>C54-F54</f>
        <v>1916465</v>
      </c>
      <c r="L54" s="43">
        <f>D54-G54</f>
        <v>2022874</v>
      </c>
      <c r="M54" s="41">
        <f>E54-H54</f>
        <v>3939339</v>
      </c>
    </row>
    <row r="55" spans="1:13" ht="16" customHeight="1" thickBot="1">
      <c r="A55" s="39"/>
      <c r="B55" s="40"/>
      <c r="C55" s="46"/>
      <c r="D55" s="44"/>
      <c r="E55" s="42"/>
      <c r="F55" s="46"/>
      <c r="G55" s="44"/>
      <c r="H55" s="44"/>
      <c r="I55" s="50"/>
      <c r="J55" s="48"/>
      <c r="K55" s="46"/>
      <c r="L55" s="44"/>
      <c r="M55" s="42"/>
    </row>
    <row r="56" spans="1:13" ht="16" customHeight="1" thickTop="1">
      <c r="A56" s="37" t="s">
        <v>63</v>
      </c>
      <c r="B56" s="38"/>
      <c r="C56" s="45">
        <v>1760857</v>
      </c>
      <c r="D56" s="43">
        <v>1859807</v>
      </c>
      <c r="E56" s="41">
        <f>SUM(C56:D57)</f>
        <v>3620664</v>
      </c>
      <c r="F56" s="45">
        <v>785242</v>
      </c>
      <c r="G56" s="43">
        <v>872447</v>
      </c>
      <c r="H56" s="43">
        <f>SUM(F56:G57)</f>
        <v>1657689</v>
      </c>
      <c r="I56" s="49">
        <v>493193</v>
      </c>
      <c r="J56" s="47">
        <f>IFERROR(I56/H56*100,0)</f>
        <v>29.751841268175149</v>
      </c>
      <c r="K56" s="45">
        <f>C56-F56</f>
        <v>975615</v>
      </c>
      <c r="L56" s="43">
        <f>D56-G56</f>
        <v>987360</v>
      </c>
      <c r="M56" s="41">
        <f>E56-H56</f>
        <v>1962975</v>
      </c>
    </row>
    <row r="57" spans="1:13" ht="16" customHeight="1" thickBot="1">
      <c r="A57" s="39"/>
      <c r="B57" s="40"/>
      <c r="C57" s="46"/>
      <c r="D57" s="44"/>
      <c r="E57" s="42"/>
      <c r="F57" s="46"/>
      <c r="G57" s="44"/>
      <c r="H57" s="44"/>
      <c r="I57" s="50"/>
      <c r="J57" s="48"/>
      <c r="K57" s="46"/>
      <c r="L57" s="44"/>
      <c r="M57" s="42"/>
    </row>
    <row r="58" spans="1:13" ht="16" customHeight="1">
      <c r="A58" s="16" t="s">
        <v>65</v>
      </c>
      <c r="B58" s="16"/>
    </row>
    <row r="59" spans="1:13" ht="16" customHeight="1">
      <c r="A59" s="16" t="s">
        <v>66</v>
      </c>
      <c r="B59" s="17"/>
    </row>
    <row r="60" spans="1:13" ht="16" customHeight="1">
      <c r="A60" s="16" t="s">
        <v>64</v>
      </c>
    </row>
  </sheetData>
  <mergeCells count="38">
    <mergeCell ref="K4:M4"/>
    <mergeCell ref="M5:M6"/>
    <mergeCell ref="L5:L6"/>
    <mergeCell ref="K5:K6"/>
    <mergeCell ref="I6:J6"/>
    <mergeCell ref="A4:B6"/>
    <mergeCell ref="C4:E4"/>
    <mergeCell ref="F4:J4"/>
    <mergeCell ref="C5:C6"/>
    <mergeCell ref="D5:D6"/>
    <mergeCell ref="E5:E6"/>
    <mergeCell ref="F5:F6"/>
    <mergeCell ref="G5:G6"/>
    <mergeCell ref="H5:H6"/>
    <mergeCell ref="A54:B55"/>
    <mergeCell ref="C54:C55"/>
    <mergeCell ref="M54:M55"/>
    <mergeCell ref="L54:L55"/>
    <mergeCell ref="K54:K55"/>
    <mergeCell ref="J54:J55"/>
    <mergeCell ref="I54:I55"/>
    <mergeCell ref="H54:H55"/>
    <mergeCell ref="G54:G55"/>
    <mergeCell ref="F54:F55"/>
    <mergeCell ref="E54:E55"/>
    <mergeCell ref="D54:D55"/>
    <mergeCell ref="A56:B57"/>
    <mergeCell ref="M56:M57"/>
    <mergeCell ref="L56:L57"/>
    <mergeCell ref="K56:K57"/>
    <mergeCell ref="J56:J57"/>
    <mergeCell ref="I56:I57"/>
    <mergeCell ref="H56:H57"/>
    <mergeCell ref="G56:G57"/>
    <mergeCell ref="F56:F57"/>
    <mergeCell ref="E56:E57"/>
    <mergeCell ref="D56:D57"/>
    <mergeCell ref="C56:C57"/>
  </mergeCells>
  <phoneticPr fontId="2"/>
  <printOptions horizontalCentered="1"/>
  <pageMargins left="0.39370078740157483" right="0.39370078740157483" top="0.39370078740157483" bottom="0.19685039370078741" header="0.39370078740157483" footer="0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AB5D3-5659-4EDD-9E39-2458633AE1BA}">
  <sheetPr>
    <pageSetUpPr fitToPage="1"/>
  </sheetPr>
  <dimension ref="A1:K60"/>
  <sheetViews>
    <sheetView showGridLines="0" showZeros="0" view="pageBreakPreview" zoomScale="85" zoomScaleNormal="85" zoomScaleSheetLayoutView="85" workbookViewId="0">
      <pane xSplit="2" ySplit="6" topLeftCell="C7" activePane="bottomRight" state="frozen"/>
      <selection activeCell="C1" sqref="C1"/>
      <selection pane="topRight" activeCell="C1" sqref="C1"/>
      <selection pane="bottomLeft" activeCell="C1" sqref="C1"/>
      <selection pane="bottomRight" activeCell="C1" sqref="C1"/>
    </sheetView>
  </sheetViews>
  <sheetFormatPr defaultColWidth="11.6640625" defaultRowHeight="16" customHeight="1"/>
  <cols>
    <col min="1" max="1" width="3.33203125" style="18" customWidth="1"/>
    <col min="2" max="2" width="10.08203125" style="19" customWidth="1"/>
    <col min="3" max="11" width="13.25" style="7" customWidth="1"/>
    <col min="12" max="16384" width="11.6640625" style="1"/>
  </cols>
  <sheetData>
    <row r="1" spans="1:11" ht="21" customHeight="1">
      <c r="A1" s="2"/>
      <c r="B1" s="2"/>
      <c r="C1" s="3" t="s">
        <v>61</v>
      </c>
      <c r="D1" s="2"/>
      <c r="E1" s="2"/>
      <c r="F1" s="2"/>
      <c r="G1" s="2"/>
      <c r="H1" s="2"/>
      <c r="I1" s="2"/>
      <c r="J1" s="2"/>
      <c r="K1" s="2"/>
    </row>
    <row r="2" spans="1:11" ht="21" customHeight="1">
      <c r="A2" s="4"/>
      <c r="B2" s="4"/>
      <c r="C2" s="3"/>
      <c r="D2" s="4"/>
      <c r="E2" s="4"/>
      <c r="F2" s="4"/>
      <c r="G2" s="4"/>
      <c r="H2" s="4"/>
      <c r="I2" s="4"/>
      <c r="J2" s="4"/>
      <c r="K2" s="4"/>
    </row>
    <row r="3" spans="1:11" ht="21" customHeight="1" thickBot="1">
      <c r="A3" s="5"/>
      <c r="B3" s="6"/>
      <c r="C3" s="3" t="s">
        <v>67</v>
      </c>
      <c r="J3" s="8"/>
      <c r="K3" s="9" t="s">
        <v>0</v>
      </c>
    </row>
    <row r="4" spans="1:11" ht="16" customHeight="1">
      <c r="A4" s="51" t="s">
        <v>1</v>
      </c>
      <c r="B4" s="52"/>
      <c r="C4" s="56" t="s">
        <v>58</v>
      </c>
      <c r="D4" s="57"/>
      <c r="E4" s="58"/>
      <c r="F4" s="56" t="s">
        <v>59</v>
      </c>
      <c r="G4" s="57"/>
      <c r="H4" s="57"/>
      <c r="I4" s="51" t="s">
        <v>60</v>
      </c>
      <c r="J4" s="55"/>
      <c r="K4" s="52"/>
    </row>
    <row r="5" spans="1:11" ht="16" customHeight="1">
      <c r="A5" s="53"/>
      <c r="B5" s="54"/>
      <c r="C5" s="59" t="s">
        <v>5</v>
      </c>
      <c r="D5" s="61" t="s">
        <v>6</v>
      </c>
      <c r="E5" s="63" t="s">
        <v>7</v>
      </c>
      <c r="F5" s="59" t="s">
        <v>5</v>
      </c>
      <c r="G5" s="61" t="s">
        <v>6</v>
      </c>
      <c r="H5" s="65" t="s">
        <v>8</v>
      </c>
      <c r="I5" s="68" t="s">
        <v>5</v>
      </c>
      <c r="J5" s="61" t="s">
        <v>6</v>
      </c>
      <c r="K5" s="67" t="s">
        <v>7</v>
      </c>
    </row>
    <row r="6" spans="1:11" ht="16" customHeight="1" thickBot="1">
      <c r="A6" s="39"/>
      <c r="B6" s="40"/>
      <c r="C6" s="60"/>
      <c r="D6" s="62"/>
      <c r="E6" s="64"/>
      <c r="F6" s="60"/>
      <c r="G6" s="62"/>
      <c r="H6" s="66"/>
      <c r="I6" s="39"/>
      <c r="J6" s="62"/>
      <c r="K6" s="40"/>
    </row>
    <row r="7" spans="1:11" ht="22" customHeight="1">
      <c r="A7" s="12">
        <v>1</v>
      </c>
      <c r="B7" s="13" t="s">
        <v>10</v>
      </c>
      <c r="C7" s="30">
        <f>IFERROR(IF(市区長①!C7=0,0,ROUND(市区長①!F7/市区長①!C7*100,2)),0)</f>
        <v>54.8</v>
      </c>
      <c r="D7" s="30">
        <f>IFERROR(IF(市区長①!D7=0,0,ROUND(市区長①!G7/市区長①!D7*100,2)),0)</f>
        <v>57.57</v>
      </c>
      <c r="E7" s="30">
        <f>IFERROR(IF(市区長①!E7=0,0,ROUND(市区長①!H7/市区長①!E7*100,2)),0)</f>
        <v>56.3</v>
      </c>
      <c r="F7" s="31">
        <v>52.59</v>
      </c>
      <c r="G7" s="30">
        <v>53.97</v>
      </c>
      <c r="H7" s="32">
        <v>53.34</v>
      </c>
      <c r="I7" s="31">
        <f>IFERROR(IF(OR(C7=0,F7=0),0,C7-F7),0)</f>
        <v>2.2099999999999937</v>
      </c>
      <c r="J7" s="30">
        <f t="shared" ref="J7:K7" si="0">IFERROR(IF(OR(D7=0,G7=0),0,D7-G7),0)</f>
        <v>3.6000000000000014</v>
      </c>
      <c r="K7" s="33">
        <f t="shared" si="0"/>
        <v>2.9599999999999937</v>
      </c>
    </row>
    <row r="8" spans="1:11" ht="22" customHeight="1">
      <c r="A8" s="12">
        <v>2</v>
      </c>
      <c r="B8" s="13" t="s">
        <v>11</v>
      </c>
      <c r="C8" s="30">
        <f>IFERROR(IF(市区長①!C8=0,0,ROUND(市区長①!F8/市区長①!C8*100,2)),0)</f>
        <v>65.56</v>
      </c>
      <c r="D8" s="30">
        <f>IFERROR(IF(市区長①!D8=0,0,ROUND(市区長①!G8/市区長①!D8*100,2)),0)</f>
        <v>69.03</v>
      </c>
      <c r="E8" s="30">
        <f>IFERROR(IF(市区長①!E8=0,0,ROUND(市区長①!H8/市区長①!E8*100,2)),0)</f>
        <v>67.36</v>
      </c>
      <c r="F8" s="31">
        <v>0</v>
      </c>
      <c r="G8" s="30">
        <v>0</v>
      </c>
      <c r="H8" s="32">
        <v>0</v>
      </c>
      <c r="I8" s="31">
        <f t="shared" ref="I8:I57" si="1">IFERROR(IF(OR(C8=0,F8=0),0,C8-F8),0)</f>
        <v>0</v>
      </c>
      <c r="J8" s="30">
        <f t="shared" ref="J8:J57" si="2">IFERROR(IF(OR(D8=0,G8=0),0,D8-G8),0)</f>
        <v>0</v>
      </c>
      <c r="K8" s="33">
        <f t="shared" ref="K8:K57" si="3">IFERROR(IF(OR(E8=0,H8=0),0,E8-H8),0)</f>
        <v>0</v>
      </c>
    </row>
    <row r="9" spans="1:11" ht="22" customHeight="1">
      <c r="A9" s="12">
        <v>3</v>
      </c>
      <c r="B9" s="13" t="s">
        <v>12</v>
      </c>
      <c r="C9" s="30">
        <f>IFERROR(IF(市区長①!C9=0,0,ROUND(市区長①!F9/市区長①!C9*100,2)),0)</f>
        <v>0</v>
      </c>
      <c r="D9" s="30">
        <f>IFERROR(IF(市区長①!D9=0,0,ROUND(市区長①!G9/市区長①!D9*100,2)),0)</f>
        <v>0</v>
      </c>
      <c r="E9" s="30">
        <f>IFERROR(IF(市区長①!E9=0,0,ROUND(市区長①!H9/市区長①!E9*100,2)),0)</f>
        <v>0</v>
      </c>
      <c r="F9" s="31"/>
      <c r="G9" s="30"/>
      <c r="H9" s="32"/>
      <c r="I9" s="31">
        <f t="shared" si="1"/>
        <v>0</v>
      </c>
      <c r="J9" s="30">
        <f t="shared" si="2"/>
        <v>0</v>
      </c>
      <c r="K9" s="33">
        <f t="shared" si="3"/>
        <v>0</v>
      </c>
    </row>
    <row r="10" spans="1:11" ht="22" customHeight="1">
      <c r="A10" s="12">
        <v>4</v>
      </c>
      <c r="B10" s="13" t="s">
        <v>13</v>
      </c>
      <c r="C10" s="30">
        <f>IFERROR(IF(市区長①!C10=0,0,ROUND(市区長①!F10/市区長①!C10*100,2)),0)</f>
        <v>0</v>
      </c>
      <c r="D10" s="30">
        <f>IFERROR(IF(市区長①!D10=0,0,ROUND(市区長①!G10/市区長①!D10*100,2)),0)</f>
        <v>0</v>
      </c>
      <c r="E10" s="30">
        <f>IFERROR(IF(市区長①!E10=0,0,ROUND(市区長①!H10/市区長①!E10*100,2)),0)</f>
        <v>0</v>
      </c>
      <c r="F10" s="31">
        <v>0</v>
      </c>
      <c r="G10" s="30">
        <v>0</v>
      </c>
      <c r="H10" s="32">
        <v>0</v>
      </c>
      <c r="I10" s="31">
        <f t="shared" si="1"/>
        <v>0</v>
      </c>
      <c r="J10" s="30">
        <f t="shared" si="2"/>
        <v>0</v>
      </c>
      <c r="K10" s="33">
        <f t="shared" si="3"/>
        <v>0</v>
      </c>
    </row>
    <row r="11" spans="1:11" ht="22" customHeight="1">
      <c r="A11" s="12">
        <v>5</v>
      </c>
      <c r="B11" s="13" t="s">
        <v>14</v>
      </c>
      <c r="C11" s="30">
        <f>IFERROR(IF(市区長①!C11=0,0,ROUND(市区長①!F11/市区長①!C11*100,2)),0)</f>
        <v>60.54</v>
      </c>
      <c r="D11" s="30">
        <f>IFERROR(IF(市区長①!D11=0,0,ROUND(市区長①!G11/市区長①!D11*100,2)),0)</f>
        <v>61.56</v>
      </c>
      <c r="E11" s="30">
        <f>IFERROR(IF(市区長①!E11=0,0,ROUND(市区長①!H11/市区長①!E11*100,2)),0)</f>
        <v>61.08</v>
      </c>
      <c r="F11" s="31">
        <v>63.21</v>
      </c>
      <c r="G11" s="30">
        <v>64.36</v>
      </c>
      <c r="H11" s="32">
        <v>63.83</v>
      </c>
      <c r="I11" s="31">
        <f t="shared" si="1"/>
        <v>-2.6700000000000017</v>
      </c>
      <c r="J11" s="30">
        <f t="shared" si="2"/>
        <v>-2.7999999999999972</v>
      </c>
      <c r="K11" s="33">
        <f>IFERROR(IF(OR(E11=0,H11=0),0,E11-H11),0)</f>
        <v>-2.75</v>
      </c>
    </row>
    <row r="12" spans="1:11" ht="22" customHeight="1">
      <c r="A12" s="12">
        <v>6</v>
      </c>
      <c r="B12" s="13" t="s">
        <v>15</v>
      </c>
      <c r="C12" s="30">
        <f>IFERROR(IF(市区長①!C12=0,0,ROUND(市区長①!F12/市区長①!C12*100,2)),0)</f>
        <v>63.04</v>
      </c>
      <c r="D12" s="30">
        <f>IFERROR(IF(市区長①!D12=0,0,ROUND(市区長①!G12/市区長①!D12*100,2)),0)</f>
        <v>63.61</v>
      </c>
      <c r="E12" s="30">
        <f>IFERROR(IF(市区長①!E12=0,0,ROUND(市区長①!H12/市区長①!E12*100,2)),0)</f>
        <v>63.34</v>
      </c>
      <c r="F12" s="31">
        <v>63.05</v>
      </c>
      <c r="G12" s="30">
        <v>62.04</v>
      </c>
      <c r="H12" s="32">
        <v>62.52</v>
      </c>
      <c r="I12" s="31">
        <f t="shared" si="1"/>
        <v>-9.9999999999980105E-3</v>
      </c>
      <c r="J12" s="30">
        <f t="shared" si="2"/>
        <v>1.5700000000000003</v>
      </c>
      <c r="K12" s="33">
        <f t="shared" si="3"/>
        <v>0.82000000000000028</v>
      </c>
    </row>
    <row r="13" spans="1:11" ht="22" customHeight="1">
      <c r="A13" s="12">
        <v>7</v>
      </c>
      <c r="B13" s="13" t="s">
        <v>16</v>
      </c>
      <c r="C13" s="30">
        <f>IFERROR(IF(市区長①!C13=0,0,ROUND(市区長①!F13/市区長①!C13*100,2)),0)</f>
        <v>0</v>
      </c>
      <c r="D13" s="30">
        <f>IFERROR(IF(市区長①!D13=0,0,ROUND(市区長①!G13/市区長①!D13*100,2)),0)</f>
        <v>0</v>
      </c>
      <c r="E13" s="30">
        <f>IFERROR(IF(市区長①!E13=0,0,ROUND(市区長①!H13/市区長①!E13*100,2)),0)</f>
        <v>0</v>
      </c>
      <c r="F13" s="31">
        <v>0</v>
      </c>
      <c r="G13" s="30">
        <v>0</v>
      </c>
      <c r="H13" s="32">
        <v>0</v>
      </c>
      <c r="I13" s="31">
        <f t="shared" si="1"/>
        <v>0</v>
      </c>
      <c r="J13" s="30">
        <f t="shared" si="2"/>
        <v>0</v>
      </c>
      <c r="K13" s="33">
        <f t="shared" si="3"/>
        <v>0</v>
      </c>
    </row>
    <row r="14" spans="1:11" ht="22" customHeight="1">
      <c r="A14" s="12">
        <v>8</v>
      </c>
      <c r="B14" s="13" t="s">
        <v>17</v>
      </c>
      <c r="C14" s="30">
        <f>IFERROR(IF(市区長①!C14=0,0,ROUND(市区長①!F14/市区長①!C14*100,2)),0)</f>
        <v>42.37</v>
      </c>
      <c r="D14" s="30">
        <f>IFERROR(IF(市区長①!D14=0,0,ROUND(市区長①!G14/市区長①!D14*100,2)),0)</f>
        <v>42.89</v>
      </c>
      <c r="E14" s="30">
        <f>IFERROR(IF(市区長①!E14=0,0,ROUND(市区長①!H14/市区長①!E14*100,2)),0)</f>
        <v>42.64</v>
      </c>
      <c r="F14" s="31">
        <v>42.81</v>
      </c>
      <c r="G14" s="30">
        <v>43.57</v>
      </c>
      <c r="H14" s="32">
        <v>43.2</v>
      </c>
      <c r="I14" s="31">
        <f t="shared" si="1"/>
        <v>-0.44000000000000483</v>
      </c>
      <c r="J14" s="30">
        <f t="shared" si="2"/>
        <v>-0.67999999999999972</v>
      </c>
      <c r="K14" s="33">
        <f t="shared" si="3"/>
        <v>-0.56000000000000227</v>
      </c>
    </row>
    <row r="15" spans="1:11" ht="22" customHeight="1">
      <c r="A15" s="12">
        <v>9</v>
      </c>
      <c r="B15" s="13" t="s">
        <v>18</v>
      </c>
      <c r="C15" s="30">
        <f>IFERROR(IF(市区長①!C15=0,0,ROUND(市区長①!F15/市区長①!C15*100,2)),0)</f>
        <v>0</v>
      </c>
      <c r="D15" s="30">
        <f>IFERROR(IF(市区長①!D15=0,0,ROUND(市区長①!G15/市区長①!D15*100,2)),0)</f>
        <v>0</v>
      </c>
      <c r="E15" s="30">
        <f>IFERROR(IF(市区長①!E15=0,0,ROUND(市区長①!H15/市区長①!E15*100,2)),0)</f>
        <v>0</v>
      </c>
      <c r="F15" s="31">
        <v>43.2</v>
      </c>
      <c r="G15" s="30">
        <v>44.66</v>
      </c>
      <c r="H15" s="32">
        <v>43.93</v>
      </c>
      <c r="I15" s="31">
        <f t="shared" si="1"/>
        <v>0</v>
      </c>
      <c r="J15" s="30">
        <f t="shared" si="2"/>
        <v>0</v>
      </c>
      <c r="K15" s="33">
        <f t="shared" si="3"/>
        <v>0</v>
      </c>
    </row>
    <row r="16" spans="1:11" ht="22" customHeight="1">
      <c r="A16" s="12">
        <v>10</v>
      </c>
      <c r="B16" s="13" t="s">
        <v>19</v>
      </c>
      <c r="C16" s="30">
        <f>IFERROR(IF(市区長①!C16=0,0,ROUND(市区長①!F16/市区長①!C16*100,2)),0)</f>
        <v>45.64</v>
      </c>
      <c r="D16" s="30">
        <f>IFERROR(IF(市区長①!D16=0,0,ROUND(市区長①!G16/市区長①!D16*100,2)),0)</f>
        <v>46.55</v>
      </c>
      <c r="E16" s="30">
        <f>IFERROR(IF(市区長①!E16=0,0,ROUND(市区長①!H16/市区長①!E16*100,2)),0)</f>
        <v>46.11</v>
      </c>
      <c r="F16" s="31">
        <v>50.88</v>
      </c>
      <c r="G16" s="30">
        <v>52.17</v>
      </c>
      <c r="H16" s="32">
        <v>51.55</v>
      </c>
      <c r="I16" s="31">
        <f t="shared" si="1"/>
        <v>-5.240000000000002</v>
      </c>
      <c r="J16" s="30">
        <f t="shared" si="2"/>
        <v>-5.6200000000000045</v>
      </c>
      <c r="K16" s="33">
        <f t="shared" si="3"/>
        <v>-5.4399999999999977</v>
      </c>
    </row>
    <row r="17" spans="1:11" ht="22" customHeight="1">
      <c r="A17" s="12">
        <v>11</v>
      </c>
      <c r="B17" s="13" t="s">
        <v>20</v>
      </c>
      <c r="C17" s="30">
        <f>IFERROR(IF(市区長①!C17=0,0,ROUND(市区長①!F17/市区長①!C17*100,2)),0)</f>
        <v>49.56</v>
      </c>
      <c r="D17" s="30">
        <f>IFERROR(IF(市区長①!D17=0,0,ROUND(市区長①!G17/市区長①!D17*100,2)),0)</f>
        <v>51.46</v>
      </c>
      <c r="E17" s="30">
        <f>IFERROR(IF(市区長①!E17=0,0,ROUND(市区長①!H17/市区長①!E17*100,2)),0)</f>
        <v>50.53</v>
      </c>
      <c r="F17" s="31">
        <v>49.81</v>
      </c>
      <c r="G17" s="30">
        <v>51.8</v>
      </c>
      <c r="H17" s="32">
        <v>50.82</v>
      </c>
      <c r="I17" s="31">
        <f t="shared" si="1"/>
        <v>-0.25</v>
      </c>
      <c r="J17" s="30">
        <f t="shared" si="2"/>
        <v>-0.33999999999999631</v>
      </c>
      <c r="K17" s="33">
        <f t="shared" si="3"/>
        <v>-0.28999999999999915</v>
      </c>
    </row>
    <row r="18" spans="1:11" ht="22" customHeight="1">
      <c r="A18" s="12">
        <v>12</v>
      </c>
      <c r="B18" s="13" t="s">
        <v>21</v>
      </c>
      <c r="C18" s="30">
        <f>IFERROR(IF(市区長①!C18=0,0,ROUND(市区長①!F18/市区長①!C18*100,2)),0)</f>
        <v>45.09</v>
      </c>
      <c r="D18" s="30">
        <f>IFERROR(IF(市区長①!D18=0,0,ROUND(市区長①!G18/市区長①!D18*100,2)),0)</f>
        <v>46.9</v>
      </c>
      <c r="E18" s="30">
        <f>IFERROR(IF(市区長①!E18=0,0,ROUND(市区長①!H18/市区長①!E18*100,2)),0)</f>
        <v>46.02</v>
      </c>
      <c r="F18" s="31">
        <v>44.27</v>
      </c>
      <c r="G18" s="30">
        <v>46.23</v>
      </c>
      <c r="H18" s="32">
        <v>45.27</v>
      </c>
      <c r="I18" s="31">
        <f t="shared" si="1"/>
        <v>0.82000000000000028</v>
      </c>
      <c r="J18" s="30">
        <f t="shared" si="2"/>
        <v>0.67000000000000171</v>
      </c>
      <c r="K18" s="33">
        <f t="shared" si="3"/>
        <v>0.75</v>
      </c>
    </row>
    <row r="19" spans="1:11" ht="22" customHeight="1">
      <c r="A19" s="12">
        <v>13</v>
      </c>
      <c r="B19" s="13" t="s">
        <v>22</v>
      </c>
      <c r="C19" s="30">
        <f>IFERROR(IF(市区長①!C19=0,0,ROUND(市区長①!F19/市区長①!C19*100,2)),0)</f>
        <v>47.32</v>
      </c>
      <c r="D19" s="30">
        <f>IFERROR(IF(市区長①!D19=0,0,ROUND(市区長①!G19/市区長①!D19*100,2)),0)</f>
        <v>49.32</v>
      </c>
      <c r="E19" s="30">
        <f>IFERROR(IF(市区長①!E19=0,0,ROUND(市区長①!H19/市区長①!E19*100,2)),0)</f>
        <v>48.35</v>
      </c>
      <c r="F19" s="31">
        <v>47.92</v>
      </c>
      <c r="G19" s="30">
        <v>50.42</v>
      </c>
      <c r="H19" s="32">
        <v>49.2</v>
      </c>
      <c r="I19" s="31">
        <f t="shared" si="1"/>
        <v>-0.60000000000000142</v>
      </c>
      <c r="J19" s="30">
        <f t="shared" si="2"/>
        <v>-1.1000000000000014</v>
      </c>
      <c r="K19" s="33">
        <f t="shared" si="3"/>
        <v>-0.85000000000000142</v>
      </c>
    </row>
    <row r="20" spans="1:11" ht="22" customHeight="1">
      <c r="A20" s="12">
        <v>14</v>
      </c>
      <c r="B20" s="13" t="s">
        <v>23</v>
      </c>
      <c r="C20" s="30">
        <f>IFERROR(IF(市区長①!C20=0,0,ROUND(市区長①!F20/市区長①!C20*100,2)),0)</f>
        <v>40.020000000000003</v>
      </c>
      <c r="D20" s="30">
        <f>IFERROR(IF(市区長①!D20=0,0,ROUND(市区長①!G20/市区長①!D20*100,2)),0)</f>
        <v>42.24</v>
      </c>
      <c r="E20" s="30">
        <f>IFERROR(IF(市区長①!E20=0,0,ROUND(市区長①!H20/市区長①!E20*100,2)),0)</f>
        <v>41.14</v>
      </c>
      <c r="F20" s="31">
        <v>40.29</v>
      </c>
      <c r="G20" s="30">
        <v>42.35</v>
      </c>
      <c r="H20" s="32">
        <v>41.32</v>
      </c>
      <c r="I20" s="31">
        <f t="shared" si="1"/>
        <v>-0.26999999999999602</v>
      </c>
      <c r="J20" s="30">
        <f t="shared" si="2"/>
        <v>-0.10999999999999943</v>
      </c>
      <c r="K20" s="33">
        <f t="shared" si="3"/>
        <v>-0.17999999999999972</v>
      </c>
    </row>
    <row r="21" spans="1:11" ht="22" customHeight="1">
      <c r="A21" s="12">
        <v>15</v>
      </c>
      <c r="B21" s="13" t="s">
        <v>24</v>
      </c>
      <c r="C21" s="30">
        <f>IFERROR(IF(市区長①!C21=0,0,ROUND(市区長①!F21/市区長①!C21*100,2)),0)</f>
        <v>0</v>
      </c>
      <c r="D21" s="30">
        <f>IFERROR(IF(市区長①!D21=0,0,ROUND(市区長①!G21/市区長①!D21*100,2)),0)</f>
        <v>0</v>
      </c>
      <c r="E21" s="30">
        <f>IFERROR(IF(市区長①!E21=0,0,ROUND(市区長①!H21/市区長①!E21*100,2)),0)</f>
        <v>0</v>
      </c>
      <c r="F21" s="31">
        <v>69.22</v>
      </c>
      <c r="G21" s="30">
        <v>69.900000000000006</v>
      </c>
      <c r="H21" s="32">
        <v>69.58</v>
      </c>
      <c r="I21" s="31">
        <f t="shared" si="1"/>
        <v>0</v>
      </c>
      <c r="J21" s="30">
        <f t="shared" si="2"/>
        <v>0</v>
      </c>
      <c r="K21" s="33">
        <f t="shared" si="3"/>
        <v>0</v>
      </c>
    </row>
    <row r="22" spans="1:11" ht="22" customHeight="1">
      <c r="A22" s="12">
        <v>16</v>
      </c>
      <c r="B22" s="13" t="s">
        <v>25</v>
      </c>
      <c r="C22" s="30">
        <f>IFERROR(IF(市区長①!C22=0,0,ROUND(市区長①!F22/市区長①!C22*100,2)),0)</f>
        <v>0</v>
      </c>
      <c r="D22" s="30">
        <f>IFERROR(IF(市区長①!D22=0,0,ROUND(市区長①!G22/市区長①!D22*100,2)),0)</f>
        <v>0</v>
      </c>
      <c r="E22" s="30">
        <f>IFERROR(IF(市区長①!E22=0,0,ROUND(市区長①!H22/市区長①!E22*100,2)),0)</f>
        <v>0</v>
      </c>
      <c r="F22" s="31">
        <v>0</v>
      </c>
      <c r="G22" s="30">
        <v>0</v>
      </c>
      <c r="H22" s="32">
        <v>0</v>
      </c>
      <c r="I22" s="31">
        <f t="shared" si="1"/>
        <v>0</v>
      </c>
      <c r="J22" s="30">
        <f t="shared" si="2"/>
        <v>0</v>
      </c>
      <c r="K22" s="33">
        <f t="shared" si="3"/>
        <v>0</v>
      </c>
    </row>
    <row r="23" spans="1:11" ht="22" customHeight="1">
      <c r="A23" s="12">
        <v>17</v>
      </c>
      <c r="B23" s="13" t="s">
        <v>26</v>
      </c>
      <c r="C23" s="30">
        <f>IFERROR(IF(市区長①!C23=0,0,ROUND(市区長①!F23/市区長①!C23*100,2)),0)</f>
        <v>43.27</v>
      </c>
      <c r="D23" s="30">
        <f>IFERROR(IF(市区長①!D23=0,0,ROUND(市区長①!G23/市区長①!D23*100,2)),0)</f>
        <v>44.53</v>
      </c>
      <c r="E23" s="30">
        <f>IFERROR(IF(市区長①!E23=0,0,ROUND(市区長①!H23/市区長①!E23*100,2)),0)</f>
        <v>43.92</v>
      </c>
      <c r="F23" s="31"/>
      <c r="G23" s="30"/>
      <c r="H23" s="32"/>
      <c r="I23" s="31">
        <f t="shared" si="1"/>
        <v>0</v>
      </c>
      <c r="J23" s="30">
        <f t="shared" si="2"/>
        <v>0</v>
      </c>
      <c r="K23" s="33">
        <f t="shared" si="3"/>
        <v>0</v>
      </c>
    </row>
    <row r="24" spans="1:11" ht="22" customHeight="1">
      <c r="A24" s="12">
        <v>18</v>
      </c>
      <c r="B24" s="13" t="s">
        <v>27</v>
      </c>
      <c r="C24" s="30">
        <f>IFERROR(IF(市区長①!C24=0,0,ROUND(市区長①!F24/市区長①!C24*100,2)),0)</f>
        <v>58.58</v>
      </c>
      <c r="D24" s="30">
        <f>IFERROR(IF(市区長①!D24=0,0,ROUND(市区長①!G24/市区長①!D24*100,2)),0)</f>
        <v>62.22</v>
      </c>
      <c r="E24" s="30">
        <f>IFERROR(IF(市区長①!E24=0,0,ROUND(市区長①!H24/市区長①!E24*100,2)),0)</f>
        <v>60.43</v>
      </c>
      <c r="F24" s="31">
        <v>56.66</v>
      </c>
      <c r="G24" s="30">
        <v>59.69</v>
      </c>
      <c r="H24" s="32">
        <v>58.21</v>
      </c>
      <c r="I24" s="31">
        <f t="shared" si="1"/>
        <v>1.9200000000000017</v>
      </c>
      <c r="J24" s="30">
        <f t="shared" si="2"/>
        <v>2.5300000000000011</v>
      </c>
      <c r="K24" s="33">
        <f t="shared" si="3"/>
        <v>2.2199999999999989</v>
      </c>
    </row>
    <row r="25" spans="1:11" ht="22" customHeight="1">
      <c r="A25" s="12">
        <v>19</v>
      </c>
      <c r="B25" s="13" t="s">
        <v>28</v>
      </c>
      <c r="C25" s="30">
        <f>IFERROR(IF(市区長①!C25=0,0,ROUND(市区長①!F25/市区長①!C25*100,2)),0)</f>
        <v>59.64</v>
      </c>
      <c r="D25" s="30">
        <f>IFERROR(IF(市区長①!D25=0,0,ROUND(市区長①!G25/市区長①!D25*100,2)),0)</f>
        <v>61.86</v>
      </c>
      <c r="E25" s="30">
        <f>IFERROR(IF(市区長①!E25=0,0,ROUND(市区長①!H25/市区長①!E25*100,2)),0)</f>
        <v>60.77</v>
      </c>
      <c r="F25" s="31">
        <v>59.88</v>
      </c>
      <c r="G25" s="30">
        <v>61.67</v>
      </c>
      <c r="H25" s="32">
        <v>60.79</v>
      </c>
      <c r="I25" s="31">
        <f t="shared" si="1"/>
        <v>-0.24000000000000199</v>
      </c>
      <c r="J25" s="30">
        <f t="shared" si="2"/>
        <v>0.18999999999999773</v>
      </c>
      <c r="K25" s="33">
        <f t="shared" si="3"/>
        <v>-1.9999999999996021E-2</v>
      </c>
    </row>
    <row r="26" spans="1:11" ht="22" customHeight="1">
      <c r="A26" s="12">
        <v>20</v>
      </c>
      <c r="B26" s="13" t="s">
        <v>29</v>
      </c>
      <c r="C26" s="30">
        <f>IFERROR(IF(市区長①!C26=0,0,ROUND(市区長①!F26/市区長①!C26*100,2)),0)</f>
        <v>0</v>
      </c>
      <c r="D26" s="30">
        <f>IFERROR(IF(市区長①!D26=0,0,ROUND(市区長①!G26/市区長①!D26*100,2)),0)</f>
        <v>0</v>
      </c>
      <c r="E26" s="30">
        <f>IFERROR(IF(市区長①!E26=0,0,ROUND(市区長①!H26/市区長①!E26*100,2)),0)</f>
        <v>0</v>
      </c>
      <c r="F26" s="31"/>
      <c r="G26" s="30"/>
      <c r="H26" s="32"/>
      <c r="I26" s="31">
        <f t="shared" si="1"/>
        <v>0</v>
      </c>
      <c r="J26" s="30">
        <f t="shared" si="2"/>
        <v>0</v>
      </c>
      <c r="K26" s="33">
        <f t="shared" si="3"/>
        <v>0</v>
      </c>
    </row>
    <row r="27" spans="1:11" ht="22" customHeight="1">
      <c r="A27" s="12">
        <v>21</v>
      </c>
      <c r="B27" s="13" t="s">
        <v>30</v>
      </c>
      <c r="C27" s="30">
        <f>IFERROR(IF(市区長①!C27=0,0,ROUND(市区長①!F27/市区長①!C27*100,2)),0)</f>
        <v>56.6</v>
      </c>
      <c r="D27" s="30">
        <f>IFERROR(IF(市区長①!D27=0,0,ROUND(市区長①!G27/市区長①!D27*100,2)),0)</f>
        <v>58.94</v>
      </c>
      <c r="E27" s="30">
        <f>IFERROR(IF(市区長①!E27=0,0,ROUND(市区長①!H27/市区長①!E27*100,2)),0)</f>
        <v>57.81</v>
      </c>
      <c r="F27" s="31">
        <v>40.96</v>
      </c>
      <c r="G27" s="30">
        <v>42.22</v>
      </c>
      <c r="H27" s="32">
        <v>41.6</v>
      </c>
      <c r="I27" s="31">
        <f t="shared" si="1"/>
        <v>15.64</v>
      </c>
      <c r="J27" s="30">
        <f t="shared" si="2"/>
        <v>16.72</v>
      </c>
      <c r="K27" s="33">
        <f t="shared" si="3"/>
        <v>16.21</v>
      </c>
    </row>
    <row r="28" spans="1:11" ht="22" customHeight="1">
      <c r="A28" s="12">
        <v>22</v>
      </c>
      <c r="B28" s="13" t="s">
        <v>31</v>
      </c>
      <c r="C28" s="30">
        <f>IFERROR(IF(市区長①!C28=0,0,ROUND(市区長①!F28/市区長①!C28*100,2)),0)</f>
        <v>44.21</v>
      </c>
      <c r="D28" s="30">
        <f>IFERROR(IF(市区長①!D28=0,0,ROUND(市区長①!G28/市区長①!D28*100,2)),0)</f>
        <v>47.33</v>
      </c>
      <c r="E28" s="30">
        <f>IFERROR(IF(市区長①!E28=0,0,ROUND(市区長①!H28/市区長①!E28*100,2)),0)</f>
        <v>45.8</v>
      </c>
      <c r="F28" s="31"/>
      <c r="G28" s="30"/>
      <c r="H28" s="32"/>
      <c r="I28" s="31">
        <f t="shared" si="1"/>
        <v>0</v>
      </c>
      <c r="J28" s="30">
        <f t="shared" si="2"/>
        <v>0</v>
      </c>
      <c r="K28" s="33">
        <f t="shared" si="3"/>
        <v>0</v>
      </c>
    </row>
    <row r="29" spans="1:11" ht="22" customHeight="1">
      <c r="A29" s="12">
        <v>23</v>
      </c>
      <c r="B29" s="13" t="s">
        <v>32</v>
      </c>
      <c r="C29" s="30">
        <f>IFERROR(IF(市区長①!C29=0,0,ROUND(市区長①!F29/市区長①!C29*100,2)),0)</f>
        <v>47.14</v>
      </c>
      <c r="D29" s="30">
        <f>IFERROR(IF(市区長①!D29=0,0,ROUND(市区長①!G29/市区長①!D29*100,2)),0)</f>
        <v>48.5</v>
      </c>
      <c r="E29" s="30">
        <f>IFERROR(IF(市区長①!E29=0,0,ROUND(市区長①!H29/市区長①!E29*100,2)),0)</f>
        <v>47.83</v>
      </c>
      <c r="F29" s="31">
        <v>49.11</v>
      </c>
      <c r="G29" s="30">
        <v>51.43</v>
      </c>
      <c r="H29" s="32">
        <v>50.29</v>
      </c>
      <c r="I29" s="31">
        <f t="shared" si="1"/>
        <v>-1.9699999999999989</v>
      </c>
      <c r="J29" s="30">
        <f t="shared" si="2"/>
        <v>-2.9299999999999997</v>
      </c>
      <c r="K29" s="33">
        <f t="shared" si="3"/>
        <v>-2.4600000000000009</v>
      </c>
    </row>
    <row r="30" spans="1:11" ht="22" customHeight="1">
      <c r="A30" s="12">
        <v>24</v>
      </c>
      <c r="B30" s="13" t="s">
        <v>33</v>
      </c>
      <c r="C30" s="30">
        <f>IFERROR(IF(市区長①!C30=0,0,ROUND(市区長①!F30/市区長①!C30*100,2)),0)</f>
        <v>37.369999999999997</v>
      </c>
      <c r="D30" s="30">
        <f>IFERROR(IF(市区長①!D30=0,0,ROUND(市区長①!G30/市区長①!D30*100,2)),0)</f>
        <v>37.869999999999997</v>
      </c>
      <c r="E30" s="30">
        <f>IFERROR(IF(市区長①!E30=0,0,ROUND(市区長①!H30/市区長①!E30*100,2)),0)</f>
        <v>37.619999999999997</v>
      </c>
      <c r="F30" s="31"/>
      <c r="G30" s="30"/>
      <c r="H30" s="32"/>
      <c r="I30" s="31">
        <f t="shared" si="1"/>
        <v>0</v>
      </c>
      <c r="J30" s="30">
        <f t="shared" si="2"/>
        <v>0</v>
      </c>
      <c r="K30" s="33">
        <f t="shared" si="3"/>
        <v>0</v>
      </c>
    </row>
    <row r="31" spans="1:11" ht="22" customHeight="1">
      <c r="A31" s="12">
        <v>25</v>
      </c>
      <c r="B31" s="13" t="s">
        <v>34</v>
      </c>
      <c r="C31" s="30">
        <f>IFERROR(IF(市区長①!C31=0,0,ROUND(市区長①!F31/市区長①!C31*100,2)),0)</f>
        <v>0</v>
      </c>
      <c r="D31" s="30">
        <f>IFERROR(IF(市区長①!D31=0,0,ROUND(市区長①!G31/市区長①!D31*100,2)),0)</f>
        <v>0</v>
      </c>
      <c r="E31" s="30">
        <f>IFERROR(IF(市区長①!E31=0,0,ROUND(市区長①!H31/市区長①!E31*100,2)),0)</f>
        <v>0</v>
      </c>
      <c r="F31" s="31">
        <v>0</v>
      </c>
      <c r="G31" s="30">
        <v>0</v>
      </c>
      <c r="H31" s="32">
        <v>0</v>
      </c>
      <c r="I31" s="31">
        <f t="shared" si="1"/>
        <v>0</v>
      </c>
      <c r="J31" s="30">
        <f t="shared" si="2"/>
        <v>0</v>
      </c>
      <c r="K31" s="33">
        <f t="shared" si="3"/>
        <v>0</v>
      </c>
    </row>
    <row r="32" spans="1:11" ht="22" customHeight="1">
      <c r="A32" s="12">
        <v>26</v>
      </c>
      <c r="B32" s="13" t="s">
        <v>35</v>
      </c>
      <c r="C32" s="30">
        <f>IFERROR(IF(市区長①!C32=0,0,ROUND(市区長①!F32/市区長①!C32*100,2)),0)</f>
        <v>42.73</v>
      </c>
      <c r="D32" s="30">
        <f>IFERROR(IF(市区長①!D32=0,0,ROUND(市区長①!G32/市区長①!D32*100,2)),0)</f>
        <v>43.37</v>
      </c>
      <c r="E32" s="30">
        <f>IFERROR(IF(市区長①!E32=0,0,ROUND(市区長①!H32/市区長①!E32*100,2)),0)</f>
        <v>43.06</v>
      </c>
      <c r="F32" s="31">
        <v>45.25</v>
      </c>
      <c r="G32" s="30">
        <v>46.22</v>
      </c>
      <c r="H32" s="32">
        <v>45.76</v>
      </c>
      <c r="I32" s="31">
        <f t="shared" si="1"/>
        <v>-2.5200000000000031</v>
      </c>
      <c r="J32" s="30">
        <f t="shared" si="2"/>
        <v>-2.8500000000000014</v>
      </c>
      <c r="K32" s="33">
        <f t="shared" si="3"/>
        <v>-2.6999999999999957</v>
      </c>
    </row>
    <row r="33" spans="1:11" ht="22" customHeight="1">
      <c r="A33" s="12">
        <v>27</v>
      </c>
      <c r="B33" s="13" t="s">
        <v>36</v>
      </c>
      <c r="C33" s="30">
        <f>IFERROR(IF(市区長①!C33=0,0,ROUND(市区長①!F33/市区長①!C33*100,2)),0)</f>
        <v>47.29</v>
      </c>
      <c r="D33" s="30">
        <f>IFERROR(IF(市区長①!D33=0,0,ROUND(市区長①!G33/市区長①!D33*100,2)),0)</f>
        <v>49.95</v>
      </c>
      <c r="E33" s="30">
        <f>IFERROR(IF(市区長①!E33=0,0,ROUND(市区長①!H33/市区長①!E33*100,2)),0)</f>
        <v>48.7</v>
      </c>
      <c r="F33" s="31">
        <v>47.25</v>
      </c>
      <c r="G33" s="30">
        <v>49.3</v>
      </c>
      <c r="H33" s="32">
        <v>48.33</v>
      </c>
      <c r="I33" s="31">
        <f t="shared" si="1"/>
        <v>3.9999999999999147E-2</v>
      </c>
      <c r="J33" s="30">
        <f t="shared" si="2"/>
        <v>0.65000000000000568</v>
      </c>
      <c r="K33" s="33">
        <f t="shared" si="3"/>
        <v>0.37000000000000455</v>
      </c>
    </row>
    <row r="34" spans="1:11" ht="22" customHeight="1">
      <c r="A34" s="12">
        <v>28</v>
      </c>
      <c r="B34" s="13" t="s">
        <v>37</v>
      </c>
      <c r="C34" s="30">
        <f>IFERROR(IF(市区長①!C34=0,0,ROUND(市区長①!F34/市区長①!C34*100,2)),0)</f>
        <v>46.09</v>
      </c>
      <c r="D34" s="30">
        <f>IFERROR(IF(市区長①!D34=0,0,ROUND(市区長①!G34/市区長①!D34*100,2)),0)</f>
        <v>48.09</v>
      </c>
      <c r="E34" s="30">
        <f>IFERROR(IF(市区長①!E34=0,0,ROUND(市区長①!H34/市区長①!E34*100,2)),0)</f>
        <v>47.14</v>
      </c>
      <c r="F34" s="31">
        <v>45.15</v>
      </c>
      <c r="G34" s="30">
        <v>47.28</v>
      </c>
      <c r="H34" s="32">
        <v>46.27</v>
      </c>
      <c r="I34" s="31">
        <f t="shared" si="1"/>
        <v>0.94000000000000483</v>
      </c>
      <c r="J34" s="30">
        <f t="shared" si="2"/>
        <v>0.81000000000000227</v>
      </c>
      <c r="K34" s="33">
        <f t="shared" si="3"/>
        <v>0.86999999999999744</v>
      </c>
    </row>
    <row r="35" spans="1:11" ht="22" customHeight="1">
      <c r="A35" s="12">
        <v>29</v>
      </c>
      <c r="B35" s="13" t="s">
        <v>38</v>
      </c>
      <c r="C35" s="30">
        <f>IFERROR(IF(市区長①!C35=0,0,ROUND(市区長①!F35/市区長①!C35*100,2)),0)</f>
        <v>56.03</v>
      </c>
      <c r="D35" s="30">
        <f>IFERROR(IF(市区長①!D35=0,0,ROUND(市区長①!G35/市区長①!D35*100,2)),0)</f>
        <v>56.7</v>
      </c>
      <c r="E35" s="30">
        <f>IFERROR(IF(市区長①!E35=0,0,ROUND(市区長①!H35/市区長①!E35*100,2)),0)</f>
        <v>56.39</v>
      </c>
      <c r="F35" s="31">
        <v>50.62</v>
      </c>
      <c r="G35" s="30">
        <v>50.21</v>
      </c>
      <c r="H35" s="32">
        <v>50.4</v>
      </c>
      <c r="I35" s="31">
        <f t="shared" si="1"/>
        <v>5.4100000000000037</v>
      </c>
      <c r="J35" s="30">
        <f t="shared" si="2"/>
        <v>6.490000000000002</v>
      </c>
      <c r="K35" s="33">
        <f t="shared" si="3"/>
        <v>5.990000000000002</v>
      </c>
    </row>
    <row r="36" spans="1:11" ht="22" customHeight="1">
      <c r="A36" s="12">
        <v>30</v>
      </c>
      <c r="B36" s="13" t="s">
        <v>39</v>
      </c>
      <c r="C36" s="30">
        <f>IFERROR(IF(市区長①!C36=0,0,ROUND(市区長①!F36/市区長①!C36*100,2)),0)</f>
        <v>0</v>
      </c>
      <c r="D36" s="30">
        <f>IFERROR(IF(市区長①!D36=0,0,ROUND(市区長①!G36/市区長①!D36*100,2)),0)</f>
        <v>0</v>
      </c>
      <c r="E36" s="30">
        <f>IFERROR(IF(市区長①!E36=0,0,ROUND(市区長①!H36/市区長①!E36*100,2)),0)</f>
        <v>0</v>
      </c>
      <c r="F36" s="31">
        <v>0</v>
      </c>
      <c r="G36" s="30">
        <v>0</v>
      </c>
      <c r="H36" s="32">
        <v>0</v>
      </c>
      <c r="I36" s="31">
        <f t="shared" si="1"/>
        <v>0</v>
      </c>
      <c r="J36" s="30">
        <f t="shared" si="2"/>
        <v>0</v>
      </c>
      <c r="K36" s="33">
        <f t="shared" si="3"/>
        <v>0</v>
      </c>
    </row>
    <row r="37" spans="1:11" ht="22" customHeight="1">
      <c r="A37" s="12">
        <v>31</v>
      </c>
      <c r="B37" s="13" t="s">
        <v>40</v>
      </c>
      <c r="C37" s="30">
        <f>IFERROR(IF(市区長①!C37=0,0,ROUND(市区長①!F37/市区長①!C37*100,2)),0)</f>
        <v>0</v>
      </c>
      <c r="D37" s="30">
        <f>IFERROR(IF(市区長①!D37=0,0,ROUND(市区長①!G37/市区長①!D37*100,2)),0)</f>
        <v>0</v>
      </c>
      <c r="E37" s="30">
        <f>IFERROR(IF(市区長①!E37=0,0,ROUND(市区長①!H37/市区長①!E37*100,2)),0)</f>
        <v>0</v>
      </c>
      <c r="F37" s="31">
        <v>0</v>
      </c>
      <c r="G37" s="30">
        <v>0</v>
      </c>
      <c r="H37" s="32">
        <v>0</v>
      </c>
      <c r="I37" s="31">
        <f t="shared" si="1"/>
        <v>0</v>
      </c>
      <c r="J37" s="30">
        <f t="shared" si="2"/>
        <v>0</v>
      </c>
      <c r="K37" s="33">
        <f t="shared" si="3"/>
        <v>0</v>
      </c>
    </row>
    <row r="38" spans="1:11" ht="22" customHeight="1">
      <c r="A38" s="12">
        <v>32</v>
      </c>
      <c r="B38" s="13" t="s">
        <v>41</v>
      </c>
      <c r="C38" s="30">
        <f>IFERROR(IF(市区長①!C38=0,0,ROUND(市区長①!F38/市区長①!C38*100,2)),0)</f>
        <v>0</v>
      </c>
      <c r="D38" s="30">
        <f>IFERROR(IF(市区長①!D38=0,0,ROUND(市区長①!G38/市区長①!D38*100,2)),0)</f>
        <v>0</v>
      </c>
      <c r="E38" s="30">
        <f>IFERROR(IF(市区長①!E38=0,0,ROUND(市区長①!H38/市区長①!E38*100,2)),0)</f>
        <v>0</v>
      </c>
      <c r="F38" s="31">
        <v>0</v>
      </c>
      <c r="G38" s="30">
        <v>0</v>
      </c>
      <c r="H38" s="32">
        <v>0</v>
      </c>
      <c r="I38" s="31">
        <f t="shared" si="1"/>
        <v>0</v>
      </c>
      <c r="J38" s="30">
        <f t="shared" si="2"/>
        <v>0</v>
      </c>
      <c r="K38" s="33">
        <f t="shared" si="3"/>
        <v>0</v>
      </c>
    </row>
    <row r="39" spans="1:11" ht="22" customHeight="1">
      <c r="A39" s="12">
        <v>33</v>
      </c>
      <c r="B39" s="13" t="s">
        <v>42</v>
      </c>
      <c r="C39" s="30">
        <f>IFERROR(IF(市区長①!C39=0,0,ROUND(市区長①!F39/市区長①!C39*100,2)),0)</f>
        <v>0</v>
      </c>
      <c r="D39" s="30">
        <f>IFERROR(IF(市区長①!D39=0,0,ROUND(市区長①!G39/市区長①!D39*100,2)),0)</f>
        <v>0</v>
      </c>
      <c r="E39" s="30">
        <f>IFERROR(IF(市区長①!E39=0,0,ROUND(市区長①!H39/市区長①!E39*100,2)),0)</f>
        <v>0</v>
      </c>
      <c r="F39" s="31">
        <v>0</v>
      </c>
      <c r="G39" s="30">
        <v>0</v>
      </c>
      <c r="H39" s="32">
        <v>0</v>
      </c>
      <c r="I39" s="31">
        <f t="shared" si="1"/>
        <v>0</v>
      </c>
      <c r="J39" s="30">
        <f t="shared" si="2"/>
        <v>0</v>
      </c>
      <c r="K39" s="33">
        <f t="shared" si="3"/>
        <v>0</v>
      </c>
    </row>
    <row r="40" spans="1:11" ht="22" customHeight="1">
      <c r="A40" s="12">
        <v>34</v>
      </c>
      <c r="B40" s="13" t="s">
        <v>43</v>
      </c>
      <c r="C40" s="30">
        <f>IFERROR(IF(市区長①!C40=0,0,ROUND(市区長①!F40/市区長①!C40*100,2)),0)</f>
        <v>54.96</v>
      </c>
      <c r="D40" s="30">
        <f>IFERROR(IF(市区長①!D40=0,0,ROUND(市区長①!G40/市区長①!D40*100,2)),0)</f>
        <v>57.57</v>
      </c>
      <c r="E40" s="30">
        <f>IFERROR(IF(市区長①!E40=0,0,ROUND(市区長①!H40/市区長①!E40*100,2)),0)</f>
        <v>56.34</v>
      </c>
      <c r="F40" s="31">
        <v>58.18</v>
      </c>
      <c r="G40" s="30">
        <v>60.21</v>
      </c>
      <c r="H40" s="32">
        <v>59.25</v>
      </c>
      <c r="I40" s="31">
        <f t="shared" si="1"/>
        <v>-3.2199999999999989</v>
      </c>
      <c r="J40" s="30">
        <f t="shared" si="2"/>
        <v>-2.6400000000000006</v>
      </c>
      <c r="K40" s="33">
        <f t="shared" si="3"/>
        <v>-2.9099999999999966</v>
      </c>
    </row>
    <row r="41" spans="1:11" ht="22" customHeight="1">
      <c r="A41" s="12">
        <v>35</v>
      </c>
      <c r="B41" s="13" t="s">
        <v>44</v>
      </c>
      <c r="C41" s="30">
        <f>IFERROR(IF(市区長①!C41=0,0,ROUND(市区長①!F41/市区長①!C41*100,2)),0)</f>
        <v>33.74</v>
      </c>
      <c r="D41" s="30">
        <f>IFERROR(IF(市区長①!D41=0,0,ROUND(市区長①!G41/市区長①!D41*100,2)),0)</f>
        <v>34.46</v>
      </c>
      <c r="E41" s="30">
        <f>IFERROR(IF(市区長①!E41=0,0,ROUND(市区長①!H41/市区長①!E41*100,2)),0)</f>
        <v>34.11</v>
      </c>
      <c r="F41" s="31">
        <v>46.93</v>
      </c>
      <c r="G41" s="30">
        <v>49.95</v>
      </c>
      <c r="H41" s="32">
        <v>48.51</v>
      </c>
      <c r="I41" s="31">
        <f t="shared" si="1"/>
        <v>-13.189999999999998</v>
      </c>
      <c r="J41" s="30">
        <f t="shared" si="2"/>
        <v>-15.490000000000002</v>
      </c>
      <c r="K41" s="33">
        <f t="shared" si="3"/>
        <v>-14.399999999999999</v>
      </c>
    </row>
    <row r="42" spans="1:11" ht="22" customHeight="1">
      <c r="A42" s="12">
        <v>36</v>
      </c>
      <c r="B42" s="13" t="s">
        <v>45</v>
      </c>
      <c r="C42" s="30">
        <f>IFERROR(IF(市区長①!C42=0,0,ROUND(市区長①!F42/市区長①!C42*100,2)),0)</f>
        <v>0</v>
      </c>
      <c r="D42" s="30">
        <f>IFERROR(IF(市区長①!D42=0,0,ROUND(市区長①!G42/市区長①!D42*100,2)),0)</f>
        <v>0</v>
      </c>
      <c r="E42" s="30">
        <f>IFERROR(IF(市区長①!E42=0,0,ROUND(市区長①!H42/市区長①!E42*100,2)),0)</f>
        <v>0</v>
      </c>
      <c r="F42" s="31">
        <v>0</v>
      </c>
      <c r="G42" s="30">
        <v>0</v>
      </c>
      <c r="H42" s="32">
        <v>0</v>
      </c>
      <c r="I42" s="31">
        <f t="shared" si="1"/>
        <v>0</v>
      </c>
      <c r="J42" s="30">
        <f t="shared" si="2"/>
        <v>0</v>
      </c>
      <c r="K42" s="33">
        <f t="shared" si="3"/>
        <v>0</v>
      </c>
    </row>
    <row r="43" spans="1:11" ht="22" customHeight="1">
      <c r="A43" s="12">
        <v>37</v>
      </c>
      <c r="B43" s="13" t="s">
        <v>46</v>
      </c>
      <c r="C43" s="30">
        <f>IFERROR(IF(市区長①!C43=0,0,ROUND(市区長①!F43/市区長①!C43*100,2)),0)</f>
        <v>40.25</v>
      </c>
      <c r="D43" s="30">
        <f>IFERROR(IF(市区長①!D43=0,0,ROUND(市区長①!G43/市区長①!D43*100,2)),0)</f>
        <v>40.11</v>
      </c>
      <c r="E43" s="30">
        <f>IFERROR(IF(市区長①!E43=0,0,ROUND(市区長①!H43/市区長①!E43*100,2)),0)</f>
        <v>40.18</v>
      </c>
      <c r="F43" s="31">
        <v>67.88</v>
      </c>
      <c r="G43" s="30">
        <v>70.739999999999995</v>
      </c>
      <c r="H43" s="32">
        <v>69.39</v>
      </c>
      <c r="I43" s="31">
        <f t="shared" si="1"/>
        <v>-27.629999999999995</v>
      </c>
      <c r="J43" s="30">
        <f t="shared" si="2"/>
        <v>-30.629999999999995</v>
      </c>
      <c r="K43" s="33">
        <f t="shared" si="3"/>
        <v>-29.21</v>
      </c>
    </row>
    <row r="44" spans="1:11" ht="22" customHeight="1">
      <c r="A44" s="12">
        <v>38</v>
      </c>
      <c r="B44" s="13" t="s">
        <v>47</v>
      </c>
      <c r="C44" s="30">
        <f>IFERROR(IF(市区長①!C44=0,0,ROUND(市区長①!F44/市区長①!C44*100,2)),0)</f>
        <v>0</v>
      </c>
      <c r="D44" s="30">
        <f>IFERROR(IF(市区長①!D44=0,0,ROUND(市区長①!G44/市区長①!D44*100,2)),0)</f>
        <v>0</v>
      </c>
      <c r="E44" s="30">
        <f>IFERROR(IF(市区長①!E44=0,0,ROUND(市区長①!H44/市区長①!E44*100,2)),0)</f>
        <v>0</v>
      </c>
      <c r="F44" s="31">
        <v>0</v>
      </c>
      <c r="G44" s="30">
        <v>0</v>
      </c>
      <c r="H44" s="32">
        <v>0</v>
      </c>
      <c r="I44" s="31">
        <f t="shared" si="1"/>
        <v>0</v>
      </c>
      <c r="J44" s="30">
        <f t="shared" si="2"/>
        <v>0</v>
      </c>
      <c r="K44" s="33">
        <f t="shared" si="3"/>
        <v>0</v>
      </c>
    </row>
    <row r="45" spans="1:11" ht="22" customHeight="1">
      <c r="A45" s="12">
        <v>39</v>
      </c>
      <c r="B45" s="13" t="s">
        <v>48</v>
      </c>
      <c r="C45" s="30">
        <f>IFERROR(IF(市区長①!C45=0,0,ROUND(市区長①!F45/市区長①!C45*100,2)),0)</f>
        <v>0</v>
      </c>
      <c r="D45" s="30">
        <f>IFERROR(IF(市区長①!D45=0,0,ROUND(市区長①!G45/市区長①!D45*100,2)),0)</f>
        <v>0</v>
      </c>
      <c r="E45" s="30">
        <f>IFERROR(IF(市区長①!E45=0,0,ROUND(市区長①!H45/市区長①!E45*100,2)),0)</f>
        <v>0</v>
      </c>
      <c r="F45" s="31">
        <v>0</v>
      </c>
      <c r="G45" s="30">
        <v>0</v>
      </c>
      <c r="H45" s="32">
        <v>0</v>
      </c>
      <c r="I45" s="31">
        <f t="shared" si="1"/>
        <v>0</v>
      </c>
      <c r="J45" s="30">
        <f t="shared" si="2"/>
        <v>0</v>
      </c>
      <c r="K45" s="33">
        <f t="shared" si="3"/>
        <v>0</v>
      </c>
    </row>
    <row r="46" spans="1:11" ht="22" customHeight="1">
      <c r="A46" s="12">
        <v>40</v>
      </c>
      <c r="B46" s="13" t="s">
        <v>49</v>
      </c>
      <c r="C46" s="30">
        <f>IFERROR(IF(市区長①!C46=0,0,ROUND(市区長①!F46/市区長①!C46*100,2)),0)</f>
        <v>47.34</v>
      </c>
      <c r="D46" s="30">
        <f>IFERROR(IF(市区長①!D46=0,0,ROUND(市区長①!G46/市区長①!D46*100,2)),0)</f>
        <v>50.95</v>
      </c>
      <c r="E46" s="30">
        <f>IFERROR(IF(市区長①!E46=0,0,ROUND(市区長①!H46/市区長①!E46*100,2)),0)</f>
        <v>49.27</v>
      </c>
      <c r="F46" s="31">
        <v>49.85</v>
      </c>
      <c r="G46" s="30">
        <v>53.14</v>
      </c>
      <c r="H46" s="32">
        <v>51.6</v>
      </c>
      <c r="I46" s="31">
        <f t="shared" si="1"/>
        <v>-2.509999999999998</v>
      </c>
      <c r="J46" s="30">
        <f t="shared" si="2"/>
        <v>-2.1899999999999977</v>
      </c>
      <c r="K46" s="33">
        <f t="shared" si="3"/>
        <v>-2.3299999999999983</v>
      </c>
    </row>
    <row r="47" spans="1:11" ht="22" customHeight="1">
      <c r="A47" s="12">
        <v>41</v>
      </c>
      <c r="B47" s="13" t="s">
        <v>50</v>
      </c>
      <c r="C47" s="30">
        <f>IFERROR(IF(市区長①!C47=0,0,ROUND(市区長①!F47/市区長①!C47*100,2)),0)</f>
        <v>0</v>
      </c>
      <c r="D47" s="30">
        <f>IFERROR(IF(市区長①!D47=0,0,ROUND(市区長①!G47/市区長①!D47*100,2)),0)</f>
        <v>0</v>
      </c>
      <c r="E47" s="30">
        <f>IFERROR(IF(市区長①!E47=0,0,ROUND(市区長①!H47/市区長①!E47*100,2)),0)</f>
        <v>0</v>
      </c>
      <c r="F47" s="31">
        <v>0</v>
      </c>
      <c r="G47" s="30">
        <v>0</v>
      </c>
      <c r="H47" s="32">
        <v>0</v>
      </c>
      <c r="I47" s="31">
        <f t="shared" si="1"/>
        <v>0</v>
      </c>
      <c r="J47" s="30">
        <f t="shared" si="2"/>
        <v>0</v>
      </c>
      <c r="K47" s="33">
        <f t="shared" si="3"/>
        <v>0</v>
      </c>
    </row>
    <row r="48" spans="1:11" ht="22" customHeight="1">
      <c r="A48" s="12">
        <v>42</v>
      </c>
      <c r="B48" s="13" t="s">
        <v>51</v>
      </c>
      <c r="C48" s="30">
        <f>IFERROR(IF(市区長①!C48=0,0,ROUND(市区長①!F48/市区長①!C48*100,2)),0)</f>
        <v>47.87</v>
      </c>
      <c r="D48" s="30">
        <f>IFERROR(IF(市区長①!D48=0,0,ROUND(市区長①!G48/市区長①!D48*100,2)),0)</f>
        <v>50.47</v>
      </c>
      <c r="E48" s="30">
        <f>IFERROR(IF(市区長①!E48=0,0,ROUND(市区長①!H48/市区長①!E48*100,2)),0)</f>
        <v>49.28</v>
      </c>
      <c r="F48" s="31">
        <v>47.58</v>
      </c>
      <c r="G48" s="30">
        <v>49.01</v>
      </c>
      <c r="H48" s="32">
        <v>48.36</v>
      </c>
      <c r="I48" s="31">
        <f t="shared" si="1"/>
        <v>0.28999999999999915</v>
      </c>
      <c r="J48" s="30">
        <f t="shared" si="2"/>
        <v>1.4600000000000009</v>
      </c>
      <c r="K48" s="33">
        <f t="shared" si="3"/>
        <v>0.92000000000000171</v>
      </c>
    </row>
    <row r="49" spans="1:11" ht="22" customHeight="1">
      <c r="A49" s="12">
        <v>43</v>
      </c>
      <c r="B49" s="13" t="s">
        <v>52</v>
      </c>
      <c r="C49" s="30">
        <f>IFERROR(IF(市区長①!C49=0,0,ROUND(市区長①!F49/市区長①!C49*100,2)),0)</f>
        <v>66.180000000000007</v>
      </c>
      <c r="D49" s="30">
        <f>IFERROR(IF(市区長①!D49=0,0,ROUND(市区長①!G49/市区長①!D49*100,2)),0)</f>
        <v>69.11</v>
      </c>
      <c r="E49" s="30">
        <f>IFERROR(IF(市区長①!E49=0,0,ROUND(市区長①!H49/市区長①!E49*100,2)),0)</f>
        <v>67.78</v>
      </c>
      <c r="F49" s="31">
        <v>70.930000000000007</v>
      </c>
      <c r="G49" s="30">
        <v>74.05</v>
      </c>
      <c r="H49" s="32">
        <v>72.64</v>
      </c>
      <c r="I49" s="31">
        <f t="shared" si="1"/>
        <v>-4.75</v>
      </c>
      <c r="J49" s="30">
        <f t="shared" si="2"/>
        <v>-4.9399999999999977</v>
      </c>
      <c r="K49" s="33">
        <f t="shared" si="3"/>
        <v>-4.8599999999999994</v>
      </c>
    </row>
    <row r="50" spans="1:11" ht="22" customHeight="1">
      <c r="A50" s="12">
        <v>44</v>
      </c>
      <c r="B50" s="13" t="s">
        <v>53</v>
      </c>
      <c r="C50" s="30">
        <f>IFERROR(IF(市区長①!C50=0,0,ROUND(市区長①!F50/市区長①!C50*100,2)),0)</f>
        <v>51.66</v>
      </c>
      <c r="D50" s="30">
        <f>IFERROR(IF(市区長①!D50=0,0,ROUND(市区長①!G50/市区長①!D50*100,2)),0)</f>
        <v>54.69</v>
      </c>
      <c r="E50" s="30">
        <f>IFERROR(IF(市区長①!E50=0,0,ROUND(市区長①!H50/市区長①!E50*100,2)),0)</f>
        <v>53.33</v>
      </c>
      <c r="F50" s="31">
        <v>27.51</v>
      </c>
      <c r="G50" s="30">
        <v>27.91</v>
      </c>
      <c r="H50" s="32">
        <v>27.72</v>
      </c>
      <c r="I50" s="31">
        <f t="shared" si="1"/>
        <v>24.149999999999995</v>
      </c>
      <c r="J50" s="30">
        <f t="shared" si="2"/>
        <v>26.779999999999998</v>
      </c>
      <c r="K50" s="33">
        <f t="shared" si="3"/>
        <v>25.61</v>
      </c>
    </row>
    <row r="51" spans="1:11" ht="22" customHeight="1">
      <c r="A51" s="12">
        <v>45</v>
      </c>
      <c r="B51" s="13" t="s">
        <v>54</v>
      </c>
      <c r="C51" s="30">
        <f>IFERROR(IF(市区長①!C51=0,0,ROUND(市区長①!F51/市区長①!C51*100,2)),0)</f>
        <v>0</v>
      </c>
      <c r="D51" s="30">
        <f>IFERROR(IF(市区長①!D51=0,0,ROUND(市区長①!G51/市区長①!D51*100,2)),0)</f>
        <v>0</v>
      </c>
      <c r="E51" s="30">
        <f>IFERROR(IF(市区長①!E51=0,0,ROUND(市区長①!H51/市区長①!E51*100,2)),0)</f>
        <v>0</v>
      </c>
      <c r="F51" s="31">
        <v>0</v>
      </c>
      <c r="G51" s="30">
        <v>0</v>
      </c>
      <c r="H51" s="32">
        <v>0</v>
      </c>
      <c r="I51" s="31">
        <f t="shared" si="1"/>
        <v>0</v>
      </c>
      <c r="J51" s="30">
        <f t="shared" si="2"/>
        <v>0</v>
      </c>
      <c r="K51" s="33">
        <f t="shared" si="3"/>
        <v>0</v>
      </c>
    </row>
    <row r="52" spans="1:11" ht="22" customHeight="1">
      <c r="A52" s="12">
        <v>46</v>
      </c>
      <c r="B52" s="13" t="s">
        <v>55</v>
      </c>
      <c r="C52" s="30">
        <f>IFERROR(IF(市区長①!C52=0,0,ROUND(市区長①!F52/市区長①!C52*100,2)),0)</f>
        <v>0</v>
      </c>
      <c r="D52" s="30">
        <f>IFERROR(IF(市区長①!D52=0,0,ROUND(市区長①!G52/市区長①!D52*100,2)),0)</f>
        <v>0</v>
      </c>
      <c r="E52" s="30">
        <f>IFERROR(IF(市区長①!E52=0,0,ROUND(市区長①!H52/市区長①!E52*100,2)),0)</f>
        <v>0</v>
      </c>
      <c r="F52" s="31">
        <v>0</v>
      </c>
      <c r="G52" s="30">
        <v>0</v>
      </c>
      <c r="H52" s="32">
        <v>0</v>
      </c>
      <c r="I52" s="31">
        <f t="shared" si="1"/>
        <v>0</v>
      </c>
      <c r="J52" s="30">
        <f t="shared" si="2"/>
        <v>0</v>
      </c>
      <c r="K52" s="33">
        <f t="shared" si="3"/>
        <v>0</v>
      </c>
    </row>
    <row r="53" spans="1:11" ht="22" customHeight="1" thickBot="1">
      <c r="A53" s="14">
        <v>47</v>
      </c>
      <c r="B53" s="15" t="s">
        <v>56</v>
      </c>
      <c r="C53" s="34">
        <f>IFERROR(IF(市区長①!C53=0,0,ROUND(市区長①!F53/市区長①!C53*100,2)),0)</f>
        <v>0</v>
      </c>
      <c r="D53" s="34">
        <f>IFERROR(IF(市区長①!D53=0,0,ROUND(市区長①!G53/市区長①!D53*100,2)),0)</f>
        <v>0</v>
      </c>
      <c r="E53" s="34">
        <f>IFERROR(IF(市区長①!E53=0,0,ROUND(市区長①!H53/市区長①!E53*100,2)),0)</f>
        <v>0</v>
      </c>
      <c r="F53" s="35">
        <v>0</v>
      </c>
      <c r="G53" s="34">
        <v>0</v>
      </c>
      <c r="H53" s="36">
        <v>0</v>
      </c>
      <c r="I53" s="35">
        <f t="shared" si="1"/>
        <v>0</v>
      </c>
      <c r="J53" s="34">
        <f t="shared" si="2"/>
        <v>0</v>
      </c>
      <c r="K53" s="33">
        <f t="shared" si="3"/>
        <v>0</v>
      </c>
    </row>
    <row r="54" spans="1:11" ht="16" customHeight="1" thickTop="1">
      <c r="A54" s="37" t="s">
        <v>57</v>
      </c>
      <c r="B54" s="38"/>
      <c r="C54" s="71">
        <f>IFERROR(IF(市区長①!C54=0,0,ROUND(市区長①!F54/市区長①!C54*100,2)),0)</f>
        <v>46.24</v>
      </c>
      <c r="D54" s="73">
        <f>IFERROR(IF(市区長①!D54=0,0,ROUND(市区長①!G54/市区長①!D54*100,2)),0)</f>
        <v>48.19</v>
      </c>
      <c r="E54" s="75">
        <f>IFERROR(IF(市区長①!E54=0,0,ROUND(市区長①!H54/市区長①!E54*100,2)),0)</f>
        <v>47.26</v>
      </c>
      <c r="F54" s="71">
        <v>46.53</v>
      </c>
      <c r="G54" s="73">
        <v>48.39</v>
      </c>
      <c r="H54" s="75">
        <v>47.5</v>
      </c>
      <c r="I54" s="71">
        <f t="shared" si="1"/>
        <v>-0.28999999999999915</v>
      </c>
      <c r="J54" s="73">
        <f t="shared" si="2"/>
        <v>-0.20000000000000284</v>
      </c>
      <c r="K54" s="75">
        <f t="shared" si="3"/>
        <v>-0.24000000000000199</v>
      </c>
    </row>
    <row r="55" spans="1:11" ht="16" customHeight="1" thickBot="1">
      <c r="A55" s="39"/>
      <c r="B55" s="40"/>
      <c r="C55" s="72">
        <f>IFERROR(IF(市区長①!C55=0,0,ROUND(市区長①!F55/市区長①!C55*100,2)),0)</f>
        <v>0</v>
      </c>
      <c r="D55" s="74">
        <f>IFERROR(IF(市区長①!D55=0,0,ROUND(市区長①!G55/市区長①!D55*100,2)),0)</f>
        <v>0</v>
      </c>
      <c r="E55" s="76">
        <f>IFERROR(IF(市区長①!E55=0,0,ROUND(市区長①!H55/市区長①!E55*100,2)),0)</f>
        <v>0</v>
      </c>
      <c r="F55" s="72"/>
      <c r="G55" s="74"/>
      <c r="H55" s="76"/>
      <c r="I55" s="72">
        <f t="shared" si="1"/>
        <v>0</v>
      </c>
      <c r="J55" s="74">
        <f t="shared" si="2"/>
        <v>0</v>
      </c>
      <c r="K55" s="76">
        <f t="shared" si="3"/>
        <v>0</v>
      </c>
    </row>
    <row r="56" spans="1:11" ht="16" customHeight="1" thickTop="1">
      <c r="A56" s="37" t="s">
        <v>63</v>
      </c>
      <c r="B56" s="38"/>
      <c r="C56" s="71">
        <f>IFERROR(IF(市区長①!C56=0,0,ROUND(市区長①!F56/市区長①!C56*100,2)),0)</f>
        <v>44.59</v>
      </c>
      <c r="D56" s="73">
        <f>IFERROR(IF(市区長①!D56=0,0,ROUND(市区長①!G56/市区長①!D56*100,2)),0)</f>
        <v>46.91</v>
      </c>
      <c r="E56" s="75">
        <f>IFERROR(IF(市区長①!E56=0,0,ROUND(市区長①!H56/市区長①!E56*100,2)),0)</f>
        <v>45.78</v>
      </c>
      <c r="F56" s="71">
        <v>43.19</v>
      </c>
      <c r="G56" s="73">
        <v>45.17</v>
      </c>
      <c r="H56" s="75">
        <v>44.21</v>
      </c>
      <c r="I56" s="71">
        <f t="shared" si="1"/>
        <v>1.4000000000000057</v>
      </c>
      <c r="J56" s="73">
        <f t="shared" si="2"/>
        <v>1.7399999999999949</v>
      </c>
      <c r="K56" s="75">
        <f t="shared" si="3"/>
        <v>1.5700000000000003</v>
      </c>
    </row>
    <row r="57" spans="1:11" ht="16" customHeight="1" thickBot="1">
      <c r="A57" s="39"/>
      <c r="B57" s="40"/>
      <c r="C57" s="72">
        <f>IFERROR(IF(市区長①!C57=0,0,ROUND(市区長①!F57/市区長①!C57*100,2)),0)</f>
        <v>0</v>
      </c>
      <c r="D57" s="74">
        <f>IFERROR(IF(市区長①!D57=0,0,ROUND(市区長①!G57/市区長①!D57*100,2)),0)</f>
        <v>0</v>
      </c>
      <c r="E57" s="76">
        <f>IFERROR(IF(市区長①!E57=0,0,ROUND(市区長①!H57/市区長①!E57*100,2)),0)</f>
        <v>0</v>
      </c>
      <c r="F57" s="72"/>
      <c r="G57" s="74"/>
      <c r="H57" s="76"/>
      <c r="I57" s="72">
        <f t="shared" si="1"/>
        <v>0</v>
      </c>
      <c r="J57" s="74">
        <f t="shared" si="2"/>
        <v>0</v>
      </c>
      <c r="K57" s="76">
        <f t="shared" si="3"/>
        <v>0</v>
      </c>
    </row>
    <row r="58" spans="1:11" ht="16" customHeight="1">
      <c r="A58" s="16" t="s">
        <v>65</v>
      </c>
      <c r="B58" s="16"/>
    </row>
    <row r="59" spans="1:11" ht="16" customHeight="1">
      <c r="A59" s="16" t="s">
        <v>66</v>
      </c>
      <c r="B59" s="17"/>
    </row>
    <row r="60" spans="1:11" ht="16" customHeight="1">
      <c r="A60" s="16"/>
    </row>
  </sheetData>
  <mergeCells count="33">
    <mergeCell ref="A4:B6"/>
    <mergeCell ref="C4:E4"/>
    <mergeCell ref="F4:H4"/>
    <mergeCell ref="C5:C6"/>
    <mergeCell ref="D5:D6"/>
    <mergeCell ref="E5:E6"/>
    <mergeCell ref="F5:F6"/>
    <mergeCell ref="G5:G6"/>
    <mergeCell ref="H5:H6"/>
    <mergeCell ref="G56:G57"/>
    <mergeCell ref="H56:H57"/>
    <mergeCell ref="A54:B55"/>
    <mergeCell ref="C54:C55"/>
    <mergeCell ref="D54:D55"/>
    <mergeCell ref="E54:E55"/>
    <mergeCell ref="F54:F55"/>
    <mergeCell ref="G54:G55"/>
    <mergeCell ref="H54:H55"/>
    <mergeCell ref="A56:B57"/>
    <mergeCell ref="C56:C57"/>
    <mergeCell ref="D56:D57"/>
    <mergeCell ref="E56:E57"/>
    <mergeCell ref="F56:F57"/>
    <mergeCell ref="I56:I57"/>
    <mergeCell ref="J56:J57"/>
    <mergeCell ref="K56:K57"/>
    <mergeCell ref="I4:K4"/>
    <mergeCell ref="I5:I6"/>
    <mergeCell ref="J5:J6"/>
    <mergeCell ref="K5:K6"/>
    <mergeCell ref="I54:I55"/>
    <mergeCell ref="J54:J55"/>
    <mergeCell ref="K54:K55"/>
  </mergeCells>
  <phoneticPr fontId="2"/>
  <printOptions horizontalCentered="1"/>
  <pageMargins left="0.39370078740157483" right="0.39370078740157483" top="0.39370078740157483" bottom="0.19685039370078741" header="0.39370078740157483" footer="0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520A5-ECE6-4661-8DED-87767A796BA9}">
  <sheetPr>
    <pageSetUpPr fitToPage="1"/>
  </sheetPr>
  <dimension ref="A1:M60"/>
  <sheetViews>
    <sheetView showGridLines="0" showZeros="0" view="pageBreakPreview" zoomScale="85" zoomScaleNormal="85" zoomScaleSheetLayoutView="85" workbookViewId="0">
      <pane xSplit="2" ySplit="6" topLeftCell="C7" activePane="bottomRight" state="frozen"/>
      <selection activeCell="C1" sqref="C1"/>
      <selection pane="topRight" activeCell="C1" sqref="C1"/>
      <selection pane="bottomLeft" activeCell="C1" sqref="C1"/>
      <selection pane="bottomRight" activeCell="C1" sqref="C1"/>
    </sheetView>
  </sheetViews>
  <sheetFormatPr defaultColWidth="11.6640625" defaultRowHeight="16" customHeight="1"/>
  <cols>
    <col min="1" max="1" width="3.33203125" style="18" customWidth="1"/>
    <col min="2" max="2" width="10.08203125" style="19" customWidth="1"/>
    <col min="3" max="9" width="11.08203125" style="7" customWidth="1"/>
    <col min="10" max="10" width="8.33203125" style="7" customWidth="1"/>
    <col min="11" max="13" width="11.08203125" style="7" customWidth="1"/>
    <col min="14" max="16384" width="11.6640625" style="1"/>
  </cols>
  <sheetData>
    <row r="1" spans="1:13" ht="21" customHeight="1">
      <c r="A1" s="2"/>
      <c r="B1" s="2"/>
      <c r="C1" s="3" t="s">
        <v>68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1" customHeight="1">
      <c r="A2" s="4"/>
      <c r="B2" s="4"/>
      <c r="C2" s="3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1" customHeight="1" thickBot="1">
      <c r="A3" s="5"/>
      <c r="B3" s="6"/>
      <c r="C3" s="3" t="s">
        <v>62</v>
      </c>
      <c r="L3" s="8"/>
      <c r="M3" s="9" t="s">
        <v>0</v>
      </c>
    </row>
    <row r="4" spans="1:13" ht="16" customHeight="1">
      <c r="A4" s="51" t="s">
        <v>1</v>
      </c>
      <c r="B4" s="52"/>
      <c r="C4" s="51" t="s">
        <v>2</v>
      </c>
      <c r="D4" s="55"/>
      <c r="E4" s="52"/>
      <c r="F4" s="56" t="s">
        <v>3</v>
      </c>
      <c r="G4" s="57"/>
      <c r="H4" s="57"/>
      <c r="I4" s="57"/>
      <c r="J4" s="58"/>
      <c r="K4" s="51" t="s">
        <v>4</v>
      </c>
      <c r="L4" s="55"/>
      <c r="M4" s="52"/>
    </row>
    <row r="5" spans="1:13" ht="16" customHeight="1">
      <c r="A5" s="53"/>
      <c r="B5" s="54"/>
      <c r="C5" s="59" t="s">
        <v>5</v>
      </c>
      <c r="D5" s="61" t="s">
        <v>6</v>
      </c>
      <c r="E5" s="63" t="s">
        <v>7</v>
      </c>
      <c r="F5" s="59" t="s">
        <v>5</v>
      </c>
      <c r="G5" s="61" t="s">
        <v>6</v>
      </c>
      <c r="H5" s="65" t="s">
        <v>8</v>
      </c>
      <c r="I5" s="10"/>
      <c r="J5" s="29"/>
      <c r="K5" s="68" t="s">
        <v>5</v>
      </c>
      <c r="L5" s="61" t="s">
        <v>6</v>
      </c>
      <c r="M5" s="67" t="s">
        <v>7</v>
      </c>
    </row>
    <row r="6" spans="1:13" ht="16" customHeight="1" thickBot="1">
      <c r="A6" s="39"/>
      <c r="B6" s="40"/>
      <c r="C6" s="60"/>
      <c r="D6" s="62"/>
      <c r="E6" s="64"/>
      <c r="F6" s="60"/>
      <c r="G6" s="62"/>
      <c r="H6" s="66"/>
      <c r="I6" s="69" t="s">
        <v>9</v>
      </c>
      <c r="J6" s="70"/>
      <c r="K6" s="39"/>
      <c r="L6" s="62"/>
      <c r="M6" s="40"/>
    </row>
    <row r="7" spans="1:13" ht="22" customHeight="1">
      <c r="A7" s="12">
        <v>1</v>
      </c>
      <c r="B7" s="13" t="s">
        <v>10</v>
      </c>
      <c r="C7" s="20">
        <v>674009</v>
      </c>
      <c r="D7" s="20">
        <v>784899</v>
      </c>
      <c r="E7" s="20">
        <f>SUM(C7:D7)</f>
        <v>1458908</v>
      </c>
      <c r="F7" s="21">
        <v>316456</v>
      </c>
      <c r="G7" s="20">
        <v>376830</v>
      </c>
      <c r="H7" s="22">
        <f>SUM(F7:G7)</f>
        <v>693286</v>
      </c>
      <c r="I7" s="22">
        <v>169325</v>
      </c>
      <c r="J7" s="27">
        <f>IFERROR(I7/H7*100,0)</f>
        <v>24.423542376450698</v>
      </c>
      <c r="K7" s="20">
        <f>C7-F7</f>
        <v>357553</v>
      </c>
      <c r="L7" s="20">
        <f>D7-G7</f>
        <v>408069</v>
      </c>
      <c r="M7" s="26">
        <f>E7-H7</f>
        <v>765622</v>
      </c>
    </row>
    <row r="8" spans="1:13" ht="22" customHeight="1">
      <c r="A8" s="12">
        <v>2</v>
      </c>
      <c r="B8" s="13" t="s">
        <v>11</v>
      </c>
      <c r="C8" s="20">
        <v>163696</v>
      </c>
      <c r="D8" s="20">
        <v>189211</v>
      </c>
      <c r="E8" s="20">
        <f t="shared" ref="E8:E53" si="0">SUM(C8:D8)</f>
        <v>352907</v>
      </c>
      <c r="F8" s="21">
        <v>69334</v>
      </c>
      <c r="G8" s="20">
        <v>80200</v>
      </c>
      <c r="H8" s="22">
        <f t="shared" ref="H8:H53" si="1">SUM(F8:G8)</f>
        <v>149534</v>
      </c>
      <c r="I8" s="22">
        <v>48828</v>
      </c>
      <c r="J8" s="27">
        <f t="shared" ref="J8:J53" si="2">IFERROR(I8/H8*100,0)</f>
        <v>32.653443364050986</v>
      </c>
      <c r="K8" s="20">
        <f t="shared" ref="K8:M53" si="3">C8-F8</f>
        <v>94362</v>
      </c>
      <c r="L8" s="20">
        <f t="shared" si="3"/>
        <v>109011</v>
      </c>
      <c r="M8" s="26">
        <f t="shared" si="3"/>
        <v>203373</v>
      </c>
    </row>
    <row r="9" spans="1:13" ht="22" customHeight="1">
      <c r="A9" s="12">
        <v>3</v>
      </c>
      <c r="B9" s="13" t="s">
        <v>12</v>
      </c>
      <c r="C9" s="20">
        <v>0</v>
      </c>
      <c r="D9" s="20">
        <v>0</v>
      </c>
      <c r="E9" s="20">
        <f t="shared" si="0"/>
        <v>0</v>
      </c>
      <c r="F9" s="21">
        <v>0</v>
      </c>
      <c r="G9" s="20">
        <v>0</v>
      </c>
      <c r="H9" s="22">
        <f t="shared" si="1"/>
        <v>0</v>
      </c>
      <c r="I9" s="22">
        <v>0</v>
      </c>
      <c r="J9" s="27">
        <f t="shared" si="2"/>
        <v>0</v>
      </c>
      <c r="K9" s="20">
        <f t="shared" si="3"/>
        <v>0</v>
      </c>
      <c r="L9" s="20">
        <f t="shared" si="3"/>
        <v>0</v>
      </c>
      <c r="M9" s="26">
        <f t="shared" si="3"/>
        <v>0</v>
      </c>
    </row>
    <row r="10" spans="1:13" ht="22" customHeight="1">
      <c r="A10" s="12">
        <v>4</v>
      </c>
      <c r="B10" s="13" t="s">
        <v>13</v>
      </c>
      <c r="C10" s="20">
        <v>0</v>
      </c>
      <c r="D10" s="20">
        <v>0</v>
      </c>
      <c r="E10" s="20">
        <f t="shared" si="0"/>
        <v>0</v>
      </c>
      <c r="F10" s="21">
        <v>0</v>
      </c>
      <c r="G10" s="20">
        <v>0</v>
      </c>
      <c r="H10" s="22">
        <f t="shared" si="1"/>
        <v>0</v>
      </c>
      <c r="I10" s="22">
        <v>0</v>
      </c>
      <c r="J10" s="27">
        <f t="shared" si="2"/>
        <v>0</v>
      </c>
      <c r="K10" s="20">
        <f t="shared" si="3"/>
        <v>0</v>
      </c>
      <c r="L10" s="20">
        <f t="shared" si="3"/>
        <v>0</v>
      </c>
      <c r="M10" s="26">
        <f t="shared" si="3"/>
        <v>0</v>
      </c>
    </row>
    <row r="11" spans="1:13" ht="22" customHeight="1">
      <c r="A11" s="12">
        <v>5</v>
      </c>
      <c r="B11" s="13" t="s">
        <v>14</v>
      </c>
      <c r="C11" s="20">
        <v>145799</v>
      </c>
      <c r="D11" s="20">
        <v>168311</v>
      </c>
      <c r="E11" s="20">
        <f t="shared" si="0"/>
        <v>314110</v>
      </c>
      <c r="F11" s="21">
        <v>69176</v>
      </c>
      <c r="G11" s="20">
        <v>79607</v>
      </c>
      <c r="H11" s="22">
        <f t="shared" si="1"/>
        <v>148783</v>
      </c>
      <c r="I11" s="22">
        <v>70985</v>
      </c>
      <c r="J11" s="27">
        <f t="shared" si="2"/>
        <v>47.710423905957001</v>
      </c>
      <c r="K11" s="20">
        <f t="shared" si="3"/>
        <v>76623</v>
      </c>
      <c r="L11" s="20">
        <f t="shared" si="3"/>
        <v>88704</v>
      </c>
      <c r="M11" s="26">
        <f t="shared" si="3"/>
        <v>165327</v>
      </c>
    </row>
    <row r="12" spans="1:13" ht="22" customHeight="1">
      <c r="A12" s="12">
        <v>6</v>
      </c>
      <c r="B12" s="13" t="s">
        <v>15</v>
      </c>
      <c r="C12" s="20">
        <v>167143</v>
      </c>
      <c r="D12" s="20">
        <v>183522</v>
      </c>
      <c r="E12" s="20">
        <f t="shared" si="0"/>
        <v>350665</v>
      </c>
      <c r="F12" s="21">
        <v>83931</v>
      </c>
      <c r="G12" s="20">
        <v>92155</v>
      </c>
      <c r="H12" s="22">
        <f t="shared" si="1"/>
        <v>176086</v>
      </c>
      <c r="I12" s="22">
        <v>59793</v>
      </c>
      <c r="J12" s="27">
        <f t="shared" si="2"/>
        <v>33.95670297468282</v>
      </c>
      <c r="K12" s="20">
        <f t="shared" si="3"/>
        <v>83212</v>
      </c>
      <c r="L12" s="20">
        <f t="shared" si="3"/>
        <v>91367</v>
      </c>
      <c r="M12" s="26">
        <f t="shared" si="3"/>
        <v>174579</v>
      </c>
    </row>
    <row r="13" spans="1:13" ht="22" customHeight="1">
      <c r="A13" s="12">
        <v>7</v>
      </c>
      <c r="B13" s="13" t="s">
        <v>16</v>
      </c>
      <c r="C13" s="20">
        <v>18293</v>
      </c>
      <c r="D13" s="20">
        <v>19855</v>
      </c>
      <c r="E13" s="20">
        <f t="shared" si="0"/>
        <v>38148</v>
      </c>
      <c r="F13" s="21">
        <v>10804</v>
      </c>
      <c r="G13" s="20">
        <v>11739</v>
      </c>
      <c r="H13" s="22">
        <f t="shared" si="1"/>
        <v>22543</v>
      </c>
      <c r="I13" s="22">
        <v>8704</v>
      </c>
      <c r="J13" s="27">
        <f t="shared" si="2"/>
        <v>38.610655192299163</v>
      </c>
      <c r="K13" s="20">
        <f t="shared" si="3"/>
        <v>7489</v>
      </c>
      <c r="L13" s="20">
        <f t="shared" si="3"/>
        <v>8116</v>
      </c>
      <c r="M13" s="26">
        <f t="shared" si="3"/>
        <v>15605</v>
      </c>
    </row>
    <row r="14" spans="1:13" ht="22" customHeight="1">
      <c r="A14" s="12">
        <v>8</v>
      </c>
      <c r="B14" s="13" t="s">
        <v>17</v>
      </c>
      <c r="C14" s="20">
        <v>518035</v>
      </c>
      <c r="D14" s="20">
        <v>527798</v>
      </c>
      <c r="E14" s="20">
        <f t="shared" si="0"/>
        <v>1045833</v>
      </c>
      <c r="F14" s="21">
        <v>233242</v>
      </c>
      <c r="G14" s="20">
        <v>245944</v>
      </c>
      <c r="H14" s="22">
        <f t="shared" si="1"/>
        <v>479186</v>
      </c>
      <c r="I14" s="22">
        <v>200537</v>
      </c>
      <c r="J14" s="27">
        <f t="shared" si="2"/>
        <v>41.849511463189657</v>
      </c>
      <c r="K14" s="20">
        <f t="shared" si="3"/>
        <v>284793</v>
      </c>
      <c r="L14" s="20">
        <f t="shared" si="3"/>
        <v>281854</v>
      </c>
      <c r="M14" s="26">
        <f t="shared" si="3"/>
        <v>566647</v>
      </c>
    </row>
    <row r="15" spans="1:13" ht="22" customHeight="1">
      <c r="A15" s="12">
        <v>9</v>
      </c>
      <c r="B15" s="13" t="s">
        <v>18</v>
      </c>
      <c r="C15" s="20">
        <v>380327</v>
      </c>
      <c r="D15" s="20">
        <v>383491</v>
      </c>
      <c r="E15" s="20">
        <f t="shared" si="0"/>
        <v>763818</v>
      </c>
      <c r="F15" s="21">
        <v>146323</v>
      </c>
      <c r="G15" s="20">
        <v>149090</v>
      </c>
      <c r="H15" s="22">
        <f t="shared" si="1"/>
        <v>295413</v>
      </c>
      <c r="I15" s="22">
        <v>88906</v>
      </c>
      <c r="J15" s="27">
        <f t="shared" si="2"/>
        <v>30.095493427845081</v>
      </c>
      <c r="K15" s="20">
        <f t="shared" si="3"/>
        <v>234004</v>
      </c>
      <c r="L15" s="20">
        <f t="shared" si="3"/>
        <v>234401</v>
      </c>
      <c r="M15" s="26">
        <f t="shared" si="3"/>
        <v>468405</v>
      </c>
    </row>
    <row r="16" spans="1:13" ht="22" customHeight="1">
      <c r="A16" s="12">
        <v>10</v>
      </c>
      <c r="B16" s="13" t="s">
        <v>19</v>
      </c>
      <c r="C16" s="20">
        <v>386127</v>
      </c>
      <c r="D16" s="20">
        <v>400198</v>
      </c>
      <c r="E16" s="20">
        <f t="shared" si="0"/>
        <v>786325</v>
      </c>
      <c r="F16" s="21">
        <v>170990</v>
      </c>
      <c r="G16" s="20">
        <v>182276</v>
      </c>
      <c r="H16" s="22">
        <f t="shared" si="1"/>
        <v>353266</v>
      </c>
      <c r="I16" s="22">
        <v>103467</v>
      </c>
      <c r="J16" s="27">
        <f t="shared" si="2"/>
        <v>29.288694638034794</v>
      </c>
      <c r="K16" s="20">
        <f t="shared" si="3"/>
        <v>215137</v>
      </c>
      <c r="L16" s="20">
        <f t="shared" si="3"/>
        <v>217922</v>
      </c>
      <c r="M16" s="26">
        <f t="shared" si="3"/>
        <v>433059</v>
      </c>
    </row>
    <row r="17" spans="1:13" ht="22" customHeight="1">
      <c r="A17" s="12">
        <v>11</v>
      </c>
      <c r="B17" s="13" t="s">
        <v>20</v>
      </c>
      <c r="C17" s="20">
        <v>1276934</v>
      </c>
      <c r="D17" s="20">
        <v>1295515</v>
      </c>
      <c r="E17" s="20">
        <f t="shared" si="0"/>
        <v>2572449</v>
      </c>
      <c r="F17" s="21">
        <v>488635</v>
      </c>
      <c r="G17" s="20">
        <v>512185</v>
      </c>
      <c r="H17" s="22">
        <f t="shared" si="1"/>
        <v>1000820</v>
      </c>
      <c r="I17" s="22">
        <v>276715</v>
      </c>
      <c r="J17" s="27">
        <f t="shared" si="2"/>
        <v>27.64882796107192</v>
      </c>
      <c r="K17" s="20">
        <f t="shared" si="3"/>
        <v>788299</v>
      </c>
      <c r="L17" s="20">
        <f t="shared" si="3"/>
        <v>783330</v>
      </c>
      <c r="M17" s="26">
        <f t="shared" si="3"/>
        <v>1571629</v>
      </c>
    </row>
    <row r="18" spans="1:13" ht="22" customHeight="1">
      <c r="A18" s="12">
        <v>12</v>
      </c>
      <c r="B18" s="13" t="s">
        <v>21</v>
      </c>
      <c r="C18" s="20">
        <v>1046996</v>
      </c>
      <c r="D18" s="20">
        <v>1071992</v>
      </c>
      <c r="E18" s="20">
        <f t="shared" si="0"/>
        <v>2118988</v>
      </c>
      <c r="F18" s="21">
        <v>416795</v>
      </c>
      <c r="G18" s="20">
        <v>444531</v>
      </c>
      <c r="H18" s="22">
        <f t="shared" si="1"/>
        <v>861326</v>
      </c>
      <c r="I18" s="22">
        <v>280325</v>
      </c>
      <c r="J18" s="27">
        <f t="shared" si="2"/>
        <v>32.545749228515106</v>
      </c>
      <c r="K18" s="20">
        <f t="shared" si="3"/>
        <v>630201</v>
      </c>
      <c r="L18" s="20">
        <f t="shared" si="3"/>
        <v>627461</v>
      </c>
      <c r="M18" s="26">
        <f t="shared" si="3"/>
        <v>1257662</v>
      </c>
    </row>
    <row r="19" spans="1:13" ht="22" customHeight="1">
      <c r="A19" s="12">
        <v>13</v>
      </c>
      <c r="B19" s="13" t="s">
        <v>22</v>
      </c>
      <c r="C19" s="20">
        <v>1194450</v>
      </c>
      <c r="D19" s="20">
        <v>1248980</v>
      </c>
      <c r="E19" s="20">
        <f t="shared" si="0"/>
        <v>2443430</v>
      </c>
      <c r="F19" s="21">
        <v>539077</v>
      </c>
      <c r="G19" s="20">
        <v>589405</v>
      </c>
      <c r="H19" s="22">
        <f t="shared" si="1"/>
        <v>1128482</v>
      </c>
      <c r="I19" s="22">
        <v>353506</v>
      </c>
      <c r="J19" s="27">
        <f t="shared" si="2"/>
        <v>31.325798727848564</v>
      </c>
      <c r="K19" s="20">
        <f t="shared" si="3"/>
        <v>655373</v>
      </c>
      <c r="L19" s="20">
        <f t="shared" si="3"/>
        <v>659575</v>
      </c>
      <c r="M19" s="26">
        <f t="shared" si="3"/>
        <v>1314948</v>
      </c>
    </row>
    <row r="20" spans="1:13" ht="22" customHeight="1">
      <c r="A20" s="12">
        <v>14</v>
      </c>
      <c r="B20" s="13" t="s">
        <v>23</v>
      </c>
      <c r="C20" s="20">
        <v>830552</v>
      </c>
      <c r="D20" s="20">
        <v>856734</v>
      </c>
      <c r="E20" s="20">
        <f t="shared" si="0"/>
        <v>1687286</v>
      </c>
      <c r="F20" s="21">
        <v>324928</v>
      </c>
      <c r="G20" s="20">
        <v>344999</v>
      </c>
      <c r="H20" s="22">
        <f t="shared" si="1"/>
        <v>669927</v>
      </c>
      <c r="I20" s="22">
        <v>211021</v>
      </c>
      <c r="J20" s="27">
        <f t="shared" si="2"/>
        <v>31.499103633679493</v>
      </c>
      <c r="K20" s="20">
        <f t="shared" si="3"/>
        <v>505624</v>
      </c>
      <c r="L20" s="20">
        <f t="shared" si="3"/>
        <v>511735</v>
      </c>
      <c r="M20" s="26">
        <f t="shared" si="3"/>
        <v>1017359</v>
      </c>
    </row>
    <row r="21" spans="1:13" ht="22" customHeight="1">
      <c r="A21" s="12">
        <v>15</v>
      </c>
      <c r="B21" s="13" t="s">
        <v>24</v>
      </c>
      <c r="C21" s="20">
        <v>191609</v>
      </c>
      <c r="D21" s="20">
        <v>201624</v>
      </c>
      <c r="E21" s="20">
        <f t="shared" si="0"/>
        <v>393233</v>
      </c>
      <c r="F21" s="21">
        <v>96247</v>
      </c>
      <c r="G21" s="20">
        <v>99729</v>
      </c>
      <c r="H21" s="22">
        <f t="shared" si="1"/>
        <v>195976</v>
      </c>
      <c r="I21" s="22">
        <v>63366</v>
      </c>
      <c r="J21" s="27">
        <f t="shared" si="2"/>
        <v>32.33355104706699</v>
      </c>
      <c r="K21" s="20">
        <f t="shared" si="3"/>
        <v>95362</v>
      </c>
      <c r="L21" s="20">
        <f t="shared" si="3"/>
        <v>101895</v>
      </c>
      <c r="M21" s="26">
        <f t="shared" si="3"/>
        <v>197257</v>
      </c>
    </row>
    <row r="22" spans="1:13" ht="22" customHeight="1">
      <c r="A22" s="12">
        <v>16</v>
      </c>
      <c r="B22" s="13" t="s">
        <v>25</v>
      </c>
      <c r="C22" s="20">
        <v>0</v>
      </c>
      <c r="D22" s="20">
        <v>0</v>
      </c>
      <c r="E22" s="20">
        <f t="shared" si="0"/>
        <v>0</v>
      </c>
      <c r="F22" s="21">
        <v>0</v>
      </c>
      <c r="G22" s="20">
        <v>0</v>
      </c>
      <c r="H22" s="22">
        <f t="shared" si="1"/>
        <v>0</v>
      </c>
      <c r="I22" s="22">
        <v>0</v>
      </c>
      <c r="J22" s="27">
        <f t="shared" si="2"/>
        <v>0</v>
      </c>
      <c r="K22" s="20">
        <f t="shared" si="3"/>
        <v>0</v>
      </c>
      <c r="L22" s="20">
        <f t="shared" si="3"/>
        <v>0</v>
      </c>
      <c r="M22" s="26">
        <f t="shared" si="3"/>
        <v>0</v>
      </c>
    </row>
    <row r="23" spans="1:13" ht="22" customHeight="1">
      <c r="A23" s="12">
        <v>17</v>
      </c>
      <c r="B23" s="13" t="s">
        <v>26</v>
      </c>
      <c r="C23" s="20">
        <v>253534</v>
      </c>
      <c r="D23" s="20">
        <v>276257</v>
      </c>
      <c r="E23" s="20">
        <f t="shared" si="0"/>
        <v>529791</v>
      </c>
      <c r="F23" s="21">
        <v>104611</v>
      </c>
      <c r="G23" s="20">
        <v>115778</v>
      </c>
      <c r="H23" s="22">
        <f t="shared" si="1"/>
        <v>220389</v>
      </c>
      <c r="I23" s="22">
        <v>94510</v>
      </c>
      <c r="J23" s="27">
        <f t="shared" si="2"/>
        <v>42.883265498731788</v>
      </c>
      <c r="K23" s="20">
        <f t="shared" si="3"/>
        <v>148923</v>
      </c>
      <c r="L23" s="20">
        <f t="shared" si="3"/>
        <v>160479</v>
      </c>
      <c r="M23" s="26">
        <f t="shared" si="3"/>
        <v>309402</v>
      </c>
    </row>
    <row r="24" spans="1:13" ht="22" customHeight="1">
      <c r="A24" s="12">
        <v>18</v>
      </c>
      <c r="B24" s="13" t="s">
        <v>27</v>
      </c>
      <c r="C24" s="20">
        <v>126633</v>
      </c>
      <c r="D24" s="20">
        <v>136304</v>
      </c>
      <c r="E24" s="20">
        <f t="shared" si="0"/>
        <v>262937</v>
      </c>
      <c r="F24" s="21">
        <v>59557</v>
      </c>
      <c r="G24" s="20">
        <v>65306</v>
      </c>
      <c r="H24" s="22">
        <f t="shared" si="1"/>
        <v>124863</v>
      </c>
      <c r="I24" s="22">
        <v>49779</v>
      </c>
      <c r="J24" s="27">
        <f t="shared" si="2"/>
        <v>39.866894115951084</v>
      </c>
      <c r="K24" s="20">
        <f t="shared" si="3"/>
        <v>67076</v>
      </c>
      <c r="L24" s="20">
        <f t="shared" si="3"/>
        <v>70998</v>
      </c>
      <c r="M24" s="26">
        <f t="shared" si="3"/>
        <v>138074</v>
      </c>
    </row>
    <row r="25" spans="1:13" ht="22" customHeight="1">
      <c r="A25" s="12">
        <v>19</v>
      </c>
      <c r="B25" s="13" t="s">
        <v>28</v>
      </c>
      <c r="C25" s="20">
        <v>92030</v>
      </c>
      <c r="D25" s="20">
        <v>98816</v>
      </c>
      <c r="E25" s="20">
        <f t="shared" si="0"/>
        <v>190846</v>
      </c>
      <c r="F25" s="21">
        <v>42678</v>
      </c>
      <c r="G25" s="20">
        <v>47857</v>
      </c>
      <c r="H25" s="22">
        <f t="shared" si="1"/>
        <v>90535</v>
      </c>
      <c r="I25" s="22">
        <v>39821</v>
      </c>
      <c r="J25" s="27">
        <f t="shared" si="2"/>
        <v>43.984094549069418</v>
      </c>
      <c r="K25" s="20">
        <f t="shared" si="3"/>
        <v>49352</v>
      </c>
      <c r="L25" s="20">
        <f t="shared" si="3"/>
        <v>50959</v>
      </c>
      <c r="M25" s="26">
        <f t="shared" si="3"/>
        <v>100311</v>
      </c>
    </row>
    <row r="26" spans="1:13" ht="22" customHeight="1">
      <c r="A26" s="12">
        <v>20</v>
      </c>
      <c r="B26" s="13" t="s">
        <v>29</v>
      </c>
      <c r="C26" s="20">
        <v>185592</v>
      </c>
      <c r="D26" s="20">
        <v>193927</v>
      </c>
      <c r="E26" s="20">
        <f t="shared" si="0"/>
        <v>379519</v>
      </c>
      <c r="F26" s="21">
        <v>80089</v>
      </c>
      <c r="G26" s="20">
        <v>85063</v>
      </c>
      <c r="H26" s="22">
        <f t="shared" si="1"/>
        <v>165152</v>
      </c>
      <c r="I26" s="22">
        <v>54736</v>
      </c>
      <c r="J26" s="27">
        <f t="shared" si="2"/>
        <v>33.142801782600273</v>
      </c>
      <c r="K26" s="20">
        <f t="shared" si="3"/>
        <v>105503</v>
      </c>
      <c r="L26" s="20">
        <f t="shared" si="3"/>
        <v>108864</v>
      </c>
      <c r="M26" s="26">
        <f t="shared" si="3"/>
        <v>214367</v>
      </c>
    </row>
    <row r="27" spans="1:13" ht="22" customHeight="1">
      <c r="A27" s="12">
        <v>21</v>
      </c>
      <c r="B27" s="13" t="s">
        <v>30</v>
      </c>
      <c r="C27" s="20">
        <v>383948</v>
      </c>
      <c r="D27" s="20">
        <v>419769</v>
      </c>
      <c r="E27" s="20">
        <f t="shared" si="0"/>
        <v>803717</v>
      </c>
      <c r="F27" s="21">
        <v>170787</v>
      </c>
      <c r="G27" s="20">
        <v>191274</v>
      </c>
      <c r="H27" s="22">
        <f t="shared" si="1"/>
        <v>362061</v>
      </c>
      <c r="I27" s="22">
        <v>125995</v>
      </c>
      <c r="J27" s="27">
        <f t="shared" si="2"/>
        <v>34.799384634081001</v>
      </c>
      <c r="K27" s="20">
        <f t="shared" si="3"/>
        <v>213161</v>
      </c>
      <c r="L27" s="20">
        <f t="shared" si="3"/>
        <v>228495</v>
      </c>
      <c r="M27" s="26">
        <f t="shared" si="3"/>
        <v>441656</v>
      </c>
    </row>
    <row r="28" spans="1:13" ht="22" customHeight="1">
      <c r="A28" s="12">
        <v>22</v>
      </c>
      <c r="B28" s="13" t="s">
        <v>31</v>
      </c>
      <c r="C28" s="20">
        <v>319982</v>
      </c>
      <c r="D28" s="20">
        <v>333239</v>
      </c>
      <c r="E28" s="20">
        <f t="shared" si="0"/>
        <v>653221</v>
      </c>
      <c r="F28" s="21">
        <v>136734</v>
      </c>
      <c r="G28" s="20">
        <v>150457</v>
      </c>
      <c r="H28" s="22">
        <f t="shared" si="1"/>
        <v>287191</v>
      </c>
      <c r="I28" s="22">
        <v>82262</v>
      </c>
      <c r="J28" s="27">
        <f t="shared" si="2"/>
        <v>28.643655267748642</v>
      </c>
      <c r="K28" s="20">
        <f t="shared" si="3"/>
        <v>183248</v>
      </c>
      <c r="L28" s="20">
        <f t="shared" si="3"/>
        <v>182782</v>
      </c>
      <c r="M28" s="26">
        <f t="shared" si="3"/>
        <v>366030</v>
      </c>
    </row>
    <row r="29" spans="1:13" ht="22" customHeight="1">
      <c r="A29" s="12">
        <v>23</v>
      </c>
      <c r="B29" s="13" t="s">
        <v>32</v>
      </c>
      <c r="C29" s="20">
        <v>1270688</v>
      </c>
      <c r="D29" s="20">
        <v>1281205</v>
      </c>
      <c r="E29" s="20">
        <f t="shared" si="0"/>
        <v>2551893</v>
      </c>
      <c r="F29" s="21">
        <v>574735</v>
      </c>
      <c r="G29" s="20">
        <v>587112</v>
      </c>
      <c r="H29" s="22">
        <f t="shared" si="1"/>
        <v>1161847</v>
      </c>
      <c r="I29" s="22">
        <v>366655</v>
      </c>
      <c r="J29" s="27">
        <f t="shared" si="2"/>
        <v>31.557941794401501</v>
      </c>
      <c r="K29" s="20">
        <f t="shared" si="3"/>
        <v>695953</v>
      </c>
      <c r="L29" s="20">
        <f t="shared" si="3"/>
        <v>694093</v>
      </c>
      <c r="M29" s="26">
        <f t="shared" si="3"/>
        <v>1390046</v>
      </c>
    </row>
    <row r="30" spans="1:13" ht="22" customHeight="1">
      <c r="A30" s="12">
        <v>24</v>
      </c>
      <c r="B30" s="13" t="s">
        <v>33</v>
      </c>
      <c r="C30" s="20">
        <v>209390</v>
      </c>
      <c r="D30" s="20">
        <v>212140</v>
      </c>
      <c r="E30" s="20">
        <f t="shared" si="0"/>
        <v>421530</v>
      </c>
      <c r="F30" s="21">
        <v>90248</v>
      </c>
      <c r="G30" s="20">
        <v>96465</v>
      </c>
      <c r="H30" s="22">
        <f t="shared" si="1"/>
        <v>186713</v>
      </c>
      <c r="I30" s="22">
        <v>55968</v>
      </c>
      <c r="J30" s="27">
        <f t="shared" si="2"/>
        <v>29.975416816183127</v>
      </c>
      <c r="K30" s="20">
        <f t="shared" si="3"/>
        <v>119142</v>
      </c>
      <c r="L30" s="20">
        <f t="shared" si="3"/>
        <v>115675</v>
      </c>
      <c r="M30" s="26">
        <f t="shared" si="3"/>
        <v>234817</v>
      </c>
    </row>
    <row r="31" spans="1:13" ht="22" customHeight="1">
      <c r="A31" s="12">
        <v>25</v>
      </c>
      <c r="B31" s="13" t="s">
        <v>34</v>
      </c>
      <c r="C31" s="20">
        <v>236829</v>
      </c>
      <c r="D31" s="20">
        <v>254409</v>
      </c>
      <c r="E31" s="20">
        <f t="shared" si="0"/>
        <v>491238</v>
      </c>
      <c r="F31" s="21">
        <v>99569</v>
      </c>
      <c r="G31" s="20">
        <v>108685</v>
      </c>
      <c r="H31" s="22">
        <f t="shared" si="1"/>
        <v>208254</v>
      </c>
      <c r="I31" s="22">
        <v>66878</v>
      </c>
      <c r="J31" s="27">
        <f t="shared" si="2"/>
        <v>32.113668885111451</v>
      </c>
      <c r="K31" s="20">
        <f t="shared" si="3"/>
        <v>137260</v>
      </c>
      <c r="L31" s="20">
        <f t="shared" si="3"/>
        <v>145724</v>
      </c>
      <c r="M31" s="26">
        <f t="shared" si="3"/>
        <v>282984</v>
      </c>
    </row>
    <row r="32" spans="1:13" ht="22" customHeight="1">
      <c r="A32" s="12">
        <v>26</v>
      </c>
      <c r="B32" s="13" t="s">
        <v>35</v>
      </c>
      <c r="C32" s="20">
        <v>215609</v>
      </c>
      <c r="D32" s="20">
        <v>235191</v>
      </c>
      <c r="E32" s="20">
        <f t="shared" si="0"/>
        <v>450800</v>
      </c>
      <c r="F32" s="21">
        <v>94445</v>
      </c>
      <c r="G32" s="20">
        <v>105632</v>
      </c>
      <c r="H32" s="22">
        <f t="shared" si="1"/>
        <v>200077</v>
      </c>
      <c r="I32" s="22">
        <v>57100</v>
      </c>
      <c r="J32" s="27">
        <f t="shared" si="2"/>
        <v>28.539012480195126</v>
      </c>
      <c r="K32" s="20">
        <f t="shared" si="3"/>
        <v>121164</v>
      </c>
      <c r="L32" s="20">
        <f t="shared" si="3"/>
        <v>129559</v>
      </c>
      <c r="M32" s="26">
        <f t="shared" si="3"/>
        <v>250723</v>
      </c>
    </row>
    <row r="33" spans="1:13" ht="22" customHeight="1">
      <c r="A33" s="12">
        <v>27</v>
      </c>
      <c r="B33" s="13" t="s">
        <v>36</v>
      </c>
      <c r="C33" s="20">
        <v>1190349</v>
      </c>
      <c r="D33" s="20">
        <v>1336325</v>
      </c>
      <c r="E33" s="20">
        <f t="shared" si="0"/>
        <v>2526674</v>
      </c>
      <c r="F33" s="21">
        <v>524313</v>
      </c>
      <c r="G33" s="20">
        <v>619926</v>
      </c>
      <c r="H33" s="22">
        <f t="shared" si="1"/>
        <v>1144239</v>
      </c>
      <c r="I33" s="22">
        <v>326753</v>
      </c>
      <c r="J33" s="27">
        <f t="shared" si="2"/>
        <v>28.556359292070976</v>
      </c>
      <c r="K33" s="20">
        <f t="shared" si="3"/>
        <v>666036</v>
      </c>
      <c r="L33" s="20">
        <f t="shared" si="3"/>
        <v>716399</v>
      </c>
      <c r="M33" s="26">
        <f t="shared" si="3"/>
        <v>1382435</v>
      </c>
    </row>
    <row r="34" spans="1:13" ht="22" customHeight="1">
      <c r="A34" s="12">
        <v>28</v>
      </c>
      <c r="B34" s="13" t="s">
        <v>37</v>
      </c>
      <c r="C34" s="20">
        <v>762694</v>
      </c>
      <c r="D34" s="20">
        <v>861294</v>
      </c>
      <c r="E34" s="20">
        <f t="shared" si="0"/>
        <v>1623988</v>
      </c>
      <c r="F34" s="21">
        <v>325373</v>
      </c>
      <c r="G34" s="20">
        <v>377981</v>
      </c>
      <c r="H34" s="22">
        <f t="shared" si="1"/>
        <v>703354</v>
      </c>
      <c r="I34" s="22">
        <v>211107</v>
      </c>
      <c r="J34" s="27">
        <f t="shared" si="2"/>
        <v>30.014331332444261</v>
      </c>
      <c r="K34" s="20">
        <f t="shared" si="3"/>
        <v>437321</v>
      </c>
      <c r="L34" s="20">
        <f t="shared" si="3"/>
        <v>483313</v>
      </c>
      <c r="M34" s="26">
        <f t="shared" si="3"/>
        <v>920634</v>
      </c>
    </row>
    <row r="35" spans="1:13" ht="22" customHeight="1">
      <c r="A35" s="12">
        <v>29</v>
      </c>
      <c r="B35" s="13" t="s">
        <v>38</v>
      </c>
      <c r="C35" s="20">
        <v>149074</v>
      </c>
      <c r="D35" s="20">
        <v>168580</v>
      </c>
      <c r="E35" s="20">
        <f t="shared" si="0"/>
        <v>317654</v>
      </c>
      <c r="F35" s="21">
        <v>74399</v>
      </c>
      <c r="G35" s="20">
        <v>85215</v>
      </c>
      <c r="H35" s="22">
        <f t="shared" si="1"/>
        <v>159614</v>
      </c>
      <c r="I35" s="22">
        <v>56068</v>
      </c>
      <c r="J35" s="27">
        <f t="shared" si="2"/>
        <v>35.127244477301488</v>
      </c>
      <c r="K35" s="20">
        <f t="shared" si="3"/>
        <v>74675</v>
      </c>
      <c r="L35" s="20">
        <f t="shared" si="3"/>
        <v>83365</v>
      </c>
      <c r="M35" s="26">
        <f t="shared" si="3"/>
        <v>158040</v>
      </c>
    </row>
    <row r="36" spans="1:13" ht="22" customHeight="1">
      <c r="A36" s="12">
        <v>30</v>
      </c>
      <c r="B36" s="13" t="s">
        <v>39</v>
      </c>
      <c r="C36" s="20">
        <v>174697</v>
      </c>
      <c r="D36" s="20">
        <v>199998</v>
      </c>
      <c r="E36" s="20">
        <f t="shared" si="0"/>
        <v>374695</v>
      </c>
      <c r="F36" s="21">
        <v>81070</v>
      </c>
      <c r="G36" s="20">
        <v>92635</v>
      </c>
      <c r="H36" s="22">
        <f t="shared" si="1"/>
        <v>173705</v>
      </c>
      <c r="I36" s="22">
        <v>76312</v>
      </c>
      <c r="J36" s="27">
        <f t="shared" si="2"/>
        <v>43.931953599493397</v>
      </c>
      <c r="K36" s="20">
        <f t="shared" si="3"/>
        <v>93627</v>
      </c>
      <c r="L36" s="20">
        <f t="shared" si="3"/>
        <v>107363</v>
      </c>
      <c r="M36" s="26">
        <f t="shared" si="3"/>
        <v>200990</v>
      </c>
    </row>
    <row r="37" spans="1:13" ht="22" customHeight="1">
      <c r="A37" s="12">
        <v>31</v>
      </c>
      <c r="B37" s="13" t="s">
        <v>40</v>
      </c>
      <c r="C37" s="20">
        <v>0</v>
      </c>
      <c r="D37" s="20">
        <v>0</v>
      </c>
      <c r="E37" s="20">
        <f t="shared" si="0"/>
        <v>0</v>
      </c>
      <c r="F37" s="21">
        <v>0</v>
      </c>
      <c r="G37" s="20">
        <v>0</v>
      </c>
      <c r="H37" s="22">
        <f t="shared" si="1"/>
        <v>0</v>
      </c>
      <c r="I37" s="22">
        <v>0</v>
      </c>
      <c r="J37" s="27">
        <f t="shared" si="2"/>
        <v>0</v>
      </c>
      <c r="K37" s="20">
        <f t="shared" si="3"/>
        <v>0</v>
      </c>
      <c r="L37" s="20">
        <f t="shared" si="3"/>
        <v>0</v>
      </c>
      <c r="M37" s="26">
        <f t="shared" si="3"/>
        <v>0</v>
      </c>
    </row>
    <row r="38" spans="1:13" ht="22" customHeight="1">
      <c r="A38" s="12">
        <v>32</v>
      </c>
      <c r="B38" s="13" t="s">
        <v>41</v>
      </c>
      <c r="C38" s="20">
        <v>0</v>
      </c>
      <c r="D38" s="20">
        <v>0</v>
      </c>
      <c r="E38" s="20">
        <f t="shared" si="0"/>
        <v>0</v>
      </c>
      <c r="F38" s="21">
        <v>0</v>
      </c>
      <c r="G38" s="20">
        <v>0</v>
      </c>
      <c r="H38" s="22">
        <f t="shared" si="1"/>
        <v>0</v>
      </c>
      <c r="I38" s="22">
        <v>0</v>
      </c>
      <c r="J38" s="27">
        <f t="shared" si="2"/>
        <v>0</v>
      </c>
      <c r="K38" s="20">
        <f t="shared" si="3"/>
        <v>0</v>
      </c>
      <c r="L38" s="20">
        <f t="shared" si="3"/>
        <v>0</v>
      </c>
      <c r="M38" s="26">
        <f t="shared" si="3"/>
        <v>0</v>
      </c>
    </row>
    <row r="39" spans="1:13" ht="22" customHeight="1">
      <c r="A39" s="12">
        <v>33</v>
      </c>
      <c r="B39" s="13" t="s">
        <v>42</v>
      </c>
      <c r="C39" s="20">
        <v>61006</v>
      </c>
      <c r="D39" s="20">
        <v>66887</v>
      </c>
      <c r="E39" s="20">
        <f t="shared" si="0"/>
        <v>127893</v>
      </c>
      <c r="F39" s="21">
        <v>30779</v>
      </c>
      <c r="G39" s="20">
        <v>34793</v>
      </c>
      <c r="H39" s="22">
        <f t="shared" si="1"/>
        <v>65572</v>
      </c>
      <c r="I39" s="22">
        <v>25792</v>
      </c>
      <c r="J39" s="27">
        <f t="shared" si="2"/>
        <v>39.333862014274388</v>
      </c>
      <c r="K39" s="20">
        <f t="shared" si="3"/>
        <v>30227</v>
      </c>
      <c r="L39" s="20">
        <f t="shared" si="3"/>
        <v>32094</v>
      </c>
      <c r="M39" s="26">
        <f t="shared" si="3"/>
        <v>62321</v>
      </c>
    </row>
    <row r="40" spans="1:13" ht="22" customHeight="1">
      <c r="A40" s="12">
        <v>34</v>
      </c>
      <c r="B40" s="13" t="s">
        <v>43</v>
      </c>
      <c r="C40" s="20">
        <v>209461</v>
      </c>
      <c r="D40" s="20">
        <v>223675</v>
      </c>
      <c r="E40" s="20">
        <f t="shared" si="0"/>
        <v>433136</v>
      </c>
      <c r="F40" s="21">
        <v>94872</v>
      </c>
      <c r="G40" s="20">
        <v>107081</v>
      </c>
      <c r="H40" s="22">
        <f t="shared" si="1"/>
        <v>201953</v>
      </c>
      <c r="I40" s="22">
        <v>72293</v>
      </c>
      <c r="J40" s="27">
        <f t="shared" si="2"/>
        <v>35.796942853040065</v>
      </c>
      <c r="K40" s="20">
        <f t="shared" si="3"/>
        <v>114589</v>
      </c>
      <c r="L40" s="20">
        <f t="shared" si="3"/>
        <v>116594</v>
      </c>
      <c r="M40" s="26">
        <f t="shared" si="3"/>
        <v>231183</v>
      </c>
    </row>
    <row r="41" spans="1:13" ht="22" customHeight="1">
      <c r="A41" s="12">
        <v>35</v>
      </c>
      <c r="B41" s="13" t="s">
        <v>44</v>
      </c>
      <c r="C41" s="20">
        <v>62718</v>
      </c>
      <c r="D41" s="20">
        <v>70703</v>
      </c>
      <c r="E41" s="20">
        <f t="shared" si="0"/>
        <v>133421</v>
      </c>
      <c r="F41" s="21">
        <v>22909</v>
      </c>
      <c r="G41" s="20">
        <v>27138</v>
      </c>
      <c r="H41" s="22">
        <f t="shared" si="1"/>
        <v>50047</v>
      </c>
      <c r="I41" s="22">
        <v>16390</v>
      </c>
      <c r="J41" s="27">
        <f t="shared" si="2"/>
        <v>32.749215737207024</v>
      </c>
      <c r="K41" s="20">
        <f t="shared" si="3"/>
        <v>39809</v>
      </c>
      <c r="L41" s="20">
        <f t="shared" si="3"/>
        <v>43565</v>
      </c>
      <c r="M41" s="26">
        <f t="shared" si="3"/>
        <v>83374</v>
      </c>
    </row>
    <row r="42" spans="1:13" ht="22" customHeight="1">
      <c r="A42" s="12">
        <v>36</v>
      </c>
      <c r="B42" s="13" t="s">
        <v>45</v>
      </c>
      <c r="C42" s="20">
        <v>111653</v>
      </c>
      <c r="D42" s="20">
        <v>126119</v>
      </c>
      <c r="E42" s="20">
        <f t="shared" si="0"/>
        <v>237772</v>
      </c>
      <c r="F42" s="21">
        <v>47847</v>
      </c>
      <c r="G42" s="20">
        <v>54380</v>
      </c>
      <c r="H42" s="22">
        <f t="shared" si="1"/>
        <v>102227</v>
      </c>
      <c r="I42" s="22">
        <v>29678</v>
      </c>
      <c r="J42" s="27">
        <f t="shared" si="2"/>
        <v>29.031469181331744</v>
      </c>
      <c r="K42" s="20">
        <f t="shared" si="3"/>
        <v>63806</v>
      </c>
      <c r="L42" s="20">
        <f t="shared" si="3"/>
        <v>71739</v>
      </c>
      <c r="M42" s="26">
        <f t="shared" si="3"/>
        <v>135545</v>
      </c>
    </row>
    <row r="43" spans="1:13" ht="22" customHeight="1">
      <c r="A43" s="12">
        <v>37</v>
      </c>
      <c r="B43" s="13" t="s">
        <v>46</v>
      </c>
      <c r="C43" s="20">
        <v>227838</v>
      </c>
      <c r="D43" s="20">
        <v>250029</v>
      </c>
      <c r="E43" s="20">
        <f t="shared" si="0"/>
        <v>477867</v>
      </c>
      <c r="F43" s="21">
        <v>102241</v>
      </c>
      <c r="G43" s="20">
        <v>115277</v>
      </c>
      <c r="H43" s="22">
        <f t="shared" si="1"/>
        <v>217518</v>
      </c>
      <c r="I43" s="22">
        <v>84190</v>
      </c>
      <c r="J43" s="27">
        <f t="shared" si="2"/>
        <v>38.704842817605901</v>
      </c>
      <c r="K43" s="20">
        <f t="shared" si="3"/>
        <v>125597</v>
      </c>
      <c r="L43" s="20">
        <f t="shared" si="3"/>
        <v>134752</v>
      </c>
      <c r="M43" s="26">
        <f t="shared" si="3"/>
        <v>260349</v>
      </c>
    </row>
    <row r="44" spans="1:13" ht="22" customHeight="1">
      <c r="A44" s="12">
        <v>38</v>
      </c>
      <c r="B44" s="13" t="s">
        <v>47</v>
      </c>
      <c r="C44" s="20">
        <v>45484</v>
      </c>
      <c r="D44" s="20">
        <v>50028</v>
      </c>
      <c r="E44" s="20">
        <f t="shared" si="0"/>
        <v>95512</v>
      </c>
      <c r="F44" s="21">
        <v>19516</v>
      </c>
      <c r="G44" s="20">
        <v>22129</v>
      </c>
      <c r="H44" s="22">
        <f t="shared" si="1"/>
        <v>41645</v>
      </c>
      <c r="I44" s="22">
        <v>13942</v>
      </c>
      <c r="J44" s="27">
        <f t="shared" si="2"/>
        <v>33.478208668507627</v>
      </c>
      <c r="K44" s="20">
        <f t="shared" si="3"/>
        <v>25968</v>
      </c>
      <c r="L44" s="20">
        <f t="shared" si="3"/>
        <v>27899</v>
      </c>
      <c r="M44" s="26">
        <f t="shared" si="3"/>
        <v>53867</v>
      </c>
    </row>
    <row r="45" spans="1:13" ht="22" customHeight="1">
      <c r="A45" s="12">
        <v>39</v>
      </c>
      <c r="B45" s="13" t="s">
        <v>48</v>
      </c>
      <c r="C45" s="20">
        <v>135363</v>
      </c>
      <c r="D45" s="20">
        <v>159090</v>
      </c>
      <c r="E45" s="20">
        <f t="shared" si="0"/>
        <v>294453</v>
      </c>
      <c r="F45" s="21">
        <v>49090</v>
      </c>
      <c r="G45" s="20">
        <v>61398</v>
      </c>
      <c r="H45" s="22">
        <f t="shared" si="1"/>
        <v>110488</v>
      </c>
      <c r="I45" s="22">
        <v>40207</v>
      </c>
      <c r="J45" s="27">
        <f t="shared" si="2"/>
        <v>36.390377235536889</v>
      </c>
      <c r="K45" s="20">
        <f t="shared" si="3"/>
        <v>86273</v>
      </c>
      <c r="L45" s="20">
        <f t="shared" si="3"/>
        <v>97692</v>
      </c>
      <c r="M45" s="26">
        <f t="shared" si="3"/>
        <v>183965</v>
      </c>
    </row>
    <row r="46" spans="1:13" ht="22" customHeight="1">
      <c r="A46" s="12">
        <v>40</v>
      </c>
      <c r="B46" s="13" t="s">
        <v>49</v>
      </c>
      <c r="C46" s="20">
        <v>474314</v>
      </c>
      <c r="D46" s="20">
        <v>539915</v>
      </c>
      <c r="E46" s="20">
        <f t="shared" si="0"/>
        <v>1014229</v>
      </c>
      <c r="F46" s="21">
        <v>213725</v>
      </c>
      <c r="G46" s="20">
        <v>257167</v>
      </c>
      <c r="H46" s="22">
        <f t="shared" si="1"/>
        <v>470892</v>
      </c>
      <c r="I46" s="22">
        <v>167866</v>
      </c>
      <c r="J46" s="27">
        <f t="shared" si="2"/>
        <v>35.648513884287695</v>
      </c>
      <c r="K46" s="20">
        <f t="shared" si="3"/>
        <v>260589</v>
      </c>
      <c r="L46" s="20">
        <f t="shared" si="3"/>
        <v>282748</v>
      </c>
      <c r="M46" s="26">
        <f t="shared" si="3"/>
        <v>543337</v>
      </c>
    </row>
    <row r="47" spans="1:13" ht="22" customHeight="1">
      <c r="A47" s="12">
        <v>41</v>
      </c>
      <c r="B47" s="13" t="s">
        <v>50</v>
      </c>
      <c r="C47" s="20">
        <v>38333</v>
      </c>
      <c r="D47" s="20">
        <v>42705</v>
      </c>
      <c r="E47" s="20">
        <f t="shared" si="0"/>
        <v>81038</v>
      </c>
      <c r="F47" s="21">
        <v>21758</v>
      </c>
      <c r="G47" s="20">
        <v>25244</v>
      </c>
      <c r="H47" s="22">
        <f t="shared" si="1"/>
        <v>47002</v>
      </c>
      <c r="I47" s="22">
        <v>17129</v>
      </c>
      <c r="J47" s="27">
        <f t="shared" si="2"/>
        <v>36.443130079571084</v>
      </c>
      <c r="K47" s="20">
        <f t="shared" si="3"/>
        <v>16575</v>
      </c>
      <c r="L47" s="20">
        <f t="shared" si="3"/>
        <v>17461</v>
      </c>
      <c r="M47" s="26">
        <f t="shared" si="3"/>
        <v>34036</v>
      </c>
    </row>
    <row r="48" spans="1:13" ht="22" customHeight="1">
      <c r="A48" s="12">
        <v>42</v>
      </c>
      <c r="B48" s="13" t="s">
        <v>51</v>
      </c>
      <c r="C48" s="20">
        <v>279432</v>
      </c>
      <c r="D48" s="20">
        <v>330148</v>
      </c>
      <c r="E48" s="20">
        <f t="shared" si="0"/>
        <v>609580</v>
      </c>
      <c r="F48" s="21">
        <v>133427</v>
      </c>
      <c r="G48" s="20">
        <v>166062</v>
      </c>
      <c r="H48" s="22">
        <f t="shared" si="1"/>
        <v>299489</v>
      </c>
      <c r="I48" s="22">
        <v>122051</v>
      </c>
      <c r="J48" s="27">
        <f t="shared" si="2"/>
        <v>40.753082750952458</v>
      </c>
      <c r="K48" s="20">
        <f t="shared" si="3"/>
        <v>146005</v>
      </c>
      <c r="L48" s="20">
        <f t="shared" si="3"/>
        <v>164086</v>
      </c>
      <c r="M48" s="26">
        <f t="shared" si="3"/>
        <v>310091</v>
      </c>
    </row>
    <row r="49" spans="1:13" ht="22" customHeight="1">
      <c r="A49" s="12">
        <v>43</v>
      </c>
      <c r="B49" s="13" t="s">
        <v>52</v>
      </c>
      <c r="C49" s="20">
        <v>63244</v>
      </c>
      <c r="D49" s="20">
        <v>72260</v>
      </c>
      <c r="E49" s="20">
        <f t="shared" si="0"/>
        <v>135504</v>
      </c>
      <c r="F49" s="21">
        <v>33226</v>
      </c>
      <c r="G49" s="20">
        <v>39785</v>
      </c>
      <c r="H49" s="22">
        <f t="shared" si="1"/>
        <v>73011</v>
      </c>
      <c r="I49" s="22">
        <v>29127</v>
      </c>
      <c r="J49" s="27">
        <f t="shared" si="2"/>
        <v>39.89398857706373</v>
      </c>
      <c r="K49" s="20">
        <f t="shared" si="3"/>
        <v>30018</v>
      </c>
      <c r="L49" s="20">
        <f t="shared" si="3"/>
        <v>32475</v>
      </c>
      <c r="M49" s="26">
        <f t="shared" si="3"/>
        <v>62493</v>
      </c>
    </row>
    <row r="50" spans="1:13" ht="22" customHeight="1">
      <c r="A50" s="12">
        <v>44</v>
      </c>
      <c r="B50" s="13" t="s">
        <v>53</v>
      </c>
      <c r="C50" s="20">
        <v>125078</v>
      </c>
      <c r="D50" s="20">
        <v>144200</v>
      </c>
      <c r="E50" s="20">
        <f t="shared" si="0"/>
        <v>269278</v>
      </c>
      <c r="F50" s="21">
        <v>68580</v>
      </c>
      <c r="G50" s="20">
        <v>81828</v>
      </c>
      <c r="H50" s="22">
        <f t="shared" si="1"/>
        <v>150408</v>
      </c>
      <c r="I50" s="22">
        <v>59774</v>
      </c>
      <c r="J50" s="27">
        <f t="shared" si="2"/>
        <v>39.741237168235735</v>
      </c>
      <c r="K50" s="20">
        <f t="shared" si="3"/>
        <v>56498</v>
      </c>
      <c r="L50" s="20">
        <f t="shared" si="3"/>
        <v>62372</v>
      </c>
      <c r="M50" s="26">
        <f t="shared" si="3"/>
        <v>118870</v>
      </c>
    </row>
    <row r="51" spans="1:13" ht="22" customHeight="1">
      <c r="A51" s="12">
        <v>45</v>
      </c>
      <c r="B51" s="13" t="s">
        <v>54</v>
      </c>
      <c r="C51" s="20">
        <v>242506</v>
      </c>
      <c r="D51" s="20">
        <v>279149</v>
      </c>
      <c r="E51" s="20">
        <f t="shared" si="0"/>
        <v>521655</v>
      </c>
      <c r="F51" s="21">
        <v>102890</v>
      </c>
      <c r="G51" s="20">
        <v>121526</v>
      </c>
      <c r="H51" s="22">
        <f t="shared" si="1"/>
        <v>224416</v>
      </c>
      <c r="I51" s="22">
        <v>82771</v>
      </c>
      <c r="J51" s="27">
        <f t="shared" si="2"/>
        <v>36.882842578069301</v>
      </c>
      <c r="K51" s="20">
        <f t="shared" si="3"/>
        <v>139616</v>
      </c>
      <c r="L51" s="20">
        <f t="shared" si="3"/>
        <v>157623</v>
      </c>
      <c r="M51" s="26">
        <f t="shared" si="3"/>
        <v>297239</v>
      </c>
    </row>
    <row r="52" spans="1:13" ht="22" customHeight="1">
      <c r="A52" s="12">
        <v>46</v>
      </c>
      <c r="B52" s="13" t="s">
        <v>55</v>
      </c>
      <c r="C52" s="20">
        <v>20548</v>
      </c>
      <c r="D52" s="20">
        <v>23594</v>
      </c>
      <c r="E52" s="20">
        <f t="shared" si="0"/>
        <v>44142</v>
      </c>
      <c r="F52" s="21">
        <v>13152</v>
      </c>
      <c r="G52" s="20">
        <v>15238</v>
      </c>
      <c r="H52" s="22">
        <f t="shared" si="1"/>
        <v>28390</v>
      </c>
      <c r="I52" s="22">
        <v>14335</v>
      </c>
      <c r="J52" s="27">
        <f t="shared" si="2"/>
        <v>50.493131384290244</v>
      </c>
      <c r="K52" s="20">
        <f t="shared" si="3"/>
        <v>7396</v>
      </c>
      <c r="L52" s="20">
        <f t="shared" si="3"/>
        <v>8356</v>
      </c>
      <c r="M52" s="26">
        <f t="shared" si="3"/>
        <v>15752</v>
      </c>
    </row>
    <row r="53" spans="1:13" ht="22" customHeight="1" thickBot="1">
      <c r="A53" s="14">
        <v>47</v>
      </c>
      <c r="B53" s="15" t="s">
        <v>56</v>
      </c>
      <c r="C53" s="23">
        <v>0</v>
      </c>
      <c r="D53" s="23">
        <v>0</v>
      </c>
      <c r="E53" s="23">
        <f t="shared" si="0"/>
        <v>0</v>
      </c>
      <c r="F53" s="24">
        <v>0</v>
      </c>
      <c r="G53" s="23">
        <v>0</v>
      </c>
      <c r="H53" s="25">
        <f t="shared" si="1"/>
        <v>0</v>
      </c>
      <c r="I53" s="25">
        <v>0</v>
      </c>
      <c r="J53" s="28">
        <f t="shared" si="2"/>
        <v>0</v>
      </c>
      <c r="K53" s="23">
        <f t="shared" si="3"/>
        <v>0</v>
      </c>
      <c r="L53" s="23">
        <f t="shared" si="3"/>
        <v>0</v>
      </c>
      <c r="M53" s="26">
        <f t="shared" si="3"/>
        <v>0</v>
      </c>
    </row>
    <row r="54" spans="1:13" ht="16" customHeight="1" thickTop="1">
      <c r="A54" s="37" t="s">
        <v>57</v>
      </c>
      <c r="B54" s="38"/>
      <c r="C54" s="45">
        <f>SUM(C7:C53)</f>
        <v>14661997</v>
      </c>
      <c r="D54" s="43">
        <f>SUM(D7:D53)</f>
        <v>15718086</v>
      </c>
      <c r="E54" s="41">
        <f>SUM(C54:D55)</f>
        <v>30380083</v>
      </c>
      <c r="F54" s="45">
        <f>SUM(F7:F53)</f>
        <v>6378558</v>
      </c>
      <c r="G54" s="43">
        <f>SUM(G7:G53)</f>
        <v>7067122</v>
      </c>
      <c r="H54" s="43">
        <f>SUM(F54:G55)</f>
        <v>13445680</v>
      </c>
      <c r="I54" s="49">
        <f>SUM(I7:I53)</f>
        <v>4374967</v>
      </c>
      <c r="J54" s="47">
        <f>IFERROR(I54/H54*100,0)</f>
        <v>32.538086582456224</v>
      </c>
      <c r="K54" s="45">
        <f>C54-F54</f>
        <v>8283439</v>
      </c>
      <c r="L54" s="43">
        <f>D54-G54</f>
        <v>8650964</v>
      </c>
      <c r="M54" s="41">
        <f>E54-H54</f>
        <v>16934403</v>
      </c>
    </row>
    <row r="55" spans="1:13" ht="16" customHeight="1" thickBot="1">
      <c r="A55" s="39"/>
      <c r="B55" s="40"/>
      <c r="C55" s="46"/>
      <c r="D55" s="44"/>
      <c r="E55" s="42"/>
      <c r="F55" s="46"/>
      <c r="G55" s="44"/>
      <c r="H55" s="44"/>
      <c r="I55" s="50"/>
      <c r="J55" s="48"/>
      <c r="K55" s="46"/>
      <c r="L55" s="44"/>
      <c r="M55" s="42"/>
    </row>
    <row r="56" spans="1:13" ht="16" customHeight="1" thickTop="1">
      <c r="A56" s="37" t="s">
        <v>63</v>
      </c>
      <c r="B56" s="38"/>
      <c r="C56" s="45">
        <v>3270748</v>
      </c>
      <c r="D56" s="43">
        <v>3486731</v>
      </c>
      <c r="E56" s="41">
        <f>SUM(C56:D57)</f>
        <v>6757479</v>
      </c>
      <c r="F56" s="45">
        <v>1421120</v>
      </c>
      <c r="G56" s="43">
        <v>1586770</v>
      </c>
      <c r="H56" s="43">
        <f>SUM(F56:G57)</f>
        <v>3007890</v>
      </c>
      <c r="I56" s="49">
        <v>898148</v>
      </c>
      <c r="J56" s="47">
        <f>IFERROR(I56/H56*100,0)</f>
        <v>29.859735562138244</v>
      </c>
      <c r="K56" s="45">
        <f>C56-F56</f>
        <v>1849628</v>
      </c>
      <c r="L56" s="43">
        <f>D56-G56</f>
        <v>1899961</v>
      </c>
      <c r="M56" s="41">
        <f>E56-H56</f>
        <v>3749589</v>
      </c>
    </row>
    <row r="57" spans="1:13" ht="16" customHeight="1" thickBot="1">
      <c r="A57" s="39"/>
      <c r="B57" s="40"/>
      <c r="C57" s="46"/>
      <c r="D57" s="44"/>
      <c r="E57" s="42"/>
      <c r="F57" s="46"/>
      <c r="G57" s="44"/>
      <c r="H57" s="44"/>
      <c r="I57" s="50"/>
      <c r="J57" s="48"/>
      <c r="K57" s="46"/>
      <c r="L57" s="44"/>
      <c r="M57" s="42"/>
    </row>
    <row r="58" spans="1:13" ht="16" customHeight="1">
      <c r="A58" s="16" t="s">
        <v>69</v>
      </c>
      <c r="B58" s="16"/>
    </row>
    <row r="59" spans="1:13" ht="16" customHeight="1">
      <c r="A59" s="16" t="s">
        <v>66</v>
      </c>
      <c r="B59" s="17"/>
    </row>
    <row r="60" spans="1:13" ht="16" customHeight="1">
      <c r="A60" s="16" t="s">
        <v>64</v>
      </c>
    </row>
  </sheetData>
  <mergeCells count="38">
    <mergeCell ref="M56:M57"/>
    <mergeCell ref="A56:B57"/>
    <mergeCell ref="C56:C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H54:H55"/>
    <mergeCell ref="I54:I55"/>
    <mergeCell ref="J54:J55"/>
    <mergeCell ref="K54:K55"/>
    <mergeCell ref="L54:L55"/>
    <mergeCell ref="M54:M55"/>
    <mergeCell ref="K5:K6"/>
    <mergeCell ref="L5:L6"/>
    <mergeCell ref="M5:M6"/>
    <mergeCell ref="I6:J6"/>
    <mergeCell ref="G54:G55"/>
    <mergeCell ref="A4:B6"/>
    <mergeCell ref="C4:E4"/>
    <mergeCell ref="F4:J4"/>
    <mergeCell ref="K4:M4"/>
    <mergeCell ref="C5:C6"/>
    <mergeCell ref="D5:D6"/>
    <mergeCell ref="E5:E6"/>
    <mergeCell ref="F5:F6"/>
    <mergeCell ref="G5:G6"/>
    <mergeCell ref="H5:H6"/>
    <mergeCell ref="A54:B55"/>
    <mergeCell ref="C54:C55"/>
    <mergeCell ref="D54:D55"/>
    <mergeCell ref="E54:E55"/>
    <mergeCell ref="F54:F55"/>
  </mergeCells>
  <phoneticPr fontId="2"/>
  <printOptions horizontalCentered="1"/>
  <pageMargins left="0.39370078740157483" right="0.39370078740157483" top="0.39370078740157483" bottom="0.19685039370078741" header="0.39370078740157483" footer="0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FB91B-1BD0-4946-9310-BFCD4EC39004}">
  <sheetPr>
    <pageSetUpPr fitToPage="1"/>
  </sheetPr>
  <dimension ref="A1:K60"/>
  <sheetViews>
    <sheetView showGridLines="0" showZeros="0" view="pageBreakPreview" zoomScale="85" zoomScaleNormal="85" zoomScaleSheetLayoutView="85" workbookViewId="0">
      <pane xSplit="2" ySplit="6" topLeftCell="C7" activePane="bottomRight" state="frozen"/>
      <selection activeCell="C1" sqref="C1"/>
      <selection pane="topRight" activeCell="C1" sqref="C1"/>
      <selection pane="bottomLeft" activeCell="C1" sqref="C1"/>
      <selection pane="bottomRight" activeCell="C1" sqref="C1"/>
    </sheetView>
  </sheetViews>
  <sheetFormatPr defaultColWidth="11.6640625" defaultRowHeight="16" customHeight="1"/>
  <cols>
    <col min="1" max="1" width="3.33203125" style="18" customWidth="1"/>
    <col min="2" max="2" width="10.08203125" style="19" customWidth="1"/>
    <col min="3" max="11" width="13.25" style="7" customWidth="1"/>
    <col min="12" max="16384" width="11.6640625" style="1"/>
  </cols>
  <sheetData>
    <row r="1" spans="1:11" ht="21" customHeight="1">
      <c r="A1" s="2"/>
      <c r="B1" s="2"/>
      <c r="C1" s="3" t="s">
        <v>68</v>
      </c>
      <c r="D1" s="2"/>
      <c r="E1" s="2"/>
      <c r="F1" s="2"/>
      <c r="G1" s="2"/>
      <c r="H1" s="2"/>
      <c r="I1" s="2"/>
      <c r="J1" s="2"/>
      <c r="K1" s="2"/>
    </row>
    <row r="2" spans="1:11" ht="21" customHeight="1">
      <c r="A2" s="4"/>
      <c r="B2" s="4"/>
      <c r="C2" s="3"/>
      <c r="D2" s="4"/>
      <c r="E2" s="4"/>
      <c r="F2" s="4"/>
      <c r="G2" s="4"/>
      <c r="H2" s="4"/>
      <c r="I2" s="4"/>
      <c r="J2" s="4"/>
      <c r="K2" s="4"/>
    </row>
    <row r="3" spans="1:11" ht="21" customHeight="1" thickBot="1">
      <c r="A3" s="5"/>
      <c r="B3" s="6"/>
      <c r="C3" s="3" t="s">
        <v>67</v>
      </c>
      <c r="J3" s="8"/>
      <c r="K3" s="9" t="s">
        <v>0</v>
      </c>
    </row>
    <row r="4" spans="1:11" ht="16" customHeight="1">
      <c r="A4" s="51" t="s">
        <v>1</v>
      </c>
      <c r="B4" s="52"/>
      <c r="C4" s="56" t="s">
        <v>58</v>
      </c>
      <c r="D4" s="57"/>
      <c r="E4" s="58"/>
      <c r="F4" s="56" t="s">
        <v>59</v>
      </c>
      <c r="G4" s="57"/>
      <c r="H4" s="57"/>
      <c r="I4" s="51" t="s">
        <v>60</v>
      </c>
      <c r="J4" s="55"/>
      <c r="K4" s="52"/>
    </row>
    <row r="5" spans="1:11" ht="16" customHeight="1">
      <c r="A5" s="53"/>
      <c r="B5" s="54"/>
      <c r="C5" s="59" t="s">
        <v>5</v>
      </c>
      <c r="D5" s="61" t="s">
        <v>6</v>
      </c>
      <c r="E5" s="63" t="s">
        <v>7</v>
      </c>
      <c r="F5" s="59" t="s">
        <v>5</v>
      </c>
      <c r="G5" s="61" t="s">
        <v>6</v>
      </c>
      <c r="H5" s="65" t="s">
        <v>8</v>
      </c>
      <c r="I5" s="68" t="s">
        <v>5</v>
      </c>
      <c r="J5" s="61" t="s">
        <v>6</v>
      </c>
      <c r="K5" s="67" t="s">
        <v>7</v>
      </c>
    </row>
    <row r="6" spans="1:11" ht="16" customHeight="1" thickBot="1">
      <c r="A6" s="39"/>
      <c r="B6" s="40"/>
      <c r="C6" s="60"/>
      <c r="D6" s="62"/>
      <c r="E6" s="64"/>
      <c r="F6" s="60"/>
      <c r="G6" s="62"/>
      <c r="H6" s="66"/>
      <c r="I6" s="39"/>
      <c r="J6" s="62"/>
      <c r="K6" s="40"/>
    </row>
    <row r="7" spans="1:11" ht="22" customHeight="1">
      <c r="A7" s="12">
        <v>1</v>
      </c>
      <c r="B7" s="13" t="s">
        <v>10</v>
      </c>
      <c r="C7" s="30">
        <f>IFERROR(IF(市区議①!C7=0,0,ROUND(市区議①!F7/市区議①!C7*100,2)),0)</f>
        <v>46.95</v>
      </c>
      <c r="D7" s="30">
        <f>IFERROR(IF(市区議①!D7=0,0,ROUND(市区議①!G7/市区議①!D7*100,2)),0)</f>
        <v>48.01</v>
      </c>
      <c r="E7" s="30">
        <f>IFERROR(IF(市区議①!E7=0,0,ROUND(市区議①!H7/市区議①!E7*100,2)),0)</f>
        <v>47.52</v>
      </c>
      <c r="F7" s="31">
        <v>49.83</v>
      </c>
      <c r="G7" s="30">
        <v>50.45</v>
      </c>
      <c r="H7" s="32">
        <v>50.16</v>
      </c>
      <c r="I7" s="31">
        <f t="shared" ref="I7:I38" si="0">IFERROR(IF(OR(C7=0,F7=0),0,C7-F7),0)</f>
        <v>-2.8799999999999955</v>
      </c>
      <c r="J7" s="30">
        <f t="shared" ref="J7:K22" si="1">IFERROR(IF(OR(D7=0,G7=0),0,D7-G7),0)</f>
        <v>-2.4400000000000048</v>
      </c>
      <c r="K7" s="33">
        <f t="shared" si="1"/>
        <v>-2.6399999999999935</v>
      </c>
    </row>
    <row r="8" spans="1:11" ht="22" customHeight="1">
      <c r="A8" s="12">
        <v>2</v>
      </c>
      <c r="B8" s="13" t="s">
        <v>11</v>
      </c>
      <c r="C8" s="30">
        <f>IFERROR(IF(市区議①!C8=0,0,ROUND(市区議①!F8/市区議①!C8*100,2)),0)</f>
        <v>42.36</v>
      </c>
      <c r="D8" s="30">
        <f>IFERROR(IF(市区議①!D8=0,0,ROUND(市区議①!G8/市区議①!D8*100,2)),0)</f>
        <v>42.39</v>
      </c>
      <c r="E8" s="30">
        <f>IFERROR(IF(市区議①!E8=0,0,ROUND(市区議①!H8/市区議①!E8*100,2)),0)</f>
        <v>42.37</v>
      </c>
      <c r="F8" s="31">
        <v>45.01</v>
      </c>
      <c r="G8" s="30">
        <v>45.54</v>
      </c>
      <c r="H8" s="32">
        <v>45.3</v>
      </c>
      <c r="I8" s="31">
        <f t="shared" si="0"/>
        <v>-2.6499999999999986</v>
      </c>
      <c r="J8" s="30">
        <f t="shared" si="1"/>
        <v>-3.1499999999999986</v>
      </c>
      <c r="K8" s="33">
        <f t="shared" si="1"/>
        <v>-2.9299999999999997</v>
      </c>
    </row>
    <row r="9" spans="1:11" ht="22" customHeight="1">
      <c r="A9" s="12">
        <v>3</v>
      </c>
      <c r="B9" s="13" t="s">
        <v>12</v>
      </c>
      <c r="C9" s="30">
        <f>IFERROR(IF(市区議①!C9=0,0,ROUND(市区議①!F9/市区議①!C9*100,2)),0)</f>
        <v>0</v>
      </c>
      <c r="D9" s="30">
        <f>IFERROR(IF(市区議①!D9=0,0,ROUND(市区議①!G9/市区議①!D9*100,2)),0)</f>
        <v>0</v>
      </c>
      <c r="E9" s="30">
        <f>IFERROR(IF(市区議①!E9=0,0,ROUND(市区議①!H9/市区議①!E9*100,2)),0)</f>
        <v>0</v>
      </c>
      <c r="F9" s="31">
        <v>0</v>
      </c>
      <c r="G9" s="30">
        <v>0</v>
      </c>
      <c r="H9" s="32">
        <v>0</v>
      </c>
      <c r="I9" s="31">
        <f t="shared" si="0"/>
        <v>0</v>
      </c>
      <c r="J9" s="30">
        <f t="shared" si="1"/>
        <v>0</v>
      </c>
      <c r="K9" s="33">
        <f t="shared" si="1"/>
        <v>0</v>
      </c>
    </row>
    <row r="10" spans="1:11" ht="22" customHeight="1">
      <c r="A10" s="12">
        <v>4</v>
      </c>
      <c r="B10" s="13" t="s">
        <v>13</v>
      </c>
      <c r="C10" s="30">
        <f>IFERROR(IF(市区議①!C10=0,0,ROUND(市区議①!F10/市区議①!C10*100,2)),0)</f>
        <v>0</v>
      </c>
      <c r="D10" s="30">
        <f>IFERROR(IF(市区議①!D10=0,0,ROUND(市区議①!G10/市区議①!D10*100,2)),0)</f>
        <v>0</v>
      </c>
      <c r="E10" s="30">
        <f>IFERROR(IF(市区議①!E10=0,0,ROUND(市区議①!H10/市区議①!E10*100,2)),0)</f>
        <v>0</v>
      </c>
      <c r="F10" s="31">
        <v>0</v>
      </c>
      <c r="G10" s="30">
        <v>0</v>
      </c>
      <c r="H10" s="32">
        <v>0</v>
      </c>
      <c r="I10" s="31">
        <f t="shared" si="0"/>
        <v>0</v>
      </c>
      <c r="J10" s="30">
        <f t="shared" si="1"/>
        <v>0</v>
      </c>
      <c r="K10" s="33">
        <f t="shared" si="1"/>
        <v>0</v>
      </c>
    </row>
    <row r="11" spans="1:11" ht="22" customHeight="1">
      <c r="A11" s="12">
        <v>5</v>
      </c>
      <c r="B11" s="13" t="s">
        <v>14</v>
      </c>
      <c r="C11" s="30">
        <f>IFERROR(IF(市区議①!C11=0,0,ROUND(市区議①!F11/市区議①!C11*100,2)),0)</f>
        <v>47.45</v>
      </c>
      <c r="D11" s="30">
        <f>IFERROR(IF(市区議①!D11=0,0,ROUND(市区議①!G11/市区議①!D11*100,2)),0)</f>
        <v>47.3</v>
      </c>
      <c r="E11" s="30">
        <f>IFERROR(IF(市区議①!E11=0,0,ROUND(市区議①!H11/市区議①!E11*100,2)),0)</f>
        <v>47.37</v>
      </c>
      <c r="F11" s="31">
        <v>48.71</v>
      </c>
      <c r="G11" s="30">
        <v>48.49</v>
      </c>
      <c r="H11" s="32">
        <v>48.59</v>
      </c>
      <c r="I11" s="31">
        <f t="shared" si="0"/>
        <v>-1.259999999999998</v>
      </c>
      <c r="J11" s="30">
        <f t="shared" si="1"/>
        <v>-1.1900000000000048</v>
      </c>
      <c r="K11" s="33">
        <f t="shared" si="1"/>
        <v>-1.220000000000006</v>
      </c>
    </row>
    <row r="12" spans="1:11" ht="22" customHeight="1">
      <c r="A12" s="12">
        <v>6</v>
      </c>
      <c r="B12" s="13" t="s">
        <v>15</v>
      </c>
      <c r="C12" s="30">
        <f>IFERROR(IF(市区議①!C12=0,0,ROUND(市区議①!F12/市区議①!C12*100,2)),0)</f>
        <v>50.22</v>
      </c>
      <c r="D12" s="30">
        <f>IFERROR(IF(市区議①!D12=0,0,ROUND(市区議①!G12/市区議①!D12*100,2)),0)</f>
        <v>50.21</v>
      </c>
      <c r="E12" s="30">
        <f>IFERROR(IF(市区議①!E12=0,0,ROUND(市区議①!H12/市区議①!E12*100,2)),0)</f>
        <v>50.21</v>
      </c>
      <c r="F12" s="31">
        <v>53.13</v>
      </c>
      <c r="G12" s="30">
        <v>52.28</v>
      </c>
      <c r="H12" s="32">
        <v>52.68</v>
      </c>
      <c r="I12" s="31">
        <f t="shared" si="0"/>
        <v>-2.9100000000000037</v>
      </c>
      <c r="J12" s="30">
        <f t="shared" si="1"/>
        <v>-2.0700000000000003</v>
      </c>
      <c r="K12" s="33">
        <f t="shared" si="1"/>
        <v>-2.4699999999999989</v>
      </c>
    </row>
    <row r="13" spans="1:11" ht="22" customHeight="1">
      <c r="A13" s="12">
        <v>7</v>
      </c>
      <c r="B13" s="13" t="s">
        <v>16</v>
      </c>
      <c r="C13" s="30">
        <f>IFERROR(IF(市区議①!C13=0,0,ROUND(市区議①!F13/市区議①!C13*100,2)),0)</f>
        <v>59.06</v>
      </c>
      <c r="D13" s="30">
        <f>IFERROR(IF(市区議①!D13=0,0,ROUND(市区議①!G13/市区議①!D13*100,2)),0)</f>
        <v>59.12</v>
      </c>
      <c r="E13" s="30">
        <f>IFERROR(IF(市区議①!E13=0,0,ROUND(市区議①!H13/市区議①!E13*100,2)),0)</f>
        <v>59.09</v>
      </c>
      <c r="F13" s="31">
        <v>63.68</v>
      </c>
      <c r="G13" s="30">
        <v>63.54</v>
      </c>
      <c r="H13" s="32">
        <v>63.61</v>
      </c>
      <c r="I13" s="31">
        <f t="shared" si="0"/>
        <v>-4.6199999999999974</v>
      </c>
      <c r="J13" s="30">
        <f t="shared" si="1"/>
        <v>-4.4200000000000017</v>
      </c>
      <c r="K13" s="33">
        <f t="shared" si="1"/>
        <v>-4.519999999999996</v>
      </c>
    </row>
    <row r="14" spans="1:11" ht="22" customHeight="1">
      <c r="A14" s="12">
        <v>8</v>
      </c>
      <c r="B14" s="13" t="s">
        <v>17</v>
      </c>
      <c r="C14" s="30">
        <f>IFERROR(IF(市区議①!C14=0,0,ROUND(市区議①!F14/市区議①!C14*100,2)),0)</f>
        <v>45.02</v>
      </c>
      <c r="D14" s="30">
        <f>IFERROR(IF(市区議①!D14=0,0,ROUND(市区議①!G14/市区議①!D14*100,2)),0)</f>
        <v>46.6</v>
      </c>
      <c r="E14" s="30">
        <f>IFERROR(IF(市区議①!E14=0,0,ROUND(市区議①!H14/市区議①!E14*100,2)),0)</f>
        <v>45.82</v>
      </c>
      <c r="F14" s="31">
        <v>47.36</v>
      </c>
      <c r="G14" s="30">
        <v>48.84</v>
      </c>
      <c r="H14" s="32">
        <v>48.1</v>
      </c>
      <c r="I14" s="31">
        <f t="shared" si="0"/>
        <v>-2.3399999999999963</v>
      </c>
      <c r="J14" s="30">
        <f t="shared" si="1"/>
        <v>-2.240000000000002</v>
      </c>
      <c r="K14" s="33">
        <f t="shared" si="1"/>
        <v>-2.2800000000000011</v>
      </c>
    </row>
    <row r="15" spans="1:11" ht="22" customHeight="1">
      <c r="A15" s="12">
        <v>9</v>
      </c>
      <c r="B15" s="13" t="s">
        <v>18</v>
      </c>
      <c r="C15" s="30">
        <f>IFERROR(IF(市区議①!C15=0,0,ROUND(市区議①!F15/市区議①!C15*100,2)),0)</f>
        <v>38.47</v>
      </c>
      <c r="D15" s="30">
        <f>IFERROR(IF(市区議①!D15=0,0,ROUND(市区議①!G15/市区議①!D15*100,2)),0)</f>
        <v>38.880000000000003</v>
      </c>
      <c r="E15" s="30">
        <f>IFERROR(IF(市区議①!E15=0,0,ROUND(市区議①!H15/市区議①!E15*100,2)),0)</f>
        <v>38.68</v>
      </c>
      <c r="F15" s="31">
        <v>41.75</v>
      </c>
      <c r="G15" s="30">
        <v>42.3</v>
      </c>
      <c r="H15" s="32">
        <v>42.03</v>
      </c>
      <c r="I15" s="31">
        <f t="shared" si="0"/>
        <v>-3.2800000000000011</v>
      </c>
      <c r="J15" s="30">
        <f t="shared" si="1"/>
        <v>-3.4199999999999946</v>
      </c>
      <c r="K15" s="33">
        <f t="shared" si="1"/>
        <v>-3.3500000000000014</v>
      </c>
    </row>
    <row r="16" spans="1:11" ht="22" customHeight="1">
      <c r="A16" s="12">
        <v>10</v>
      </c>
      <c r="B16" s="13" t="s">
        <v>19</v>
      </c>
      <c r="C16" s="30">
        <f>IFERROR(IF(市区議①!C16=0,0,ROUND(市区議①!F16/市区議①!C16*100,2)),0)</f>
        <v>44.28</v>
      </c>
      <c r="D16" s="30">
        <f>IFERROR(IF(市区議①!D16=0,0,ROUND(市区議①!G16/市区議①!D16*100,2)),0)</f>
        <v>45.55</v>
      </c>
      <c r="E16" s="30">
        <f>IFERROR(IF(市区議①!E16=0,0,ROUND(市区議①!H16/市区議①!E16*100,2)),0)</f>
        <v>44.93</v>
      </c>
      <c r="F16" s="31">
        <v>48.09</v>
      </c>
      <c r="G16" s="30">
        <v>49.67</v>
      </c>
      <c r="H16" s="32">
        <v>48.89</v>
      </c>
      <c r="I16" s="31">
        <f t="shared" si="0"/>
        <v>-3.8100000000000023</v>
      </c>
      <c r="J16" s="30">
        <f t="shared" si="1"/>
        <v>-4.1200000000000045</v>
      </c>
      <c r="K16" s="33">
        <f t="shared" si="1"/>
        <v>-3.9600000000000009</v>
      </c>
    </row>
    <row r="17" spans="1:11" ht="22" customHeight="1">
      <c r="A17" s="12">
        <v>11</v>
      </c>
      <c r="B17" s="13" t="s">
        <v>20</v>
      </c>
      <c r="C17" s="30">
        <f>IFERROR(IF(市区議①!C17=0,0,ROUND(市区議①!F17/市区議①!C17*100,2)),0)</f>
        <v>38.270000000000003</v>
      </c>
      <c r="D17" s="30">
        <f>IFERROR(IF(市区議①!D17=0,0,ROUND(市区議①!G17/市区議①!D17*100,2)),0)</f>
        <v>39.54</v>
      </c>
      <c r="E17" s="30">
        <f>IFERROR(IF(市区議①!E17=0,0,ROUND(市区議①!H17/市区議①!E17*100,2)),0)</f>
        <v>38.909999999999997</v>
      </c>
      <c r="F17" s="31">
        <v>39.729999999999997</v>
      </c>
      <c r="G17" s="30">
        <v>41.13</v>
      </c>
      <c r="H17" s="32">
        <v>40.43</v>
      </c>
      <c r="I17" s="31">
        <f t="shared" si="0"/>
        <v>-1.4599999999999937</v>
      </c>
      <c r="J17" s="30">
        <f t="shared" si="1"/>
        <v>-1.5900000000000034</v>
      </c>
      <c r="K17" s="33">
        <f t="shared" si="1"/>
        <v>-1.5200000000000031</v>
      </c>
    </row>
    <row r="18" spans="1:11" ht="22" customHeight="1">
      <c r="A18" s="12">
        <v>12</v>
      </c>
      <c r="B18" s="13" t="s">
        <v>21</v>
      </c>
      <c r="C18" s="30">
        <f>IFERROR(IF(市区議①!C18=0,0,ROUND(市区議①!F18/市区議①!C18*100,2)),0)</f>
        <v>39.81</v>
      </c>
      <c r="D18" s="30">
        <f>IFERROR(IF(市区議①!D18=0,0,ROUND(市区議①!G18/市区議①!D18*100,2)),0)</f>
        <v>41.47</v>
      </c>
      <c r="E18" s="30">
        <f>IFERROR(IF(市区議①!E18=0,0,ROUND(市区議①!H18/市区議①!E18*100,2)),0)</f>
        <v>40.65</v>
      </c>
      <c r="F18" s="31">
        <v>39.26</v>
      </c>
      <c r="G18" s="30">
        <v>41.04</v>
      </c>
      <c r="H18" s="32">
        <v>40.159999999999997</v>
      </c>
      <c r="I18" s="31">
        <f t="shared" si="0"/>
        <v>0.55000000000000426</v>
      </c>
      <c r="J18" s="30">
        <f t="shared" si="1"/>
        <v>0.42999999999999972</v>
      </c>
      <c r="K18" s="33">
        <f t="shared" si="1"/>
        <v>0.49000000000000199</v>
      </c>
    </row>
    <row r="19" spans="1:11" ht="22" customHeight="1">
      <c r="A19" s="12">
        <v>13</v>
      </c>
      <c r="B19" s="13" t="s">
        <v>22</v>
      </c>
      <c r="C19" s="30">
        <f>IFERROR(IF(市区議①!C19=0,0,ROUND(市区議①!F19/市区議①!C19*100,2)),0)</f>
        <v>45.13</v>
      </c>
      <c r="D19" s="30">
        <f>IFERROR(IF(市区議①!D19=0,0,ROUND(市区議①!G19/市区議①!D19*100,2)),0)</f>
        <v>47.19</v>
      </c>
      <c r="E19" s="30">
        <f>IFERROR(IF(市区議①!E19=0,0,ROUND(市区議①!H19/市区議①!E19*100,2)),0)</f>
        <v>46.18</v>
      </c>
      <c r="F19" s="31">
        <v>45.09</v>
      </c>
      <c r="G19" s="30">
        <v>47.37</v>
      </c>
      <c r="H19" s="32">
        <v>46.25</v>
      </c>
      <c r="I19" s="31">
        <f t="shared" si="0"/>
        <v>3.9999999999999147E-2</v>
      </c>
      <c r="J19" s="30">
        <f t="shared" si="1"/>
        <v>-0.17999999999999972</v>
      </c>
      <c r="K19" s="33">
        <f t="shared" si="1"/>
        <v>-7.0000000000000284E-2</v>
      </c>
    </row>
    <row r="20" spans="1:11" ht="22" customHeight="1">
      <c r="A20" s="12">
        <v>14</v>
      </c>
      <c r="B20" s="13" t="s">
        <v>23</v>
      </c>
      <c r="C20" s="30">
        <f>IFERROR(IF(市区議①!C20=0,0,ROUND(市区議①!F20/市区議①!C20*100,2)),0)</f>
        <v>39.119999999999997</v>
      </c>
      <c r="D20" s="30">
        <f>IFERROR(IF(市区議①!D20=0,0,ROUND(市区議①!G20/市区議①!D20*100,2)),0)</f>
        <v>40.270000000000003</v>
      </c>
      <c r="E20" s="30">
        <f>IFERROR(IF(市区議①!E20=0,0,ROUND(市区議①!H20/市区議①!E20*100,2)),0)</f>
        <v>39.700000000000003</v>
      </c>
      <c r="F20" s="31">
        <v>40.36</v>
      </c>
      <c r="G20" s="30">
        <v>41.29</v>
      </c>
      <c r="H20" s="32">
        <v>40.83</v>
      </c>
      <c r="I20" s="31">
        <f t="shared" si="0"/>
        <v>-1.240000000000002</v>
      </c>
      <c r="J20" s="30">
        <f t="shared" si="1"/>
        <v>-1.019999999999996</v>
      </c>
      <c r="K20" s="33">
        <f t="shared" si="1"/>
        <v>-1.1299999999999955</v>
      </c>
    </row>
    <row r="21" spans="1:11" ht="22" customHeight="1">
      <c r="A21" s="12">
        <v>15</v>
      </c>
      <c r="B21" s="13" t="s">
        <v>24</v>
      </c>
      <c r="C21" s="30">
        <f>IFERROR(IF(市区議①!C21=0,0,ROUND(市区議①!F21/市区議①!C21*100,2)),0)</f>
        <v>50.23</v>
      </c>
      <c r="D21" s="30">
        <f>IFERROR(IF(市区議①!D21=0,0,ROUND(市区議①!G21/市区議①!D21*100,2)),0)</f>
        <v>49.46</v>
      </c>
      <c r="E21" s="30">
        <f>IFERROR(IF(市区議①!E21=0,0,ROUND(市区議①!H21/市区議①!E21*100,2)),0)</f>
        <v>49.84</v>
      </c>
      <c r="F21" s="31">
        <v>53.77</v>
      </c>
      <c r="G21" s="30">
        <v>53.12</v>
      </c>
      <c r="H21" s="32">
        <v>53.43</v>
      </c>
      <c r="I21" s="31">
        <f t="shared" si="0"/>
        <v>-3.5400000000000063</v>
      </c>
      <c r="J21" s="30">
        <f t="shared" si="1"/>
        <v>-3.6599999999999966</v>
      </c>
      <c r="K21" s="33">
        <f t="shared" si="1"/>
        <v>-3.5899999999999963</v>
      </c>
    </row>
    <row r="22" spans="1:11" ht="22" customHeight="1">
      <c r="A22" s="12">
        <v>16</v>
      </c>
      <c r="B22" s="13" t="s">
        <v>25</v>
      </c>
      <c r="C22" s="30">
        <f>IFERROR(IF(市区議①!C22=0,0,ROUND(市区議①!F22/市区議①!C22*100,2)),0)</f>
        <v>0</v>
      </c>
      <c r="D22" s="30">
        <f>IFERROR(IF(市区議①!D22=0,0,ROUND(市区議①!G22/市区議①!D22*100,2)),0)</f>
        <v>0</v>
      </c>
      <c r="E22" s="30">
        <f>IFERROR(IF(市区議①!E22=0,0,ROUND(市区議①!H22/市区議①!E22*100,2)),0)</f>
        <v>0</v>
      </c>
      <c r="F22" s="31">
        <v>0</v>
      </c>
      <c r="G22" s="30">
        <v>0</v>
      </c>
      <c r="H22" s="32">
        <v>0</v>
      </c>
      <c r="I22" s="31">
        <f t="shared" si="0"/>
        <v>0</v>
      </c>
      <c r="J22" s="30">
        <f t="shared" si="1"/>
        <v>0</v>
      </c>
      <c r="K22" s="33">
        <f t="shared" si="1"/>
        <v>0</v>
      </c>
    </row>
    <row r="23" spans="1:11" ht="22" customHeight="1">
      <c r="A23" s="12">
        <v>17</v>
      </c>
      <c r="B23" s="13" t="s">
        <v>26</v>
      </c>
      <c r="C23" s="30">
        <f>IFERROR(IF(市区議①!C23=0,0,ROUND(市区議①!F23/市区議①!C23*100,2)),0)</f>
        <v>41.26</v>
      </c>
      <c r="D23" s="30">
        <f>IFERROR(IF(市区議①!D23=0,0,ROUND(市区議①!G23/市区議①!D23*100,2)),0)</f>
        <v>41.91</v>
      </c>
      <c r="E23" s="30">
        <f>IFERROR(IF(市区議①!E23=0,0,ROUND(市区議①!H23/市区議①!E23*100,2)),0)</f>
        <v>41.6</v>
      </c>
      <c r="F23" s="31">
        <v>42.78</v>
      </c>
      <c r="G23" s="30">
        <v>43.32</v>
      </c>
      <c r="H23" s="32">
        <v>43.06</v>
      </c>
      <c r="I23" s="31">
        <f t="shared" si="0"/>
        <v>-1.5200000000000031</v>
      </c>
      <c r="J23" s="30">
        <f t="shared" ref="J23:K57" si="2">IFERROR(IF(OR(D23=0,G23=0),0,D23-G23),0)</f>
        <v>-1.4100000000000037</v>
      </c>
      <c r="K23" s="33">
        <f t="shared" si="2"/>
        <v>-1.4600000000000009</v>
      </c>
    </row>
    <row r="24" spans="1:11" ht="22" customHeight="1">
      <c r="A24" s="12">
        <v>18</v>
      </c>
      <c r="B24" s="13" t="s">
        <v>27</v>
      </c>
      <c r="C24" s="30">
        <f>IFERROR(IF(市区議①!C24=0,0,ROUND(市区議①!F24/市区議①!C24*100,2)),0)</f>
        <v>47.03</v>
      </c>
      <c r="D24" s="30">
        <f>IFERROR(IF(市区議①!D24=0,0,ROUND(市区議①!G24/市区議①!D24*100,2)),0)</f>
        <v>47.91</v>
      </c>
      <c r="E24" s="30">
        <f>IFERROR(IF(市区議①!E24=0,0,ROUND(市区議①!H24/市区議①!E24*100,2)),0)</f>
        <v>47.49</v>
      </c>
      <c r="F24" s="31">
        <v>48.31</v>
      </c>
      <c r="G24" s="30">
        <v>49.29</v>
      </c>
      <c r="H24" s="32">
        <v>48.82</v>
      </c>
      <c r="I24" s="31">
        <f t="shared" si="0"/>
        <v>-1.2800000000000011</v>
      </c>
      <c r="J24" s="30">
        <f t="shared" si="2"/>
        <v>-1.3800000000000026</v>
      </c>
      <c r="K24" s="33">
        <f t="shared" si="2"/>
        <v>-1.3299999999999983</v>
      </c>
    </row>
    <row r="25" spans="1:11" ht="22" customHeight="1">
      <c r="A25" s="12">
        <v>19</v>
      </c>
      <c r="B25" s="13" t="s">
        <v>28</v>
      </c>
      <c r="C25" s="30">
        <f>IFERROR(IF(市区議①!C25=0,0,ROUND(市区議①!F25/市区議①!C25*100,2)),0)</f>
        <v>46.37</v>
      </c>
      <c r="D25" s="30">
        <f>IFERROR(IF(市区議①!D25=0,0,ROUND(市区議①!G25/市区議①!D25*100,2)),0)</f>
        <v>48.43</v>
      </c>
      <c r="E25" s="30">
        <f>IFERROR(IF(市区議①!E25=0,0,ROUND(市区議①!H25/市区議①!E25*100,2)),0)</f>
        <v>47.44</v>
      </c>
      <c r="F25" s="31">
        <v>50.77</v>
      </c>
      <c r="G25" s="30">
        <v>53.07</v>
      </c>
      <c r="H25" s="32">
        <v>51.96</v>
      </c>
      <c r="I25" s="31">
        <f t="shared" si="0"/>
        <v>-4.4000000000000057</v>
      </c>
      <c r="J25" s="30">
        <f t="shared" si="2"/>
        <v>-4.6400000000000006</v>
      </c>
      <c r="K25" s="33">
        <f t="shared" si="2"/>
        <v>-4.5200000000000031</v>
      </c>
    </row>
    <row r="26" spans="1:11" ht="22" customHeight="1">
      <c r="A26" s="12">
        <v>20</v>
      </c>
      <c r="B26" s="13" t="s">
        <v>29</v>
      </c>
      <c r="C26" s="30">
        <f>IFERROR(IF(市区議①!C26=0,0,ROUND(市区議①!F26/市区議①!C26*100,2)),0)</f>
        <v>43.15</v>
      </c>
      <c r="D26" s="30">
        <f>IFERROR(IF(市区議①!D26=0,0,ROUND(市区議①!G26/市区議①!D26*100,2)),0)</f>
        <v>43.86</v>
      </c>
      <c r="E26" s="30">
        <f>IFERROR(IF(市区議①!E26=0,0,ROUND(市区議①!H26/市区議①!E26*100,2)),0)</f>
        <v>43.52</v>
      </c>
      <c r="F26" s="31">
        <v>47.63</v>
      </c>
      <c r="G26" s="30">
        <v>48.99</v>
      </c>
      <c r="H26" s="32">
        <v>48.33</v>
      </c>
      <c r="I26" s="31">
        <f t="shared" si="0"/>
        <v>-4.480000000000004</v>
      </c>
      <c r="J26" s="30">
        <f t="shared" si="2"/>
        <v>-5.1300000000000026</v>
      </c>
      <c r="K26" s="33">
        <f t="shared" si="2"/>
        <v>-4.8099999999999952</v>
      </c>
    </row>
    <row r="27" spans="1:11" ht="22" customHeight="1">
      <c r="A27" s="12">
        <v>21</v>
      </c>
      <c r="B27" s="13" t="s">
        <v>30</v>
      </c>
      <c r="C27" s="30">
        <f>IFERROR(IF(市区議①!C27=0,0,ROUND(市区議①!F27/市区議①!C27*100,2)),0)</f>
        <v>44.48</v>
      </c>
      <c r="D27" s="30">
        <f>IFERROR(IF(市区議①!D27=0,0,ROUND(市区議①!G27/市区議①!D27*100,2)),0)</f>
        <v>45.57</v>
      </c>
      <c r="E27" s="30">
        <f>IFERROR(IF(市区議①!E27=0,0,ROUND(市区議①!H27/市区議①!E27*100,2)),0)</f>
        <v>45.05</v>
      </c>
      <c r="F27" s="31">
        <v>45.91</v>
      </c>
      <c r="G27" s="30">
        <v>47.06</v>
      </c>
      <c r="H27" s="32">
        <v>46.51</v>
      </c>
      <c r="I27" s="31">
        <f t="shared" si="0"/>
        <v>-1.4299999999999997</v>
      </c>
      <c r="J27" s="30">
        <f t="shared" si="2"/>
        <v>-1.490000000000002</v>
      </c>
      <c r="K27" s="33">
        <f t="shared" si="2"/>
        <v>-1.4600000000000009</v>
      </c>
    </row>
    <row r="28" spans="1:11" ht="22" customHeight="1">
      <c r="A28" s="12">
        <v>22</v>
      </c>
      <c r="B28" s="13" t="s">
        <v>31</v>
      </c>
      <c r="C28" s="30">
        <f>IFERROR(IF(市区議①!C28=0,0,ROUND(市区議①!F28/市区議①!C28*100,2)),0)</f>
        <v>42.73</v>
      </c>
      <c r="D28" s="30">
        <f>IFERROR(IF(市区議①!D28=0,0,ROUND(市区議①!G28/市区議①!D28*100,2)),0)</f>
        <v>45.15</v>
      </c>
      <c r="E28" s="30">
        <f>IFERROR(IF(市区議①!E28=0,0,ROUND(市区議①!H28/市区議①!E28*100,2)),0)</f>
        <v>43.97</v>
      </c>
      <c r="F28" s="31">
        <v>44.82</v>
      </c>
      <c r="G28" s="30">
        <v>46.91</v>
      </c>
      <c r="H28" s="32">
        <v>45.89</v>
      </c>
      <c r="I28" s="31">
        <f t="shared" si="0"/>
        <v>-2.0900000000000034</v>
      </c>
      <c r="J28" s="30">
        <f t="shared" si="2"/>
        <v>-1.759999999999998</v>
      </c>
      <c r="K28" s="33">
        <f t="shared" si="2"/>
        <v>-1.9200000000000017</v>
      </c>
    </row>
    <row r="29" spans="1:11" ht="22" customHeight="1">
      <c r="A29" s="12">
        <v>23</v>
      </c>
      <c r="B29" s="13" t="s">
        <v>32</v>
      </c>
      <c r="C29" s="30">
        <f>IFERROR(IF(市区議①!C29=0,0,ROUND(市区議①!F29/市区議①!C29*100,2)),0)</f>
        <v>45.23</v>
      </c>
      <c r="D29" s="30">
        <f>IFERROR(IF(市区議①!D29=0,0,ROUND(市区議①!G29/市区議①!D29*100,2)),0)</f>
        <v>45.82</v>
      </c>
      <c r="E29" s="30">
        <f>IFERROR(IF(市区議①!E29=0,0,ROUND(市区議①!H29/市区議①!E29*100,2)),0)</f>
        <v>45.53</v>
      </c>
      <c r="F29" s="31">
        <v>46.76</v>
      </c>
      <c r="G29" s="30">
        <v>47.58</v>
      </c>
      <c r="H29" s="32">
        <v>47.17</v>
      </c>
      <c r="I29" s="31">
        <f t="shared" si="0"/>
        <v>-1.5300000000000011</v>
      </c>
      <c r="J29" s="30">
        <f t="shared" si="2"/>
        <v>-1.759999999999998</v>
      </c>
      <c r="K29" s="33">
        <f t="shared" si="2"/>
        <v>-1.6400000000000006</v>
      </c>
    </row>
    <row r="30" spans="1:11" ht="22" customHeight="1">
      <c r="A30" s="12">
        <v>24</v>
      </c>
      <c r="B30" s="13" t="s">
        <v>33</v>
      </c>
      <c r="C30" s="30">
        <f>IFERROR(IF(市区議①!C30=0,0,ROUND(市区議①!F30/市区議①!C30*100,2)),0)</f>
        <v>43.1</v>
      </c>
      <c r="D30" s="30">
        <f>IFERROR(IF(市区議①!D30=0,0,ROUND(市区議①!G30/市区議①!D30*100,2)),0)</f>
        <v>45.47</v>
      </c>
      <c r="E30" s="30">
        <f>IFERROR(IF(市区議①!E30=0,0,ROUND(市区議①!H30/市区議①!E30*100,2)),0)</f>
        <v>44.29</v>
      </c>
      <c r="F30" s="31">
        <v>44.26</v>
      </c>
      <c r="G30" s="30">
        <v>46.72</v>
      </c>
      <c r="H30" s="32">
        <v>45.5</v>
      </c>
      <c r="I30" s="31">
        <f t="shared" si="0"/>
        <v>-1.1599999999999966</v>
      </c>
      <c r="J30" s="30">
        <f t="shared" si="2"/>
        <v>-1.25</v>
      </c>
      <c r="K30" s="33">
        <f t="shared" si="2"/>
        <v>-1.2100000000000009</v>
      </c>
    </row>
    <row r="31" spans="1:11" ht="22" customHeight="1">
      <c r="A31" s="12">
        <v>25</v>
      </c>
      <c r="B31" s="13" t="s">
        <v>34</v>
      </c>
      <c r="C31" s="30">
        <f>IFERROR(IF(市区議①!C31=0,0,ROUND(市区議①!F31/市区議①!C31*100,2)),0)</f>
        <v>42.04</v>
      </c>
      <c r="D31" s="30">
        <f>IFERROR(IF(市区議①!D31=0,0,ROUND(市区議①!G31/市区議①!D31*100,2)),0)</f>
        <v>42.72</v>
      </c>
      <c r="E31" s="30">
        <f>IFERROR(IF(市区議①!E31=0,0,ROUND(市区議①!H31/市区議①!E31*100,2)),0)</f>
        <v>42.39</v>
      </c>
      <c r="F31" s="31">
        <v>42.86</v>
      </c>
      <c r="G31" s="30">
        <v>43.79</v>
      </c>
      <c r="H31" s="32">
        <v>43.35</v>
      </c>
      <c r="I31" s="31">
        <f t="shared" si="0"/>
        <v>-0.82000000000000028</v>
      </c>
      <c r="J31" s="30">
        <f t="shared" si="2"/>
        <v>-1.0700000000000003</v>
      </c>
      <c r="K31" s="33">
        <f t="shared" si="2"/>
        <v>-0.96000000000000085</v>
      </c>
    </row>
    <row r="32" spans="1:11" ht="22" customHeight="1">
      <c r="A32" s="12">
        <v>26</v>
      </c>
      <c r="B32" s="13" t="s">
        <v>35</v>
      </c>
      <c r="C32" s="30">
        <f>IFERROR(IF(市区議①!C32=0,0,ROUND(市区議①!F32/市区議①!C32*100,2)),0)</f>
        <v>43.8</v>
      </c>
      <c r="D32" s="30">
        <f>IFERROR(IF(市区議①!D32=0,0,ROUND(市区議①!G32/市区議①!D32*100,2)),0)</f>
        <v>44.91</v>
      </c>
      <c r="E32" s="30">
        <f>IFERROR(IF(市区議①!E32=0,0,ROUND(市区議①!H32/市区議①!E32*100,2)),0)</f>
        <v>44.38</v>
      </c>
      <c r="F32" s="31">
        <v>44.34</v>
      </c>
      <c r="G32" s="30">
        <v>45.1</v>
      </c>
      <c r="H32" s="32">
        <v>44.73</v>
      </c>
      <c r="I32" s="31">
        <f t="shared" si="0"/>
        <v>-0.54000000000000625</v>
      </c>
      <c r="J32" s="30">
        <f t="shared" si="2"/>
        <v>-0.19000000000000483</v>
      </c>
      <c r="K32" s="33">
        <f t="shared" si="2"/>
        <v>-0.34999999999999432</v>
      </c>
    </row>
    <row r="33" spans="1:11" ht="22" customHeight="1">
      <c r="A33" s="12">
        <v>27</v>
      </c>
      <c r="B33" s="13" t="s">
        <v>36</v>
      </c>
      <c r="C33" s="30">
        <f>IFERROR(IF(市区議①!C33=0,0,ROUND(市区議①!F33/市区議①!C33*100,2)),0)</f>
        <v>44.05</v>
      </c>
      <c r="D33" s="30">
        <f>IFERROR(IF(市区議①!D33=0,0,ROUND(市区議①!G33/市区議①!D33*100,2)),0)</f>
        <v>46.39</v>
      </c>
      <c r="E33" s="30">
        <f>IFERROR(IF(市区議①!E33=0,0,ROUND(市区議①!H33/市区議①!E33*100,2)),0)</f>
        <v>45.29</v>
      </c>
      <c r="F33" s="31">
        <v>45.26</v>
      </c>
      <c r="G33" s="30">
        <v>47.06</v>
      </c>
      <c r="H33" s="32">
        <v>46.21</v>
      </c>
      <c r="I33" s="31">
        <f t="shared" si="0"/>
        <v>-1.2100000000000009</v>
      </c>
      <c r="J33" s="30">
        <f t="shared" si="2"/>
        <v>-0.67000000000000171</v>
      </c>
      <c r="K33" s="33">
        <f t="shared" si="2"/>
        <v>-0.92000000000000171</v>
      </c>
    </row>
    <row r="34" spans="1:11" ht="22" customHeight="1">
      <c r="A34" s="12">
        <v>28</v>
      </c>
      <c r="B34" s="13" t="s">
        <v>37</v>
      </c>
      <c r="C34" s="30">
        <f>IFERROR(IF(市区議①!C34=0,0,ROUND(市区議①!F34/市区議①!C34*100,2)),0)</f>
        <v>42.66</v>
      </c>
      <c r="D34" s="30">
        <f>IFERROR(IF(市区議①!D34=0,0,ROUND(市区議①!G34/市区議①!D34*100,2)),0)</f>
        <v>43.89</v>
      </c>
      <c r="E34" s="30">
        <f>IFERROR(IF(市区議①!E34=0,0,ROUND(市区議①!H34/市区議①!E34*100,2)),0)</f>
        <v>43.31</v>
      </c>
      <c r="F34" s="31">
        <v>40.549999999999997</v>
      </c>
      <c r="G34" s="30">
        <v>41.66</v>
      </c>
      <c r="H34" s="32">
        <v>41.14</v>
      </c>
      <c r="I34" s="31">
        <f t="shared" si="0"/>
        <v>2.1099999999999994</v>
      </c>
      <c r="J34" s="30">
        <f t="shared" si="2"/>
        <v>2.230000000000004</v>
      </c>
      <c r="K34" s="33">
        <f t="shared" si="2"/>
        <v>2.1700000000000017</v>
      </c>
    </row>
    <row r="35" spans="1:11" ht="22" customHeight="1">
      <c r="A35" s="12">
        <v>29</v>
      </c>
      <c r="B35" s="13" t="s">
        <v>38</v>
      </c>
      <c r="C35" s="30">
        <f>IFERROR(IF(市区議①!C35=0,0,ROUND(市区議①!F35/市区議①!C35*100,2)),0)</f>
        <v>49.91</v>
      </c>
      <c r="D35" s="30">
        <f>IFERROR(IF(市区議①!D35=0,0,ROUND(市区議①!G35/市区議①!D35*100,2)),0)</f>
        <v>50.55</v>
      </c>
      <c r="E35" s="30">
        <f>IFERROR(IF(市区議①!E35=0,0,ROUND(市区議①!H35/市区議①!E35*100,2)),0)</f>
        <v>50.25</v>
      </c>
      <c r="F35" s="31">
        <v>49.1</v>
      </c>
      <c r="G35" s="30">
        <v>49.61</v>
      </c>
      <c r="H35" s="32">
        <v>49.37</v>
      </c>
      <c r="I35" s="31">
        <f t="shared" si="0"/>
        <v>0.80999999999999517</v>
      </c>
      <c r="J35" s="30">
        <f t="shared" si="2"/>
        <v>0.93999999999999773</v>
      </c>
      <c r="K35" s="33">
        <f t="shared" si="2"/>
        <v>0.88000000000000256</v>
      </c>
    </row>
    <row r="36" spans="1:11" ht="22" customHeight="1">
      <c r="A36" s="12">
        <v>30</v>
      </c>
      <c r="B36" s="13" t="s">
        <v>39</v>
      </c>
      <c r="C36" s="30">
        <f>IFERROR(IF(市区議①!C36=0,0,ROUND(市区議①!F36/市区議①!C36*100,2)),0)</f>
        <v>46.41</v>
      </c>
      <c r="D36" s="30">
        <f>IFERROR(IF(市区議①!D36=0,0,ROUND(市区議①!G36/市区議①!D36*100,2)),0)</f>
        <v>46.32</v>
      </c>
      <c r="E36" s="30">
        <f>IFERROR(IF(市区議①!E36=0,0,ROUND(市区議①!H36/市区議①!E36*100,2)),0)</f>
        <v>46.36</v>
      </c>
      <c r="F36" s="31">
        <v>44.6</v>
      </c>
      <c r="G36" s="30">
        <v>45.44</v>
      </c>
      <c r="H36" s="32">
        <v>45.05</v>
      </c>
      <c r="I36" s="31">
        <f t="shared" si="0"/>
        <v>1.8099999999999952</v>
      </c>
      <c r="J36" s="30">
        <f t="shared" si="2"/>
        <v>0.88000000000000256</v>
      </c>
      <c r="K36" s="33">
        <f t="shared" si="2"/>
        <v>1.3100000000000023</v>
      </c>
    </row>
    <row r="37" spans="1:11" ht="22" customHeight="1">
      <c r="A37" s="12">
        <v>31</v>
      </c>
      <c r="B37" s="13" t="s">
        <v>40</v>
      </c>
      <c r="C37" s="30">
        <f>IFERROR(IF(市区議①!C37=0,0,ROUND(市区議①!F37/市区議①!C37*100,2)),0)</f>
        <v>0</v>
      </c>
      <c r="D37" s="30">
        <f>IFERROR(IF(市区議①!D37=0,0,ROUND(市区議①!G37/市区議①!D37*100,2)),0)</f>
        <v>0</v>
      </c>
      <c r="E37" s="30">
        <f>IFERROR(IF(市区議①!E37=0,0,ROUND(市区議①!H37/市区議①!E37*100,2)),0)</f>
        <v>0</v>
      </c>
      <c r="F37" s="31">
        <v>0</v>
      </c>
      <c r="G37" s="30">
        <v>0</v>
      </c>
      <c r="H37" s="32">
        <v>0</v>
      </c>
      <c r="I37" s="31">
        <f t="shared" si="0"/>
        <v>0</v>
      </c>
      <c r="J37" s="30">
        <f t="shared" si="2"/>
        <v>0</v>
      </c>
      <c r="K37" s="33">
        <f t="shared" si="2"/>
        <v>0</v>
      </c>
    </row>
    <row r="38" spans="1:11" ht="22" customHeight="1">
      <c r="A38" s="12">
        <v>32</v>
      </c>
      <c r="B38" s="13" t="s">
        <v>41</v>
      </c>
      <c r="C38" s="30">
        <f>IFERROR(IF(市区議①!C38=0,0,ROUND(市区議①!F38/市区議①!C38*100,2)),0)</f>
        <v>0</v>
      </c>
      <c r="D38" s="30">
        <f>IFERROR(IF(市区議①!D38=0,0,ROUND(市区議①!G38/市区議①!D38*100,2)),0)</f>
        <v>0</v>
      </c>
      <c r="E38" s="30">
        <f>IFERROR(IF(市区議①!E38=0,0,ROUND(市区議①!H38/市区議①!E38*100,2)),0)</f>
        <v>0</v>
      </c>
      <c r="F38" s="31">
        <v>0</v>
      </c>
      <c r="G38" s="30">
        <v>0</v>
      </c>
      <c r="H38" s="32">
        <v>0</v>
      </c>
      <c r="I38" s="31">
        <f t="shared" si="0"/>
        <v>0</v>
      </c>
      <c r="J38" s="30">
        <f t="shared" si="2"/>
        <v>0</v>
      </c>
      <c r="K38" s="33">
        <f t="shared" si="2"/>
        <v>0</v>
      </c>
    </row>
    <row r="39" spans="1:11" ht="22" customHeight="1">
      <c r="A39" s="12">
        <v>33</v>
      </c>
      <c r="B39" s="13" t="s">
        <v>42</v>
      </c>
      <c r="C39" s="30">
        <f>IFERROR(IF(市区議①!C39=0,0,ROUND(市区議①!F39/市区議①!C39*100,2)),0)</f>
        <v>50.45</v>
      </c>
      <c r="D39" s="30">
        <f>IFERROR(IF(市区議①!D39=0,0,ROUND(市区議①!G39/市区議①!D39*100,2)),0)</f>
        <v>52.02</v>
      </c>
      <c r="E39" s="30">
        <f>IFERROR(IF(市区議①!E39=0,0,ROUND(市区議①!H39/市区議①!E39*100,2)),0)</f>
        <v>51.27</v>
      </c>
      <c r="F39" s="31">
        <v>53.12</v>
      </c>
      <c r="G39" s="30">
        <v>54.61</v>
      </c>
      <c r="H39" s="32">
        <v>53.9</v>
      </c>
      <c r="I39" s="31">
        <f t="shared" ref="I39:I57" si="3">IFERROR(IF(OR(C39=0,F39=0),0,C39-F39),0)</f>
        <v>-2.6699999999999946</v>
      </c>
      <c r="J39" s="30">
        <f t="shared" si="2"/>
        <v>-2.5899999999999963</v>
      </c>
      <c r="K39" s="33">
        <f t="shared" si="2"/>
        <v>-2.6299999999999955</v>
      </c>
    </row>
    <row r="40" spans="1:11" ht="22" customHeight="1">
      <c r="A40" s="12">
        <v>34</v>
      </c>
      <c r="B40" s="13" t="s">
        <v>43</v>
      </c>
      <c r="C40" s="30">
        <f>IFERROR(IF(市区議①!C40=0,0,ROUND(市区議①!F40/市区議①!C40*100,2)),0)</f>
        <v>45.29</v>
      </c>
      <c r="D40" s="30">
        <f>IFERROR(IF(市区議①!D40=0,0,ROUND(市区議①!G40/市区議①!D40*100,2)),0)</f>
        <v>47.87</v>
      </c>
      <c r="E40" s="30">
        <f>IFERROR(IF(市区議①!E40=0,0,ROUND(市区議①!H40/市区議①!E40*100,2)),0)</f>
        <v>46.63</v>
      </c>
      <c r="F40" s="31">
        <v>47.14</v>
      </c>
      <c r="G40" s="30">
        <v>49.67</v>
      </c>
      <c r="H40" s="32">
        <v>48.45</v>
      </c>
      <c r="I40" s="31">
        <f t="shared" si="3"/>
        <v>-1.8500000000000014</v>
      </c>
      <c r="J40" s="30">
        <f t="shared" si="2"/>
        <v>-1.8000000000000043</v>
      </c>
      <c r="K40" s="33">
        <f t="shared" si="2"/>
        <v>-1.8200000000000003</v>
      </c>
    </row>
    <row r="41" spans="1:11" ht="22" customHeight="1">
      <c r="A41" s="12">
        <v>35</v>
      </c>
      <c r="B41" s="13" t="s">
        <v>44</v>
      </c>
      <c r="C41" s="30">
        <f>IFERROR(IF(市区議①!C41=0,0,ROUND(市区議①!F41/市区議①!C41*100,2)),0)</f>
        <v>36.53</v>
      </c>
      <c r="D41" s="30">
        <f>IFERROR(IF(市区議①!D41=0,0,ROUND(市区議①!G41/市区議①!D41*100,2)),0)</f>
        <v>38.380000000000003</v>
      </c>
      <c r="E41" s="30">
        <f>IFERROR(IF(市区議①!E41=0,0,ROUND(市区議①!H41/市区議①!E41*100,2)),0)</f>
        <v>37.51</v>
      </c>
      <c r="F41" s="31">
        <v>40.11</v>
      </c>
      <c r="G41" s="30">
        <v>41.79</v>
      </c>
      <c r="H41" s="32">
        <v>41</v>
      </c>
      <c r="I41" s="31">
        <f t="shared" si="3"/>
        <v>-3.5799999999999983</v>
      </c>
      <c r="J41" s="30">
        <f t="shared" si="2"/>
        <v>-3.4099999999999966</v>
      </c>
      <c r="K41" s="33">
        <f t="shared" si="2"/>
        <v>-3.490000000000002</v>
      </c>
    </row>
    <row r="42" spans="1:11" ht="22" customHeight="1">
      <c r="A42" s="12">
        <v>36</v>
      </c>
      <c r="B42" s="13" t="s">
        <v>45</v>
      </c>
      <c r="C42" s="30">
        <f>IFERROR(IF(市区議①!C42=0,0,ROUND(市区議①!F42/市区議①!C42*100,2)),0)</f>
        <v>42.85</v>
      </c>
      <c r="D42" s="30">
        <f>IFERROR(IF(市区議①!D42=0,0,ROUND(市区議①!G42/市区議①!D42*100,2)),0)</f>
        <v>43.12</v>
      </c>
      <c r="E42" s="30">
        <f>IFERROR(IF(市区議①!E42=0,0,ROUND(市区議①!H42/市区議①!E42*100,2)),0)</f>
        <v>42.99</v>
      </c>
      <c r="F42" s="31">
        <v>43.43</v>
      </c>
      <c r="G42" s="30">
        <v>44.08</v>
      </c>
      <c r="H42" s="32">
        <v>43.77</v>
      </c>
      <c r="I42" s="31">
        <f t="shared" si="3"/>
        <v>-0.57999999999999829</v>
      </c>
      <c r="J42" s="30">
        <f t="shared" si="2"/>
        <v>-0.96000000000000085</v>
      </c>
      <c r="K42" s="33">
        <f t="shared" si="2"/>
        <v>-0.78000000000000114</v>
      </c>
    </row>
    <row r="43" spans="1:11" ht="22" customHeight="1">
      <c r="A43" s="12">
        <v>37</v>
      </c>
      <c r="B43" s="13" t="s">
        <v>46</v>
      </c>
      <c r="C43" s="30">
        <f>IFERROR(IF(市区議①!C43=0,0,ROUND(市区議①!F43/市区議①!C43*100,2)),0)</f>
        <v>44.87</v>
      </c>
      <c r="D43" s="30">
        <f>IFERROR(IF(市区議①!D43=0,0,ROUND(市区議①!G43/市区議①!D43*100,2)),0)</f>
        <v>46.11</v>
      </c>
      <c r="E43" s="30">
        <f>IFERROR(IF(市区議①!E43=0,0,ROUND(市区議①!H43/市区議①!E43*100,2)),0)</f>
        <v>45.52</v>
      </c>
      <c r="F43" s="31">
        <v>44.33</v>
      </c>
      <c r="G43" s="30">
        <v>45.58</v>
      </c>
      <c r="H43" s="32">
        <v>44.99</v>
      </c>
      <c r="I43" s="31">
        <f t="shared" si="3"/>
        <v>0.53999999999999915</v>
      </c>
      <c r="J43" s="30">
        <f t="shared" si="2"/>
        <v>0.53000000000000114</v>
      </c>
      <c r="K43" s="33">
        <f t="shared" si="2"/>
        <v>0.53000000000000114</v>
      </c>
    </row>
    <row r="44" spans="1:11" ht="22" customHeight="1">
      <c r="A44" s="12">
        <v>38</v>
      </c>
      <c r="B44" s="13" t="s">
        <v>47</v>
      </c>
      <c r="C44" s="30">
        <f>IFERROR(IF(市区議①!C44=0,0,ROUND(市区議①!F44/市区議①!C44*100,2)),0)</f>
        <v>42.91</v>
      </c>
      <c r="D44" s="30">
        <f>IFERROR(IF(市区議①!D44=0,0,ROUND(市区議①!G44/市区議①!D44*100,2)),0)</f>
        <v>44.23</v>
      </c>
      <c r="E44" s="30">
        <f>IFERROR(IF(市区議①!E44=0,0,ROUND(市区議①!H44/市区議①!E44*100,2)),0)</f>
        <v>43.6</v>
      </c>
      <c r="F44" s="31">
        <v>46.45</v>
      </c>
      <c r="G44" s="30">
        <v>48.03</v>
      </c>
      <c r="H44" s="32">
        <v>47.29</v>
      </c>
      <c r="I44" s="31">
        <f t="shared" si="3"/>
        <v>-3.5400000000000063</v>
      </c>
      <c r="J44" s="30">
        <f t="shared" si="2"/>
        <v>-3.8000000000000043</v>
      </c>
      <c r="K44" s="33">
        <f t="shared" si="2"/>
        <v>-3.6899999999999977</v>
      </c>
    </row>
    <row r="45" spans="1:11" ht="22" customHeight="1">
      <c r="A45" s="12">
        <v>39</v>
      </c>
      <c r="B45" s="13" t="s">
        <v>48</v>
      </c>
      <c r="C45" s="30">
        <f>IFERROR(IF(市区議①!C45=0,0,ROUND(市区議①!F45/市区議①!C45*100,2)),0)</f>
        <v>36.270000000000003</v>
      </c>
      <c r="D45" s="30">
        <f>IFERROR(IF(市区議①!D45=0,0,ROUND(市区議①!G45/市区議①!D45*100,2)),0)</f>
        <v>38.590000000000003</v>
      </c>
      <c r="E45" s="30">
        <f>IFERROR(IF(市区議①!E45=0,0,ROUND(市区議①!H45/市区議①!E45*100,2)),0)</f>
        <v>37.520000000000003</v>
      </c>
      <c r="F45" s="31">
        <v>38.19</v>
      </c>
      <c r="G45" s="30">
        <v>40.630000000000003</v>
      </c>
      <c r="H45" s="32">
        <v>39.51</v>
      </c>
      <c r="I45" s="31">
        <f t="shared" si="3"/>
        <v>-1.9199999999999946</v>
      </c>
      <c r="J45" s="30">
        <f t="shared" si="2"/>
        <v>-2.0399999999999991</v>
      </c>
      <c r="K45" s="33">
        <f t="shared" si="2"/>
        <v>-1.9899999999999949</v>
      </c>
    </row>
    <row r="46" spans="1:11" ht="22" customHeight="1">
      <c r="A46" s="12">
        <v>40</v>
      </c>
      <c r="B46" s="13" t="s">
        <v>49</v>
      </c>
      <c r="C46" s="30">
        <f>IFERROR(IF(市区議①!C46=0,0,ROUND(市区議①!F46/市区議①!C46*100,2)),0)</f>
        <v>45.06</v>
      </c>
      <c r="D46" s="30">
        <f>IFERROR(IF(市区議①!D46=0,0,ROUND(市区議①!G46/市区議①!D46*100,2)),0)</f>
        <v>47.63</v>
      </c>
      <c r="E46" s="30">
        <f>IFERROR(IF(市区議①!E46=0,0,ROUND(市区議①!H46/市区議①!E46*100,2)),0)</f>
        <v>46.43</v>
      </c>
      <c r="F46" s="31">
        <v>48.61</v>
      </c>
      <c r="G46" s="30">
        <v>51.02</v>
      </c>
      <c r="H46" s="32">
        <v>49.9</v>
      </c>
      <c r="I46" s="31">
        <f t="shared" si="3"/>
        <v>-3.5499999999999972</v>
      </c>
      <c r="J46" s="30">
        <f t="shared" si="2"/>
        <v>-3.3900000000000006</v>
      </c>
      <c r="K46" s="33">
        <f t="shared" si="2"/>
        <v>-3.4699999999999989</v>
      </c>
    </row>
    <row r="47" spans="1:11" ht="22" customHeight="1">
      <c r="A47" s="12">
        <v>41</v>
      </c>
      <c r="B47" s="13" t="s">
        <v>50</v>
      </c>
      <c r="C47" s="30">
        <f>IFERROR(IF(市区議①!C47=0,0,ROUND(市区議①!F47/市区議①!C47*100,2)),0)</f>
        <v>56.76</v>
      </c>
      <c r="D47" s="30">
        <f>IFERROR(IF(市区議①!D47=0,0,ROUND(市区議①!G47/市区議①!D47*100,2)),0)</f>
        <v>59.11</v>
      </c>
      <c r="E47" s="30">
        <f>IFERROR(IF(市区議①!E47=0,0,ROUND(市区議①!H47/市区議①!E47*100,2)),0)</f>
        <v>58</v>
      </c>
      <c r="F47" s="31">
        <v>61.63</v>
      </c>
      <c r="G47" s="30">
        <v>63.5</v>
      </c>
      <c r="H47" s="32">
        <v>62.62</v>
      </c>
      <c r="I47" s="31">
        <f t="shared" si="3"/>
        <v>-4.8700000000000045</v>
      </c>
      <c r="J47" s="30">
        <f t="shared" si="2"/>
        <v>-4.3900000000000006</v>
      </c>
      <c r="K47" s="33">
        <f t="shared" si="2"/>
        <v>-4.6199999999999974</v>
      </c>
    </row>
    <row r="48" spans="1:11" ht="22" customHeight="1">
      <c r="A48" s="12">
        <v>42</v>
      </c>
      <c r="B48" s="13" t="s">
        <v>51</v>
      </c>
      <c r="C48" s="30">
        <f>IFERROR(IF(市区議①!C48=0,0,ROUND(市区議①!F48/市区議①!C48*100,2)),0)</f>
        <v>47.75</v>
      </c>
      <c r="D48" s="30">
        <f>IFERROR(IF(市区議①!D48=0,0,ROUND(市区議①!G48/市区議①!D48*100,2)),0)</f>
        <v>50.3</v>
      </c>
      <c r="E48" s="30">
        <f>IFERROR(IF(市区議①!E48=0,0,ROUND(市区議①!H48/市区議①!E48*100,2)),0)</f>
        <v>49.13</v>
      </c>
      <c r="F48" s="31">
        <v>48.1</v>
      </c>
      <c r="G48" s="30">
        <v>49.55</v>
      </c>
      <c r="H48" s="32">
        <v>48.89</v>
      </c>
      <c r="I48" s="31">
        <f t="shared" si="3"/>
        <v>-0.35000000000000142</v>
      </c>
      <c r="J48" s="30">
        <f t="shared" si="2"/>
        <v>0.75</v>
      </c>
      <c r="K48" s="33">
        <f t="shared" si="2"/>
        <v>0.24000000000000199</v>
      </c>
    </row>
    <row r="49" spans="1:11" ht="22" customHeight="1">
      <c r="A49" s="12">
        <v>43</v>
      </c>
      <c r="B49" s="13" t="s">
        <v>52</v>
      </c>
      <c r="C49" s="30">
        <f>IFERROR(IF(市区議①!C49=0,0,ROUND(市区議①!F49/市区議①!C49*100,2)),0)</f>
        <v>52.54</v>
      </c>
      <c r="D49" s="30">
        <f>IFERROR(IF(市区議①!D49=0,0,ROUND(市区議①!G49/市区議①!D49*100,2)),0)</f>
        <v>55.06</v>
      </c>
      <c r="E49" s="30">
        <f>IFERROR(IF(市区議①!E49=0,0,ROUND(市区議①!H49/市区議①!E49*100,2)),0)</f>
        <v>53.88</v>
      </c>
      <c r="F49" s="31">
        <v>57.41</v>
      </c>
      <c r="G49" s="30">
        <v>59.83</v>
      </c>
      <c r="H49" s="32">
        <v>58.71</v>
      </c>
      <c r="I49" s="31">
        <f t="shared" si="3"/>
        <v>-4.8699999999999974</v>
      </c>
      <c r="J49" s="30">
        <f t="shared" si="2"/>
        <v>-4.769999999999996</v>
      </c>
      <c r="K49" s="33">
        <f t="shared" si="2"/>
        <v>-4.8299999999999983</v>
      </c>
    </row>
    <row r="50" spans="1:11" ht="22" customHeight="1">
      <c r="A50" s="12">
        <v>44</v>
      </c>
      <c r="B50" s="13" t="s">
        <v>53</v>
      </c>
      <c r="C50" s="30">
        <f>IFERROR(IF(市区議①!C50=0,0,ROUND(市区議①!F50/市区議①!C50*100,2)),0)</f>
        <v>54.83</v>
      </c>
      <c r="D50" s="30">
        <f>IFERROR(IF(市区議①!D50=0,0,ROUND(市区議①!G50/市区議①!D50*100,2)),0)</f>
        <v>56.75</v>
      </c>
      <c r="E50" s="30">
        <f>IFERROR(IF(市区議①!E50=0,0,ROUND(市区議①!H50/市区議①!E50*100,2)),0)</f>
        <v>55.86</v>
      </c>
      <c r="F50" s="31">
        <v>57.83</v>
      </c>
      <c r="G50" s="30">
        <v>60</v>
      </c>
      <c r="H50" s="32">
        <v>59</v>
      </c>
      <c r="I50" s="31">
        <f t="shared" si="3"/>
        <v>-3</v>
      </c>
      <c r="J50" s="30">
        <f t="shared" si="2"/>
        <v>-3.25</v>
      </c>
      <c r="K50" s="33">
        <f t="shared" si="2"/>
        <v>-3.1400000000000006</v>
      </c>
    </row>
    <row r="51" spans="1:11" ht="22" customHeight="1">
      <c r="A51" s="12">
        <v>45</v>
      </c>
      <c r="B51" s="13" t="s">
        <v>54</v>
      </c>
      <c r="C51" s="30">
        <f>IFERROR(IF(市区議①!C51=0,0,ROUND(市区議①!F51/市区議①!C51*100,2)),0)</f>
        <v>42.43</v>
      </c>
      <c r="D51" s="30">
        <f>IFERROR(IF(市区議①!D51=0,0,ROUND(市区議①!G51/市区議①!D51*100,2)),0)</f>
        <v>43.53</v>
      </c>
      <c r="E51" s="30">
        <f>IFERROR(IF(市区議①!E51=0,0,ROUND(市区議①!H51/市区議①!E51*100,2)),0)</f>
        <v>43.02</v>
      </c>
      <c r="F51" s="31">
        <v>42.6</v>
      </c>
      <c r="G51" s="30">
        <v>43.49</v>
      </c>
      <c r="H51" s="32">
        <v>43.08</v>
      </c>
      <c r="I51" s="31">
        <f t="shared" si="3"/>
        <v>-0.17000000000000171</v>
      </c>
      <c r="J51" s="30">
        <f t="shared" si="2"/>
        <v>3.9999999999999147E-2</v>
      </c>
      <c r="K51" s="33">
        <f t="shared" si="2"/>
        <v>-5.9999999999995168E-2</v>
      </c>
    </row>
    <row r="52" spans="1:11" ht="22" customHeight="1">
      <c r="A52" s="12">
        <v>46</v>
      </c>
      <c r="B52" s="13" t="s">
        <v>55</v>
      </c>
      <c r="C52" s="30">
        <f>IFERROR(IF(市区議①!C52=0,0,ROUND(市区議①!F52/市区議①!C52*100,2)),0)</f>
        <v>64.010000000000005</v>
      </c>
      <c r="D52" s="30">
        <f>IFERROR(IF(市区議①!D52=0,0,ROUND(市区議①!G52/市区議①!D52*100,2)),0)</f>
        <v>64.58</v>
      </c>
      <c r="E52" s="30">
        <f>IFERROR(IF(市区議①!E52=0,0,ROUND(市区議①!H52/市区議①!E52*100,2)),0)</f>
        <v>64.319999999999993</v>
      </c>
      <c r="F52" s="31">
        <v>70.989999999999995</v>
      </c>
      <c r="G52" s="30">
        <v>70.64</v>
      </c>
      <c r="H52" s="32">
        <v>70.8</v>
      </c>
      <c r="I52" s="31">
        <f t="shared" si="3"/>
        <v>-6.9799999999999898</v>
      </c>
      <c r="J52" s="30">
        <f t="shared" si="2"/>
        <v>-6.0600000000000023</v>
      </c>
      <c r="K52" s="33">
        <f t="shared" si="2"/>
        <v>-6.480000000000004</v>
      </c>
    </row>
    <row r="53" spans="1:11" ht="22" customHeight="1" thickBot="1">
      <c r="A53" s="14">
        <v>47</v>
      </c>
      <c r="B53" s="15" t="s">
        <v>56</v>
      </c>
      <c r="C53" s="34">
        <f>IFERROR(IF(市区議①!C53=0,0,ROUND(市区議①!F53/市区議①!C53*100,2)),0)</f>
        <v>0</v>
      </c>
      <c r="D53" s="34">
        <f>IFERROR(IF(市区議①!D53=0,0,ROUND(市区議①!G53/市区議①!D53*100,2)),0)</f>
        <v>0</v>
      </c>
      <c r="E53" s="34">
        <f>IFERROR(IF(市区議①!E53=0,0,ROUND(市区議①!H53/市区議①!E53*100,2)),0)</f>
        <v>0</v>
      </c>
      <c r="F53" s="35">
        <v>0</v>
      </c>
      <c r="G53" s="34">
        <v>0</v>
      </c>
      <c r="H53" s="36">
        <v>0</v>
      </c>
      <c r="I53" s="35">
        <f t="shared" si="3"/>
        <v>0</v>
      </c>
      <c r="J53" s="34">
        <f t="shared" si="2"/>
        <v>0</v>
      </c>
      <c r="K53" s="33">
        <f t="shared" si="2"/>
        <v>0</v>
      </c>
    </row>
    <row r="54" spans="1:11" ht="16" customHeight="1" thickTop="1">
      <c r="A54" s="37" t="s">
        <v>57</v>
      </c>
      <c r="B54" s="38"/>
      <c r="C54" s="71">
        <f>IFERROR(IF(市区議①!C54=0,0,ROUND(市区議①!F54/市区議①!C54*100,2)),0)</f>
        <v>43.5</v>
      </c>
      <c r="D54" s="73">
        <f>IFERROR(IF(市区議①!D54=0,0,ROUND(市区議①!G54/市区議①!D54*100,2)),0)</f>
        <v>44.96</v>
      </c>
      <c r="E54" s="75">
        <f>IFERROR(IF(市区議①!E54=0,0,ROUND(市区議①!H54/市区議①!E54*100,2)),0)</f>
        <v>44.26</v>
      </c>
      <c r="F54" s="71">
        <v>44.83</v>
      </c>
      <c r="G54" s="73">
        <v>46.25</v>
      </c>
      <c r="H54" s="75">
        <v>45.57</v>
      </c>
      <c r="I54" s="71">
        <f t="shared" si="3"/>
        <v>-1.3299999999999983</v>
      </c>
      <c r="J54" s="73">
        <f t="shared" si="2"/>
        <v>-1.2899999999999991</v>
      </c>
      <c r="K54" s="75">
        <f t="shared" si="2"/>
        <v>-1.3100000000000023</v>
      </c>
    </row>
    <row r="55" spans="1:11" ht="16" customHeight="1" thickBot="1">
      <c r="A55" s="39"/>
      <c r="B55" s="40"/>
      <c r="C55" s="72">
        <f>IFERROR(IF(市区議①!C55=0,0,ROUND(市区議①!F55/市区議①!C55*100,2)),0)</f>
        <v>0</v>
      </c>
      <c r="D55" s="74">
        <f>IFERROR(IF(市区議①!D55=0,0,ROUND(市区議①!G55/市区議①!D55*100,2)),0)</f>
        <v>0</v>
      </c>
      <c r="E55" s="76">
        <f>IFERROR(IF(市区議①!E55=0,0,ROUND(市区議①!H55/市区議①!E55*100,2)),0)</f>
        <v>0</v>
      </c>
      <c r="F55" s="72"/>
      <c r="G55" s="74"/>
      <c r="H55" s="76"/>
      <c r="I55" s="72">
        <f t="shared" si="3"/>
        <v>0</v>
      </c>
      <c r="J55" s="74">
        <f t="shared" si="2"/>
        <v>0</v>
      </c>
      <c r="K55" s="76">
        <f t="shared" si="2"/>
        <v>0</v>
      </c>
    </row>
    <row r="56" spans="1:11" ht="16" customHeight="1" thickTop="1">
      <c r="A56" s="37" t="s">
        <v>63</v>
      </c>
      <c r="B56" s="38"/>
      <c r="C56" s="71">
        <f>IFERROR(IF(市区議①!C56=0,0,ROUND(市区議①!F56/市区議①!C56*100,2)),0)</f>
        <v>43.45</v>
      </c>
      <c r="D56" s="73">
        <f>IFERROR(IF(市区議①!D56=0,0,ROUND(市区議①!G56/市区議①!D56*100,2)),0)</f>
        <v>45.51</v>
      </c>
      <c r="E56" s="75">
        <f>IFERROR(IF(市区議①!E56=0,0,ROUND(市区議①!H56/市区議①!E56*100,2)),0)</f>
        <v>44.51</v>
      </c>
      <c r="F56" s="71">
        <v>41.75</v>
      </c>
      <c r="G56" s="73">
        <v>43.47</v>
      </c>
      <c r="H56" s="75">
        <v>42.63</v>
      </c>
      <c r="I56" s="71">
        <f t="shared" si="3"/>
        <v>1.7000000000000028</v>
      </c>
      <c r="J56" s="73">
        <f t="shared" si="2"/>
        <v>2.0399999999999991</v>
      </c>
      <c r="K56" s="75">
        <f t="shared" si="2"/>
        <v>1.8799999999999955</v>
      </c>
    </row>
    <row r="57" spans="1:11" ht="16" customHeight="1" thickBot="1">
      <c r="A57" s="39"/>
      <c r="B57" s="40"/>
      <c r="C57" s="72">
        <f>IFERROR(IF(市区議①!C57=0,0,ROUND(市区議①!F57/市区議①!C57*100,2)),0)</f>
        <v>0</v>
      </c>
      <c r="D57" s="74">
        <f>IFERROR(IF(市区議①!D57=0,0,ROUND(市区議①!G57/市区議①!D57*100,2)),0)</f>
        <v>0</v>
      </c>
      <c r="E57" s="76">
        <f>IFERROR(IF(市区議①!E57=0,0,ROUND(市区議①!H57/市区議①!E57*100,2)),0)</f>
        <v>0</v>
      </c>
      <c r="F57" s="72"/>
      <c r="G57" s="74"/>
      <c r="H57" s="76"/>
      <c r="I57" s="72">
        <f t="shared" si="3"/>
        <v>0</v>
      </c>
      <c r="J57" s="74">
        <f t="shared" si="2"/>
        <v>0</v>
      </c>
      <c r="K57" s="76">
        <f t="shared" si="2"/>
        <v>0</v>
      </c>
    </row>
    <row r="58" spans="1:11" ht="16" customHeight="1">
      <c r="A58" s="16" t="s">
        <v>69</v>
      </c>
      <c r="B58" s="16"/>
    </row>
    <row r="59" spans="1:11" ht="16" customHeight="1">
      <c r="A59" s="16" t="s">
        <v>66</v>
      </c>
      <c r="B59" s="17"/>
    </row>
    <row r="60" spans="1:11" ht="16" customHeight="1">
      <c r="A60" s="16"/>
    </row>
  </sheetData>
  <mergeCells count="33">
    <mergeCell ref="A56:B57"/>
    <mergeCell ref="C56:C57"/>
    <mergeCell ref="D56:D57"/>
    <mergeCell ref="E56:E57"/>
    <mergeCell ref="F56:F57"/>
    <mergeCell ref="G56:G57"/>
    <mergeCell ref="H56:H57"/>
    <mergeCell ref="I5:I6"/>
    <mergeCell ref="J5:J6"/>
    <mergeCell ref="K5:K6"/>
    <mergeCell ref="G54:G55"/>
    <mergeCell ref="H54:H55"/>
    <mergeCell ref="I56:I57"/>
    <mergeCell ref="J56:J57"/>
    <mergeCell ref="K56:K57"/>
    <mergeCell ref="I54:I55"/>
    <mergeCell ref="J54:J55"/>
    <mergeCell ref="K54:K55"/>
    <mergeCell ref="A54:B55"/>
    <mergeCell ref="C54:C55"/>
    <mergeCell ref="D54:D55"/>
    <mergeCell ref="E54:E55"/>
    <mergeCell ref="F54:F55"/>
    <mergeCell ref="A4:B6"/>
    <mergeCell ref="C4:E4"/>
    <mergeCell ref="F4:H4"/>
    <mergeCell ref="I4:K4"/>
    <mergeCell ref="C5:C6"/>
    <mergeCell ref="D5:D6"/>
    <mergeCell ref="E5:E6"/>
    <mergeCell ref="F5:F6"/>
    <mergeCell ref="G5:G6"/>
    <mergeCell ref="H5:H6"/>
  </mergeCells>
  <phoneticPr fontId="2"/>
  <printOptions horizontalCentered="1"/>
  <pageMargins left="0.39370078740157483" right="0.39370078740157483" top="0.39370078740157483" bottom="0.19685039370078741" header="0.39370078740157483" footer="0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6ACC5-B47A-4C08-8E00-0DC1C7C07733}">
  <sheetPr>
    <pageSetUpPr fitToPage="1"/>
  </sheetPr>
  <dimension ref="A1:M60"/>
  <sheetViews>
    <sheetView showGridLines="0" showZeros="0" view="pageBreakPreview" zoomScale="85" zoomScaleNormal="85" zoomScaleSheetLayoutView="85" workbookViewId="0">
      <pane xSplit="2" ySplit="6" topLeftCell="C7" activePane="bottomRight" state="frozen"/>
      <selection activeCell="C1" sqref="C1"/>
      <selection pane="topRight" activeCell="C1" sqref="C1"/>
      <selection pane="bottomLeft" activeCell="C1" sqref="C1"/>
      <selection pane="bottomRight" activeCell="C1" sqref="C1"/>
    </sheetView>
  </sheetViews>
  <sheetFormatPr defaultColWidth="11.6640625" defaultRowHeight="16" customHeight="1"/>
  <cols>
    <col min="1" max="1" width="3.33203125" style="18" customWidth="1"/>
    <col min="2" max="2" width="10.08203125" style="19" customWidth="1"/>
    <col min="3" max="9" width="11.08203125" style="7" customWidth="1"/>
    <col min="10" max="10" width="8.33203125" style="7" customWidth="1"/>
    <col min="11" max="13" width="11.08203125" style="7" customWidth="1"/>
    <col min="14" max="16384" width="11.6640625" style="1"/>
  </cols>
  <sheetData>
    <row r="1" spans="1:13" ht="21" customHeight="1">
      <c r="A1" s="2"/>
      <c r="B1" s="2"/>
      <c r="C1" s="3" t="s">
        <v>70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1" customHeight="1">
      <c r="A2" s="4"/>
      <c r="B2" s="4"/>
      <c r="C2" s="3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1" customHeight="1" thickBot="1">
      <c r="A3" s="5"/>
      <c r="B3" s="6"/>
      <c r="C3" s="3" t="s">
        <v>62</v>
      </c>
      <c r="L3" s="8"/>
      <c r="M3" s="9" t="s">
        <v>0</v>
      </c>
    </row>
    <row r="4" spans="1:13" ht="16" customHeight="1">
      <c r="A4" s="51" t="s">
        <v>1</v>
      </c>
      <c r="B4" s="52"/>
      <c r="C4" s="51" t="s">
        <v>2</v>
      </c>
      <c r="D4" s="55"/>
      <c r="E4" s="52"/>
      <c r="F4" s="56" t="s">
        <v>3</v>
      </c>
      <c r="G4" s="57"/>
      <c r="H4" s="57"/>
      <c r="I4" s="57"/>
      <c r="J4" s="58"/>
      <c r="K4" s="51" t="s">
        <v>4</v>
      </c>
      <c r="L4" s="55"/>
      <c r="M4" s="52"/>
    </row>
    <row r="5" spans="1:13" ht="16" customHeight="1">
      <c r="A5" s="53"/>
      <c r="B5" s="54"/>
      <c r="C5" s="59" t="s">
        <v>5</v>
      </c>
      <c r="D5" s="61" t="s">
        <v>6</v>
      </c>
      <c r="E5" s="63" t="s">
        <v>7</v>
      </c>
      <c r="F5" s="59" t="s">
        <v>5</v>
      </c>
      <c r="G5" s="61" t="s">
        <v>6</v>
      </c>
      <c r="H5" s="65" t="s">
        <v>8</v>
      </c>
      <c r="I5" s="10"/>
      <c r="J5" s="29"/>
      <c r="K5" s="68" t="s">
        <v>5</v>
      </c>
      <c r="L5" s="61" t="s">
        <v>6</v>
      </c>
      <c r="M5" s="67" t="s">
        <v>7</v>
      </c>
    </row>
    <row r="6" spans="1:13" ht="16" customHeight="1" thickBot="1">
      <c r="A6" s="39"/>
      <c r="B6" s="40"/>
      <c r="C6" s="60"/>
      <c r="D6" s="62"/>
      <c r="E6" s="64"/>
      <c r="F6" s="60"/>
      <c r="G6" s="62"/>
      <c r="H6" s="66"/>
      <c r="I6" s="69" t="s">
        <v>9</v>
      </c>
      <c r="J6" s="70"/>
      <c r="K6" s="39"/>
      <c r="L6" s="62"/>
      <c r="M6" s="40"/>
    </row>
    <row r="7" spans="1:13" ht="22" customHeight="1">
      <c r="A7" s="12">
        <v>1</v>
      </c>
      <c r="B7" s="13" t="s">
        <v>10</v>
      </c>
      <c r="C7" s="20">
        <v>19163</v>
      </c>
      <c r="D7" s="20">
        <v>20394</v>
      </c>
      <c r="E7" s="20">
        <f>SUM(C7:D7)</f>
        <v>39557</v>
      </c>
      <c r="F7" s="21">
        <v>14621</v>
      </c>
      <c r="G7" s="20">
        <v>15680</v>
      </c>
      <c r="H7" s="22">
        <f>SUM(F7:G7)</f>
        <v>30301</v>
      </c>
      <c r="I7" s="22">
        <v>14418</v>
      </c>
      <c r="J7" s="27">
        <f>IFERROR(I7/H7*100,0)</f>
        <v>47.582588033398238</v>
      </c>
      <c r="K7" s="20">
        <f>C7-F7</f>
        <v>4542</v>
      </c>
      <c r="L7" s="20">
        <f>D7-G7</f>
        <v>4714</v>
      </c>
      <c r="M7" s="26">
        <f>E7-H7</f>
        <v>9256</v>
      </c>
    </row>
    <row r="8" spans="1:13" ht="22" customHeight="1">
      <c r="A8" s="12">
        <v>2</v>
      </c>
      <c r="B8" s="13" t="s">
        <v>11</v>
      </c>
      <c r="C8" s="20">
        <v>5016</v>
      </c>
      <c r="D8" s="20">
        <v>6030</v>
      </c>
      <c r="E8" s="20">
        <f t="shared" ref="E8:E53" si="0">SUM(C8:D8)</f>
        <v>11046</v>
      </c>
      <c r="F8" s="21">
        <v>3439</v>
      </c>
      <c r="G8" s="20">
        <v>4062</v>
      </c>
      <c r="H8" s="22">
        <f t="shared" ref="H8:H53" si="1">SUM(F8:G8)</f>
        <v>7501</v>
      </c>
      <c r="I8" s="22">
        <v>2745</v>
      </c>
      <c r="J8" s="27">
        <f t="shared" ref="J8:J53" si="2">IFERROR(I8/H8*100,0)</f>
        <v>36.595120650579922</v>
      </c>
      <c r="K8" s="20">
        <f t="shared" ref="K8:M53" si="3">C8-F8</f>
        <v>1577</v>
      </c>
      <c r="L8" s="20">
        <f t="shared" si="3"/>
        <v>1968</v>
      </c>
      <c r="M8" s="26">
        <f t="shared" si="3"/>
        <v>3545</v>
      </c>
    </row>
    <row r="9" spans="1:13" ht="22" customHeight="1">
      <c r="A9" s="12">
        <v>3</v>
      </c>
      <c r="B9" s="13" t="s">
        <v>12</v>
      </c>
      <c r="C9" s="20">
        <v>0</v>
      </c>
      <c r="D9" s="20">
        <v>0</v>
      </c>
      <c r="E9" s="20">
        <f t="shared" si="0"/>
        <v>0</v>
      </c>
      <c r="F9" s="21">
        <v>0</v>
      </c>
      <c r="G9" s="20">
        <v>0</v>
      </c>
      <c r="H9" s="22">
        <f t="shared" si="1"/>
        <v>0</v>
      </c>
      <c r="I9" s="22">
        <v>0</v>
      </c>
      <c r="J9" s="27">
        <f t="shared" si="2"/>
        <v>0</v>
      </c>
      <c r="K9" s="20">
        <f t="shared" si="3"/>
        <v>0</v>
      </c>
      <c r="L9" s="20">
        <f t="shared" si="3"/>
        <v>0</v>
      </c>
      <c r="M9" s="26">
        <f t="shared" si="3"/>
        <v>0</v>
      </c>
    </row>
    <row r="10" spans="1:13" ht="22" customHeight="1">
      <c r="A10" s="12">
        <v>4</v>
      </c>
      <c r="B10" s="13" t="s">
        <v>13</v>
      </c>
      <c r="C10" s="20">
        <v>8637</v>
      </c>
      <c r="D10" s="20">
        <v>8907</v>
      </c>
      <c r="E10" s="20">
        <f t="shared" si="0"/>
        <v>17544</v>
      </c>
      <c r="F10" s="21">
        <v>5133</v>
      </c>
      <c r="G10" s="20">
        <v>5407</v>
      </c>
      <c r="H10" s="22">
        <f t="shared" si="1"/>
        <v>10540</v>
      </c>
      <c r="I10" s="22">
        <v>3376</v>
      </c>
      <c r="J10" s="27">
        <f t="shared" si="2"/>
        <v>32.030360531309299</v>
      </c>
      <c r="K10" s="20">
        <f t="shared" si="3"/>
        <v>3504</v>
      </c>
      <c r="L10" s="20">
        <f t="shared" si="3"/>
        <v>3500</v>
      </c>
      <c r="M10" s="26">
        <f t="shared" si="3"/>
        <v>7004</v>
      </c>
    </row>
    <row r="11" spans="1:13" ht="22" customHeight="1">
      <c r="A11" s="12">
        <v>5</v>
      </c>
      <c r="B11" s="13" t="s">
        <v>14</v>
      </c>
      <c r="C11" s="20">
        <v>0</v>
      </c>
      <c r="D11" s="20">
        <v>0</v>
      </c>
      <c r="E11" s="20">
        <f t="shared" si="0"/>
        <v>0</v>
      </c>
      <c r="F11" s="21">
        <v>0</v>
      </c>
      <c r="G11" s="20">
        <v>0</v>
      </c>
      <c r="H11" s="22">
        <f t="shared" si="1"/>
        <v>0</v>
      </c>
      <c r="I11" s="22">
        <v>0</v>
      </c>
      <c r="J11" s="27">
        <f t="shared" si="2"/>
        <v>0</v>
      </c>
      <c r="K11" s="20">
        <f t="shared" si="3"/>
        <v>0</v>
      </c>
      <c r="L11" s="20">
        <f t="shared" si="3"/>
        <v>0</v>
      </c>
      <c r="M11" s="26">
        <f t="shared" si="3"/>
        <v>0</v>
      </c>
    </row>
    <row r="12" spans="1:13" ht="22" customHeight="1">
      <c r="A12" s="12">
        <v>6</v>
      </c>
      <c r="B12" s="13" t="s">
        <v>15</v>
      </c>
      <c r="C12" s="20">
        <v>0</v>
      </c>
      <c r="D12" s="20">
        <v>0</v>
      </c>
      <c r="E12" s="20">
        <f t="shared" si="0"/>
        <v>0</v>
      </c>
      <c r="F12" s="21">
        <v>0</v>
      </c>
      <c r="G12" s="20">
        <v>0</v>
      </c>
      <c r="H12" s="22">
        <f t="shared" si="1"/>
        <v>0</v>
      </c>
      <c r="I12" s="22">
        <v>0</v>
      </c>
      <c r="J12" s="27">
        <f t="shared" si="2"/>
        <v>0</v>
      </c>
      <c r="K12" s="20">
        <f t="shared" si="3"/>
        <v>0</v>
      </c>
      <c r="L12" s="20">
        <f t="shared" si="3"/>
        <v>0</v>
      </c>
      <c r="M12" s="26">
        <f t="shared" si="3"/>
        <v>0</v>
      </c>
    </row>
    <row r="13" spans="1:13" ht="22" customHeight="1">
      <c r="A13" s="12">
        <v>7</v>
      </c>
      <c r="B13" s="13" t="s">
        <v>16</v>
      </c>
      <c r="C13" s="20">
        <v>5322</v>
      </c>
      <c r="D13" s="20">
        <v>5319</v>
      </c>
      <c r="E13" s="20">
        <f t="shared" si="0"/>
        <v>10641</v>
      </c>
      <c r="F13" s="21">
        <v>4018</v>
      </c>
      <c r="G13" s="20">
        <v>4036</v>
      </c>
      <c r="H13" s="22">
        <f t="shared" si="1"/>
        <v>8054</v>
      </c>
      <c r="I13" s="22">
        <v>3702</v>
      </c>
      <c r="J13" s="27">
        <f t="shared" si="2"/>
        <v>45.964738018375961</v>
      </c>
      <c r="K13" s="20">
        <f t="shared" si="3"/>
        <v>1304</v>
      </c>
      <c r="L13" s="20">
        <f t="shared" si="3"/>
        <v>1283</v>
      </c>
      <c r="M13" s="26">
        <f t="shared" si="3"/>
        <v>2587</v>
      </c>
    </row>
    <row r="14" spans="1:13" ht="22" customHeight="1">
      <c r="A14" s="12">
        <v>8</v>
      </c>
      <c r="B14" s="13" t="s">
        <v>17</v>
      </c>
      <c r="C14" s="20">
        <v>22669</v>
      </c>
      <c r="D14" s="20">
        <v>22523</v>
      </c>
      <c r="E14" s="20">
        <f t="shared" si="0"/>
        <v>45192</v>
      </c>
      <c r="F14" s="21">
        <v>10417</v>
      </c>
      <c r="G14" s="20">
        <v>10934</v>
      </c>
      <c r="H14" s="22">
        <f t="shared" si="1"/>
        <v>21351</v>
      </c>
      <c r="I14" s="22">
        <v>9759</v>
      </c>
      <c r="J14" s="27">
        <f t="shared" si="2"/>
        <v>45.707461008852043</v>
      </c>
      <c r="K14" s="20">
        <f t="shared" si="3"/>
        <v>12252</v>
      </c>
      <c r="L14" s="20">
        <f t="shared" si="3"/>
        <v>11589</v>
      </c>
      <c r="M14" s="26">
        <f t="shared" si="3"/>
        <v>23841</v>
      </c>
    </row>
    <row r="15" spans="1:13" ht="22" customHeight="1">
      <c r="A15" s="12">
        <v>9</v>
      </c>
      <c r="B15" s="13" t="s">
        <v>18</v>
      </c>
      <c r="C15" s="20">
        <v>0</v>
      </c>
      <c r="D15" s="20">
        <v>0</v>
      </c>
      <c r="E15" s="20">
        <f t="shared" si="0"/>
        <v>0</v>
      </c>
      <c r="F15" s="21">
        <v>0</v>
      </c>
      <c r="G15" s="20">
        <v>0</v>
      </c>
      <c r="H15" s="22">
        <f t="shared" si="1"/>
        <v>0</v>
      </c>
      <c r="I15" s="22">
        <v>0</v>
      </c>
      <c r="J15" s="27">
        <f t="shared" si="2"/>
        <v>0</v>
      </c>
      <c r="K15" s="20">
        <f t="shared" si="3"/>
        <v>0</v>
      </c>
      <c r="L15" s="20">
        <f t="shared" si="3"/>
        <v>0</v>
      </c>
      <c r="M15" s="26">
        <f t="shared" si="3"/>
        <v>0</v>
      </c>
    </row>
    <row r="16" spans="1:13" ht="22" customHeight="1">
      <c r="A16" s="12">
        <v>10</v>
      </c>
      <c r="B16" s="13" t="s">
        <v>19</v>
      </c>
      <c r="C16" s="20">
        <v>19248</v>
      </c>
      <c r="D16" s="20">
        <v>19350</v>
      </c>
      <c r="E16" s="20">
        <f t="shared" si="0"/>
        <v>38598</v>
      </c>
      <c r="F16" s="21">
        <v>10403</v>
      </c>
      <c r="G16" s="20">
        <v>10931</v>
      </c>
      <c r="H16" s="22">
        <f t="shared" si="1"/>
        <v>21334</v>
      </c>
      <c r="I16" s="22">
        <v>6084</v>
      </c>
      <c r="J16" s="27">
        <f t="shared" si="2"/>
        <v>28.517858816911971</v>
      </c>
      <c r="K16" s="20">
        <f t="shared" si="3"/>
        <v>8845</v>
      </c>
      <c r="L16" s="20">
        <f t="shared" si="3"/>
        <v>8419</v>
      </c>
      <c r="M16" s="26">
        <f t="shared" si="3"/>
        <v>17264</v>
      </c>
    </row>
    <row r="17" spans="1:13" ht="22" customHeight="1">
      <c r="A17" s="12">
        <v>11</v>
      </c>
      <c r="B17" s="13" t="s">
        <v>20</v>
      </c>
      <c r="C17" s="20">
        <v>13926</v>
      </c>
      <c r="D17" s="20">
        <v>14063</v>
      </c>
      <c r="E17" s="20">
        <f t="shared" si="0"/>
        <v>27989</v>
      </c>
      <c r="F17" s="21">
        <v>6620</v>
      </c>
      <c r="G17" s="20">
        <v>7061</v>
      </c>
      <c r="H17" s="22">
        <f t="shared" si="1"/>
        <v>13681</v>
      </c>
      <c r="I17" s="22">
        <v>3908</v>
      </c>
      <c r="J17" s="27">
        <f t="shared" si="2"/>
        <v>28.565163365251077</v>
      </c>
      <c r="K17" s="20">
        <f t="shared" si="3"/>
        <v>7306</v>
      </c>
      <c r="L17" s="20">
        <f t="shared" si="3"/>
        <v>7002</v>
      </c>
      <c r="M17" s="26">
        <f t="shared" si="3"/>
        <v>14308</v>
      </c>
    </row>
    <row r="18" spans="1:13" ht="22" customHeight="1">
      <c r="A18" s="12">
        <v>12</v>
      </c>
      <c r="B18" s="13" t="s">
        <v>21</v>
      </c>
      <c r="C18" s="20">
        <v>0</v>
      </c>
      <c r="D18" s="20">
        <v>0</v>
      </c>
      <c r="E18" s="20">
        <f t="shared" si="0"/>
        <v>0</v>
      </c>
      <c r="F18" s="21">
        <v>0</v>
      </c>
      <c r="G18" s="20">
        <v>0</v>
      </c>
      <c r="H18" s="22">
        <f t="shared" si="1"/>
        <v>0</v>
      </c>
      <c r="I18" s="22">
        <v>0</v>
      </c>
      <c r="J18" s="27">
        <f t="shared" si="2"/>
        <v>0</v>
      </c>
      <c r="K18" s="20">
        <f t="shared" si="3"/>
        <v>0</v>
      </c>
      <c r="L18" s="20">
        <f t="shared" si="3"/>
        <v>0</v>
      </c>
      <c r="M18" s="26">
        <f t="shared" si="3"/>
        <v>0</v>
      </c>
    </row>
    <row r="19" spans="1:13" ht="22" customHeight="1">
      <c r="A19" s="12">
        <v>13</v>
      </c>
      <c r="B19" s="13" t="s">
        <v>22</v>
      </c>
      <c r="C19" s="20">
        <v>3790</v>
      </c>
      <c r="D19" s="20">
        <v>3780</v>
      </c>
      <c r="E19" s="20">
        <f t="shared" si="0"/>
        <v>7570</v>
      </c>
      <c r="F19" s="21">
        <v>2898</v>
      </c>
      <c r="G19" s="20">
        <v>2936</v>
      </c>
      <c r="H19" s="22">
        <f t="shared" si="1"/>
        <v>5834</v>
      </c>
      <c r="I19" s="22">
        <v>2512</v>
      </c>
      <c r="J19" s="27">
        <f t="shared" si="2"/>
        <v>43.057936235858755</v>
      </c>
      <c r="K19" s="20">
        <f t="shared" si="3"/>
        <v>892</v>
      </c>
      <c r="L19" s="20">
        <f t="shared" si="3"/>
        <v>844</v>
      </c>
      <c r="M19" s="26">
        <f t="shared" si="3"/>
        <v>1736</v>
      </c>
    </row>
    <row r="20" spans="1:13" ht="22" customHeight="1">
      <c r="A20" s="12">
        <v>14</v>
      </c>
      <c r="B20" s="13" t="s">
        <v>23</v>
      </c>
      <c r="C20" s="20">
        <v>9729</v>
      </c>
      <c r="D20" s="20">
        <v>11158</v>
      </c>
      <c r="E20" s="20">
        <f t="shared" si="0"/>
        <v>20887</v>
      </c>
      <c r="F20" s="21">
        <v>5035</v>
      </c>
      <c r="G20" s="20">
        <v>5948</v>
      </c>
      <c r="H20" s="22">
        <f t="shared" si="1"/>
        <v>10983</v>
      </c>
      <c r="I20" s="22">
        <v>3842</v>
      </c>
      <c r="J20" s="27">
        <f t="shared" si="2"/>
        <v>34.981334790130205</v>
      </c>
      <c r="K20" s="20">
        <f t="shared" si="3"/>
        <v>4694</v>
      </c>
      <c r="L20" s="20">
        <f t="shared" si="3"/>
        <v>5210</v>
      </c>
      <c r="M20" s="26">
        <f t="shared" si="3"/>
        <v>9904</v>
      </c>
    </row>
    <row r="21" spans="1:13" ht="22" customHeight="1">
      <c r="A21" s="12">
        <v>15</v>
      </c>
      <c r="B21" s="13" t="s">
        <v>24</v>
      </c>
      <c r="C21" s="20">
        <v>0</v>
      </c>
      <c r="D21" s="20">
        <v>0</v>
      </c>
      <c r="E21" s="20">
        <f t="shared" si="0"/>
        <v>0</v>
      </c>
      <c r="F21" s="21">
        <v>0</v>
      </c>
      <c r="G21" s="20">
        <v>0</v>
      </c>
      <c r="H21" s="22">
        <f t="shared" si="1"/>
        <v>0</v>
      </c>
      <c r="I21" s="22">
        <v>0</v>
      </c>
      <c r="J21" s="27">
        <f t="shared" si="2"/>
        <v>0</v>
      </c>
      <c r="K21" s="20">
        <f t="shared" si="3"/>
        <v>0</v>
      </c>
      <c r="L21" s="20">
        <f t="shared" si="3"/>
        <v>0</v>
      </c>
      <c r="M21" s="26">
        <f t="shared" si="3"/>
        <v>0</v>
      </c>
    </row>
    <row r="22" spans="1:13" ht="22" customHeight="1">
      <c r="A22" s="12">
        <v>16</v>
      </c>
      <c r="B22" s="13" t="s">
        <v>25</v>
      </c>
      <c r="C22" s="20">
        <v>0</v>
      </c>
      <c r="D22" s="20">
        <v>0</v>
      </c>
      <c r="E22" s="20">
        <f t="shared" si="0"/>
        <v>0</v>
      </c>
      <c r="F22" s="21">
        <v>0</v>
      </c>
      <c r="G22" s="20">
        <v>0</v>
      </c>
      <c r="H22" s="22">
        <f t="shared" si="1"/>
        <v>0</v>
      </c>
      <c r="I22" s="22">
        <v>0</v>
      </c>
      <c r="J22" s="27">
        <f t="shared" si="2"/>
        <v>0</v>
      </c>
      <c r="K22" s="20">
        <f t="shared" si="3"/>
        <v>0</v>
      </c>
      <c r="L22" s="20">
        <f t="shared" si="3"/>
        <v>0</v>
      </c>
      <c r="M22" s="26">
        <f t="shared" si="3"/>
        <v>0</v>
      </c>
    </row>
    <row r="23" spans="1:13" ht="22" customHeight="1">
      <c r="A23" s="12">
        <v>17</v>
      </c>
      <c r="B23" s="13" t="s">
        <v>26</v>
      </c>
      <c r="C23" s="20">
        <v>0</v>
      </c>
      <c r="D23" s="20">
        <v>0</v>
      </c>
      <c r="E23" s="20">
        <f t="shared" si="0"/>
        <v>0</v>
      </c>
      <c r="F23" s="21">
        <v>0</v>
      </c>
      <c r="G23" s="20">
        <v>0</v>
      </c>
      <c r="H23" s="22">
        <f t="shared" si="1"/>
        <v>0</v>
      </c>
      <c r="I23" s="22">
        <v>0</v>
      </c>
      <c r="J23" s="27">
        <f t="shared" si="2"/>
        <v>0</v>
      </c>
      <c r="K23" s="20">
        <f t="shared" si="3"/>
        <v>0</v>
      </c>
      <c r="L23" s="20">
        <f t="shared" si="3"/>
        <v>0</v>
      </c>
      <c r="M23" s="26">
        <f t="shared" si="3"/>
        <v>0</v>
      </c>
    </row>
    <row r="24" spans="1:13" ht="22" customHeight="1">
      <c r="A24" s="12">
        <v>18</v>
      </c>
      <c r="B24" s="13" t="s">
        <v>27</v>
      </c>
      <c r="C24" s="20">
        <v>0</v>
      </c>
      <c r="D24" s="20">
        <v>0</v>
      </c>
      <c r="E24" s="20">
        <f t="shared" si="0"/>
        <v>0</v>
      </c>
      <c r="F24" s="21">
        <v>0</v>
      </c>
      <c r="G24" s="20">
        <v>0</v>
      </c>
      <c r="H24" s="22">
        <f t="shared" si="1"/>
        <v>0</v>
      </c>
      <c r="I24" s="22">
        <v>0</v>
      </c>
      <c r="J24" s="27">
        <f t="shared" si="2"/>
        <v>0</v>
      </c>
      <c r="K24" s="20">
        <f t="shared" si="3"/>
        <v>0</v>
      </c>
      <c r="L24" s="20">
        <f t="shared" si="3"/>
        <v>0</v>
      </c>
      <c r="M24" s="26">
        <f t="shared" si="3"/>
        <v>0</v>
      </c>
    </row>
    <row r="25" spans="1:13" ht="22" customHeight="1">
      <c r="A25" s="12">
        <v>19</v>
      </c>
      <c r="B25" s="13" t="s">
        <v>28</v>
      </c>
      <c r="C25" s="20">
        <v>0</v>
      </c>
      <c r="D25" s="20">
        <v>0</v>
      </c>
      <c r="E25" s="20">
        <f t="shared" si="0"/>
        <v>0</v>
      </c>
      <c r="F25" s="21">
        <v>0</v>
      </c>
      <c r="G25" s="20">
        <v>0</v>
      </c>
      <c r="H25" s="22">
        <f t="shared" si="1"/>
        <v>0</v>
      </c>
      <c r="I25" s="22">
        <v>0</v>
      </c>
      <c r="J25" s="27">
        <f t="shared" si="2"/>
        <v>0</v>
      </c>
      <c r="K25" s="20">
        <f t="shared" si="3"/>
        <v>0</v>
      </c>
      <c r="L25" s="20">
        <f t="shared" si="3"/>
        <v>0</v>
      </c>
      <c r="M25" s="26">
        <f t="shared" si="3"/>
        <v>0</v>
      </c>
    </row>
    <row r="26" spans="1:13" ht="22" customHeight="1">
      <c r="A26" s="12">
        <v>20</v>
      </c>
      <c r="B26" s="13" t="s">
        <v>29</v>
      </c>
      <c r="C26" s="20">
        <v>11543</v>
      </c>
      <c r="D26" s="20">
        <v>11921</v>
      </c>
      <c r="E26" s="20">
        <f t="shared" si="0"/>
        <v>23464</v>
      </c>
      <c r="F26" s="21">
        <v>7324</v>
      </c>
      <c r="G26" s="20">
        <v>7650</v>
      </c>
      <c r="H26" s="22">
        <f t="shared" si="1"/>
        <v>14974</v>
      </c>
      <c r="I26" s="22">
        <v>6146</v>
      </c>
      <c r="J26" s="27">
        <f t="shared" si="2"/>
        <v>41.044477093628956</v>
      </c>
      <c r="K26" s="20">
        <f t="shared" si="3"/>
        <v>4219</v>
      </c>
      <c r="L26" s="20">
        <f t="shared" si="3"/>
        <v>4271</v>
      </c>
      <c r="M26" s="26">
        <f t="shared" si="3"/>
        <v>8490</v>
      </c>
    </row>
    <row r="27" spans="1:13" ht="22" customHeight="1">
      <c r="A27" s="12">
        <v>21</v>
      </c>
      <c r="B27" s="13" t="s">
        <v>30</v>
      </c>
      <c r="C27" s="20">
        <v>5744</v>
      </c>
      <c r="D27" s="20">
        <v>5967</v>
      </c>
      <c r="E27" s="20">
        <f t="shared" si="0"/>
        <v>11711</v>
      </c>
      <c r="F27" s="21">
        <v>3306</v>
      </c>
      <c r="G27" s="20">
        <v>3624</v>
      </c>
      <c r="H27" s="22">
        <f t="shared" si="1"/>
        <v>6930</v>
      </c>
      <c r="I27" s="22">
        <v>2708</v>
      </c>
      <c r="J27" s="27">
        <f t="shared" si="2"/>
        <v>39.076479076479075</v>
      </c>
      <c r="K27" s="20">
        <f t="shared" si="3"/>
        <v>2438</v>
      </c>
      <c r="L27" s="20">
        <f t="shared" si="3"/>
        <v>2343</v>
      </c>
      <c r="M27" s="26">
        <f t="shared" si="3"/>
        <v>4781</v>
      </c>
    </row>
    <row r="28" spans="1:13" ht="22" customHeight="1">
      <c r="A28" s="12">
        <v>22</v>
      </c>
      <c r="B28" s="13" t="s">
        <v>31</v>
      </c>
      <c r="C28" s="20">
        <v>19565</v>
      </c>
      <c r="D28" s="20">
        <v>20312</v>
      </c>
      <c r="E28" s="20">
        <f t="shared" si="0"/>
        <v>39877</v>
      </c>
      <c r="F28" s="21">
        <v>9907</v>
      </c>
      <c r="G28" s="20">
        <v>10855</v>
      </c>
      <c r="H28" s="22">
        <f t="shared" si="1"/>
        <v>20762</v>
      </c>
      <c r="I28" s="22">
        <v>5937</v>
      </c>
      <c r="J28" s="27">
        <f t="shared" si="2"/>
        <v>28.59551102976592</v>
      </c>
      <c r="K28" s="20">
        <f t="shared" si="3"/>
        <v>9658</v>
      </c>
      <c r="L28" s="20">
        <f t="shared" si="3"/>
        <v>9457</v>
      </c>
      <c r="M28" s="26">
        <f t="shared" si="3"/>
        <v>19115</v>
      </c>
    </row>
    <row r="29" spans="1:13" ht="22" customHeight="1">
      <c r="A29" s="12">
        <v>23</v>
      </c>
      <c r="B29" s="13" t="s">
        <v>32</v>
      </c>
      <c r="C29" s="20">
        <v>9921</v>
      </c>
      <c r="D29" s="20">
        <v>10412</v>
      </c>
      <c r="E29" s="20">
        <f t="shared" si="0"/>
        <v>20333</v>
      </c>
      <c r="F29" s="21">
        <v>6258</v>
      </c>
      <c r="G29" s="20">
        <v>6788</v>
      </c>
      <c r="H29" s="22">
        <f t="shared" si="1"/>
        <v>13046</v>
      </c>
      <c r="I29" s="22">
        <v>3881</v>
      </c>
      <c r="J29" s="27">
        <f t="shared" si="2"/>
        <v>29.748581940824774</v>
      </c>
      <c r="K29" s="20">
        <f t="shared" si="3"/>
        <v>3663</v>
      </c>
      <c r="L29" s="20">
        <f t="shared" si="3"/>
        <v>3624</v>
      </c>
      <c r="M29" s="26">
        <f t="shared" si="3"/>
        <v>7287</v>
      </c>
    </row>
    <row r="30" spans="1:13" ht="22" customHeight="1">
      <c r="A30" s="12">
        <v>24</v>
      </c>
      <c r="B30" s="13" t="s">
        <v>33</v>
      </c>
      <c r="C30" s="20">
        <v>0</v>
      </c>
      <c r="D30" s="20">
        <v>0</v>
      </c>
      <c r="E30" s="20">
        <f t="shared" si="0"/>
        <v>0</v>
      </c>
      <c r="F30" s="21">
        <v>0</v>
      </c>
      <c r="G30" s="20">
        <v>0</v>
      </c>
      <c r="H30" s="22">
        <f t="shared" si="1"/>
        <v>0</v>
      </c>
      <c r="I30" s="22">
        <v>0</v>
      </c>
      <c r="J30" s="27">
        <f t="shared" si="2"/>
        <v>0</v>
      </c>
      <c r="K30" s="20">
        <f t="shared" si="3"/>
        <v>0</v>
      </c>
      <c r="L30" s="20">
        <f t="shared" si="3"/>
        <v>0</v>
      </c>
      <c r="M30" s="26">
        <f t="shared" si="3"/>
        <v>0</v>
      </c>
    </row>
    <row r="31" spans="1:13" ht="22" customHeight="1">
      <c r="A31" s="12">
        <v>25</v>
      </c>
      <c r="B31" s="13" t="s">
        <v>34</v>
      </c>
      <c r="C31" s="20">
        <v>2754</v>
      </c>
      <c r="D31" s="20">
        <v>2927</v>
      </c>
      <c r="E31" s="20">
        <f t="shared" si="0"/>
        <v>5681</v>
      </c>
      <c r="F31" s="21">
        <v>1291</v>
      </c>
      <c r="G31" s="20">
        <v>1371</v>
      </c>
      <c r="H31" s="22">
        <f t="shared" si="1"/>
        <v>2662</v>
      </c>
      <c r="I31" s="22">
        <v>1279</v>
      </c>
      <c r="J31" s="27">
        <f t="shared" si="2"/>
        <v>48.046581517655895</v>
      </c>
      <c r="K31" s="20">
        <f t="shared" si="3"/>
        <v>1463</v>
      </c>
      <c r="L31" s="20">
        <f t="shared" si="3"/>
        <v>1556</v>
      </c>
      <c r="M31" s="26">
        <f t="shared" si="3"/>
        <v>3019</v>
      </c>
    </row>
    <row r="32" spans="1:13" ht="22" customHeight="1">
      <c r="A32" s="12">
        <v>26</v>
      </c>
      <c r="B32" s="13" t="s">
        <v>35</v>
      </c>
      <c r="C32" s="20">
        <v>0</v>
      </c>
      <c r="D32" s="20">
        <v>0</v>
      </c>
      <c r="E32" s="20">
        <f t="shared" si="0"/>
        <v>0</v>
      </c>
      <c r="F32" s="21">
        <v>0</v>
      </c>
      <c r="G32" s="20">
        <v>0</v>
      </c>
      <c r="H32" s="22">
        <f t="shared" si="1"/>
        <v>0</v>
      </c>
      <c r="I32" s="22">
        <v>0</v>
      </c>
      <c r="J32" s="27">
        <f t="shared" si="2"/>
        <v>0</v>
      </c>
      <c r="K32" s="20">
        <f t="shared" si="3"/>
        <v>0</v>
      </c>
      <c r="L32" s="20">
        <f t="shared" si="3"/>
        <v>0</v>
      </c>
      <c r="M32" s="26">
        <f t="shared" si="3"/>
        <v>0</v>
      </c>
    </row>
    <row r="33" spans="1:13" ht="22" customHeight="1">
      <c r="A33" s="12">
        <v>27</v>
      </c>
      <c r="B33" s="13" t="s">
        <v>36</v>
      </c>
      <c r="C33" s="20">
        <v>0</v>
      </c>
      <c r="D33" s="20">
        <v>0</v>
      </c>
      <c r="E33" s="20">
        <f t="shared" si="0"/>
        <v>0</v>
      </c>
      <c r="F33" s="21">
        <v>0</v>
      </c>
      <c r="G33" s="20">
        <v>0</v>
      </c>
      <c r="H33" s="22">
        <f t="shared" si="1"/>
        <v>0</v>
      </c>
      <c r="I33" s="22">
        <v>0</v>
      </c>
      <c r="J33" s="27">
        <f t="shared" si="2"/>
        <v>0</v>
      </c>
      <c r="K33" s="20">
        <f t="shared" si="3"/>
        <v>0</v>
      </c>
      <c r="L33" s="20">
        <f t="shared" si="3"/>
        <v>0</v>
      </c>
      <c r="M33" s="26">
        <f t="shared" si="3"/>
        <v>0</v>
      </c>
    </row>
    <row r="34" spans="1:13" ht="22" customHeight="1">
      <c r="A34" s="12">
        <v>28</v>
      </c>
      <c r="B34" s="13" t="s">
        <v>37</v>
      </c>
      <c r="C34" s="20">
        <v>0</v>
      </c>
      <c r="D34" s="20">
        <v>0</v>
      </c>
      <c r="E34" s="20">
        <f t="shared" si="0"/>
        <v>0</v>
      </c>
      <c r="F34" s="21">
        <v>0</v>
      </c>
      <c r="G34" s="20">
        <v>0</v>
      </c>
      <c r="H34" s="22">
        <f t="shared" si="1"/>
        <v>0</v>
      </c>
      <c r="I34" s="22">
        <v>0</v>
      </c>
      <c r="J34" s="27">
        <f t="shared" si="2"/>
        <v>0</v>
      </c>
      <c r="K34" s="20">
        <f t="shared" si="3"/>
        <v>0</v>
      </c>
      <c r="L34" s="20">
        <f t="shared" si="3"/>
        <v>0</v>
      </c>
      <c r="M34" s="26">
        <f t="shared" si="3"/>
        <v>0</v>
      </c>
    </row>
    <row r="35" spans="1:13" ht="22" customHeight="1">
      <c r="A35" s="12">
        <v>29</v>
      </c>
      <c r="B35" s="13" t="s">
        <v>38</v>
      </c>
      <c r="C35" s="20">
        <v>6763</v>
      </c>
      <c r="D35" s="20">
        <v>7982</v>
      </c>
      <c r="E35" s="20">
        <f t="shared" si="0"/>
        <v>14745</v>
      </c>
      <c r="F35" s="21">
        <v>4311</v>
      </c>
      <c r="G35" s="20">
        <v>5113</v>
      </c>
      <c r="H35" s="22">
        <f t="shared" si="1"/>
        <v>9424</v>
      </c>
      <c r="I35" s="22">
        <v>3360</v>
      </c>
      <c r="J35" s="27">
        <f t="shared" si="2"/>
        <v>35.653650254668925</v>
      </c>
      <c r="K35" s="20">
        <f t="shared" si="3"/>
        <v>2452</v>
      </c>
      <c r="L35" s="20">
        <f t="shared" si="3"/>
        <v>2869</v>
      </c>
      <c r="M35" s="26">
        <f t="shared" si="3"/>
        <v>5321</v>
      </c>
    </row>
    <row r="36" spans="1:13" ht="22" customHeight="1">
      <c r="A36" s="12">
        <v>30</v>
      </c>
      <c r="B36" s="13" t="s">
        <v>39</v>
      </c>
      <c r="C36" s="20">
        <v>0</v>
      </c>
      <c r="D36" s="20">
        <v>0</v>
      </c>
      <c r="E36" s="20">
        <f t="shared" si="0"/>
        <v>0</v>
      </c>
      <c r="F36" s="21">
        <v>0</v>
      </c>
      <c r="G36" s="20">
        <v>0</v>
      </c>
      <c r="H36" s="22">
        <f t="shared" si="1"/>
        <v>0</v>
      </c>
      <c r="I36" s="22">
        <v>0</v>
      </c>
      <c r="J36" s="27">
        <f t="shared" si="2"/>
        <v>0</v>
      </c>
      <c r="K36" s="20">
        <f t="shared" si="3"/>
        <v>0</v>
      </c>
      <c r="L36" s="20">
        <f t="shared" si="3"/>
        <v>0</v>
      </c>
      <c r="M36" s="26">
        <f t="shared" si="3"/>
        <v>0</v>
      </c>
    </row>
    <row r="37" spans="1:13" ht="22" customHeight="1">
      <c r="A37" s="12">
        <v>31</v>
      </c>
      <c r="B37" s="13" t="s">
        <v>40</v>
      </c>
      <c r="C37" s="20">
        <v>0</v>
      </c>
      <c r="D37" s="20">
        <v>0</v>
      </c>
      <c r="E37" s="20">
        <f t="shared" si="0"/>
        <v>0</v>
      </c>
      <c r="F37" s="21">
        <v>0</v>
      </c>
      <c r="G37" s="20">
        <v>0</v>
      </c>
      <c r="H37" s="22">
        <f t="shared" si="1"/>
        <v>0</v>
      </c>
      <c r="I37" s="22">
        <v>0</v>
      </c>
      <c r="J37" s="27">
        <f t="shared" si="2"/>
        <v>0</v>
      </c>
      <c r="K37" s="20">
        <f t="shared" si="3"/>
        <v>0</v>
      </c>
      <c r="L37" s="20">
        <f t="shared" si="3"/>
        <v>0</v>
      </c>
      <c r="M37" s="26">
        <f t="shared" si="3"/>
        <v>0</v>
      </c>
    </row>
    <row r="38" spans="1:13" ht="22" customHeight="1">
      <c r="A38" s="12">
        <v>32</v>
      </c>
      <c r="B38" s="13" t="s">
        <v>41</v>
      </c>
      <c r="C38" s="20">
        <v>0</v>
      </c>
      <c r="D38" s="20">
        <v>0</v>
      </c>
      <c r="E38" s="20">
        <f t="shared" si="0"/>
        <v>0</v>
      </c>
      <c r="F38" s="21">
        <v>0</v>
      </c>
      <c r="G38" s="20">
        <v>0</v>
      </c>
      <c r="H38" s="22">
        <f t="shared" si="1"/>
        <v>0</v>
      </c>
      <c r="I38" s="22">
        <v>0</v>
      </c>
      <c r="J38" s="27">
        <f t="shared" si="2"/>
        <v>0</v>
      </c>
      <c r="K38" s="20">
        <f t="shared" si="3"/>
        <v>0</v>
      </c>
      <c r="L38" s="20">
        <f t="shared" si="3"/>
        <v>0</v>
      </c>
      <c r="M38" s="26">
        <f t="shared" si="3"/>
        <v>0</v>
      </c>
    </row>
    <row r="39" spans="1:13" ht="22" customHeight="1">
      <c r="A39" s="12">
        <v>33</v>
      </c>
      <c r="B39" s="13" t="s">
        <v>42</v>
      </c>
      <c r="C39" s="20">
        <v>0</v>
      </c>
      <c r="D39" s="20">
        <v>0</v>
      </c>
      <c r="E39" s="20">
        <f t="shared" si="0"/>
        <v>0</v>
      </c>
      <c r="F39" s="21">
        <v>0</v>
      </c>
      <c r="G39" s="20">
        <v>0</v>
      </c>
      <c r="H39" s="22">
        <f t="shared" si="1"/>
        <v>0</v>
      </c>
      <c r="I39" s="22">
        <v>0</v>
      </c>
      <c r="J39" s="27">
        <f t="shared" si="2"/>
        <v>0</v>
      </c>
      <c r="K39" s="20">
        <f t="shared" si="3"/>
        <v>0</v>
      </c>
      <c r="L39" s="20">
        <f t="shared" si="3"/>
        <v>0</v>
      </c>
      <c r="M39" s="26">
        <f t="shared" si="3"/>
        <v>0</v>
      </c>
    </row>
    <row r="40" spans="1:13" ht="22" customHeight="1">
      <c r="A40" s="12">
        <v>34</v>
      </c>
      <c r="B40" s="13" t="s">
        <v>43</v>
      </c>
      <c r="C40" s="20">
        <v>2764</v>
      </c>
      <c r="D40" s="20">
        <v>2980</v>
      </c>
      <c r="E40" s="20">
        <f t="shared" si="0"/>
        <v>5744</v>
      </c>
      <c r="F40" s="21">
        <v>1901</v>
      </c>
      <c r="G40" s="20">
        <v>2111</v>
      </c>
      <c r="H40" s="22">
        <f t="shared" si="1"/>
        <v>4012</v>
      </c>
      <c r="I40" s="22">
        <v>1554</v>
      </c>
      <c r="J40" s="27">
        <f t="shared" si="2"/>
        <v>38.733798604187434</v>
      </c>
      <c r="K40" s="20">
        <f t="shared" si="3"/>
        <v>863</v>
      </c>
      <c r="L40" s="20">
        <f t="shared" si="3"/>
        <v>869</v>
      </c>
      <c r="M40" s="26">
        <f t="shared" si="3"/>
        <v>1732</v>
      </c>
    </row>
    <row r="41" spans="1:13" ht="22" customHeight="1">
      <c r="A41" s="12">
        <v>35</v>
      </c>
      <c r="B41" s="13" t="s">
        <v>44</v>
      </c>
      <c r="C41" s="20">
        <v>0</v>
      </c>
      <c r="D41" s="20">
        <v>0</v>
      </c>
      <c r="E41" s="20">
        <f t="shared" si="0"/>
        <v>0</v>
      </c>
      <c r="F41" s="21">
        <v>0</v>
      </c>
      <c r="G41" s="20">
        <v>0</v>
      </c>
      <c r="H41" s="22">
        <f t="shared" si="1"/>
        <v>0</v>
      </c>
      <c r="I41" s="22">
        <v>0</v>
      </c>
      <c r="J41" s="27">
        <f t="shared" si="2"/>
        <v>0</v>
      </c>
      <c r="K41" s="20">
        <f t="shared" si="3"/>
        <v>0</v>
      </c>
      <c r="L41" s="20">
        <f t="shared" si="3"/>
        <v>0</v>
      </c>
      <c r="M41" s="26">
        <f t="shared" si="3"/>
        <v>0</v>
      </c>
    </row>
    <row r="42" spans="1:13" ht="22" customHeight="1">
      <c r="A42" s="12">
        <v>36</v>
      </c>
      <c r="B42" s="13" t="s">
        <v>45</v>
      </c>
      <c r="C42" s="20">
        <v>16581</v>
      </c>
      <c r="D42" s="20">
        <v>18649</v>
      </c>
      <c r="E42" s="20">
        <f t="shared" si="0"/>
        <v>35230</v>
      </c>
      <c r="F42" s="21">
        <v>10736</v>
      </c>
      <c r="G42" s="20">
        <v>12201</v>
      </c>
      <c r="H42" s="22">
        <f t="shared" si="1"/>
        <v>22937</v>
      </c>
      <c r="I42" s="22">
        <v>8979</v>
      </c>
      <c r="J42" s="27">
        <f t="shared" si="2"/>
        <v>39.146357413785587</v>
      </c>
      <c r="K42" s="20">
        <f t="shared" si="3"/>
        <v>5845</v>
      </c>
      <c r="L42" s="20">
        <f t="shared" si="3"/>
        <v>6448</v>
      </c>
      <c r="M42" s="26">
        <f t="shared" si="3"/>
        <v>12293</v>
      </c>
    </row>
    <row r="43" spans="1:13" ht="22" customHeight="1">
      <c r="A43" s="12">
        <v>37</v>
      </c>
      <c r="B43" s="13" t="s">
        <v>46</v>
      </c>
      <c r="C43" s="20">
        <v>0</v>
      </c>
      <c r="D43" s="20">
        <v>0</v>
      </c>
      <c r="E43" s="20">
        <f t="shared" si="0"/>
        <v>0</v>
      </c>
      <c r="F43" s="21">
        <v>0</v>
      </c>
      <c r="G43" s="20">
        <v>0</v>
      </c>
      <c r="H43" s="22">
        <f t="shared" si="1"/>
        <v>0</v>
      </c>
      <c r="I43" s="22">
        <v>0</v>
      </c>
      <c r="J43" s="27">
        <f t="shared" si="2"/>
        <v>0</v>
      </c>
      <c r="K43" s="20">
        <f t="shared" si="3"/>
        <v>0</v>
      </c>
      <c r="L43" s="20">
        <f t="shared" si="3"/>
        <v>0</v>
      </c>
      <c r="M43" s="26">
        <f t="shared" si="3"/>
        <v>0</v>
      </c>
    </row>
    <row r="44" spans="1:13" ht="22" customHeight="1">
      <c r="A44" s="12">
        <v>38</v>
      </c>
      <c r="B44" s="13" t="s">
        <v>47</v>
      </c>
      <c r="C44" s="20">
        <v>0</v>
      </c>
      <c r="D44" s="20">
        <v>0</v>
      </c>
      <c r="E44" s="20">
        <f t="shared" si="0"/>
        <v>0</v>
      </c>
      <c r="F44" s="21">
        <v>0</v>
      </c>
      <c r="G44" s="20">
        <v>0</v>
      </c>
      <c r="H44" s="22">
        <f t="shared" si="1"/>
        <v>0</v>
      </c>
      <c r="I44" s="22">
        <v>0</v>
      </c>
      <c r="J44" s="27">
        <f t="shared" si="2"/>
        <v>0</v>
      </c>
      <c r="K44" s="20">
        <f t="shared" si="3"/>
        <v>0</v>
      </c>
      <c r="L44" s="20">
        <f t="shared" si="3"/>
        <v>0</v>
      </c>
      <c r="M44" s="26">
        <f t="shared" si="3"/>
        <v>0</v>
      </c>
    </row>
    <row r="45" spans="1:13" ht="22" customHeight="1">
      <c r="A45" s="12">
        <v>39</v>
      </c>
      <c r="B45" s="13" t="s">
        <v>48</v>
      </c>
      <c r="C45" s="20">
        <v>0</v>
      </c>
      <c r="D45" s="20">
        <v>0</v>
      </c>
      <c r="E45" s="20">
        <f t="shared" si="0"/>
        <v>0</v>
      </c>
      <c r="F45" s="21">
        <v>0</v>
      </c>
      <c r="G45" s="20">
        <v>0</v>
      </c>
      <c r="H45" s="22">
        <f t="shared" si="1"/>
        <v>0</v>
      </c>
      <c r="I45" s="22">
        <v>0</v>
      </c>
      <c r="J45" s="27">
        <f t="shared" si="2"/>
        <v>0</v>
      </c>
      <c r="K45" s="20">
        <f t="shared" si="3"/>
        <v>0</v>
      </c>
      <c r="L45" s="20">
        <f t="shared" si="3"/>
        <v>0</v>
      </c>
      <c r="M45" s="26">
        <f t="shared" si="3"/>
        <v>0</v>
      </c>
    </row>
    <row r="46" spans="1:13" ht="22" customHeight="1">
      <c r="A46" s="12">
        <v>40</v>
      </c>
      <c r="B46" s="13" t="s">
        <v>49</v>
      </c>
      <c r="C46" s="20">
        <v>33858</v>
      </c>
      <c r="D46" s="20">
        <v>37531</v>
      </c>
      <c r="E46" s="20">
        <f t="shared" si="0"/>
        <v>71389</v>
      </c>
      <c r="F46" s="21">
        <v>19072</v>
      </c>
      <c r="G46" s="20">
        <v>22822</v>
      </c>
      <c r="H46" s="22">
        <f t="shared" si="1"/>
        <v>41894</v>
      </c>
      <c r="I46" s="22">
        <v>16691</v>
      </c>
      <c r="J46" s="27">
        <f t="shared" si="2"/>
        <v>39.84102735475247</v>
      </c>
      <c r="K46" s="20">
        <f t="shared" si="3"/>
        <v>14786</v>
      </c>
      <c r="L46" s="20">
        <f t="shared" si="3"/>
        <v>14709</v>
      </c>
      <c r="M46" s="26">
        <f t="shared" si="3"/>
        <v>29495</v>
      </c>
    </row>
    <row r="47" spans="1:13" ht="22" customHeight="1">
      <c r="A47" s="12">
        <v>41</v>
      </c>
      <c r="B47" s="13" t="s">
        <v>50</v>
      </c>
      <c r="C47" s="20">
        <v>0</v>
      </c>
      <c r="D47" s="20">
        <v>0</v>
      </c>
      <c r="E47" s="20">
        <f t="shared" si="0"/>
        <v>0</v>
      </c>
      <c r="F47" s="21">
        <v>0</v>
      </c>
      <c r="G47" s="20">
        <v>0</v>
      </c>
      <c r="H47" s="22">
        <f t="shared" si="1"/>
        <v>0</v>
      </c>
      <c r="I47" s="22">
        <v>0</v>
      </c>
      <c r="J47" s="27">
        <f t="shared" si="2"/>
        <v>0</v>
      </c>
      <c r="K47" s="20">
        <f t="shared" si="3"/>
        <v>0</v>
      </c>
      <c r="L47" s="20">
        <f t="shared" si="3"/>
        <v>0</v>
      </c>
      <c r="M47" s="26">
        <f t="shared" si="3"/>
        <v>0</v>
      </c>
    </row>
    <row r="48" spans="1:13" ht="22" customHeight="1">
      <c r="A48" s="12">
        <v>42</v>
      </c>
      <c r="B48" s="13" t="s">
        <v>51</v>
      </c>
      <c r="C48" s="20">
        <v>0</v>
      </c>
      <c r="D48" s="20">
        <v>0</v>
      </c>
      <c r="E48" s="20">
        <f t="shared" si="0"/>
        <v>0</v>
      </c>
      <c r="F48" s="21">
        <v>0</v>
      </c>
      <c r="G48" s="20">
        <v>0</v>
      </c>
      <c r="H48" s="22">
        <f t="shared" si="1"/>
        <v>0</v>
      </c>
      <c r="I48" s="22">
        <v>0</v>
      </c>
      <c r="J48" s="27">
        <f t="shared" si="2"/>
        <v>0</v>
      </c>
      <c r="K48" s="20">
        <f t="shared" si="3"/>
        <v>0</v>
      </c>
      <c r="L48" s="20">
        <f t="shared" si="3"/>
        <v>0</v>
      </c>
      <c r="M48" s="26">
        <f t="shared" si="3"/>
        <v>0</v>
      </c>
    </row>
    <row r="49" spans="1:13" ht="22" customHeight="1">
      <c r="A49" s="12">
        <v>43</v>
      </c>
      <c r="B49" s="13" t="s">
        <v>52</v>
      </c>
      <c r="C49" s="20">
        <v>12850</v>
      </c>
      <c r="D49" s="20">
        <v>14659</v>
      </c>
      <c r="E49" s="20">
        <f t="shared" si="0"/>
        <v>27509</v>
      </c>
      <c r="F49" s="21">
        <v>9545</v>
      </c>
      <c r="G49" s="20">
        <v>11058</v>
      </c>
      <c r="H49" s="22">
        <f t="shared" si="1"/>
        <v>20603</v>
      </c>
      <c r="I49" s="22">
        <v>8478</v>
      </c>
      <c r="J49" s="27">
        <f t="shared" si="2"/>
        <v>41.149347182449162</v>
      </c>
      <c r="K49" s="20">
        <f t="shared" si="3"/>
        <v>3305</v>
      </c>
      <c r="L49" s="20">
        <f t="shared" si="3"/>
        <v>3601</v>
      </c>
      <c r="M49" s="26">
        <f t="shared" si="3"/>
        <v>6906</v>
      </c>
    </row>
    <row r="50" spans="1:13" ht="22" customHeight="1">
      <c r="A50" s="12">
        <v>44</v>
      </c>
      <c r="B50" s="13" t="s">
        <v>53</v>
      </c>
      <c r="C50" s="20">
        <v>0</v>
      </c>
      <c r="D50" s="20">
        <v>0</v>
      </c>
      <c r="E50" s="20">
        <f t="shared" si="0"/>
        <v>0</v>
      </c>
      <c r="F50" s="21">
        <v>0</v>
      </c>
      <c r="G50" s="20">
        <v>0</v>
      </c>
      <c r="H50" s="22">
        <f t="shared" si="1"/>
        <v>0</v>
      </c>
      <c r="I50" s="22">
        <v>0</v>
      </c>
      <c r="J50" s="27">
        <f t="shared" si="2"/>
        <v>0</v>
      </c>
      <c r="K50" s="20">
        <f t="shared" si="3"/>
        <v>0</v>
      </c>
      <c r="L50" s="20">
        <f t="shared" si="3"/>
        <v>0</v>
      </c>
      <c r="M50" s="26">
        <f t="shared" si="3"/>
        <v>0</v>
      </c>
    </row>
    <row r="51" spans="1:13" ht="22" customHeight="1">
      <c r="A51" s="12">
        <v>45</v>
      </c>
      <c r="B51" s="13" t="s">
        <v>54</v>
      </c>
      <c r="C51" s="20">
        <v>9188</v>
      </c>
      <c r="D51" s="20">
        <v>10248</v>
      </c>
      <c r="E51" s="20">
        <f t="shared" si="0"/>
        <v>19436</v>
      </c>
      <c r="F51" s="21">
        <v>6107</v>
      </c>
      <c r="G51" s="20">
        <v>7126</v>
      </c>
      <c r="H51" s="22">
        <f t="shared" si="1"/>
        <v>13233</v>
      </c>
      <c r="I51" s="22">
        <v>5980</v>
      </c>
      <c r="J51" s="27">
        <f t="shared" si="2"/>
        <v>45.190055165117506</v>
      </c>
      <c r="K51" s="20">
        <f t="shared" si="3"/>
        <v>3081</v>
      </c>
      <c r="L51" s="20">
        <f t="shared" si="3"/>
        <v>3122</v>
      </c>
      <c r="M51" s="26">
        <f t="shared" si="3"/>
        <v>6203</v>
      </c>
    </row>
    <row r="52" spans="1:13" ht="22" customHeight="1">
      <c r="A52" s="12">
        <v>46</v>
      </c>
      <c r="B52" s="13" t="s">
        <v>55</v>
      </c>
      <c r="C52" s="20">
        <v>0</v>
      </c>
      <c r="D52" s="20">
        <v>0</v>
      </c>
      <c r="E52" s="20">
        <f t="shared" si="0"/>
        <v>0</v>
      </c>
      <c r="F52" s="21">
        <v>0</v>
      </c>
      <c r="G52" s="20">
        <v>0</v>
      </c>
      <c r="H52" s="22">
        <f t="shared" si="1"/>
        <v>0</v>
      </c>
      <c r="I52" s="22">
        <v>0</v>
      </c>
      <c r="J52" s="27">
        <f t="shared" si="2"/>
        <v>0</v>
      </c>
      <c r="K52" s="20">
        <f t="shared" si="3"/>
        <v>0</v>
      </c>
      <c r="L52" s="20">
        <f t="shared" si="3"/>
        <v>0</v>
      </c>
      <c r="M52" s="26">
        <f t="shared" si="3"/>
        <v>0</v>
      </c>
    </row>
    <row r="53" spans="1:13" ht="22" customHeight="1" thickBot="1">
      <c r="A53" s="14">
        <v>47</v>
      </c>
      <c r="B53" s="15" t="s">
        <v>56</v>
      </c>
      <c r="C53" s="23">
        <v>795</v>
      </c>
      <c r="D53" s="23">
        <v>655</v>
      </c>
      <c r="E53" s="23">
        <f t="shared" si="0"/>
        <v>1450</v>
      </c>
      <c r="F53" s="24">
        <v>670</v>
      </c>
      <c r="G53" s="23">
        <v>570</v>
      </c>
      <c r="H53" s="25">
        <f t="shared" si="1"/>
        <v>1240</v>
      </c>
      <c r="I53" s="25">
        <v>703</v>
      </c>
      <c r="J53" s="28">
        <f t="shared" si="2"/>
        <v>56.693548387096769</v>
      </c>
      <c r="K53" s="23">
        <f t="shared" si="3"/>
        <v>125</v>
      </c>
      <c r="L53" s="23">
        <f t="shared" si="3"/>
        <v>85</v>
      </c>
      <c r="M53" s="26">
        <f t="shared" si="3"/>
        <v>210</v>
      </c>
    </row>
    <row r="54" spans="1:13" ht="16" customHeight="1" thickTop="1">
      <c r="A54" s="37" t="s">
        <v>57</v>
      </c>
      <c r="B54" s="38"/>
      <c r="C54" s="45">
        <f>SUM(C7:C53)</f>
        <v>239826</v>
      </c>
      <c r="D54" s="43">
        <f>SUM(D7:D53)</f>
        <v>255767</v>
      </c>
      <c r="E54" s="41">
        <f>SUM(C54:D55)</f>
        <v>495593</v>
      </c>
      <c r="F54" s="45">
        <f>SUM(F7:F53)</f>
        <v>143012</v>
      </c>
      <c r="G54" s="43">
        <f>SUM(G7:G53)</f>
        <v>158284</v>
      </c>
      <c r="H54" s="43">
        <f>SUM(F54:G55)</f>
        <v>301296</v>
      </c>
      <c r="I54" s="49">
        <f>SUM(I7:I53)</f>
        <v>116042</v>
      </c>
      <c r="J54" s="47">
        <f>IFERROR(I54/H54*100,0)</f>
        <v>38.514284955658226</v>
      </c>
      <c r="K54" s="45">
        <f>C54-F54</f>
        <v>96814</v>
      </c>
      <c r="L54" s="43">
        <f>D54-G54</f>
        <v>97483</v>
      </c>
      <c r="M54" s="41">
        <f>E54-H54</f>
        <v>194297</v>
      </c>
    </row>
    <row r="55" spans="1:13" ht="16" customHeight="1" thickBot="1">
      <c r="A55" s="39"/>
      <c r="B55" s="40"/>
      <c r="C55" s="46"/>
      <c r="D55" s="44"/>
      <c r="E55" s="42"/>
      <c r="F55" s="46"/>
      <c r="G55" s="44"/>
      <c r="H55" s="44"/>
      <c r="I55" s="50"/>
      <c r="J55" s="48"/>
      <c r="K55" s="46"/>
      <c r="L55" s="44"/>
      <c r="M55" s="42"/>
    </row>
    <row r="56" spans="1:13" ht="16" customHeight="1">
      <c r="A56" s="16" t="s">
        <v>71</v>
      </c>
      <c r="B56" s="17"/>
    </row>
    <row r="57" spans="1:13" ht="16" customHeight="1">
      <c r="A57" s="16"/>
    </row>
    <row r="58" spans="1:13" ht="16" customHeight="1">
      <c r="A58" s="16"/>
      <c r="B58" s="16"/>
    </row>
    <row r="59" spans="1:13" ht="16" customHeight="1">
      <c r="A59" s="16"/>
      <c r="B59" s="17"/>
    </row>
    <row r="60" spans="1:13" ht="16" customHeight="1">
      <c r="A60" s="16"/>
    </row>
  </sheetData>
  <mergeCells count="26">
    <mergeCell ref="H54:H55"/>
    <mergeCell ref="I54:I55"/>
    <mergeCell ref="J54:J55"/>
    <mergeCell ref="K54:K55"/>
    <mergeCell ref="L54:L55"/>
    <mergeCell ref="M54:M55"/>
    <mergeCell ref="K5:K6"/>
    <mergeCell ref="L5:L6"/>
    <mergeCell ref="M5:M6"/>
    <mergeCell ref="I6:J6"/>
    <mergeCell ref="G54:G55"/>
    <mergeCell ref="A4:B6"/>
    <mergeCell ref="C4:E4"/>
    <mergeCell ref="F4:J4"/>
    <mergeCell ref="K4:M4"/>
    <mergeCell ref="C5:C6"/>
    <mergeCell ref="D5:D6"/>
    <mergeCell ref="E5:E6"/>
    <mergeCell ref="F5:F6"/>
    <mergeCell ref="G5:G6"/>
    <mergeCell ref="H5:H6"/>
    <mergeCell ref="A54:B55"/>
    <mergeCell ref="C54:C55"/>
    <mergeCell ref="D54:D55"/>
    <mergeCell ref="E54:E55"/>
    <mergeCell ref="F54:F55"/>
  </mergeCells>
  <phoneticPr fontId="2"/>
  <printOptions horizontalCentered="1"/>
  <pageMargins left="0.39370078740157483" right="0.39370078740157483" top="0.39370078740157483" bottom="0.19685039370078741" header="0.39370078740157483" footer="0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9F968-B495-4CCB-BFCD-554E870714FF}">
  <sheetPr>
    <pageSetUpPr fitToPage="1"/>
  </sheetPr>
  <dimension ref="A1:K60"/>
  <sheetViews>
    <sheetView showGridLines="0" showZeros="0" view="pageBreakPreview" zoomScale="85" zoomScaleNormal="85" zoomScaleSheetLayoutView="85" workbookViewId="0">
      <pane xSplit="2" ySplit="6" topLeftCell="C7" activePane="bottomRight" state="frozen"/>
      <selection activeCell="C1" sqref="C1"/>
      <selection pane="topRight" activeCell="C1" sqref="C1"/>
      <selection pane="bottomLeft" activeCell="C1" sqref="C1"/>
      <selection pane="bottomRight" activeCell="C1" sqref="C1"/>
    </sheetView>
  </sheetViews>
  <sheetFormatPr defaultColWidth="11.6640625" defaultRowHeight="16" customHeight="1"/>
  <cols>
    <col min="1" max="1" width="3.33203125" style="18" customWidth="1"/>
    <col min="2" max="2" width="10.08203125" style="19" customWidth="1"/>
    <col min="3" max="11" width="13.25" style="7" customWidth="1"/>
    <col min="12" max="16384" width="11.6640625" style="1"/>
  </cols>
  <sheetData>
    <row r="1" spans="1:11" ht="21" customHeight="1">
      <c r="A1" s="2"/>
      <c r="B1" s="2"/>
      <c r="C1" s="3" t="s">
        <v>70</v>
      </c>
      <c r="D1" s="2"/>
      <c r="E1" s="2"/>
      <c r="F1" s="2"/>
      <c r="G1" s="2"/>
      <c r="H1" s="2"/>
      <c r="I1" s="2"/>
      <c r="J1" s="2"/>
      <c r="K1" s="2"/>
    </row>
    <row r="2" spans="1:11" ht="21" customHeight="1">
      <c r="A2" s="4"/>
      <c r="B2" s="4"/>
      <c r="C2" s="3"/>
      <c r="D2" s="4"/>
      <c r="E2" s="4"/>
      <c r="F2" s="4"/>
      <c r="G2" s="4"/>
      <c r="H2" s="4"/>
      <c r="I2" s="4"/>
      <c r="J2" s="4"/>
      <c r="K2" s="4"/>
    </row>
    <row r="3" spans="1:11" ht="21" customHeight="1" thickBot="1">
      <c r="A3" s="5"/>
      <c r="B3" s="6"/>
      <c r="C3" s="3" t="s">
        <v>67</v>
      </c>
      <c r="J3" s="8"/>
      <c r="K3" s="9" t="s">
        <v>0</v>
      </c>
    </row>
    <row r="4" spans="1:11" ht="16" customHeight="1">
      <c r="A4" s="51" t="s">
        <v>1</v>
      </c>
      <c r="B4" s="52"/>
      <c r="C4" s="56" t="s">
        <v>58</v>
      </c>
      <c r="D4" s="57"/>
      <c r="E4" s="58"/>
      <c r="F4" s="56" t="s">
        <v>59</v>
      </c>
      <c r="G4" s="57"/>
      <c r="H4" s="57"/>
      <c r="I4" s="51" t="s">
        <v>60</v>
      </c>
      <c r="J4" s="55"/>
      <c r="K4" s="52"/>
    </row>
    <row r="5" spans="1:11" ht="16" customHeight="1">
      <c r="A5" s="53"/>
      <c r="B5" s="54"/>
      <c r="C5" s="59" t="s">
        <v>5</v>
      </c>
      <c r="D5" s="61" t="s">
        <v>6</v>
      </c>
      <c r="E5" s="63" t="s">
        <v>7</v>
      </c>
      <c r="F5" s="59" t="s">
        <v>5</v>
      </c>
      <c r="G5" s="61" t="s">
        <v>6</v>
      </c>
      <c r="H5" s="65" t="s">
        <v>8</v>
      </c>
      <c r="I5" s="68" t="s">
        <v>5</v>
      </c>
      <c r="J5" s="61" t="s">
        <v>6</v>
      </c>
      <c r="K5" s="67" t="s">
        <v>7</v>
      </c>
    </row>
    <row r="6" spans="1:11" ht="16" customHeight="1" thickBot="1">
      <c r="A6" s="39"/>
      <c r="B6" s="40"/>
      <c r="C6" s="60"/>
      <c r="D6" s="62"/>
      <c r="E6" s="64"/>
      <c r="F6" s="60"/>
      <c r="G6" s="62"/>
      <c r="H6" s="66"/>
      <c r="I6" s="39"/>
      <c r="J6" s="62"/>
      <c r="K6" s="40"/>
    </row>
    <row r="7" spans="1:11" ht="22" customHeight="1">
      <c r="A7" s="12">
        <v>1</v>
      </c>
      <c r="B7" s="13" t="s">
        <v>10</v>
      </c>
      <c r="C7" s="30">
        <f>IFERROR(IF(町村長①!C7=0,0,ROUND(町村長①!F7/町村長①!C7*100,2)),0)</f>
        <v>76.3</v>
      </c>
      <c r="D7" s="30">
        <f>IFERROR(IF(町村長①!D7=0,0,ROUND(町村長①!G7/町村長①!D7*100,2)),0)</f>
        <v>76.89</v>
      </c>
      <c r="E7" s="30">
        <f>IFERROR(IF(町村長①!E7=0,0,ROUND(町村長①!H7/町村長①!E7*100,2)),0)</f>
        <v>76.599999999999994</v>
      </c>
      <c r="F7" s="31">
        <v>74.349999999999994</v>
      </c>
      <c r="G7" s="30">
        <v>74.92</v>
      </c>
      <c r="H7" s="32">
        <v>74.650000000000006</v>
      </c>
      <c r="I7" s="31">
        <f t="shared" ref="I7:I38" si="0">IFERROR(IF(OR(C7=0,F7=0),0,C7-F7),0)</f>
        <v>1.9500000000000028</v>
      </c>
      <c r="J7" s="30">
        <f t="shared" ref="J7:K55" si="1">IFERROR(IF(OR(D7=0,G7=0),0,D7-G7),0)</f>
        <v>1.9699999999999989</v>
      </c>
      <c r="K7" s="33">
        <f t="shared" si="1"/>
        <v>1.9499999999999886</v>
      </c>
    </row>
    <row r="8" spans="1:11" ht="22" customHeight="1">
      <c r="A8" s="12">
        <v>2</v>
      </c>
      <c r="B8" s="13" t="s">
        <v>11</v>
      </c>
      <c r="C8" s="30">
        <f>IFERROR(IF(町村長①!C8=0,0,ROUND(町村長①!F8/町村長①!C8*100,2)),0)</f>
        <v>68.56</v>
      </c>
      <c r="D8" s="30">
        <f>IFERROR(IF(町村長①!D8=0,0,ROUND(町村長①!G8/町村長①!D8*100,2)),0)</f>
        <v>67.36</v>
      </c>
      <c r="E8" s="30">
        <f>IFERROR(IF(町村長①!E8=0,0,ROUND(町村長①!H8/町村長①!E8*100,2)),0)</f>
        <v>67.91</v>
      </c>
      <c r="F8" s="31">
        <v>62.58</v>
      </c>
      <c r="G8" s="30">
        <v>62.53</v>
      </c>
      <c r="H8" s="32">
        <v>62.56</v>
      </c>
      <c r="I8" s="31">
        <f t="shared" si="0"/>
        <v>5.980000000000004</v>
      </c>
      <c r="J8" s="30">
        <f t="shared" si="1"/>
        <v>4.8299999999999983</v>
      </c>
      <c r="K8" s="33">
        <f t="shared" si="1"/>
        <v>5.3499999999999943</v>
      </c>
    </row>
    <row r="9" spans="1:11" ht="22" customHeight="1">
      <c r="A9" s="12">
        <v>3</v>
      </c>
      <c r="B9" s="13" t="s">
        <v>12</v>
      </c>
      <c r="C9" s="30">
        <f>IFERROR(IF(町村長①!C9=0,0,ROUND(町村長①!F9/町村長①!C9*100,2)),0)</f>
        <v>0</v>
      </c>
      <c r="D9" s="30">
        <f>IFERROR(IF(町村長①!D9=0,0,ROUND(町村長①!G9/町村長①!D9*100,2)),0)</f>
        <v>0</v>
      </c>
      <c r="E9" s="30">
        <f>IFERROR(IF(町村長①!E9=0,0,ROUND(町村長①!H9/町村長①!E9*100,2)),0)</f>
        <v>0</v>
      </c>
      <c r="F9" s="31"/>
      <c r="G9" s="30"/>
      <c r="H9" s="32"/>
      <c r="I9" s="31">
        <f t="shared" si="0"/>
        <v>0</v>
      </c>
      <c r="J9" s="30">
        <f t="shared" si="1"/>
        <v>0</v>
      </c>
      <c r="K9" s="33">
        <f t="shared" si="1"/>
        <v>0</v>
      </c>
    </row>
    <row r="10" spans="1:11" ht="22" customHeight="1">
      <c r="A10" s="12">
        <v>4</v>
      </c>
      <c r="B10" s="13" t="s">
        <v>13</v>
      </c>
      <c r="C10" s="30">
        <f>IFERROR(IF(町村長①!C10=0,0,ROUND(町村長①!F10/町村長①!C10*100,2)),0)</f>
        <v>59.43</v>
      </c>
      <c r="D10" s="30">
        <f>IFERROR(IF(町村長①!D10=0,0,ROUND(町村長①!G10/町村長①!D10*100,2)),0)</f>
        <v>60.71</v>
      </c>
      <c r="E10" s="30">
        <f>IFERROR(IF(町村長①!E10=0,0,ROUND(町村長①!H10/町村長①!E10*100,2)),0)</f>
        <v>60.08</v>
      </c>
      <c r="F10" s="31">
        <v>69.430000000000007</v>
      </c>
      <c r="G10" s="30">
        <v>72.33</v>
      </c>
      <c r="H10" s="32">
        <v>70.89</v>
      </c>
      <c r="I10" s="31">
        <f t="shared" si="0"/>
        <v>-10.000000000000007</v>
      </c>
      <c r="J10" s="30">
        <f t="shared" si="1"/>
        <v>-11.619999999999997</v>
      </c>
      <c r="K10" s="33">
        <f t="shared" si="1"/>
        <v>-10.810000000000002</v>
      </c>
    </row>
    <row r="11" spans="1:11" ht="22" customHeight="1">
      <c r="A11" s="12">
        <v>5</v>
      </c>
      <c r="B11" s="13" t="s">
        <v>14</v>
      </c>
      <c r="C11" s="30">
        <f>IFERROR(IF(町村長①!C11=0,0,ROUND(町村長①!F11/町村長①!C11*100,2)),0)</f>
        <v>0</v>
      </c>
      <c r="D11" s="30">
        <f>IFERROR(IF(町村長①!D11=0,0,ROUND(町村長①!G11/町村長①!D11*100,2)),0)</f>
        <v>0</v>
      </c>
      <c r="E11" s="30">
        <f>IFERROR(IF(町村長①!E11=0,0,ROUND(町村長①!H11/町村長①!E11*100,2)),0)</f>
        <v>0</v>
      </c>
      <c r="F11" s="31">
        <v>90.18</v>
      </c>
      <c r="G11" s="30">
        <v>82.97</v>
      </c>
      <c r="H11" s="32">
        <v>86.36</v>
      </c>
      <c r="I11" s="31">
        <f t="shared" si="0"/>
        <v>0</v>
      </c>
      <c r="J11" s="30">
        <f t="shared" si="1"/>
        <v>0</v>
      </c>
      <c r="K11" s="33">
        <f t="shared" si="1"/>
        <v>0</v>
      </c>
    </row>
    <row r="12" spans="1:11" ht="22" customHeight="1">
      <c r="A12" s="12">
        <v>6</v>
      </c>
      <c r="B12" s="13" t="s">
        <v>15</v>
      </c>
      <c r="C12" s="30">
        <f>IFERROR(IF(町村長①!C12=0,0,ROUND(町村長①!F12/町村長①!C12*100,2)),0)</f>
        <v>0</v>
      </c>
      <c r="D12" s="30">
        <f>IFERROR(IF(町村長①!D12=0,0,ROUND(町村長①!G12/町村長①!D12*100,2)),0)</f>
        <v>0</v>
      </c>
      <c r="E12" s="30">
        <f>IFERROR(IF(町村長①!E12=0,0,ROUND(町村長①!H12/町村長①!E12*100,2)),0)</f>
        <v>0</v>
      </c>
      <c r="F12" s="31">
        <v>89.29</v>
      </c>
      <c r="G12" s="30">
        <v>89.59</v>
      </c>
      <c r="H12" s="32">
        <v>89.44</v>
      </c>
      <c r="I12" s="31">
        <f t="shared" si="0"/>
        <v>0</v>
      </c>
      <c r="J12" s="30">
        <f t="shared" si="1"/>
        <v>0</v>
      </c>
      <c r="K12" s="33">
        <f t="shared" si="1"/>
        <v>0</v>
      </c>
    </row>
    <row r="13" spans="1:11" ht="22" customHeight="1">
      <c r="A13" s="12">
        <v>7</v>
      </c>
      <c r="B13" s="13" t="s">
        <v>16</v>
      </c>
      <c r="C13" s="30">
        <f>IFERROR(IF(町村長①!C13=0,0,ROUND(町村長①!F13/町村長①!C13*100,2)),0)</f>
        <v>75.5</v>
      </c>
      <c r="D13" s="30">
        <f>IFERROR(IF(町村長①!D13=0,0,ROUND(町村長①!G13/町村長①!D13*100,2)),0)</f>
        <v>75.88</v>
      </c>
      <c r="E13" s="30">
        <f>IFERROR(IF(町村長①!E13=0,0,ROUND(町村長①!H13/町村長①!E13*100,2)),0)</f>
        <v>75.69</v>
      </c>
      <c r="F13" s="31">
        <v>88.12</v>
      </c>
      <c r="G13" s="30">
        <v>87.58</v>
      </c>
      <c r="H13" s="32">
        <v>87.85</v>
      </c>
      <c r="I13" s="31">
        <f t="shared" si="0"/>
        <v>-12.620000000000005</v>
      </c>
      <c r="J13" s="30">
        <f t="shared" si="1"/>
        <v>-11.700000000000003</v>
      </c>
      <c r="K13" s="33">
        <f t="shared" si="1"/>
        <v>-12.159999999999997</v>
      </c>
    </row>
    <row r="14" spans="1:11" ht="22" customHeight="1">
      <c r="A14" s="12">
        <v>8</v>
      </c>
      <c r="B14" s="13" t="s">
        <v>17</v>
      </c>
      <c r="C14" s="30">
        <f>IFERROR(IF(町村長①!C14=0,0,ROUND(町村長①!F14/町村長①!C14*100,2)),0)</f>
        <v>45.95</v>
      </c>
      <c r="D14" s="30">
        <f>IFERROR(IF(町村長①!D14=0,0,ROUND(町村長①!G14/町村長①!D14*100,2)),0)</f>
        <v>48.55</v>
      </c>
      <c r="E14" s="30">
        <f>IFERROR(IF(町村長①!E14=0,0,ROUND(町村長①!H14/町村長①!E14*100,2)),0)</f>
        <v>47.25</v>
      </c>
      <c r="F14" s="31">
        <v>68.650000000000006</v>
      </c>
      <c r="G14" s="30">
        <v>71.53</v>
      </c>
      <c r="H14" s="32">
        <v>70.08</v>
      </c>
      <c r="I14" s="31">
        <f t="shared" si="0"/>
        <v>-22.700000000000003</v>
      </c>
      <c r="J14" s="30">
        <f t="shared" si="1"/>
        <v>-22.980000000000004</v>
      </c>
      <c r="K14" s="33">
        <f t="shared" si="1"/>
        <v>-22.83</v>
      </c>
    </row>
    <row r="15" spans="1:11" ht="22" customHeight="1">
      <c r="A15" s="12">
        <v>9</v>
      </c>
      <c r="B15" s="13" t="s">
        <v>18</v>
      </c>
      <c r="C15" s="30">
        <f>IFERROR(IF(町村長①!C15=0,0,ROUND(町村長①!F15/町村長①!C15*100,2)),0)</f>
        <v>0</v>
      </c>
      <c r="D15" s="30">
        <f>IFERROR(IF(町村長①!D15=0,0,ROUND(町村長①!G15/町村長①!D15*100,2)),0)</f>
        <v>0</v>
      </c>
      <c r="E15" s="30">
        <f>IFERROR(IF(町村長①!E15=0,0,ROUND(町村長①!H15/町村長①!E15*100,2)),0)</f>
        <v>0</v>
      </c>
      <c r="F15" s="31">
        <v>70.81</v>
      </c>
      <c r="G15" s="30">
        <v>72.099999999999994</v>
      </c>
      <c r="H15" s="32">
        <v>71.459999999999994</v>
      </c>
      <c r="I15" s="31">
        <f t="shared" si="0"/>
        <v>0</v>
      </c>
      <c r="J15" s="30">
        <f t="shared" si="1"/>
        <v>0</v>
      </c>
      <c r="K15" s="33">
        <f t="shared" si="1"/>
        <v>0</v>
      </c>
    </row>
    <row r="16" spans="1:11" ht="22" customHeight="1">
      <c r="A16" s="12">
        <v>10</v>
      </c>
      <c r="B16" s="13" t="s">
        <v>19</v>
      </c>
      <c r="C16" s="30">
        <f>IFERROR(IF(町村長①!C16=0,0,ROUND(町村長①!F16/町村長①!C16*100,2)),0)</f>
        <v>54.05</v>
      </c>
      <c r="D16" s="30">
        <f>IFERROR(IF(町村長①!D16=0,0,ROUND(町村長①!G16/町村長①!D16*100,2)),0)</f>
        <v>56.49</v>
      </c>
      <c r="E16" s="30">
        <f>IFERROR(IF(町村長①!E16=0,0,ROUND(町村長①!H16/町村長①!E16*100,2)),0)</f>
        <v>55.27</v>
      </c>
      <c r="F16" s="31">
        <v>67.69</v>
      </c>
      <c r="G16" s="30">
        <v>68.25</v>
      </c>
      <c r="H16" s="32">
        <v>67.97</v>
      </c>
      <c r="I16" s="31">
        <f t="shared" si="0"/>
        <v>-13.64</v>
      </c>
      <c r="J16" s="30">
        <f t="shared" si="1"/>
        <v>-11.759999999999998</v>
      </c>
      <c r="K16" s="33">
        <f t="shared" si="1"/>
        <v>-12.699999999999996</v>
      </c>
    </row>
    <row r="17" spans="1:11" ht="22" customHeight="1">
      <c r="A17" s="12">
        <v>11</v>
      </c>
      <c r="B17" s="13" t="s">
        <v>20</v>
      </c>
      <c r="C17" s="30">
        <f>IFERROR(IF(町村長①!C17=0,0,ROUND(町村長①!F17/町村長①!C17*100,2)),0)</f>
        <v>47.54</v>
      </c>
      <c r="D17" s="30">
        <f>IFERROR(IF(町村長①!D17=0,0,ROUND(町村長①!G17/町村長①!D17*100,2)),0)</f>
        <v>50.21</v>
      </c>
      <c r="E17" s="30">
        <f>IFERROR(IF(町村長①!E17=0,0,ROUND(町村長①!H17/町村長①!E17*100,2)),0)</f>
        <v>48.88</v>
      </c>
      <c r="F17" s="31">
        <v>52.01</v>
      </c>
      <c r="G17" s="30">
        <v>55.05</v>
      </c>
      <c r="H17" s="32">
        <v>53.53</v>
      </c>
      <c r="I17" s="31">
        <f t="shared" si="0"/>
        <v>-4.4699999999999989</v>
      </c>
      <c r="J17" s="30">
        <f t="shared" si="1"/>
        <v>-4.8399999999999963</v>
      </c>
      <c r="K17" s="33">
        <f t="shared" si="1"/>
        <v>-4.6499999999999986</v>
      </c>
    </row>
    <row r="18" spans="1:11" ht="22" customHeight="1">
      <c r="A18" s="12">
        <v>12</v>
      </c>
      <c r="B18" s="13" t="s">
        <v>21</v>
      </c>
      <c r="C18" s="30">
        <f>IFERROR(IF(町村長①!C18=0,0,ROUND(町村長①!F18/町村長①!C18*100,2)),0)</f>
        <v>0</v>
      </c>
      <c r="D18" s="30">
        <f>IFERROR(IF(町村長①!D18=0,0,ROUND(町村長①!G18/町村長①!D18*100,2)),0)</f>
        <v>0</v>
      </c>
      <c r="E18" s="30">
        <f>IFERROR(IF(町村長①!E18=0,0,ROUND(町村長①!H18/町村長①!E18*100,2)),0)</f>
        <v>0</v>
      </c>
      <c r="F18" s="31"/>
      <c r="G18" s="30"/>
      <c r="H18" s="32"/>
      <c r="I18" s="31">
        <f t="shared" si="0"/>
        <v>0</v>
      </c>
      <c r="J18" s="30">
        <f t="shared" si="1"/>
        <v>0</v>
      </c>
      <c r="K18" s="33">
        <f t="shared" si="1"/>
        <v>0</v>
      </c>
    </row>
    <row r="19" spans="1:11" ht="22" customHeight="1">
      <c r="A19" s="12">
        <v>13</v>
      </c>
      <c r="B19" s="13" t="s">
        <v>22</v>
      </c>
      <c r="C19" s="30">
        <f>IFERROR(IF(町村長①!C19=0,0,ROUND(町村長①!F19/町村長①!C19*100,2)),0)</f>
        <v>76.459999999999994</v>
      </c>
      <c r="D19" s="30">
        <f>IFERROR(IF(町村長①!D19=0,0,ROUND(町村長①!G19/町村長①!D19*100,2)),0)</f>
        <v>77.67</v>
      </c>
      <c r="E19" s="30">
        <f>IFERROR(IF(町村長①!E19=0,0,ROUND(町村長①!H19/町村長①!E19*100,2)),0)</f>
        <v>77.069999999999993</v>
      </c>
      <c r="F19" s="31">
        <v>77.33</v>
      </c>
      <c r="G19" s="30">
        <v>80.25</v>
      </c>
      <c r="H19" s="32">
        <v>78.790000000000006</v>
      </c>
      <c r="I19" s="31">
        <f t="shared" si="0"/>
        <v>-0.87000000000000455</v>
      </c>
      <c r="J19" s="30">
        <f t="shared" si="1"/>
        <v>-2.5799999999999983</v>
      </c>
      <c r="K19" s="33">
        <f t="shared" si="1"/>
        <v>-1.7200000000000131</v>
      </c>
    </row>
    <row r="20" spans="1:11" ht="22" customHeight="1">
      <c r="A20" s="12">
        <v>14</v>
      </c>
      <c r="B20" s="13" t="s">
        <v>23</v>
      </c>
      <c r="C20" s="30">
        <f>IFERROR(IF(町村長①!C20=0,0,ROUND(町村長①!F20/町村長①!C20*100,2)),0)</f>
        <v>51.75</v>
      </c>
      <c r="D20" s="30">
        <f>IFERROR(IF(町村長①!D20=0,0,ROUND(町村長①!G20/町村長①!D20*100,2)),0)</f>
        <v>53.31</v>
      </c>
      <c r="E20" s="30">
        <f>IFERROR(IF(町村長①!E20=0,0,ROUND(町村長①!H20/町村長①!E20*100,2)),0)</f>
        <v>52.58</v>
      </c>
      <c r="F20" s="31">
        <v>53.72</v>
      </c>
      <c r="G20" s="30">
        <v>56.06</v>
      </c>
      <c r="H20" s="32">
        <v>54.95</v>
      </c>
      <c r="I20" s="31">
        <f t="shared" si="0"/>
        <v>-1.9699999999999989</v>
      </c>
      <c r="J20" s="30">
        <f t="shared" si="1"/>
        <v>-2.75</v>
      </c>
      <c r="K20" s="33">
        <f t="shared" si="1"/>
        <v>-2.3700000000000045</v>
      </c>
    </row>
    <row r="21" spans="1:11" ht="22" customHeight="1">
      <c r="A21" s="12">
        <v>15</v>
      </c>
      <c r="B21" s="13" t="s">
        <v>24</v>
      </c>
      <c r="C21" s="30">
        <f>IFERROR(IF(町村長①!C21=0,0,ROUND(町村長①!F21/町村長①!C21*100,2)),0)</f>
        <v>0</v>
      </c>
      <c r="D21" s="30">
        <f>IFERROR(IF(町村長①!D21=0,0,ROUND(町村長①!G21/町村長①!D21*100,2)),0)</f>
        <v>0</v>
      </c>
      <c r="E21" s="30">
        <f>IFERROR(IF(町村長①!E21=0,0,ROUND(町村長①!H21/町村長①!E21*100,2)),0)</f>
        <v>0</v>
      </c>
      <c r="F21" s="31">
        <v>0</v>
      </c>
      <c r="G21" s="30">
        <v>0</v>
      </c>
      <c r="H21" s="32">
        <v>0</v>
      </c>
      <c r="I21" s="31">
        <f t="shared" si="0"/>
        <v>0</v>
      </c>
      <c r="J21" s="30">
        <f t="shared" si="1"/>
        <v>0</v>
      </c>
      <c r="K21" s="33">
        <f t="shared" si="1"/>
        <v>0</v>
      </c>
    </row>
    <row r="22" spans="1:11" ht="22" customHeight="1">
      <c r="A22" s="12">
        <v>16</v>
      </c>
      <c r="B22" s="13" t="s">
        <v>25</v>
      </c>
      <c r="C22" s="30">
        <f>IFERROR(IF(町村長①!C22=0,0,ROUND(町村長①!F22/町村長①!C22*100,2)),0)</f>
        <v>0</v>
      </c>
      <c r="D22" s="30">
        <f>IFERROR(IF(町村長①!D22=0,0,ROUND(町村長①!G22/町村長①!D22*100,2)),0)</f>
        <v>0</v>
      </c>
      <c r="E22" s="30">
        <f>IFERROR(IF(町村長①!E22=0,0,ROUND(町村長①!H22/町村長①!E22*100,2)),0)</f>
        <v>0</v>
      </c>
      <c r="F22" s="31">
        <v>0</v>
      </c>
      <c r="G22" s="30">
        <v>0</v>
      </c>
      <c r="H22" s="32">
        <v>0</v>
      </c>
      <c r="I22" s="31">
        <f t="shared" si="0"/>
        <v>0</v>
      </c>
      <c r="J22" s="30">
        <f t="shared" si="1"/>
        <v>0</v>
      </c>
      <c r="K22" s="33">
        <f t="shared" si="1"/>
        <v>0</v>
      </c>
    </row>
    <row r="23" spans="1:11" ht="22" customHeight="1">
      <c r="A23" s="12">
        <v>17</v>
      </c>
      <c r="B23" s="13" t="s">
        <v>26</v>
      </c>
      <c r="C23" s="30">
        <f>IFERROR(IF(町村長①!C23=0,0,ROUND(町村長①!F23/町村長①!C23*100,2)),0)</f>
        <v>0</v>
      </c>
      <c r="D23" s="30">
        <f>IFERROR(IF(町村長①!D23=0,0,ROUND(町村長①!G23/町村長①!D23*100,2)),0)</f>
        <v>0</v>
      </c>
      <c r="E23" s="30">
        <f>IFERROR(IF(町村長①!E23=0,0,ROUND(町村長①!H23/町村長①!E23*100,2)),0)</f>
        <v>0</v>
      </c>
      <c r="F23" s="31">
        <v>85.18</v>
      </c>
      <c r="G23" s="30">
        <v>88.56</v>
      </c>
      <c r="H23" s="32">
        <v>86.93</v>
      </c>
      <c r="I23" s="31">
        <f t="shared" si="0"/>
        <v>0</v>
      </c>
      <c r="J23" s="30">
        <f t="shared" si="1"/>
        <v>0</v>
      </c>
      <c r="K23" s="33">
        <f t="shared" si="1"/>
        <v>0</v>
      </c>
    </row>
    <row r="24" spans="1:11" ht="22" customHeight="1">
      <c r="A24" s="12">
        <v>18</v>
      </c>
      <c r="B24" s="13" t="s">
        <v>27</v>
      </c>
      <c r="C24" s="30">
        <f>IFERROR(IF(町村長①!C24=0,0,ROUND(町村長①!F24/町村長①!C24*100,2)),0)</f>
        <v>0</v>
      </c>
      <c r="D24" s="30">
        <f>IFERROR(IF(町村長①!D24=0,0,ROUND(町村長①!G24/町村長①!D24*100,2)),0)</f>
        <v>0</v>
      </c>
      <c r="E24" s="30">
        <f>IFERROR(IF(町村長①!E24=0,0,ROUND(町村長①!H24/町村長①!E24*100,2)),0)</f>
        <v>0</v>
      </c>
      <c r="F24" s="31">
        <v>0</v>
      </c>
      <c r="G24" s="30">
        <v>0</v>
      </c>
      <c r="H24" s="32">
        <v>0</v>
      </c>
      <c r="I24" s="31">
        <f t="shared" si="0"/>
        <v>0</v>
      </c>
      <c r="J24" s="30">
        <f t="shared" si="1"/>
        <v>0</v>
      </c>
      <c r="K24" s="33">
        <f t="shared" si="1"/>
        <v>0</v>
      </c>
    </row>
    <row r="25" spans="1:11" ht="22" customHeight="1">
      <c r="A25" s="12">
        <v>19</v>
      </c>
      <c r="B25" s="13" t="s">
        <v>28</v>
      </c>
      <c r="C25" s="30">
        <f>IFERROR(IF(町村長①!C25=0,0,ROUND(町村長①!F25/町村長①!C25*100,2)),0)</f>
        <v>0</v>
      </c>
      <c r="D25" s="30">
        <f>IFERROR(IF(町村長①!D25=0,0,ROUND(町村長①!G25/町村長①!D25*100,2)),0)</f>
        <v>0</v>
      </c>
      <c r="E25" s="30">
        <f>IFERROR(IF(町村長①!E25=0,0,ROUND(町村長①!H25/町村長①!E25*100,2)),0)</f>
        <v>0</v>
      </c>
      <c r="F25" s="31"/>
      <c r="G25" s="30"/>
      <c r="H25" s="32"/>
      <c r="I25" s="31">
        <f t="shared" si="0"/>
        <v>0</v>
      </c>
      <c r="J25" s="30">
        <f t="shared" si="1"/>
        <v>0</v>
      </c>
      <c r="K25" s="33">
        <f t="shared" si="1"/>
        <v>0</v>
      </c>
    </row>
    <row r="26" spans="1:11" ht="22" customHeight="1">
      <c r="A26" s="12">
        <v>20</v>
      </c>
      <c r="B26" s="13" t="s">
        <v>29</v>
      </c>
      <c r="C26" s="30">
        <f>IFERROR(IF(町村長①!C26=0,0,ROUND(町村長①!F26/町村長①!C26*100,2)),0)</f>
        <v>63.45</v>
      </c>
      <c r="D26" s="30">
        <f>IFERROR(IF(町村長①!D26=0,0,ROUND(町村長①!G26/町村長①!D26*100,2)),0)</f>
        <v>64.17</v>
      </c>
      <c r="E26" s="30">
        <f>IFERROR(IF(町村長①!E26=0,0,ROUND(町村長①!H26/町村長①!E26*100,2)),0)</f>
        <v>63.82</v>
      </c>
      <c r="F26" s="31">
        <v>68.89</v>
      </c>
      <c r="G26" s="30">
        <v>69.56</v>
      </c>
      <c r="H26" s="32">
        <v>69.23</v>
      </c>
      <c r="I26" s="31">
        <f t="shared" si="0"/>
        <v>-5.4399999999999977</v>
      </c>
      <c r="J26" s="30">
        <f t="shared" si="1"/>
        <v>-5.3900000000000006</v>
      </c>
      <c r="K26" s="33">
        <f t="shared" si="1"/>
        <v>-5.4100000000000037</v>
      </c>
    </row>
    <row r="27" spans="1:11" ht="22" customHeight="1">
      <c r="A27" s="12">
        <v>21</v>
      </c>
      <c r="B27" s="13" t="s">
        <v>30</v>
      </c>
      <c r="C27" s="30">
        <f>IFERROR(IF(町村長①!C27=0,0,ROUND(町村長①!F27/町村長①!C27*100,2)),0)</f>
        <v>57.56</v>
      </c>
      <c r="D27" s="30">
        <f>IFERROR(IF(町村長①!D27=0,0,ROUND(町村長①!G27/町村長①!D27*100,2)),0)</f>
        <v>60.73</v>
      </c>
      <c r="E27" s="30">
        <f>IFERROR(IF(町村長①!E27=0,0,ROUND(町村長①!H27/町村長①!E27*100,2)),0)</f>
        <v>59.18</v>
      </c>
      <c r="F27" s="31">
        <v>57.61</v>
      </c>
      <c r="G27" s="30">
        <v>60.06</v>
      </c>
      <c r="H27" s="32">
        <v>58.86</v>
      </c>
      <c r="I27" s="31">
        <f t="shared" si="0"/>
        <v>-4.9999999999997158E-2</v>
      </c>
      <c r="J27" s="30">
        <f t="shared" si="1"/>
        <v>0.6699999999999946</v>
      </c>
      <c r="K27" s="33">
        <f t="shared" si="1"/>
        <v>0.32000000000000028</v>
      </c>
    </row>
    <row r="28" spans="1:11" ht="22" customHeight="1">
      <c r="A28" s="12">
        <v>22</v>
      </c>
      <c r="B28" s="13" t="s">
        <v>31</v>
      </c>
      <c r="C28" s="30">
        <f>IFERROR(IF(町村長①!C28=0,0,ROUND(町村長①!F28/町村長①!C28*100,2)),0)</f>
        <v>50.64</v>
      </c>
      <c r="D28" s="30">
        <f>IFERROR(IF(町村長①!D28=0,0,ROUND(町村長①!G28/町村長①!D28*100,2)),0)</f>
        <v>53.44</v>
      </c>
      <c r="E28" s="30">
        <f>IFERROR(IF(町村長①!E28=0,0,ROUND(町村長①!H28/町村長①!E28*100,2)),0)</f>
        <v>52.07</v>
      </c>
      <c r="F28" s="31">
        <v>55.19</v>
      </c>
      <c r="G28" s="30">
        <v>57.6</v>
      </c>
      <c r="H28" s="32">
        <v>56.42</v>
      </c>
      <c r="I28" s="31">
        <f t="shared" si="0"/>
        <v>-4.5499999999999972</v>
      </c>
      <c r="J28" s="30">
        <f t="shared" si="1"/>
        <v>-4.1600000000000037</v>
      </c>
      <c r="K28" s="33">
        <f t="shared" si="1"/>
        <v>-4.3500000000000014</v>
      </c>
    </row>
    <row r="29" spans="1:11" ht="22" customHeight="1">
      <c r="A29" s="12">
        <v>23</v>
      </c>
      <c r="B29" s="13" t="s">
        <v>32</v>
      </c>
      <c r="C29" s="30">
        <f>IFERROR(IF(町村長①!C29=0,0,ROUND(町村長①!F29/町村長①!C29*100,2)),0)</f>
        <v>63.08</v>
      </c>
      <c r="D29" s="30">
        <f>IFERROR(IF(町村長①!D29=0,0,ROUND(町村長①!G29/町村長①!D29*100,2)),0)</f>
        <v>65.19</v>
      </c>
      <c r="E29" s="30">
        <f>IFERROR(IF(町村長①!E29=0,0,ROUND(町村長①!H29/町村長①!E29*100,2)),0)</f>
        <v>64.16</v>
      </c>
      <c r="F29" s="31">
        <v>62.79</v>
      </c>
      <c r="G29" s="30">
        <v>65.02</v>
      </c>
      <c r="H29" s="32">
        <v>63.94</v>
      </c>
      <c r="I29" s="31">
        <f t="shared" si="0"/>
        <v>0.28999999999999915</v>
      </c>
      <c r="J29" s="30">
        <f t="shared" si="1"/>
        <v>0.17000000000000171</v>
      </c>
      <c r="K29" s="33">
        <f t="shared" si="1"/>
        <v>0.21999999999999886</v>
      </c>
    </row>
    <row r="30" spans="1:11" ht="22" customHeight="1">
      <c r="A30" s="12">
        <v>24</v>
      </c>
      <c r="B30" s="13" t="s">
        <v>33</v>
      </c>
      <c r="C30" s="30">
        <f>IFERROR(IF(町村長①!C30=0,0,ROUND(町村長①!F30/町村長①!C30*100,2)),0)</f>
        <v>0</v>
      </c>
      <c r="D30" s="30">
        <f>IFERROR(IF(町村長①!D30=0,0,ROUND(町村長①!G30/町村長①!D30*100,2)),0)</f>
        <v>0</v>
      </c>
      <c r="E30" s="30">
        <f>IFERROR(IF(町村長①!E30=0,0,ROUND(町村長①!H30/町村長①!E30*100,2)),0)</f>
        <v>0</v>
      </c>
      <c r="F30" s="31">
        <v>58.65</v>
      </c>
      <c r="G30" s="30">
        <v>62.94</v>
      </c>
      <c r="H30" s="32">
        <v>60.83</v>
      </c>
      <c r="I30" s="31">
        <f t="shared" si="0"/>
        <v>0</v>
      </c>
      <c r="J30" s="30">
        <f t="shared" si="1"/>
        <v>0</v>
      </c>
      <c r="K30" s="33">
        <f t="shared" si="1"/>
        <v>0</v>
      </c>
    </row>
    <row r="31" spans="1:11" ht="22" customHeight="1">
      <c r="A31" s="12">
        <v>25</v>
      </c>
      <c r="B31" s="13" t="s">
        <v>34</v>
      </c>
      <c r="C31" s="30">
        <f>IFERROR(IF(町村長①!C31=0,0,ROUND(町村長①!F31/町村長①!C31*100,2)),0)</f>
        <v>46.88</v>
      </c>
      <c r="D31" s="30">
        <f>IFERROR(IF(町村長①!D31=0,0,ROUND(町村長①!G31/町村長①!D31*100,2)),0)</f>
        <v>46.84</v>
      </c>
      <c r="E31" s="30">
        <f>IFERROR(IF(町村長①!E31=0,0,ROUND(町村長①!H31/町村長①!E31*100,2)),0)</f>
        <v>46.86</v>
      </c>
      <c r="F31" s="31">
        <v>57.39</v>
      </c>
      <c r="G31" s="30">
        <v>58.49</v>
      </c>
      <c r="H31" s="32">
        <v>57.95</v>
      </c>
      <c r="I31" s="31">
        <f t="shared" si="0"/>
        <v>-10.509999999999998</v>
      </c>
      <c r="J31" s="30">
        <f t="shared" si="1"/>
        <v>-11.649999999999999</v>
      </c>
      <c r="K31" s="33">
        <f t="shared" si="1"/>
        <v>-11.090000000000003</v>
      </c>
    </row>
    <row r="32" spans="1:11" ht="22" customHeight="1">
      <c r="A32" s="12">
        <v>26</v>
      </c>
      <c r="B32" s="13" t="s">
        <v>35</v>
      </c>
      <c r="C32" s="30">
        <f>IFERROR(IF(町村長①!C32=0,0,ROUND(町村長①!F32/町村長①!C32*100,2)),0)</f>
        <v>0</v>
      </c>
      <c r="D32" s="30">
        <f>IFERROR(IF(町村長①!D32=0,0,ROUND(町村長①!G32/町村長①!D32*100,2)),0)</f>
        <v>0</v>
      </c>
      <c r="E32" s="30">
        <f>IFERROR(IF(町村長①!E32=0,0,ROUND(町村長①!H32/町村長①!E32*100,2)),0)</f>
        <v>0</v>
      </c>
      <c r="F32" s="31">
        <v>0</v>
      </c>
      <c r="G32" s="30">
        <v>0</v>
      </c>
      <c r="H32" s="32">
        <v>0</v>
      </c>
      <c r="I32" s="31">
        <f t="shared" si="0"/>
        <v>0</v>
      </c>
      <c r="J32" s="30">
        <f t="shared" si="1"/>
        <v>0</v>
      </c>
      <c r="K32" s="33">
        <f t="shared" si="1"/>
        <v>0</v>
      </c>
    </row>
    <row r="33" spans="1:11" ht="22" customHeight="1">
      <c r="A33" s="12">
        <v>27</v>
      </c>
      <c r="B33" s="13" t="s">
        <v>36</v>
      </c>
      <c r="C33" s="30">
        <f>IFERROR(IF(町村長①!C33=0,0,ROUND(町村長①!F33/町村長①!C33*100,2)),0)</f>
        <v>0</v>
      </c>
      <c r="D33" s="30">
        <f>IFERROR(IF(町村長①!D33=0,0,ROUND(町村長①!G33/町村長①!D33*100,2)),0)</f>
        <v>0</v>
      </c>
      <c r="E33" s="30">
        <f>IFERROR(IF(町村長①!E33=0,0,ROUND(町村長①!H33/町村長①!E33*100,2)),0)</f>
        <v>0</v>
      </c>
      <c r="F33" s="31">
        <v>0</v>
      </c>
      <c r="G33" s="30">
        <v>0</v>
      </c>
      <c r="H33" s="32">
        <v>0</v>
      </c>
      <c r="I33" s="31">
        <f t="shared" si="0"/>
        <v>0</v>
      </c>
      <c r="J33" s="30">
        <f t="shared" si="1"/>
        <v>0</v>
      </c>
      <c r="K33" s="33">
        <f t="shared" si="1"/>
        <v>0</v>
      </c>
    </row>
    <row r="34" spans="1:11" ht="22" customHeight="1">
      <c r="A34" s="12">
        <v>28</v>
      </c>
      <c r="B34" s="13" t="s">
        <v>37</v>
      </c>
      <c r="C34" s="30">
        <f>IFERROR(IF(町村長①!C34=0,0,ROUND(町村長①!F34/町村長①!C34*100,2)),0)</f>
        <v>0</v>
      </c>
      <c r="D34" s="30">
        <f>IFERROR(IF(町村長①!D34=0,0,ROUND(町村長①!G34/町村長①!D34*100,2)),0)</f>
        <v>0</v>
      </c>
      <c r="E34" s="30">
        <f>IFERROR(IF(町村長①!E34=0,0,ROUND(町村長①!H34/町村長①!E34*100,2)),0)</f>
        <v>0</v>
      </c>
      <c r="F34" s="31"/>
      <c r="G34" s="30"/>
      <c r="H34" s="32"/>
      <c r="I34" s="31">
        <f t="shared" si="0"/>
        <v>0</v>
      </c>
      <c r="J34" s="30">
        <f t="shared" si="1"/>
        <v>0</v>
      </c>
      <c r="K34" s="33">
        <f t="shared" si="1"/>
        <v>0</v>
      </c>
    </row>
    <row r="35" spans="1:11" ht="22" customHeight="1">
      <c r="A35" s="12">
        <v>29</v>
      </c>
      <c r="B35" s="13" t="s">
        <v>38</v>
      </c>
      <c r="C35" s="30">
        <f>IFERROR(IF(町村長①!C35=0,0,ROUND(町村長①!F35/町村長①!C35*100,2)),0)</f>
        <v>63.74</v>
      </c>
      <c r="D35" s="30">
        <f>IFERROR(IF(町村長①!D35=0,0,ROUND(町村長①!G35/町村長①!D35*100,2)),0)</f>
        <v>64.06</v>
      </c>
      <c r="E35" s="30">
        <f>IFERROR(IF(町村長①!E35=0,0,ROUND(町村長①!H35/町村長①!E35*100,2)),0)</f>
        <v>63.91</v>
      </c>
      <c r="F35" s="31">
        <v>66.14</v>
      </c>
      <c r="G35" s="30">
        <v>67.62</v>
      </c>
      <c r="H35" s="32">
        <v>66.94</v>
      </c>
      <c r="I35" s="31">
        <f t="shared" si="0"/>
        <v>-2.3999999999999986</v>
      </c>
      <c r="J35" s="30">
        <f t="shared" si="1"/>
        <v>-3.5600000000000023</v>
      </c>
      <c r="K35" s="33">
        <f t="shared" si="1"/>
        <v>-3.0300000000000011</v>
      </c>
    </row>
    <row r="36" spans="1:11" ht="22" customHeight="1">
      <c r="A36" s="12">
        <v>30</v>
      </c>
      <c r="B36" s="13" t="s">
        <v>39</v>
      </c>
      <c r="C36" s="30">
        <f>IFERROR(IF(町村長①!C36=0,0,ROUND(町村長①!F36/町村長①!C36*100,2)),0)</f>
        <v>0</v>
      </c>
      <c r="D36" s="30">
        <f>IFERROR(IF(町村長①!D36=0,0,ROUND(町村長①!G36/町村長①!D36*100,2)),0)</f>
        <v>0</v>
      </c>
      <c r="E36" s="30">
        <f>IFERROR(IF(町村長①!E36=0,0,ROUND(町村長①!H36/町村長①!E36*100,2)),0)</f>
        <v>0</v>
      </c>
      <c r="F36" s="31">
        <v>83.9</v>
      </c>
      <c r="G36" s="30">
        <v>84.32</v>
      </c>
      <c r="H36" s="32">
        <v>84.13</v>
      </c>
      <c r="I36" s="31">
        <f t="shared" si="0"/>
        <v>0</v>
      </c>
      <c r="J36" s="30">
        <f t="shared" si="1"/>
        <v>0</v>
      </c>
      <c r="K36" s="33">
        <f t="shared" si="1"/>
        <v>0</v>
      </c>
    </row>
    <row r="37" spans="1:11" ht="22" customHeight="1">
      <c r="A37" s="12">
        <v>31</v>
      </c>
      <c r="B37" s="13" t="s">
        <v>40</v>
      </c>
      <c r="C37" s="30">
        <f>IFERROR(IF(町村長①!C37=0,0,ROUND(町村長①!F37/町村長①!C37*100,2)),0)</f>
        <v>0</v>
      </c>
      <c r="D37" s="30">
        <f>IFERROR(IF(町村長①!D37=0,0,ROUND(町村長①!G37/町村長①!D37*100,2)),0)</f>
        <v>0</v>
      </c>
      <c r="E37" s="30">
        <f>IFERROR(IF(町村長①!E37=0,0,ROUND(町村長①!H37/町村長①!E37*100,2)),0)</f>
        <v>0</v>
      </c>
      <c r="F37" s="31"/>
      <c r="G37" s="30"/>
      <c r="H37" s="32"/>
      <c r="I37" s="31">
        <f t="shared" si="0"/>
        <v>0</v>
      </c>
      <c r="J37" s="30">
        <f t="shared" si="1"/>
        <v>0</v>
      </c>
      <c r="K37" s="33">
        <f t="shared" si="1"/>
        <v>0</v>
      </c>
    </row>
    <row r="38" spans="1:11" ht="22" customHeight="1">
      <c r="A38" s="12">
        <v>32</v>
      </c>
      <c r="B38" s="13" t="s">
        <v>41</v>
      </c>
      <c r="C38" s="30">
        <f>IFERROR(IF(町村長①!C38=0,0,ROUND(町村長①!F38/町村長①!C38*100,2)),0)</f>
        <v>0</v>
      </c>
      <c r="D38" s="30">
        <f>IFERROR(IF(町村長①!D38=0,0,ROUND(町村長①!G38/町村長①!D38*100,2)),0)</f>
        <v>0</v>
      </c>
      <c r="E38" s="30">
        <f>IFERROR(IF(町村長①!E38=0,0,ROUND(町村長①!H38/町村長①!E38*100,2)),0)</f>
        <v>0</v>
      </c>
      <c r="F38" s="31">
        <v>0</v>
      </c>
      <c r="G38" s="30">
        <v>0</v>
      </c>
      <c r="H38" s="32">
        <v>0</v>
      </c>
      <c r="I38" s="31">
        <f t="shared" si="0"/>
        <v>0</v>
      </c>
      <c r="J38" s="30">
        <f t="shared" si="1"/>
        <v>0</v>
      </c>
      <c r="K38" s="33">
        <f t="shared" si="1"/>
        <v>0</v>
      </c>
    </row>
    <row r="39" spans="1:11" ht="22" customHeight="1">
      <c r="A39" s="12">
        <v>33</v>
      </c>
      <c r="B39" s="13" t="s">
        <v>42</v>
      </c>
      <c r="C39" s="30">
        <f>IFERROR(IF(町村長①!C39=0,0,ROUND(町村長①!F39/町村長①!C39*100,2)),0)</f>
        <v>0</v>
      </c>
      <c r="D39" s="30">
        <f>IFERROR(IF(町村長①!D39=0,0,ROUND(町村長①!G39/町村長①!D39*100,2)),0)</f>
        <v>0</v>
      </c>
      <c r="E39" s="30">
        <f>IFERROR(IF(町村長①!E39=0,0,ROUND(町村長①!H39/町村長①!E39*100,2)),0)</f>
        <v>0</v>
      </c>
      <c r="F39" s="31">
        <v>0</v>
      </c>
      <c r="G39" s="30">
        <v>0</v>
      </c>
      <c r="H39" s="32">
        <v>0</v>
      </c>
      <c r="I39" s="31">
        <f t="shared" ref="I39:I55" si="2">IFERROR(IF(OR(C39=0,F39=0),0,C39-F39),0)</f>
        <v>0</v>
      </c>
      <c r="J39" s="30">
        <f t="shared" si="1"/>
        <v>0</v>
      </c>
      <c r="K39" s="33">
        <f t="shared" si="1"/>
        <v>0</v>
      </c>
    </row>
    <row r="40" spans="1:11" ht="22" customHeight="1">
      <c r="A40" s="12">
        <v>34</v>
      </c>
      <c r="B40" s="13" t="s">
        <v>43</v>
      </c>
      <c r="C40" s="30">
        <f>IFERROR(IF(町村長①!C40=0,0,ROUND(町村長①!F40/町村長①!C40*100,2)),0)</f>
        <v>68.78</v>
      </c>
      <c r="D40" s="30">
        <f>IFERROR(IF(町村長①!D40=0,0,ROUND(町村長①!G40/町村長①!D40*100,2)),0)</f>
        <v>70.84</v>
      </c>
      <c r="E40" s="30">
        <f>IFERROR(IF(町村長①!E40=0,0,ROUND(町村長①!H40/町村長①!E40*100,2)),0)</f>
        <v>69.849999999999994</v>
      </c>
      <c r="F40" s="31">
        <v>72.53</v>
      </c>
      <c r="G40" s="30">
        <v>74.56</v>
      </c>
      <c r="H40" s="32">
        <v>73.59</v>
      </c>
      <c r="I40" s="31">
        <f t="shared" si="2"/>
        <v>-3.75</v>
      </c>
      <c r="J40" s="30">
        <f t="shared" si="1"/>
        <v>-3.7199999999999989</v>
      </c>
      <c r="K40" s="33">
        <f t="shared" si="1"/>
        <v>-3.7400000000000091</v>
      </c>
    </row>
    <row r="41" spans="1:11" ht="22" customHeight="1">
      <c r="A41" s="12">
        <v>35</v>
      </c>
      <c r="B41" s="13" t="s">
        <v>44</v>
      </c>
      <c r="C41" s="30">
        <f>IFERROR(IF(町村長①!C41=0,0,ROUND(町村長①!F41/町村長①!C41*100,2)),0)</f>
        <v>0</v>
      </c>
      <c r="D41" s="30">
        <f>IFERROR(IF(町村長①!D41=0,0,ROUND(町村長①!G41/町村長①!D41*100,2)),0)</f>
        <v>0</v>
      </c>
      <c r="E41" s="30">
        <f>IFERROR(IF(町村長①!E41=0,0,ROUND(町村長①!H41/町村長①!E41*100,2)),0)</f>
        <v>0</v>
      </c>
      <c r="F41" s="31">
        <v>0</v>
      </c>
      <c r="G41" s="30">
        <v>0</v>
      </c>
      <c r="H41" s="32">
        <v>0</v>
      </c>
      <c r="I41" s="31">
        <f t="shared" si="2"/>
        <v>0</v>
      </c>
      <c r="J41" s="30">
        <f t="shared" si="1"/>
        <v>0</v>
      </c>
      <c r="K41" s="33">
        <f t="shared" si="1"/>
        <v>0</v>
      </c>
    </row>
    <row r="42" spans="1:11" ht="22" customHeight="1">
      <c r="A42" s="12">
        <v>36</v>
      </c>
      <c r="B42" s="13" t="s">
        <v>45</v>
      </c>
      <c r="C42" s="30">
        <f>IFERROR(IF(町村長①!C42=0,0,ROUND(町村長①!F42/町村長①!C42*100,2)),0)</f>
        <v>64.75</v>
      </c>
      <c r="D42" s="30">
        <f>IFERROR(IF(町村長①!D42=0,0,ROUND(町村長①!G42/町村長①!D42*100,2)),0)</f>
        <v>65.42</v>
      </c>
      <c r="E42" s="30">
        <f>IFERROR(IF(町村長①!E42=0,0,ROUND(町村長①!H42/町村長①!E42*100,2)),0)</f>
        <v>65.11</v>
      </c>
      <c r="F42" s="31">
        <v>63.27</v>
      </c>
      <c r="G42" s="30">
        <v>64.959999999999994</v>
      </c>
      <c r="H42" s="32">
        <v>64.17</v>
      </c>
      <c r="I42" s="31">
        <f t="shared" si="2"/>
        <v>1.4799999999999969</v>
      </c>
      <c r="J42" s="30">
        <f t="shared" si="1"/>
        <v>0.46000000000000796</v>
      </c>
      <c r="K42" s="33">
        <f t="shared" si="1"/>
        <v>0.93999999999999773</v>
      </c>
    </row>
    <row r="43" spans="1:11" ht="22" customHeight="1">
      <c r="A43" s="12">
        <v>37</v>
      </c>
      <c r="B43" s="13" t="s">
        <v>46</v>
      </c>
      <c r="C43" s="30">
        <f>IFERROR(IF(町村長①!C43=0,0,ROUND(町村長①!F43/町村長①!C43*100,2)),0)</f>
        <v>0</v>
      </c>
      <c r="D43" s="30">
        <f>IFERROR(IF(町村長①!D43=0,0,ROUND(町村長①!G43/町村長①!D43*100,2)),0)</f>
        <v>0</v>
      </c>
      <c r="E43" s="30">
        <f>IFERROR(IF(町村長①!E43=0,0,ROUND(町村長①!H43/町村長①!E43*100,2)),0)</f>
        <v>0</v>
      </c>
      <c r="F43" s="31">
        <v>0</v>
      </c>
      <c r="G43" s="30">
        <v>0</v>
      </c>
      <c r="H43" s="32">
        <v>0</v>
      </c>
      <c r="I43" s="31">
        <f t="shared" si="2"/>
        <v>0</v>
      </c>
      <c r="J43" s="30">
        <f t="shared" si="1"/>
        <v>0</v>
      </c>
      <c r="K43" s="33">
        <f t="shared" si="1"/>
        <v>0</v>
      </c>
    </row>
    <row r="44" spans="1:11" ht="22" customHeight="1">
      <c r="A44" s="12">
        <v>38</v>
      </c>
      <c r="B44" s="13" t="s">
        <v>47</v>
      </c>
      <c r="C44" s="30">
        <f>IFERROR(IF(町村長①!C44=0,0,ROUND(町村長①!F44/町村長①!C44*100,2)),0)</f>
        <v>0</v>
      </c>
      <c r="D44" s="30">
        <f>IFERROR(IF(町村長①!D44=0,0,ROUND(町村長①!G44/町村長①!D44*100,2)),0)</f>
        <v>0</v>
      </c>
      <c r="E44" s="30">
        <f>IFERROR(IF(町村長①!E44=0,0,ROUND(町村長①!H44/町村長①!E44*100,2)),0)</f>
        <v>0</v>
      </c>
      <c r="F44" s="31">
        <v>0</v>
      </c>
      <c r="G44" s="30">
        <v>0</v>
      </c>
      <c r="H44" s="32">
        <v>0</v>
      </c>
      <c r="I44" s="31">
        <f t="shared" si="2"/>
        <v>0</v>
      </c>
      <c r="J44" s="30">
        <f t="shared" si="1"/>
        <v>0</v>
      </c>
      <c r="K44" s="33">
        <f t="shared" si="1"/>
        <v>0</v>
      </c>
    </row>
    <row r="45" spans="1:11" ht="22" customHeight="1">
      <c r="A45" s="12">
        <v>39</v>
      </c>
      <c r="B45" s="13" t="s">
        <v>48</v>
      </c>
      <c r="C45" s="30">
        <f>IFERROR(IF(町村長①!C45=0,0,ROUND(町村長①!F45/町村長①!C45*100,2)),0)</f>
        <v>0</v>
      </c>
      <c r="D45" s="30">
        <f>IFERROR(IF(町村長①!D45=0,0,ROUND(町村長①!G45/町村長①!D45*100,2)),0)</f>
        <v>0</v>
      </c>
      <c r="E45" s="30">
        <f>IFERROR(IF(町村長①!E45=0,0,ROUND(町村長①!H45/町村長①!E45*100,2)),0)</f>
        <v>0</v>
      </c>
      <c r="F45" s="31">
        <v>78.19</v>
      </c>
      <c r="G45" s="30">
        <v>79.45</v>
      </c>
      <c r="H45" s="32">
        <v>78.849999999999994</v>
      </c>
      <c r="I45" s="31">
        <f t="shared" si="2"/>
        <v>0</v>
      </c>
      <c r="J45" s="30">
        <f t="shared" si="1"/>
        <v>0</v>
      </c>
      <c r="K45" s="33">
        <f t="shared" si="1"/>
        <v>0</v>
      </c>
    </row>
    <row r="46" spans="1:11" ht="22" customHeight="1">
      <c r="A46" s="12">
        <v>40</v>
      </c>
      <c r="B46" s="13" t="s">
        <v>49</v>
      </c>
      <c r="C46" s="30">
        <f>IFERROR(IF(町村長①!C46=0,0,ROUND(町村長①!F46/町村長①!C46*100,2)),0)</f>
        <v>56.33</v>
      </c>
      <c r="D46" s="30">
        <f>IFERROR(IF(町村長①!D46=0,0,ROUND(町村長①!G46/町村長①!D46*100,2)),0)</f>
        <v>60.81</v>
      </c>
      <c r="E46" s="30">
        <f>IFERROR(IF(町村長①!E46=0,0,ROUND(町村長①!H46/町村長①!E46*100,2)),0)</f>
        <v>58.68</v>
      </c>
      <c r="F46" s="31">
        <v>52.46</v>
      </c>
      <c r="G46" s="30">
        <v>56.41</v>
      </c>
      <c r="H46" s="32">
        <v>54.55</v>
      </c>
      <c r="I46" s="31">
        <f t="shared" si="2"/>
        <v>3.8699999999999974</v>
      </c>
      <c r="J46" s="30">
        <f t="shared" si="1"/>
        <v>4.4000000000000057</v>
      </c>
      <c r="K46" s="33">
        <f t="shared" si="1"/>
        <v>4.1300000000000026</v>
      </c>
    </row>
    <row r="47" spans="1:11" ht="22" customHeight="1">
      <c r="A47" s="12">
        <v>41</v>
      </c>
      <c r="B47" s="13" t="s">
        <v>50</v>
      </c>
      <c r="C47" s="30">
        <f>IFERROR(IF(町村長①!C47=0,0,ROUND(町村長①!F47/町村長①!C47*100,2)),0)</f>
        <v>0</v>
      </c>
      <c r="D47" s="30">
        <f>IFERROR(IF(町村長①!D47=0,0,ROUND(町村長①!G47/町村長①!D47*100,2)),0)</f>
        <v>0</v>
      </c>
      <c r="E47" s="30">
        <f>IFERROR(IF(町村長①!E47=0,0,ROUND(町村長①!H47/町村長①!E47*100,2)),0)</f>
        <v>0</v>
      </c>
      <c r="F47" s="31"/>
      <c r="G47" s="30"/>
      <c r="H47" s="32"/>
      <c r="I47" s="31">
        <f t="shared" si="2"/>
        <v>0</v>
      </c>
      <c r="J47" s="30">
        <f t="shared" si="1"/>
        <v>0</v>
      </c>
      <c r="K47" s="33">
        <f t="shared" si="1"/>
        <v>0</v>
      </c>
    </row>
    <row r="48" spans="1:11" ht="22" customHeight="1">
      <c r="A48" s="12">
        <v>42</v>
      </c>
      <c r="B48" s="13" t="s">
        <v>51</v>
      </c>
      <c r="C48" s="30">
        <f>IFERROR(IF(町村長①!C48=0,0,ROUND(町村長①!F48/町村長①!C48*100,2)),0)</f>
        <v>0</v>
      </c>
      <c r="D48" s="30">
        <f>IFERROR(IF(町村長①!D48=0,0,ROUND(町村長①!G48/町村長①!D48*100,2)),0)</f>
        <v>0</v>
      </c>
      <c r="E48" s="30">
        <f>IFERROR(IF(町村長①!E48=0,0,ROUND(町村長①!H48/町村長①!E48*100,2)),0)</f>
        <v>0</v>
      </c>
      <c r="F48" s="31">
        <v>77.37</v>
      </c>
      <c r="G48" s="30">
        <v>77.59</v>
      </c>
      <c r="H48" s="32">
        <v>77.48</v>
      </c>
      <c r="I48" s="31">
        <f t="shared" si="2"/>
        <v>0</v>
      </c>
      <c r="J48" s="30">
        <f t="shared" si="1"/>
        <v>0</v>
      </c>
      <c r="K48" s="33">
        <f t="shared" si="1"/>
        <v>0</v>
      </c>
    </row>
    <row r="49" spans="1:11" ht="22" customHeight="1">
      <c r="A49" s="12">
        <v>43</v>
      </c>
      <c r="B49" s="13" t="s">
        <v>52</v>
      </c>
      <c r="C49" s="30">
        <f>IFERROR(IF(町村長①!C49=0,0,ROUND(町村長①!F49/町村長①!C49*100,2)),0)</f>
        <v>74.28</v>
      </c>
      <c r="D49" s="30">
        <f>IFERROR(IF(町村長①!D49=0,0,ROUND(町村長①!G49/町村長①!D49*100,2)),0)</f>
        <v>75.430000000000007</v>
      </c>
      <c r="E49" s="30">
        <f>IFERROR(IF(町村長①!E49=0,0,ROUND(町村長①!H49/町村長①!E49*100,2)),0)</f>
        <v>74.900000000000006</v>
      </c>
      <c r="F49" s="31">
        <v>71.569999999999993</v>
      </c>
      <c r="G49" s="30">
        <v>72.790000000000006</v>
      </c>
      <c r="H49" s="32">
        <v>72.22</v>
      </c>
      <c r="I49" s="31">
        <f t="shared" si="2"/>
        <v>2.710000000000008</v>
      </c>
      <c r="J49" s="30">
        <f t="shared" si="1"/>
        <v>2.6400000000000006</v>
      </c>
      <c r="K49" s="33">
        <f t="shared" si="1"/>
        <v>2.6800000000000068</v>
      </c>
    </row>
    <row r="50" spans="1:11" ht="22" customHeight="1">
      <c r="A50" s="12">
        <v>44</v>
      </c>
      <c r="B50" s="13" t="s">
        <v>53</v>
      </c>
      <c r="C50" s="30">
        <f>IFERROR(IF(町村長①!C50=0,0,ROUND(町村長①!F50/町村長①!C50*100,2)),0)</f>
        <v>0</v>
      </c>
      <c r="D50" s="30">
        <f>IFERROR(IF(町村長①!D50=0,0,ROUND(町村長①!G50/町村長①!D50*100,2)),0)</f>
        <v>0</v>
      </c>
      <c r="E50" s="30">
        <f>IFERROR(IF(町村長①!E50=0,0,ROUND(町村長①!H50/町村長①!E50*100,2)),0)</f>
        <v>0</v>
      </c>
      <c r="F50" s="31">
        <v>0</v>
      </c>
      <c r="G50" s="30">
        <v>0</v>
      </c>
      <c r="H50" s="32">
        <v>0</v>
      </c>
      <c r="I50" s="31">
        <f t="shared" si="2"/>
        <v>0</v>
      </c>
      <c r="J50" s="30">
        <f t="shared" si="1"/>
        <v>0</v>
      </c>
      <c r="K50" s="33">
        <f t="shared" si="1"/>
        <v>0</v>
      </c>
    </row>
    <row r="51" spans="1:11" ht="22" customHeight="1">
      <c r="A51" s="12">
        <v>45</v>
      </c>
      <c r="B51" s="13" t="s">
        <v>54</v>
      </c>
      <c r="C51" s="30">
        <f>IFERROR(IF(町村長①!C51=0,0,ROUND(町村長①!F51/町村長①!C51*100,2)),0)</f>
        <v>66.47</v>
      </c>
      <c r="D51" s="30">
        <f>IFERROR(IF(町村長①!D51=0,0,ROUND(町村長①!G51/町村長①!D51*100,2)),0)</f>
        <v>69.540000000000006</v>
      </c>
      <c r="E51" s="30">
        <f>IFERROR(IF(町村長①!E51=0,0,ROUND(町村長①!H51/町村長①!E51*100,2)),0)</f>
        <v>68.08</v>
      </c>
      <c r="F51" s="31">
        <v>60.66</v>
      </c>
      <c r="G51" s="30">
        <v>64.569999999999993</v>
      </c>
      <c r="H51" s="32">
        <v>62.72</v>
      </c>
      <c r="I51" s="31">
        <f t="shared" si="2"/>
        <v>5.8100000000000023</v>
      </c>
      <c r="J51" s="30">
        <f t="shared" si="1"/>
        <v>4.9700000000000131</v>
      </c>
      <c r="K51" s="33">
        <f t="shared" si="1"/>
        <v>5.3599999999999994</v>
      </c>
    </row>
    <row r="52" spans="1:11" ht="22" customHeight="1">
      <c r="A52" s="12">
        <v>46</v>
      </c>
      <c r="B52" s="13" t="s">
        <v>55</v>
      </c>
      <c r="C52" s="30">
        <f>IFERROR(IF(町村長①!C52=0,0,ROUND(町村長①!F52/町村長①!C52*100,2)),0)</f>
        <v>0</v>
      </c>
      <c r="D52" s="30">
        <f>IFERROR(IF(町村長①!D52=0,0,ROUND(町村長①!G52/町村長①!D52*100,2)),0)</f>
        <v>0</v>
      </c>
      <c r="E52" s="30">
        <f>IFERROR(IF(町村長①!E52=0,0,ROUND(町村長①!H52/町村長①!E52*100,2)),0)</f>
        <v>0</v>
      </c>
      <c r="F52" s="31">
        <v>84.17</v>
      </c>
      <c r="G52" s="30">
        <v>84.65</v>
      </c>
      <c r="H52" s="32">
        <v>84.41</v>
      </c>
      <c r="I52" s="31">
        <f t="shared" si="2"/>
        <v>0</v>
      </c>
      <c r="J52" s="30">
        <f t="shared" si="1"/>
        <v>0</v>
      </c>
      <c r="K52" s="33">
        <f t="shared" si="1"/>
        <v>0</v>
      </c>
    </row>
    <row r="53" spans="1:11" ht="22" customHeight="1" thickBot="1">
      <c r="A53" s="14">
        <v>47</v>
      </c>
      <c r="B53" s="15" t="s">
        <v>56</v>
      </c>
      <c r="C53" s="34">
        <f>IFERROR(IF(町村長①!C53=0,0,ROUND(町村長①!F53/町村長①!C53*100,2)),0)</f>
        <v>84.28</v>
      </c>
      <c r="D53" s="34">
        <f>IFERROR(IF(町村長①!D53=0,0,ROUND(町村長①!G53/町村長①!D53*100,2)),0)</f>
        <v>87.02</v>
      </c>
      <c r="E53" s="34">
        <f>IFERROR(IF(町村長①!E53=0,0,ROUND(町村長①!H53/町村長①!E53*100,2)),0)</f>
        <v>85.52</v>
      </c>
      <c r="F53" s="35">
        <v>29.75</v>
      </c>
      <c r="G53" s="34">
        <v>24.96</v>
      </c>
      <c r="H53" s="36">
        <v>27.59</v>
      </c>
      <c r="I53" s="35">
        <f t="shared" si="2"/>
        <v>54.53</v>
      </c>
      <c r="J53" s="34">
        <f t="shared" si="1"/>
        <v>62.059999999999995</v>
      </c>
      <c r="K53" s="33">
        <f t="shared" si="1"/>
        <v>57.929999999999993</v>
      </c>
    </row>
    <row r="54" spans="1:11" ht="16" customHeight="1" thickTop="1">
      <c r="A54" s="37" t="s">
        <v>57</v>
      </c>
      <c r="B54" s="38"/>
      <c r="C54" s="71">
        <f>IFERROR(IF(町村長①!C54=0,0,ROUND(町村長①!F54/町村長①!C54*100,2)),0)</f>
        <v>59.63</v>
      </c>
      <c r="D54" s="73">
        <f>IFERROR(IF(町村長①!D54=0,0,ROUND(町村長①!G54/町村長①!D54*100,2)),0)</f>
        <v>61.89</v>
      </c>
      <c r="E54" s="75">
        <f>IFERROR(IF(町村長①!E54=0,0,ROUND(町村長①!H54/町村長①!E54*100,2)),0)</f>
        <v>60.8</v>
      </c>
      <c r="F54" s="71">
        <v>63.96</v>
      </c>
      <c r="G54" s="73">
        <v>65.89</v>
      </c>
      <c r="H54" s="75">
        <v>64.959999999999994</v>
      </c>
      <c r="I54" s="71">
        <f t="shared" si="2"/>
        <v>-4.3299999999999983</v>
      </c>
      <c r="J54" s="73">
        <f t="shared" si="1"/>
        <v>-4</v>
      </c>
      <c r="K54" s="75">
        <f t="shared" si="1"/>
        <v>-4.1599999999999966</v>
      </c>
    </row>
    <row r="55" spans="1:11" ht="16" customHeight="1" thickBot="1">
      <c r="A55" s="39"/>
      <c r="B55" s="40"/>
      <c r="C55" s="72">
        <f>IFERROR(IF(町村長①!C55=0,0,ROUND(町村長①!F55/町村長①!C55*100,2)),0)</f>
        <v>0</v>
      </c>
      <c r="D55" s="74">
        <f>IFERROR(IF(町村長①!D55=0,0,ROUND(町村長①!G55/町村長①!D55*100,2)),0)</f>
        <v>0</v>
      </c>
      <c r="E55" s="76">
        <f>IFERROR(IF(町村長①!E55=0,0,ROUND(町村長①!H55/町村長①!E55*100,2)),0)</f>
        <v>0</v>
      </c>
      <c r="F55" s="72"/>
      <c r="G55" s="74"/>
      <c r="H55" s="76"/>
      <c r="I55" s="72">
        <f t="shared" si="2"/>
        <v>0</v>
      </c>
      <c r="J55" s="74">
        <f t="shared" si="1"/>
        <v>0</v>
      </c>
      <c r="K55" s="76">
        <f t="shared" si="1"/>
        <v>0</v>
      </c>
    </row>
    <row r="56" spans="1:11" ht="16" customHeight="1">
      <c r="A56" s="16"/>
      <c r="B56" s="16"/>
    </row>
    <row r="57" spans="1:11" ht="16" customHeight="1">
      <c r="A57" s="16"/>
      <c r="B57" s="17"/>
    </row>
    <row r="58" spans="1:11" ht="16" customHeight="1">
      <c r="A58" s="16"/>
      <c r="B58" s="16"/>
    </row>
    <row r="59" spans="1:11" ht="16" customHeight="1">
      <c r="A59" s="16"/>
      <c r="B59" s="17"/>
    </row>
    <row r="60" spans="1:11" ht="16" customHeight="1">
      <c r="A60" s="16"/>
    </row>
  </sheetData>
  <mergeCells count="23">
    <mergeCell ref="I54:I55"/>
    <mergeCell ref="J54:J55"/>
    <mergeCell ref="K54:K55"/>
    <mergeCell ref="I5:I6"/>
    <mergeCell ref="J5:J6"/>
    <mergeCell ref="K5:K6"/>
    <mergeCell ref="G54:G55"/>
    <mergeCell ref="H54:H55"/>
    <mergeCell ref="A4:B6"/>
    <mergeCell ref="C4:E4"/>
    <mergeCell ref="F4:H4"/>
    <mergeCell ref="A54:B55"/>
    <mergeCell ref="C54:C55"/>
    <mergeCell ref="D54:D55"/>
    <mergeCell ref="E54:E55"/>
    <mergeCell ref="F54:F55"/>
    <mergeCell ref="I4:K4"/>
    <mergeCell ref="C5:C6"/>
    <mergeCell ref="D5:D6"/>
    <mergeCell ref="E5:E6"/>
    <mergeCell ref="F5:F6"/>
    <mergeCell ref="G5:G6"/>
    <mergeCell ref="H5:H6"/>
  </mergeCells>
  <phoneticPr fontId="2"/>
  <printOptions horizontalCentered="1"/>
  <pageMargins left="0.39370078740157483" right="0.39370078740157483" top="0.39370078740157483" bottom="0.19685039370078741" header="0.39370078740157483" footer="0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D5081-68F8-424F-8913-8F46632F8267}">
  <sheetPr>
    <pageSetUpPr fitToPage="1"/>
  </sheetPr>
  <dimension ref="A1:M60"/>
  <sheetViews>
    <sheetView showGridLines="0" showZeros="0" view="pageBreakPreview" zoomScale="85" zoomScaleNormal="85" zoomScaleSheetLayoutView="85" workbookViewId="0">
      <pane xSplit="2" ySplit="6" topLeftCell="C7" activePane="bottomRight" state="frozen"/>
      <selection activeCell="C1" sqref="C1"/>
      <selection pane="topRight" activeCell="C1" sqref="C1"/>
      <selection pane="bottomLeft" activeCell="C1" sqref="C1"/>
      <selection pane="bottomRight" activeCell="C1" sqref="C1"/>
    </sheetView>
  </sheetViews>
  <sheetFormatPr defaultColWidth="11.6640625" defaultRowHeight="16" customHeight="1"/>
  <cols>
    <col min="1" max="1" width="3.33203125" style="18" customWidth="1"/>
    <col min="2" max="2" width="10.08203125" style="19" customWidth="1"/>
    <col min="3" max="9" width="11.08203125" style="7" customWidth="1"/>
    <col min="10" max="10" width="8.33203125" style="7" customWidth="1"/>
    <col min="11" max="13" width="11.08203125" style="7" customWidth="1"/>
    <col min="14" max="16384" width="11.6640625" style="1"/>
  </cols>
  <sheetData>
    <row r="1" spans="1:13" ht="21" customHeight="1">
      <c r="A1" s="2"/>
      <c r="B1" s="2"/>
      <c r="C1" s="3" t="s">
        <v>72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1" customHeight="1">
      <c r="A2" s="4"/>
      <c r="B2" s="4"/>
      <c r="C2" s="3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1" customHeight="1" thickBot="1">
      <c r="A3" s="5"/>
      <c r="B3" s="6"/>
      <c r="C3" s="3" t="s">
        <v>62</v>
      </c>
      <c r="L3" s="8"/>
      <c r="M3" s="9" t="s">
        <v>0</v>
      </c>
    </row>
    <row r="4" spans="1:13" ht="16" customHeight="1">
      <c r="A4" s="51" t="s">
        <v>1</v>
      </c>
      <c r="B4" s="52"/>
      <c r="C4" s="51" t="s">
        <v>2</v>
      </c>
      <c r="D4" s="55"/>
      <c r="E4" s="52"/>
      <c r="F4" s="56" t="s">
        <v>3</v>
      </c>
      <c r="G4" s="57"/>
      <c r="H4" s="57"/>
      <c r="I4" s="57"/>
      <c r="J4" s="58"/>
      <c r="K4" s="51" t="s">
        <v>4</v>
      </c>
      <c r="L4" s="55"/>
      <c r="M4" s="52"/>
    </row>
    <row r="5" spans="1:13" ht="16" customHeight="1">
      <c r="A5" s="53"/>
      <c r="B5" s="54"/>
      <c r="C5" s="59" t="s">
        <v>5</v>
      </c>
      <c r="D5" s="61" t="s">
        <v>6</v>
      </c>
      <c r="E5" s="63" t="s">
        <v>7</v>
      </c>
      <c r="F5" s="59" t="s">
        <v>5</v>
      </c>
      <c r="G5" s="61" t="s">
        <v>6</v>
      </c>
      <c r="H5" s="65" t="s">
        <v>8</v>
      </c>
      <c r="I5" s="10"/>
      <c r="J5" s="29"/>
      <c r="K5" s="68" t="s">
        <v>5</v>
      </c>
      <c r="L5" s="61" t="s">
        <v>6</v>
      </c>
      <c r="M5" s="67" t="s">
        <v>7</v>
      </c>
    </row>
    <row r="6" spans="1:13" ht="16" customHeight="1" thickBot="1">
      <c r="A6" s="39"/>
      <c r="B6" s="40"/>
      <c r="C6" s="60"/>
      <c r="D6" s="62"/>
      <c r="E6" s="64"/>
      <c r="F6" s="60"/>
      <c r="G6" s="62"/>
      <c r="H6" s="66"/>
      <c r="I6" s="69" t="s">
        <v>9</v>
      </c>
      <c r="J6" s="70"/>
      <c r="K6" s="39"/>
      <c r="L6" s="62"/>
      <c r="M6" s="40"/>
    </row>
    <row r="7" spans="1:13" ht="22" customHeight="1">
      <c r="A7" s="12">
        <v>1</v>
      </c>
      <c r="B7" s="13" t="s">
        <v>10</v>
      </c>
      <c r="C7" s="20">
        <v>128310</v>
      </c>
      <c r="D7" s="20">
        <v>140763</v>
      </c>
      <c r="E7" s="20">
        <f>SUM(C7:D7)</f>
        <v>269073</v>
      </c>
      <c r="F7" s="21">
        <v>84719</v>
      </c>
      <c r="G7" s="20">
        <v>93820</v>
      </c>
      <c r="H7" s="22">
        <f>SUM(F7:G7)</f>
        <v>178539</v>
      </c>
      <c r="I7" s="22">
        <v>67509</v>
      </c>
      <c r="J7" s="27">
        <f>IFERROR(I7/H7*100,0)</f>
        <v>37.811906642246235</v>
      </c>
      <c r="K7" s="20">
        <f>C7-F7</f>
        <v>43591</v>
      </c>
      <c r="L7" s="20">
        <f>D7-G7</f>
        <v>46943</v>
      </c>
      <c r="M7" s="26">
        <f>E7-H7</f>
        <v>90534</v>
      </c>
    </row>
    <row r="8" spans="1:13" ht="22" customHeight="1">
      <c r="A8" s="12">
        <v>2</v>
      </c>
      <c r="B8" s="13" t="s">
        <v>11</v>
      </c>
      <c r="C8" s="20">
        <v>41613</v>
      </c>
      <c r="D8" s="20">
        <v>42988</v>
      </c>
      <c r="E8" s="20">
        <f t="shared" ref="E8:E53" si="0">SUM(C8:D8)</f>
        <v>84601</v>
      </c>
      <c r="F8" s="21">
        <v>27573</v>
      </c>
      <c r="G8" s="20">
        <v>29215</v>
      </c>
      <c r="H8" s="22">
        <f t="shared" ref="H8:H53" si="1">SUM(F8:G8)</f>
        <v>56788</v>
      </c>
      <c r="I8" s="22">
        <v>19182</v>
      </c>
      <c r="J8" s="27">
        <f t="shared" ref="J8:J53" si="2">IFERROR(I8/H8*100,0)</f>
        <v>33.778263013312667</v>
      </c>
      <c r="K8" s="20">
        <f t="shared" ref="K8:M53" si="3">C8-F8</f>
        <v>14040</v>
      </c>
      <c r="L8" s="20">
        <f t="shared" si="3"/>
        <v>13773</v>
      </c>
      <c r="M8" s="26">
        <f t="shared" si="3"/>
        <v>27813</v>
      </c>
    </row>
    <row r="9" spans="1:13" ht="22" customHeight="1">
      <c r="A9" s="12">
        <v>3</v>
      </c>
      <c r="B9" s="13" t="s">
        <v>12</v>
      </c>
      <c r="C9" s="20">
        <v>14038</v>
      </c>
      <c r="D9" s="20">
        <v>15342</v>
      </c>
      <c r="E9" s="20">
        <f t="shared" si="0"/>
        <v>29380</v>
      </c>
      <c r="F9" s="21">
        <v>7600</v>
      </c>
      <c r="G9" s="20">
        <v>8367</v>
      </c>
      <c r="H9" s="22">
        <f t="shared" si="1"/>
        <v>15967</v>
      </c>
      <c r="I9" s="22">
        <v>4865</v>
      </c>
      <c r="J9" s="27">
        <f t="shared" si="2"/>
        <v>30.469092503288032</v>
      </c>
      <c r="K9" s="20">
        <f t="shared" si="3"/>
        <v>6438</v>
      </c>
      <c r="L9" s="20">
        <f t="shared" si="3"/>
        <v>6975</v>
      </c>
      <c r="M9" s="26">
        <f t="shared" si="3"/>
        <v>13413</v>
      </c>
    </row>
    <row r="10" spans="1:13" ht="22" customHeight="1">
      <c r="A10" s="12">
        <v>4</v>
      </c>
      <c r="B10" s="13" t="s">
        <v>13</v>
      </c>
      <c r="C10" s="20">
        <v>2256</v>
      </c>
      <c r="D10" s="20">
        <v>2280</v>
      </c>
      <c r="E10" s="20">
        <f t="shared" si="0"/>
        <v>4536</v>
      </c>
      <c r="F10" s="21">
        <v>1597</v>
      </c>
      <c r="G10" s="20">
        <v>1687</v>
      </c>
      <c r="H10" s="22">
        <f t="shared" si="1"/>
        <v>3284</v>
      </c>
      <c r="I10" s="22">
        <v>1400</v>
      </c>
      <c r="J10" s="27">
        <f t="shared" si="2"/>
        <v>42.630937880633375</v>
      </c>
      <c r="K10" s="20">
        <f t="shared" si="3"/>
        <v>659</v>
      </c>
      <c r="L10" s="20">
        <f t="shared" si="3"/>
        <v>593</v>
      </c>
      <c r="M10" s="26">
        <f t="shared" si="3"/>
        <v>1252</v>
      </c>
    </row>
    <row r="11" spans="1:13" ht="22" customHeight="1">
      <c r="A11" s="12">
        <v>5</v>
      </c>
      <c r="B11" s="13" t="s">
        <v>14</v>
      </c>
      <c r="C11" s="20">
        <v>879</v>
      </c>
      <c r="D11" s="20">
        <v>959</v>
      </c>
      <c r="E11" s="20">
        <f t="shared" si="0"/>
        <v>1838</v>
      </c>
      <c r="F11" s="21">
        <v>742</v>
      </c>
      <c r="G11" s="20">
        <v>782</v>
      </c>
      <c r="H11" s="22">
        <f t="shared" si="1"/>
        <v>1524</v>
      </c>
      <c r="I11" s="22">
        <v>810</v>
      </c>
      <c r="J11" s="27">
        <f t="shared" si="2"/>
        <v>53.149606299212607</v>
      </c>
      <c r="K11" s="20">
        <f t="shared" si="3"/>
        <v>137</v>
      </c>
      <c r="L11" s="20">
        <f t="shared" si="3"/>
        <v>177</v>
      </c>
      <c r="M11" s="26">
        <f t="shared" si="3"/>
        <v>314</v>
      </c>
    </row>
    <row r="12" spans="1:13" ht="22" customHeight="1">
      <c r="A12" s="12">
        <v>6</v>
      </c>
      <c r="B12" s="13" t="s">
        <v>15</v>
      </c>
      <c r="C12" s="20">
        <v>25489</v>
      </c>
      <c r="D12" s="20">
        <v>26374</v>
      </c>
      <c r="E12" s="20">
        <f t="shared" si="0"/>
        <v>51863</v>
      </c>
      <c r="F12" s="21">
        <v>17784</v>
      </c>
      <c r="G12" s="20">
        <v>18335</v>
      </c>
      <c r="H12" s="22">
        <f t="shared" si="1"/>
        <v>36119</v>
      </c>
      <c r="I12" s="22">
        <v>14693</v>
      </c>
      <c r="J12" s="27">
        <f t="shared" si="2"/>
        <v>40.679420803455244</v>
      </c>
      <c r="K12" s="20">
        <f t="shared" si="3"/>
        <v>7705</v>
      </c>
      <c r="L12" s="20">
        <f t="shared" si="3"/>
        <v>8039</v>
      </c>
      <c r="M12" s="26">
        <f t="shared" si="3"/>
        <v>15744</v>
      </c>
    </row>
    <row r="13" spans="1:13" ht="22" customHeight="1">
      <c r="A13" s="12">
        <v>7</v>
      </c>
      <c r="B13" s="13" t="s">
        <v>16</v>
      </c>
      <c r="C13" s="20">
        <v>8634</v>
      </c>
      <c r="D13" s="20">
        <v>8791</v>
      </c>
      <c r="E13" s="20">
        <f t="shared" si="0"/>
        <v>17425</v>
      </c>
      <c r="F13" s="21">
        <v>6937</v>
      </c>
      <c r="G13" s="20">
        <v>7009</v>
      </c>
      <c r="H13" s="22">
        <f t="shared" si="1"/>
        <v>13946</v>
      </c>
      <c r="I13" s="22">
        <v>6095</v>
      </c>
      <c r="J13" s="27">
        <f t="shared" si="2"/>
        <v>43.704287967876091</v>
      </c>
      <c r="K13" s="20">
        <f t="shared" si="3"/>
        <v>1697</v>
      </c>
      <c r="L13" s="20">
        <f t="shared" si="3"/>
        <v>1782</v>
      </c>
      <c r="M13" s="26">
        <f t="shared" si="3"/>
        <v>3479</v>
      </c>
    </row>
    <row r="14" spans="1:13" ht="22" customHeight="1">
      <c r="A14" s="12">
        <v>8</v>
      </c>
      <c r="B14" s="13" t="s">
        <v>17</v>
      </c>
      <c r="C14" s="20">
        <v>16425</v>
      </c>
      <c r="D14" s="20">
        <v>16247</v>
      </c>
      <c r="E14" s="20">
        <f t="shared" si="0"/>
        <v>32672</v>
      </c>
      <c r="F14" s="21">
        <v>9050</v>
      </c>
      <c r="G14" s="20">
        <v>9708</v>
      </c>
      <c r="H14" s="22">
        <f t="shared" si="1"/>
        <v>18758</v>
      </c>
      <c r="I14" s="22">
        <v>7977</v>
      </c>
      <c r="J14" s="27">
        <f t="shared" si="2"/>
        <v>42.525855634929101</v>
      </c>
      <c r="K14" s="20">
        <f t="shared" si="3"/>
        <v>7375</v>
      </c>
      <c r="L14" s="20">
        <f t="shared" si="3"/>
        <v>6539</v>
      </c>
      <c r="M14" s="26">
        <f t="shared" si="3"/>
        <v>13914</v>
      </c>
    </row>
    <row r="15" spans="1:13" ht="22" customHeight="1">
      <c r="A15" s="12">
        <v>9</v>
      </c>
      <c r="B15" s="13" t="s">
        <v>18</v>
      </c>
      <c r="C15" s="20">
        <v>24900</v>
      </c>
      <c r="D15" s="20">
        <v>25167</v>
      </c>
      <c r="E15" s="20">
        <f t="shared" si="0"/>
        <v>50067</v>
      </c>
      <c r="F15" s="21">
        <v>13496</v>
      </c>
      <c r="G15" s="20">
        <v>14044</v>
      </c>
      <c r="H15" s="22">
        <f t="shared" si="1"/>
        <v>27540</v>
      </c>
      <c r="I15" s="22">
        <v>10747</v>
      </c>
      <c r="J15" s="27">
        <f t="shared" si="2"/>
        <v>39.023238925199713</v>
      </c>
      <c r="K15" s="20">
        <f t="shared" si="3"/>
        <v>11404</v>
      </c>
      <c r="L15" s="20">
        <f t="shared" si="3"/>
        <v>11123</v>
      </c>
      <c r="M15" s="26">
        <f t="shared" si="3"/>
        <v>22527</v>
      </c>
    </row>
    <row r="16" spans="1:13" ht="22" customHeight="1">
      <c r="A16" s="12">
        <v>10</v>
      </c>
      <c r="B16" s="13" t="s">
        <v>19</v>
      </c>
      <c r="C16" s="20">
        <v>31236</v>
      </c>
      <c r="D16" s="20">
        <v>31859</v>
      </c>
      <c r="E16" s="20">
        <f t="shared" si="0"/>
        <v>63095</v>
      </c>
      <c r="F16" s="21">
        <v>18615</v>
      </c>
      <c r="G16" s="20">
        <v>19278</v>
      </c>
      <c r="H16" s="22">
        <f t="shared" si="1"/>
        <v>37893</v>
      </c>
      <c r="I16" s="22">
        <v>13841</v>
      </c>
      <c r="J16" s="27">
        <f t="shared" si="2"/>
        <v>36.526535243976461</v>
      </c>
      <c r="K16" s="20">
        <f t="shared" si="3"/>
        <v>12621</v>
      </c>
      <c r="L16" s="20">
        <f t="shared" si="3"/>
        <v>12581</v>
      </c>
      <c r="M16" s="26">
        <f t="shared" si="3"/>
        <v>25202</v>
      </c>
    </row>
    <row r="17" spans="1:13" ht="22" customHeight="1">
      <c r="A17" s="12">
        <v>11</v>
      </c>
      <c r="B17" s="13" t="s">
        <v>20</v>
      </c>
      <c r="C17" s="20">
        <v>104200</v>
      </c>
      <c r="D17" s="20">
        <v>104225</v>
      </c>
      <c r="E17" s="20">
        <f t="shared" si="0"/>
        <v>208425</v>
      </c>
      <c r="F17" s="21">
        <v>48606</v>
      </c>
      <c r="G17" s="20">
        <v>50795</v>
      </c>
      <c r="H17" s="22">
        <f t="shared" si="1"/>
        <v>99401</v>
      </c>
      <c r="I17" s="22">
        <v>28611</v>
      </c>
      <c r="J17" s="27">
        <f t="shared" si="2"/>
        <v>28.783412641723928</v>
      </c>
      <c r="K17" s="20">
        <f t="shared" si="3"/>
        <v>55594</v>
      </c>
      <c r="L17" s="20">
        <f t="shared" si="3"/>
        <v>53430</v>
      </c>
      <c r="M17" s="26">
        <f t="shared" si="3"/>
        <v>109024</v>
      </c>
    </row>
    <row r="18" spans="1:13" ht="22" customHeight="1">
      <c r="A18" s="12">
        <v>12</v>
      </c>
      <c r="B18" s="13" t="s">
        <v>21</v>
      </c>
      <c r="C18" s="20">
        <v>26831</v>
      </c>
      <c r="D18" s="20">
        <v>27443</v>
      </c>
      <c r="E18" s="20">
        <f t="shared" si="0"/>
        <v>54274</v>
      </c>
      <c r="F18" s="21">
        <v>14703</v>
      </c>
      <c r="G18" s="20">
        <v>15591</v>
      </c>
      <c r="H18" s="22">
        <f t="shared" si="1"/>
        <v>30294</v>
      </c>
      <c r="I18" s="22">
        <v>9277</v>
      </c>
      <c r="J18" s="27">
        <f t="shared" si="2"/>
        <v>30.623225721264934</v>
      </c>
      <c r="K18" s="20">
        <f t="shared" si="3"/>
        <v>12128</v>
      </c>
      <c r="L18" s="20">
        <f t="shared" si="3"/>
        <v>11852</v>
      </c>
      <c r="M18" s="26">
        <f t="shared" si="3"/>
        <v>23980</v>
      </c>
    </row>
    <row r="19" spans="1:13" ht="22" customHeight="1">
      <c r="A19" s="12">
        <v>13</v>
      </c>
      <c r="B19" s="13" t="s">
        <v>22</v>
      </c>
      <c r="C19" s="20">
        <v>18369</v>
      </c>
      <c r="D19" s="20">
        <v>17871</v>
      </c>
      <c r="E19" s="20">
        <f t="shared" si="0"/>
        <v>36240</v>
      </c>
      <c r="F19" s="21">
        <v>9115</v>
      </c>
      <c r="G19" s="20">
        <v>9487</v>
      </c>
      <c r="H19" s="22">
        <f t="shared" si="1"/>
        <v>18602</v>
      </c>
      <c r="I19" s="22">
        <v>6410</v>
      </c>
      <c r="J19" s="27">
        <f t="shared" si="2"/>
        <v>34.458660359101174</v>
      </c>
      <c r="K19" s="20">
        <f t="shared" si="3"/>
        <v>9254</v>
      </c>
      <c r="L19" s="20">
        <f t="shared" si="3"/>
        <v>8384</v>
      </c>
      <c r="M19" s="26">
        <f t="shared" si="3"/>
        <v>17638</v>
      </c>
    </row>
    <row r="20" spans="1:13" ht="22" customHeight="1">
      <c r="A20" s="12">
        <v>14</v>
      </c>
      <c r="B20" s="13" t="s">
        <v>23</v>
      </c>
      <c r="C20" s="20">
        <v>27704</v>
      </c>
      <c r="D20" s="20">
        <v>30264</v>
      </c>
      <c r="E20" s="20">
        <f t="shared" si="0"/>
        <v>57968</v>
      </c>
      <c r="F20" s="21">
        <v>14055</v>
      </c>
      <c r="G20" s="20">
        <v>15647</v>
      </c>
      <c r="H20" s="22">
        <f t="shared" si="1"/>
        <v>29702</v>
      </c>
      <c r="I20" s="22">
        <v>8287</v>
      </c>
      <c r="J20" s="27">
        <f t="shared" si="2"/>
        <v>27.900478082284017</v>
      </c>
      <c r="K20" s="20">
        <f t="shared" si="3"/>
        <v>13649</v>
      </c>
      <c r="L20" s="20">
        <f t="shared" si="3"/>
        <v>14617</v>
      </c>
      <c r="M20" s="26">
        <f t="shared" si="3"/>
        <v>28266</v>
      </c>
    </row>
    <row r="21" spans="1:13" ht="22" customHeight="1">
      <c r="A21" s="12">
        <v>15</v>
      </c>
      <c r="B21" s="13" t="s">
        <v>24</v>
      </c>
      <c r="C21" s="20">
        <v>13240</v>
      </c>
      <c r="D21" s="20">
        <v>13578</v>
      </c>
      <c r="E21" s="20">
        <f t="shared" si="0"/>
        <v>26818</v>
      </c>
      <c r="F21" s="21">
        <v>8020</v>
      </c>
      <c r="G21" s="20">
        <v>8453</v>
      </c>
      <c r="H21" s="22">
        <f t="shared" si="1"/>
        <v>16473</v>
      </c>
      <c r="I21" s="22">
        <v>5547</v>
      </c>
      <c r="J21" s="27">
        <f t="shared" si="2"/>
        <v>33.673283554908032</v>
      </c>
      <c r="K21" s="20">
        <f t="shared" si="3"/>
        <v>5220</v>
      </c>
      <c r="L21" s="20">
        <f t="shared" si="3"/>
        <v>5125</v>
      </c>
      <c r="M21" s="26">
        <f t="shared" si="3"/>
        <v>10345</v>
      </c>
    </row>
    <row r="22" spans="1:13" ht="22" customHeight="1">
      <c r="A22" s="12">
        <v>16</v>
      </c>
      <c r="B22" s="13" t="s">
        <v>25</v>
      </c>
      <c r="C22" s="20">
        <v>0</v>
      </c>
      <c r="D22" s="20">
        <v>0</v>
      </c>
      <c r="E22" s="20">
        <f t="shared" si="0"/>
        <v>0</v>
      </c>
      <c r="F22" s="21">
        <v>0</v>
      </c>
      <c r="G22" s="20">
        <v>0</v>
      </c>
      <c r="H22" s="22">
        <f t="shared" si="1"/>
        <v>0</v>
      </c>
      <c r="I22" s="22">
        <v>0</v>
      </c>
      <c r="J22" s="27">
        <f t="shared" si="2"/>
        <v>0</v>
      </c>
      <c r="K22" s="20">
        <f t="shared" si="3"/>
        <v>0</v>
      </c>
      <c r="L22" s="20">
        <f t="shared" si="3"/>
        <v>0</v>
      </c>
      <c r="M22" s="26">
        <f t="shared" si="3"/>
        <v>0</v>
      </c>
    </row>
    <row r="23" spans="1:13" ht="22" customHeight="1">
      <c r="A23" s="12">
        <v>17</v>
      </c>
      <c r="B23" s="13" t="s">
        <v>26</v>
      </c>
      <c r="C23" s="20">
        <v>21203</v>
      </c>
      <c r="D23" s="20">
        <v>23434</v>
      </c>
      <c r="E23" s="20">
        <f t="shared" si="0"/>
        <v>44637</v>
      </c>
      <c r="F23" s="21">
        <v>12596</v>
      </c>
      <c r="G23" s="20">
        <v>14138</v>
      </c>
      <c r="H23" s="22">
        <f t="shared" si="1"/>
        <v>26734</v>
      </c>
      <c r="I23" s="22">
        <v>12975</v>
      </c>
      <c r="J23" s="27">
        <f t="shared" si="2"/>
        <v>48.533702401436372</v>
      </c>
      <c r="K23" s="20">
        <f t="shared" si="3"/>
        <v>8607</v>
      </c>
      <c r="L23" s="20">
        <f t="shared" si="3"/>
        <v>9296</v>
      </c>
      <c r="M23" s="26">
        <f t="shared" si="3"/>
        <v>17903</v>
      </c>
    </row>
    <row r="24" spans="1:13" ht="22" customHeight="1">
      <c r="A24" s="12">
        <v>18</v>
      </c>
      <c r="B24" s="13" t="s">
        <v>27</v>
      </c>
      <c r="C24" s="20">
        <v>0</v>
      </c>
      <c r="D24" s="20">
        <v>0</v>
      </c>
      <c r="E24" s="20">
        <f t="shared" si="0"/>
        <v>0</v>
      </c>
      <c r="F24" s="21">
        <v>0</v>
      </c>
      <c r="G24" s="20">
        <v>0</v>
      </c>
      <c r="H24" s="22">
        <f t="shared" si="1"/>
        <v>0</v>
      </c>
      <c r="I24" s="22">
        <v>0</v>
      </c>
      <c r="J24" s="27">
        <f t="shared" si="2"/>
        <v>0</v>
      </c>
      <c r="K24" s="20">
        <f t="shared" si="3"/>
        <v>0</v>
      </c>
      <c r="L24" s="20">
        <f t="shared" si="3"/>
        <v>0</v>
      </c>
      <c r="M24" s="26">
        <f t="shared" si="3"/>
        <v>0</v>
      </c>
    </row>
    <row r="25" spans="1:13" ht="22" customHeight="1">
      <c r="A25" s="12">
        <v>19</v>
      </c>
      <c r="B25" s="13" t="s">
        <v>28</v>
      </c>
      <c r="C25" s="20">
        <v>14901</v>
      </c>
      <c r="D25" s="20">
        <v>13998</v>
      </c>
      <c r="E25" s="20">
        <f t="shared" si="0"/>
        <v>28899</v>
      </c>
      <c r="F25" s="21">
        <v>8172</v>
      </c>
      <c r="G25" s="20">
        <v>8301</v>
      </c>
      <c r="H25" s="22">
        <f t="shared" si="1"/>
        <v>16473</v>
      </c>
      <c r="I25" s="22">
        <v>6939</v>
      </c>
      <c r="J25" s="27">
        <f t="shared" si="2"/>
        <v>42.123474776907663</v>
      </c>
      <c r="K25" s="20">
        <f t="shared" si="3"/>
        <v>6729</v>
      </c>
      <c r="L25" s="20">
        <f t="shared" si="3"/>
        <v>5697</v>
      </c>
      <c r="M25" s="26">
        <f t="shared" si="3"/>
        <v>12426</v>
      </c>
    </row>
    <row r="26" spans="1:13" ht="22" customHeight="1">
      <c r="A26" s="12">
        <v>20</v>
      </c>
      <c r="B26" s="13" t="s">
        <v>29</v>
      </c>
      <c r="C26" s="20">
        <v>69239</v>
      </c>
      <c r="D26" s="20">
        <v>72724</v>
      </c>
      <c r="E26" s="20">
        <f t="shared" si="0"/>
        <v>141963</v>
      </c>
      <c r="F26" s="21">
        <v>39888</v>
      </c>
      <c r="G26" s="20">
        <v>42217</v>
      </c>
      <c r="H26" s="22">
        <f t="shared" si="1"/>
        <v>82105</v>
      </c>
      <c r="I26" s="22">
        <v>31663</v>
      </c>
      <c r="J26" s="27">
        <f t="shared" si="2"/>
        <v>38.564033859082883</v>
      </c>
      <c r="K26" s="20">
        <f t="shared" si="3"/>
        <v>29351</v>
      </c>
      <c r="L26" s="20">
        <f t="shared" si="3"/>
        <v>30507</v>
      </c>
      <c r="M26" s="26">
        <f t="shared" si="3"/>
        <v>59858</v>
      </c>
    </row>
    <row r="27" spans="1:13" ht="22" customHeight="1">
      <c r="A27" s="12">
        <v>21</v>
      </c>
      <c r="B27" s="13" t="s">
        <v>30</v>
      </c>
      <c r="C27" s="20">
        <v>31173</v>
      </c>
      <c r="D27" s="20">
        <v>32787</v>
      </c>
      <c r="E27" s="20">
        <f t="shared" si="0"/>
        <v>63960</v>
      </c>
      <c r="F27" s="21">
        <v>16678</v>
      </c>
      <c r="G27" s="20">
        <v>17731</v>
      </c>
      <c r="H27" s="22">
        <f t="shared" si="1"/>
        <v>34409</v>
      </c>
      <c r="I27" s="22">
        <v>10126</v>
      </c>
      <c r="J27" s="27">
        <f t="shared" si="2"/>
        <v>29.428347234735096</v>
      </c>
      <c r="K27" s="20">
        <f t="shared" si="3"/>
        <v>14495</v>
      </c>
      <c r="L27" s="20">
        <f t="shared" si="3"/>
        <v>15056</v>
      </c>
      <c r="M27" s="26">
        <f t="shared" si="3"/>
        <v>29551</v>
      </c>
    </row>
    <row r="28" spans="1:13" ht="22" customHeight="1">
      <c r="A28" s="12">
        <v>22</v>
      </c>
      <c r="B28" s="13" t="s">
        <v>31</v>
      </c>
      <c r="C28" s="20">
        <v>29848</v>
      </c>
      <c r="D28" s="20">
        <v>32029</v>
      </c>
      <c r="E28" s="20">
        <f t="shared" si="0"/>
        <v>61877</v>
      </c>
      <c r="F28" s="21">
        <v>13416</v>
      </c>
      <c r="G28" s="20">
        <v>15180</v>
      </c>
      <c r="H28" s="22">
        <f t="shared" si="1"/>
        <v>28596</v>
      </c>
      <c r="I28" s="22">
        <v>9523</v>
      </c>
      <c r="J28" s="27">
        <f t="shared" si="2"/>
        <v>33.301860400055951</v>
      </c>
      <c r="K28" s="20">
        <f t="shared" si="3"/>
        <v>16432</v>
      </c>
      <c r="L28" s="20">
        <f t="shared" si="3"/>
        <v>16849</v>
      </c>
      <c r="M28" s="26">
        <f t="shared" si="3"/>
        <v>33281</v>
      </c>
    </row>
    <row r="29" spans="1:13" ht="22" customHeight="1">
      <c r="A29" s="12">
        <v>23</v>
      </c>
      <c r="B29" s="13" t="s">
        <v>32</v>
      </c>
      <c r="C29" s="20">
        <v>123097</v>
      </c>
      <c r="D29" s="20">
        <v>123436</v>
      </c>
      <c r="E29" s="20">
        <f t="shared" si="0"/>
        <v>246533</v>
      </c>
      <c r="F29" s="21">
        <v>59442</v>
      </c>
      <c r="G29" s="20">
        <v>61648</v>
      </c>
      <c r="H29" s="22">
        <f t="shared" si="1"/>
        <v>121090</v>
      </c>
      <c r="I29" s="22">
        <v>39029</v>
      </c>
      <c r="J29" s="27">
        <f t="shared" si="2"/>
        <v>32.231398133619621</v>
      </c>
      <c r="K29" s="20">
        <f t="shared" si="3"/>
        <v>63655</v>
      </c>
      <c r="L29" s="20">
        <f t="shared" si="3"/>
        <v>61788</v>
      </c>
      <c r="M29" s="26">
        <f t="shared" si="3"/>
        <v>125443</v>
      </c>
    </row>
    <row r="30" spans="1:13" ht="22" customHeight="1">
      <c r="A30" s="12">
        <v>24</v>
      </c>
      <c r="B30" s="13" t="s">
        <v>33</v>
      </c>
      <c r="C30" s="20">
        <v>10390</v>
      </c>
      <c r="D30" s="20">
        <v>10215</v>
      </c>
      <c r="E30" s="20">
        <f t="shared" si="0"/>
        <v>20605</v>
      </c>
      <c r="F30" s="21">
        <v>4858</v>
      </c>
      <c r="G30" s="20">
        <v>5314</v>
      </c>
      <c r="H30" s="22">
        <f t="shared" si="1"/>
        <v>10172</v>
      </c>
      <c r="I30" s="22">
        <v>3399</v>
      </c>
      <c r="J30" s="27">
        <f t="shared" si="2"/>
        <v>33.415257569799451</v>
      </c>
      <c r="K30" s="20">
        <f t="shared" si="3"/>
        <v>5532</v>
      </c>
      <c r="L30" s="20">
        <f t="shared" si="3"/>
        <v>4901</v>
      </c>
      <c r="M30" s="26">
        <f t="shared" si="3"/>
        <v>10433</v>
      </c>
    </row>
    <row r="31" spans="1:13" ht="22" customHeight="1">
      <c r="A31" s="12">
        <v>25</v>
      </c>
      <c r="B31" s="13" t="s">
        <v>34</v>
      </c>
      <c r="C31" s="20">
        <v>8357</v>
      </c>
      <c r="D31" s="20">
        <v>8561</v>
      </c>
      <c r="E31" s="20">
        <f t="shared" si="0"/>
        <v>16918</v>
      </c>
      <c r="F31" s="21">
        <v>4607</v>
      </c>
      <c r="G31" s="20">
        <v>4851</v>
      </c>
      <c r="H31" s="22">
        <f t="shared" si="1"/>
        <v>9458</v>
      </c>
      <c r="I31" s="22">
        <v>2293</v>
      </c>
      <c r="J31" s="27">
        <f t="shared" si="2"/>
        <v>24.24402622118841</v>
      </c>
      <c r="K31" s="20">
        <f t="shared" si="3"/>
        <v>3750</v>
      </c>
      <c r="L31" s="20">
        <f t="shared" si="3"/>
        <v>3710</v>
      </c>
      <c r="M31" s="26">
        <f t="shared" si="3"/>
        <v>7460</v>
      </c>
    </row>
    <row r="32" spans="1:13" ht="22" customHeight="1">
      <c r="A32" s="12">
        <v>26</v>
      </c>
      <c r="B32" s="13" t="s">
        <v>35</v>
      </c>
      <c r="C32" s="20">
        <v>7517</v>
      </c>
      <c r="D32" s="20">
        <v>7997</v>
      </c>
      <c r="E32" s="20">
        <f t="shared" si="0"/>
        <v>15514</v>
      </c>
      <c r="F32" s="21">
        <v>4082</v>
      </c>
      <c r="G32" s="20">
        <v>4664</v>
      </c>
      <c r="H32" s="22">
        <f t="shared" si="1"/>
        <v>8746</v>
      </c>
      <c r="I32" s="22">
        <v>3161</v>
      </c>
      <c r="J32" s="27">
        <f t="shared" si="2"/>
        <v>36.142236450949007</v>
      </c>
      <c r="K32" s="20">
        <f t="shared" si="3"/>
        <v>3435</v>
      </c>
      <c r="L32" s="20">
        <f t="shared" si="3"/>
        <v>3333</v>
      </c>
      <c r="M32" s="26">
        <f t="shared" si="3"/>
        <v>6768</v>
      </c>
    </row>
    <row r="33" spans="1:13" ht="22" customHeight="1">
      <c r="A33" s="12">
        <v>27</v>
      </c>
      <c r="B33" s="13" t="s">
        <v>36</v>
      </c>
      <c r="C33" s="20">
        <v>32370</v>
      </c>
      <c r="D33" s="20">
        <v>35962</v>
      </c>
      <c r="E33" s="20">
        <f t="shared" si="0"/>
        <v>68332</v>
      </c>
      <c r="F33" s="21">
        <v>15737</v>
      </c>
      <c r="G33" s="20">
        <v>18206</v>
      </c>
      <c r="H33" s="22">
        <f t="shared" si="1"/>
        <v>33943</v>
      </c>
      <c r="I33" s="22">
        <v>12416</v>
      </c>
      <c r="J33" s="27">
        <f t="shared" si="2"/>
        <v>36.578970627228003</v>
      </c>
      <c r="K33" s="20">
        <f t="shared" si="3"/>
        <v>16633</v>
      </c>
      <c r="L33" s="20">
        <f t="shared" si="3"/>
        <v>17756</v>
      </c>
      <c r="M33" s="26">
        <f t="shared" si="3"/>
        <v>34389</v>
      </c>
    </row>
    <row r="34" spans="1:13" ht="22" customHeight="1">
      <c r="A34" s="12">
        <v>28</v>
      </c>
      <c r="B34" s="13" t="s">
        <v>37</v>
      </c>
      <c r="C34" s="20">
        <v>26788</v>
      </c>
      <c r="D34" s="20">
        <v>28696</v>
      </c>
      <c r="E34" s="20">
        <f t="shared" si="0"/>
        <v>55484</v>
      </c>
      <c r="F34" s="21">
        <v>11510</v>
      </c>
      <c r="G34" s="20">
        <v>13272</v>
      </c>
      <c r="H34" s="22">
        <f t="shared" si="1"/>
        <v>24782</v>
      </c>
      <c r="I34" s="22">
        <v>9101</v>
      </c>
      <c r="J34" s="27">
        <f t="shared" si="2"/>
        <v>36.72423533209588</v>
      </c>
      <c r="K34" s="20">
        <f t="shared" si="3"/>
        <v>15278</v>
      </c>
      <c r="L34" s="20">
        <f t="shared" si="3"/>
        <v>15424</v>
      </c>
      <c r="M34" s="26">
        <f t="shared" si="3"/>
        <v>30702</v>
      </c>
    </row>
    <row r="35" spans="1:13" ht="22" customHeight="1">
      <c r="A35" s="12">
        <v>29</v>
      </c>
      <c r="B35" s="13" t="s">
        <v>38</v>
      </c>
      <c r="C35" s="20">
        <v>64802</v>
      </c>
      <c r="D35" s="20">
        <v>73907</v>
      </c>
      <c r="E35" s="20">
        <f t="shared" si="0"/>
        <v>138709</v>
      </c>
      <c r="F35" s="21">
        <v>36134</v>
      </c>
      <c r="G35" s="20">
        <v>42083</v>
      </c>
      <c r="H35" s="22">
        <f t="shared" si="1"/>
        <v>78217</v>
      </c>
      <c r="I35" s="22">
        <v>27452</v>
      </c>
      <c r="J35" s="27">
        <f t="shared" si="2"/>
        <v>35.097229502537814</v>
      </c>
      <c r="K35" s="20">
        <f t="shared" si="3"/>
        <v>28668</v>
      </c>
      <c r="L35" s="20">
        <f t="shared" si="3"/>
        <v>31824</v>
      </c>
      <c r="M35" s="26">
        <f t="shared" si="3"/>
        <v>60492</v>
      </c>
    </row>
    <row r="36" spans="1:13" ht="22" customHeight="1">
      <c r="A36" s="12">
        <v>30</v>
      </c>
      <c r="B36" s="13" t="s">
        <v>39</v>
      </c>
      <c r="C36" s="20">
        <v>7073</v>
      </c>
      <c r="D36" s="20">
        <v>8074</v>
      </c>
      <c r="E36" s="20">
        <f t="shared" si="0"/>
        <v>15147</v>
      </c>
      <c r="F36" s="21">
        <v>5152</v>
      </c>
      <c r="G36" s="20">
        <v>5980</v>
      </c>
      <c r="H36" s="22">
        <f t="shared" si="1"/>
        <v>11132</v>
      </c>
      <c r="I36" s="22">
        <v>5234</v>
      </c>
      <c r="J36" s="27">
        <f t="shared" si="2"/>
        <v>47.017606899029822</v>
      </c>
      <c r="K36" s="20">
        <f t="shared" si="3"/>
        <v>1921</v>
      </c>
      <c r="L36" s="20">
        <f t="shared" si="3"/>
        <v>2094</v>
      </c>
      <c r="M36" s="26">
        <f t="shared" si="3"/>
        <v>4015</v>
      </c>
    </row>
    <row r="37" spans="1:13" ht="22" customHeight="1">
      <c r="A37" s="12">
        <v>31</v>
      </c>
      <c r="B37" s="13" t="s">
        <v>40</v>
      </c>
      <c r="C37" s="20">
        <v>1155</v>
      </c>
      <c r="D37" s="20">
        <v>1364</v>
      </c>
      <c r="E37" s="20">
        <f t="shared" si="0"/>
        <v>2519</v>
      </c>
      <c r="F37" s="21">
        <v>874</v>
      </c>
      <c r="G37" s="20">
        <v>1009</v>
      </c>
      <c r="H37" s="22">
        <f t="shared" si="1"/>
        <v>1883</v>
      </c>
      <c r="I37" s="22">
        <v>736</v>
      </c>
      <c r="J37" s="27">
        <f t="shared" si="2"/>
        <v>39.086563993627188</v>
      </c>
      <c r="K37" s="20">
        <f t="shared" si="3"/>
        <v>281</v>
      </c>
      <c r="L37" s="20">
        <f t="shared" si="3"/>
        <v>355</v>
      </c>
      <c r="M37" s="26">
        <f t="shared" si="3"/>
        <v>636</v>
      </c>
    </row>
    <row r="38" spans="1:13" ht="22" customHeight="1">
      <c r="A38" s="12">
        <v>32</v>
      </c>
      <c r="B38" s="13" t="s">
        <v>41</v>
      </c>
      <c r="C38" s="20">
        <v>262</v>
      </c>
      <c r="D38" s="20">
        <v>252</v>
      </c>
      <c r="E38" s="20">
        <f t="shared" si="0"/>
        <v>514</v>
      </c>
      <c r="F38" s="21">
        <v>240</v>
      </c>
      <c r="G38" s="20">
        <v>227</v>
      </c>
      <c r="H38" s="22">
        <f t="shared" si="1"/>
        <v>467</v>
      </c>
      <c r="I38" s="22">
        <v>171</v>
      </c>
      <c r="J38" s="27">
        <f t="shared" si="2"/>
        <v>36.616702355460383</v>
      </c>
      <c r="K38" s="20">
        <f t="shared" si="3"/>
        <v>22</v>
      </c>
      <c r="L38" s="20">
        <f t="shared" si="3"/>
        <v>25</v>
      </c>
      <c r="M38" s="26">
        <f t="shared" si="3"/>
        <v>47</v>
      </c>
    </row>
    <row r="39" spans="1:13" ht="22" customHeight="1">
      <c r="A39" s="12">
        <v>33</v>
      </c>
      <c r="B39" s="13" t="s">
        <v>42</v>
      </c>
      <c r="C39" s="20">
        <v>5134</v>
      </c>
      <c r="D39" s="20">
        <v>5702</v>
      </c>
      <c r="E39" s="20">
        <f t="shared" si="0"/>
        <v>10836</v>
      </c>
      <c r="F39" s="21">
        <v>2927</v>
      </c>
      <c r="G39" s="20">
        <v>3407</v>
      </c>
      <c r="H39" s="22">
        <f t="shared" si="1"/>
        <v>6334</v>
      </c>
      <c r="I39" s="22">
        <v>2816</v>
      </c>
      <c r="J39" s="27">
        <f t="shared" si="2"/>
        <v>44.458478054941587</v>
      </c>
      <c r="K39" s="20">
        <f t="shared" si="3"/>
        <v>2207</v>
      </c>
      <c r="L39" s="20">
        <f t="shared" si="3"/>
        <v>2295</v>
      </c>
      <c r="M39" s="26">
        <f t="shared" si="3"/>
        <v>4502</v>
      </c>
    </row>
    <row r="40" spans="1:13" ht="22" customHeight="1">
      <c r="A40" s="12">
        <v>34</v>
      </c>
      <c r="B40" s="13" t="s">
        <v>43</v>
      </c>
      <c r="C40" s="20">
        <v>9336</v>
      </c>
      <c r="D40" s="20">
        <v>10195</v>
      </c>
      <c r="E40" s="20">
        <f t="shared" si="0"/>
        <v>19531</v>
      </c>
      <c r="F40" s="21">
        <v>4461</v>
      </c>
      <c r="G40" s="20">
        <v>5341</v>
      </c>
      <c r="H40" s="22">
        <f t="shared" si="1"/>
        <v>9802</v>
      </c>
      <c r="I40" s="22">
        <v>4017</v>
      </c>
      <c r="J40" s="27">
        <f t="shared" si="2"/>
        <v>40.981432360742701</v>
      </c>
      <c r="K40" s="20">
        <f t="shared" si="3"/>
        <v>4875</v>
      </c>
      <c r="L40" s="20">
        <f t="shared" si="3"/>
        <v>4854</v>
      </c>
      <c r="M40" s="26">
        <f t="shared" si="3"/>
        <v>9729</v>
      </c>
    </row>
    <row r="41" spans="1:13" ht="22" customHeight="1">
      <c r="A41" s="12">
        <v>35</v>
      </c>
      <c r="B41" s="13" t="s">
        <v>44</v>
      </c>
      <c r="C41" s="20">
        <v>6741</v>
      </c>
      <c r="D41" s="20">
        <v>7458</v>
      </c>
      <c r="E41" s="20">
        <f t="shared" si="0"/>
        <v>14199</v>
      </c>
      <c r="F41" s="21">
        <v>3546</v>
      </c>
      <c r="G41" s="20">
        <v>4138</v>
      </c>
      <c r="H41" s="22">
        <f t="shared" si="1"/>
        <v>7684</v>
      </c>
      <c r="I41" s="22">
        <v>3146</v>
      </c>
      <c r="J41" s="27">
        <f t="shared" si="2"/>
        <v>40.942217595002603</v>
      </c>
      <c r="K41" s="20">
        <f t="shared" si="3"/>
        <v>3195</v>
      </c>
      <c r="L41" s="20">
        <f t="shared" si="3"/>
        <v>3320</v>
      </c>
      <c r="M41" s="26">
        <f t="shared" si="3"/>
        <v>6515</v>
      </c>
    </row>
    <row r="42" spans="1:13" ht="22" customHeight="1">
      <c r="A42" s="12">
        <v>36</v>
      </c>
      <c r="B42" s="13" t="s">
        <v>45</v>
      </c>
      <c r="C42" s="20">
        <v>27358</v>
      </c>
      <c r="D42" s="20">
        <v>29838</v>
      </c>
      <c r="E42" s="20">
        <f t="shared" si="0"/>
        <v>57196</v>
      </c>
      <c r="F42" s="21">
        <v>13845</v>
      </c>
      <c r="G42" s="20">
        <v>15493</v>
      </c>
      <c r="H42" s="22">
        <f t="shared" si="1"/>
        <v>29338</v>
      </c>
      <c r="I42" s="22">
        <v>12973</v>
      </c>
      <c r="J42" s="27">
        <f t="shared" si="2"/>
        <v>44.219101506578504</v>
      </c>
      <c r="K42" s="20">
        <f t="shared" si="3"/>
        <v>13513</v>
      </c>
      <c r="L42" s="20">
        <f t="shared" si="3"/>
        <v>14345</v>
      </c>
      <c r="M42" s="26">
        <f t="shared" si="3"/>
        <v>27858</v>
      </c>
    </row>
    <row r="43" spans="1:13" ht="22" customHeight="1">
      <c r="A43" s="12">
        <v>37</v>
      </c>
      <c r="B43" s="13" t="s">
        <v>46</v>
      </c>
      <c r="C43" s="20">
        <v>12188</v>
      </c>
      <c r="D43" s="20">
        <v>13403</v>
      </c>
      <c r="E43" s="20">
        <f t="shared" si="0"/>
        <v>25591</v>
      </c>
      <c r="F43" s="21">
        <v>6587</v>
      </c>
      <c r="G43" s="20">
        <v>7696</v>
      </c>
      <c r="H43" s="22">
        <f t="shared" si="1"/>
        <v>14283</v>
      </c>
      <c r="I43" s="22">
        <v>6149</v>
      </c>
      <c r="J43" s="27">
        <f t="shared" si="2"/>
        <v>43.051179724147588</v>
      </c>
      <c r="K43" s="20">
        <f t="shared" si="3"/>
        <v>5601</v>
      </c>
      <c r="L43" s="20">
        <f t="shared" si="3"/>
        <v>5707</v>
      </c>
      <c r="M43" s="26">
        <f t="shared" si="3"/>
        <v>11308</v>
      </c>
    </row>
    <row r="44" spans="1:13" ht="22" customHeight="1">
      <c r="A44" s="12">
        <v>38</v>
      </c>
      <c r="B44" s="13" t="s">
        <v>47</v>
      </c>
      <c r="C44" s="20">
        <v>0</v>
      </c>
      <c r="D44" s="20">
        <v>0</v>
      </c>
      <c r="E44" s="20">
        <f t="shared" si="0"/>
        <v>0</v>
      </c>
      <c r="F44" s="21">
        <v>0</v>
      </c>
      <c r="G44" s="20">
        <v>0</v>
      </c>
      <c r="H44" s="22">
        <f t="shared" si="1"/>
        <v>0</v>
      </c>
      <c r="I44" s="22">
        <v>0</v>
      </c>
      <c r="J44" s="27">
        <f t="shared" si="2"/>
        <v>0</v>
      </c>
      <c r="K44" s="20">
        <f t="shared" si="3"/>
        <v>0</v>
      </c>
      <c r="L44" s="20">
        <f t="shared" si="3"/>
        <v>0</v>
      </c>
      <c r="M44" s="26">
        <f t="shared" si="3"/>
        <v>0</v>
      </c>
    </row>
    <row r="45" spans="1:13" ht="22" customHeight="1">
      <c r="A45" s="12">
        <v>39</v>
      </c>
      <c r="B45" s="13" t="s">
        <v>48</v>
      </c>
      <c r="C45" s="20">
        <v>3213</v>
      </c>
      <c r="D45" s="20">
        <v>3562</v>
      </c>
      <c r="E45" s="20">
        <f t="shared" si="0"/>
        <v>6775</v>
      </c>
      <c r="F45" s="21">
        <v>2380</v>
      </c>
      <c r="G45" s="20">
        <v>2615</v>
      </c>
      <c r="H45" s="22">
        <f t="shared" si="1"/>
        <v>4995</v>
      </c>
      <c r="I45" s="22">
        <v>2256</v>
      </c>
      <c r="J45" s="27">
        <f t="shared" si="2"/>
        <v>45.165165165165163</v>
      </c>
      <c r="K45" s="20">
        <f t="shared" si="3"/>
        <v>833</v>
      </c>
      <c r="L45" s="20">
        <f t="shared" si="3"/>
        <v>947</v>
      </c>
      <c r="M45" s="26">
        <f t="shared" si="3"/>
        <v>1780</v>
      </c>
    </row>
    <row r="46" spans="1:13" ht="22" customHeight="1">
      <c r="A46" s="12">
        <v>40</v>
      </c>
      <c r="B46" s="13" t="s">
        <v>49</v>
      </c>
      <c r="C46" s="20">
        <v>111880</v>
      </c>
      <c r="D46" s="20">
        <v>125522</v>
      </c>
      <c r="E46" s="20">
        <f t="shared" si="0"/>
        <v>237402</v>
      </c>
      <c r="F46" s="21">
        <v>50736</v>
      </c>
      <c r="G46" s="20">
        <v>61122</v>
      </c>
      <c r="H46" s="22">
        <f t="shared" si="1"/>
        <v>111858</v>
      </c>
      <c r="I46" s="22">
        <v>43043</v>
      </c>
      <c r="J46" s="27">
        <f t="shared" si="2"/>
        <v>38.480037190008758</v>
      </c>
      <c r="K46" s="20">
        <f t="shared" si="3"/>
        <v>61144</v>
      </c>
      <c r="L46" s="20">
        <f t="shared" si="3"/>
        <v>64400</v>
      </c>
      <c r="M46" s="26">
        <f t="shared" si="3"/>
        <v>125544</v>
      </c>
    </row>
    <row r="47" spans="1:13" ht="22" customHeight="1">
      <c r="A47" s="12">
        <v>41</v>
      </c>
      <c r="B47" s="13" t="s">
        <v>50</v>
      </c>
      <c r="C47" s="20">
        <v>6021</v>
      </c>
      <c r="D47" s="20">
        <v>6924</v>
      </c>
      <c r="E47" s="20">
        <f t="shared" si="0"/>
        <v>12945</v>
      </c>
      <c r="F47" s="21">
        <v>3907</v>
      </c>
      <c r="G47" s="20">
        <v>4563</v>
      </c>
      <c r="H47" s="22">
        <f t="shared" si="1"/>
        <v>8470</v>
      </c>
      <c r="I47" s="22">
        <v>3563</v>
      </c>
      <c r="J47" s="27">
        <f t="shared" si="2"/>
        <v>42.066115702479337</v>
      </c>
      <c r="K47" s="20">
        <f t="shared" si="3"/>
        <v>2114</v>
      </c>
      <c r="L47" s="20">
        <f t="shared" si="3"/>
        <v>2361</v>
      </c>
      <c r="M47" s="26">
        <f t="shared" si="3"/>
        <v>4475</v>
      </c>
    </row>
    <row r="48" spans="1:13" ht="22" customHeight="1">
      <c r="A48" s="12">
        <v>42</v>
      </c>
      <c r="B48" s="13" t="s">
        <v>51</v>
      </c>
      <c r="C48" s="20">
        <v>35100</v>
      </c>
      <c r="D48" s="20">
        <v>40113</v>
      </c>
      <c r="E48" s="20">
        <f t="shared" si="0"/>
        <v>75213</v>
      </c>
      <c r="F48" s="21">
        <v>16987</v>
      </c>
      <c r="G48" s="20">
        <v>19996</v>
      </c>
      <c r="H48" s="22">
        <f t="shared" si="1"/>
        <v>36983</v>
      </c>
      <c r="I48" s="22">
        <v>13751</v>
      </c>
      <c r="J48" s="27">
        <f t="shared" si="2"/>
        <v>37.181948462807235</v>
      </c>
      <c r="K48" s="20">
        <f t="shared" si="3"/>
        <v>18113</v>
      </c>
      <c r="L48" s="20">
        <f t="shared" si="3"/>
        <v>20117</v>
      </c>
      <c r="M48" s="26">
        <f t="shared" si="3"/>
        <v>38230</v>
      </c>
    </row>
    <row r="49" spans="1:13" ht="22" customHeight="1">
      <c r="A49" s="12">
        <v>43</v>
      </c>
      <c r="B49" s="13" t="s">
        <v>52</v>
      </c>
      <c r="C49" s="20">
        <v>32790</v>
      </c>
      <c r="D49" s="20">
        <v>35847</v>
      </c>
      <c r="E49" s="20">
        <f t="shared" si="0"/>
        <v>68637</v>
      </c>
      <c r="F49" s="21">
        <v>19004</v>
      </c>
      <c r="G49" s="20">
        <v>21987</v>
      </c>
      <c r="H49" s="22">
        <f t="shared" si="1"/>
        <v>40991</v>
      </c>
      <c r="I49" s="22">
        <v>16998</v>
      </c>
      <c r="J49" s="27">
        <f t="shared" si="2"/>
        <v>41.467639237881485</v>
      </c>
      <c r="K49" s="20">
        <f t="shared" si="3"/>
        <v>13786</v>
      </c>
      <c r="L49" s="20">
        <f t="shared" si="3"/>
        <v>13860</v>
      </c>
      <c r="M49" s="26">
        <f t="shared" si="3"/>
        <v>27646</v>
      </c>
    </row>
    <row r="50" spans="1:13" ht="22" customHeight="1">
      <c r="A50" s="12">
        <v>44</v>
      </c>
      <c r="B50" s="13" t="s">
        <v>53</v>
      </c>
      <c r="C50" s="20">
        <v>6570</v>
      </c>
      <c r="D50" s="20">
        <v>7175</v>
      </c>
      <c r="E50" s="20">
        <f t="shared" si="0"/>
        <v>13745</v>
      </c>
      <c r="F50" s="21">
        <v>4326</v>
      </c>
      <c r="G50" s="20">
        <v>4823</v>
      </c>
      <c r="H50" s="22">
        <f t="shared" si="1"/>
        <v>9149</v>
      </c>
      <c r="I50" s="22">
        <v>4090</v>
      </c>
      <c r="J50" s="27">
        <f t="shared" si="2"/>
        <v>44.704339272051591</v>
      </c>
      <c r="K50" s="20">
        <f t="shared" si="3"/>
        <v>2244</v>
      </c>
      <c r="L50" s="20">
        <f t="shared" si="3"/>
        <v>2352</v>
      </c>
      <c r="M50" s="26">
        <f t="shared" si="3"/>
        <v>4596</v>
      </c>
    </row>
    <row r="51" spans="1:13" ht="22" customHeight="1">
      <c r="A51" s="12">
        <v>45</v>
      </c>
      <c r="B51" s="13" t="s">
        <v>54</v>
      </c>
      <c r="C51" s="20">
        <v>25245</v>
      </c>
      <c r="D51" s="20">
        <v>27855</v>
      </c>
      <c r="E51" s="20">
        <f t="shared" si="0"/>
        <v>53100</v>
      </c>
      <c r="F51" s="21">
        <v>15670</v>
      </c>
      <c r="G51" s="20">
        <v>17968</v>
      </c>
      <c r="H51" s="22">
        <f t="shared" si="1"/>
        <v>33638</v>
      </c>
      <c r="I51" s="22">
        <v>13690</v>
      </c>
      <c r="J51" s="27">
        <f t="shared" si="2"/>
        <v>40.698020096319638</v>
      </c>
      <c r="K51" s="20">
        <f t="shared" si="3"/>
        <v>9575</v>
      </c>
      <c r="L51" s="20">
        <f t="shared" si="3"/>
        <v>9887</v>
      </c>
      <c r="M51" s="26">
        <f t="shared" si="3"/>
        <v>19462</v>
      </c>
    </row>
    <row r="52" spans="1:13" ht="22" customHeight="1">
      <c r="A52" s="12">
        <v>46</v>
      </c>
      <c r="B52" s="13" t="s">
        <v>55</v>
      </c>
      <c r="C52" s="20">
        <v>12430</v>
      </c>
      <c r="D52" s="20">
        <v>13681</v>
      </c>
      <c r="E52" s="20">
        <f t="shared" si="0"/>
        <v>26111</v>
      </c>
      <c r="F52" s="21">
        <v>8625</v>
      </c>
      <c r="G52" s="20">
        <v>9384</v>
      </c>
      <c r="H52" s="22">
        <f t="shared" si="1"/>
        <v>18009</v>
      </c>
      <c r="I52" s="22">
        <v>6784</v>
      </c>
      <c r="J52" s="27">
        <f t="shared" si="2"/>
        <v>37.670053861957911</v>
      </c>
      <c r="K52" s="20">
        <f t="shared" si="3"/>
        <v>3805</v>
      </c>
      <c r="L52" s="20">
        <f t="shared" si="3"/>
        <v>4297</v>
      </c>
      <c r="M52" s="26">
        <f t="shared" si="3"/>
        <v>8102</v>
      </c>
    </row>
    <row r="53" spans="1:13" ht="22" customHeight="1" thickBot="1">
      <c r="A53" s="14">
        <v>47</v>
      </c>
      <c r="B53" s="15" t="s">
        <v>56</v>
      </c>
      <c r="C53" s="23">
        <v>0</v>
      </c>
      <c r="D53" s="23">
        <v>0</v>
      </c>
      <c r="E53" s="23">
        <f t="shared" si="0"/>
        <v>0</v>
      </c>
      <c r="F53" s="24">
        <v>0</v>
      </c>
      <c r="G53" s="23">
        <v>0</v>
      </c>
      <c r="H53" s="25">
        <f t="shared" si="1"/>
        <v>0</v>
      </c>
      <c r="I53" s="25">
        <v>0</v>
      </c>
      <c r="J53" s="28">
        <f t="shared" si="2"/>
        <v>0</v>
      </c>
      <c r="K53" s="23">
        <f t="shared" si="3"/>
        <v>0</v>
      </c>
      <c r="L53" s="23">
        <f t="shared" si="3"/>
        <v>0</v>
      </c>
      <c r="M53" s="26">
        <f t="shared" si="3"/>
        <v>0</v>
      </c>
    </row>
    <row r="54" spans="1:13" ht="16" customHeight="1" thickTop="1">
      <c r="A54" s="37" t="s">
        <v>57</v>
      </c>
      <c r="B54" s="38"/>
      <c r="C54" s="45">
        <f>SUM(C7:C53)</f>
        <v>1226305</v>
      </c>
      <c r="D54" s="43">
        <f>SUM(D7:D53)</f>
        <v>1304862</v>
      </c>
      <c r="E54" s="41">
        <f>SUM(C54:D55)</f>
        <v>2531167</v>
      </c>
      <c r="F54" s="45">
        <f>SUM(F7:F53)</f>
        <v>668999</v>
      </c>
      <c r="G54" s="43">
        <f>SUM(G7:G53)</f>
        <v>735572</v>
      </c>
      <c r="H54" s="43">
        <f>SUM(F54:G55)</f>
        <v>1404571</v>
      </c>
      <c r="I54" s="49">
        <f>SUM(I7:I53)</f>
        <v>512745</v>
      </c>
      <c r="J54" s="47">
        <f>IFERROR(I54/H54*100,0)</f>
        <v>36.505452554552242</v>
      </c>
      <c r="K54" s="45">
        <f>C54-F54</f>
        <v>557306</v>
      </c>
      <c r="L54" s="43">
        <f>D54-G54</f>
        <v>569290</v>
      </c>
      <c r="M54" s="41">
        <f>E54-H54</f>
        <v>1126596</v>
      </c>
    </row>
    <row r="55" spans="1:13" ht="16" customHeight="1" thickBot="1">
      <c r="A55" s="39"/>
      <c r="B55" s="40"/>
      <c r="C55" s="46"/>
      <c r="D55" s="44"/>
      <c r="E55" s="42"/>
      <c r="F55" s="46"/>
      <c r="G55" s="44"/>
      <c r="H55" s="44"/>
      <c r="I55" s="50"/>
      <c r="J55" s="48"/>
      <c r="K55" s="46"/>
      <c r="L55" s="44"/>
      <c r="M55" s="42"/>
    </row>
    <row r="56" spans="1:13" ht="16" customHeight="1">
      <c r="A56" s="16" t="s">
        <v>71</v>
      </c>
      <c r="B56" s="17"/>
    </row>
    <row r="57" spans="1:13" ht="16" customHeight="1">
      <c r="A57" s="16"/>
    </row>
    <row r="58" spans="1:13" ht="16" customHeight="1">
      <c r="A58" s="16"/>
      <c r="B58" s="16"/>
    </row>
    <row r="59" spans="1:13" ht="16" customHeight="1">
      <c r="A59" s="16"/>
      <c r="B59" s="17"/>
    </row>
    <row r="60" spans="1:13" ht="16" customHeight="1">
      <c r="A60" s="16"/>
    </row>
  </sheetData>
  <mergeCells count="26">
    <mergeCell ref="H54:H55"/>
    <mergeCell ref="I54:I55"/>
    <mergeCell ref="J54:J55"/>
    <mergeCell ref="K54:K55"/>
    <mergeCell ref="L54:L55"/>
    <mergeCell ref="M54:M55"/>
    <mergeCell ref="K5:K6"/>
    <mergeCell ref="L5:L6"/>
    <mergeCell ref="M5:M6"/>
    <mergeCell ref="I6:J6"/>
    <mergeCell ref="G54:G55"/>
    <mergeCell ref="A4:B6"/>
    <mergeCell ref="C4:E4"/>
    <mergeCell ref="F4:J4"/>
    <mergeCell ref="K4:M4"/>
    <mergeCell ref="C5:C6"/>
    <mergeCell ref="D5:D6"/>
    <mergeCell ref="E5:E6"/>
    <mergeCell ref="F5:F6"/>
    <mergeCell ref="G5:G6"/>
    <mergeCell ref="H5:H6"/>
    <mergeCell ref="A54:B55"/>
    <mergeCell ref="C54:C55"/>
    <mergeCell ref="D54:D55"/>
    <mergeCell ref="E54:E55"/>
    <mergeCell ref="F54:F55"/>
  </mergeCells>
  <phoneticPr fontId="2"/>
  <printOptions horizontalCentered="1"/>
  <pageMargins left="0.39370078740157483" right="0.39370078740157483" top="0.39370078740157483" bottom="0.19685039370078741" header="0.39370078740157483" footer="0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63DD-7FDE-46C5-8FAA-44640F58C054}">
  <sheetPr>
    <pageSetUpPr fitToPage="1"/>
  </sheetPr>
  <dimension ref="A1:K60"/>
  <sheetViews>
    <sheetView showGridLines="0" showZeros="0" view="pageBreakPreview" zoomScale="85" zoomScaleNormal="85" zoomScaleSheetLayoutView="85" workbookViewId="0">
      <pane xSplit="2" ySplit="6" topLeftCell="C7" activePane="bottomRight" state="frozen"/>
      <selection activeCell="C1" sqref="C1"/>
      <selection pane="topRight" activeCell="C1" sqref="C1"/>
      <selection pane="bottomLeft" activeCell="C1" sqref="C1"/>
      <selection pane="bottomRight" activeCell="C1" sqref="C1"/>
    </sheetView>
  </sheetViews>
  <sheetFormatPr defaultColWidth="11.6640625" defaultRowHeight="16" customHeight="1"/>
  <cols>
    <col min="1" max="1" width="3.33203125" style="18" customWidth="1"/>
    <col min="2" max="2" width="10.08203125" style="19" customWidth="1"/>
    <col min="3" max="11" width="13.25" style="7" customWidth="1"/>
    <col min="12" max="16384" width="11.6640625" style="1"/>
  </cols>
  <sheetData>
    <row r="1" spans="1:11" ht="21" customHeight="1">
      <c r="A1" s="2"/>
      <c r="B1" s="2"/>
      <c r="C1" s="3" t="s">
        <v>72</v>
      </c>
      <c r="D1" s="2"/>
      <c r="E1" s="2"/>
      <c r="F1" s="2"/>
      <c r="G1" s="2"/>
      <c r="H1" s="2"/>
      <c r="I1" s="2"/>
      <c r="J1" s="2"/>
      <c r="K1" s="2"/>
    </row>
    <row r="2" spans="1:11" ht="21" customHeight="1">
      <c r="A2" s="4"/>
      <c r="B2" s="4"/>
      <c r="C2" s="3"/>
      <c r="D2" s="4"/>
      <c r="E2" s="4"/>
      <c r="F2" s="4"/>
      <c r="G2" s="4"/>
      <c r="H2" s="4"/>
      <c r="I2" s="4"/>
      <c r="J2" s="4"/>
      <c r="K2" s="4"/>
    </row>
    <row r="3" spans="1:11" ht="21" customHeight="1" thickBot="1">
      <c r="A3" s="5"/>
      <c r="B3" s="6"/>
      <c r="C3" s="3" t="s">
        <v>67</v>
      </c>
      <c r="J3" s="8"/>
      <c r="K3" s="9" t="s">
        <v>0</v>
      </c>
    </row>
    <row r="4" spans="1:11" ht="16" customHeight="1">
      <c r="A4" s="51" t="s">
        <v>1</v>
      </c>
      <c r="B4" s="52"/>
      <c r="C4" s="56" t="s">
        <v>58</v>
      </c>
      <c r="D4" s="57"/>
      <c r="E4" s="58"/>
      <c r="F4" s="56" t="s">
        <v>59</v>
      </c>
      <c r="G4" s="57"/>
      <c r="H4" s="57"/>
      <c r="I4" s="51" t="s">
        <v>60</v>
      </c>
      <c r="J4" s="55"/>
      <c r="K4" s="52"/>
    </row>
    <row r="5" spans="1:11" ht="16" customHeight="1">
      <c r="A5" s="53"/>
      <c r="B5" s="54"/>
      <c r="C5" s="59" t="s">
        <v>5</v>
      </c>
      <c r="D5" s="61" t="s">
        <v>6</v>
      </c>
      <c r="E5" s="63" t="s">
        <v>7</v>
      </c>
      <c r="F5" s="59" t="s">
        <v>5</v>
      </c>
      <c r="G5" s="61" t="s">
        <v>6</v>
      </c>
      <c r="H5" s="65" t="s">
        <v>8</v>
      </c>
      <c r="I5" s="68" t="s">
        <v>5</v>
      </c>
      <c r="J5" s="61" t="s">
        <v>6</v>
      </c>
      <c r="K5" s="67" t="s">
        <v>7</v>
      </c>
    </row>
    <row r="6" spans="1:11" ht="16" customHeight="1" thickBot="1">
      <c r="A6" s="39"/>
      <c r="B6" s="40"/>
      <c r="C6" s="60"/>
      <c r="D6" s="62"/>
      <c r="E6" s="64"/>
      <c r="F6" s="60"/>
      <c r="G6" s="62"/>
      <c r="H6" s="66"/>
      <c r="I6" s="39"/>
      <c r="J6" s="62"/>
      <c r="K6" s="40"/>
    </row>
    <row r="7" spans="1:11" ht="22" customHeight="1">
      <c r="A7" s="12">
        <v>1</v>
      </c>
      <c r="B7" s="13" t="s">
        <v>10</v>
      </c>
      <c r="C7" s="30">
        <f>IFERROR(IF(町村議①!C7=0,0,ROUND(町村議①!F7/町村議①!C7*100,2)),0)</f>
        <v>66.03</v>
      </c>
      <c r="D7" s="30">
        <f>IFERROR(IF(町村議①!D7=0,0,ROUND(町村議①!G7/町村議①!D7*100,2)),0)</f>
        <v>66.650000000000006</v>
      </c>
      <c r="E7" s="30">
        <f>IFERROR(IF(町村議①!E7=0,0,ROUND(町村議①!H7/町村議①!E7*100,2)),0)</f>
        <v>66.349999999999994</v>
      </c>
      <c r="F7" s="31">
        <v>70.790000000000006</v>
      </c>
      <c r="G7" s="30">
        <v>71.44</v>
      </c>
      <c r="H7" s="32">
        <v>71.14</v>
      </c>
      <c r="I7" s="31">
        <f t="shared" ref="I7:I38" si="0">IFERROR(IF(OR(C7=0,F7=0),0,C7-F7),0)</f>
        <v>-4.7600000000000051</v>
      </c>
      <c r="J7" s="30">
        <f t="shared" ref="J7:K55" si="1">IFERROR(IF(OR(D7=0,G7=0),0,D7-G7),0)</f>
        <v>-4.789999999999992</v>
      </c>
      <c r="K7" s="33">
        <f t="shared" si="1"/>
        <v>-4.7900000000000063</v>
      </c>
    </row>
    <row r="8" spans="1:11" ht="22" customHeight="1">
      <c r="A8" s="12">
        <v>2</v>
      </c>
      <c r="B8" s="13" t="s">
        <v>11</v>
      </c>
      <c r="C8" s="30">
        <f>IFERROR(IF(町村議①!C8=0,0,ROUND(町村議①!F8/町村議①!C8*100,2)),0)</f>
        <v>66.260000000000005</v>
      </c>
      <c r="D8" s="30">
        <f>IFERROR(IF(町村議①!D8=0,0,ROUND(町村議①!G8/町村議①!D8*100,2)),0)</f>
        <v>67.959999999999994</v>
      </c>
      <c r="E8" s="30">
        <f>IFERROR(IF(町村議①!E8=0,0,ROUND(町村議①!H8/町村議①!E8*100,2)),0)</f>
        <v>67.12</v>
      </c>
      <c r="F8" s="31">
        <v>66.52</v>
      </c>
      <c r="G8" s="30">
        <v>69.260000000000005</v>
      </c>
      <c r="H8" s="32">
        <v>67.930000000000007</v>
      </c>
      <c r="I8" s="31">
        <f t="shared" si="0"/>
        <v>-0.25999999999999091</v>
      </c>
      <c r="J8" s="30">
        <f t="shared" si="1"/>
        <v>-1.3000000000000114</v>
      </c>
      <c r="K8" s="33">
        <f t="shared" si="1"/>
        <v>-0.81000000000000227</v>
      </c>
    </row>
    <row r="9" spans="1:11" ht="22" customHeight="1">
      <c r="A9" s="12">
        <v>3</v>
      </c>
      <c r="B9" s="13" t="s">
        <v>12</v>
      </c>
      <c r="C9" s="30">
        <f>IFERROR(IF(町村議①!C9=0,0,ROUND(町村議①!F9/町村議①!C9*100,2)),0)</f>
        <v>54.14</v>
      </c>
      <c r="D9" s="30">
        <f>IFERROR(IF(町村議①!D9=0,0,ROUND(町村議①!G9/町村議①!D9*100,2)),0)</f>
        <v>54.54</v>
      </c>
      <c r="E9" s="30">
        <f>IFERROR(IF(町村議①!E9=0,0,ROUND(町村議①!H9/町村議①!E9*100,2)),0)</f>
        <v>54.35</v>
      </c>
      <c r="F9" s="31">
        <v>59.95</v>
      </c>
      <c r="G9" s="30">
        <v>61.1</v>
      </c>
      <c r="H9" s="32">
        <v>60.55</v>
      </c>
      <c r="I9" s="31">
        <f t="shared" si="0"/>
        <v>-5.8100000000000023</v>
      </c>
      <c r="J9" s="30">
        <f t="shared" si="1"/>
        <v>-6.5600000000000023</v>
      </c>
      <c r="K9" s="33">
        <f t="shared" si="1"/>
        <v>-6.1999999999999957</v>
      </c>
    </row>
    <row r="10" spans="1:11" ht="22" customHeight="1">
      <c r="A10" s="12">
        <v>4</v>
      </c>
      <c r="B10" s="13" t="s">
        <v>13</v>
      </c>
      <c r="C10" s="30">
        <f>IFERROR(IF(町村議①!C10=0,0,ROUND(町村議①!F10/町村議①!C10*100,2)),0)</f>
        <v>70.790000000000006</v>
      </c>
      <c r="D10" s="30">
        <f>IFERROR(IF(町村議①!D10=0,0,ROUND(町村議①!G10/町村議①!D10*100,2)),0)</f>
        <v>73.989999999999995</v>
      </c>
      <c r="E10" s="30">
        <f>IFERROR(IF(町村議①!E10=0,0,ROUND(町村議①!H10/町村議①!E10*100,2)),0)</f>
        <v>72.400000000000006</v>
      </c>
      <c r="F10" s="31"/>
      <c r="G10" s="30"/>
      <c r="H10" s="32"/>
      <c r="I10" s="31">
        <f t="shared" si="0"/>
        <v>0</v>
      </c>
      <c r="J10" s="30">
        <f t="shared" si="1"/>
        <v>0</v>
      </c>
      <c r="K10" s="33">
        <f t="shared" si="1"/>
        <v>0</v>
      </c>
    </row>
    <row r="11" spans="1:11" ht="22" customHeight="1">
      <c r="A11" s="12">
        <v>5</v>
      </c>
      <c r="B11" s="13" t="s">
        <v>14</v>
      </c>
      <c r="C11" s="30">
        <f>IFERROR(IF(町村議①!C11=0,0,ROUND(町村議①!F11/町村議①!C11*100,2)),0)</f>
        <v>84.41</v>
      </c>
      <c r="D11" s="30">
        <f>IFERROR(IF(町村議①!D11=0,0,ROUND(町村議①!G11/町村議①!D11*100,2)),0)</f>
        <v>81.540000000000006</v>
      </c>
      <c r="E11" s="30">
        <f>IFERROR(IF(町村議①!E11=0,0,ROUND(町村議①!H11/町村議①!E11*100,2)),0)</f>
        <v>82.92</v>
      </c>
      <c r="F11" s="31">
        <v>90.08</v>
      </c>
      <c r="G11" s="30">
        <v>82.89</v>
      </c>
      <c r="H11" s="32">
        <v>86.26</v>
      </c>
      <c r="I11" s="31">
        <f t="shared" si="0"/>
        <v>-5.6700000000000017</v>
      </c>
      <c r="J11" s="30">
        <f t="shared" si="1"/>
        <v>-1.3499999999999943</v>
      </c>
      <c r="K11" s="33">
        <f t="shared" si="1"/>
        <v>-3.3400000000000034</v>
      </c>
    </row>
    <row r="12" spans="1:11" ht="22" customHeight="1">
      <c r="A12" s="12">
        <v>6</v>
      </c>
      <c r="B12" s="13" t="s">
        <v>15</v>
      </c>
      <c r="C12" s="30">
        <f>IFERROR(IF(町村議①!C12=0,0,ROUND(町村議①!F12/町村議①!C12*100,2)),0)</f>
        <v>69.77</v>
      </c>
      <c r="D12" s="30">
        <f>IFERROR(IF(町村議①!D12=0,0,ROUND(町村議①!G12/町村議①!D12*100,2)),0)</f>
        <v>69.52</v>
      </c>
      <c r="E12" s="30">
        <f>IFERROR(IF(町村議①!E12=0,0,ROUND(町村議①!H12/町村議①!E12*100,2)),0)</f>
        <v>69.64</v>
      </c>
      <c r="F12" s="31">
        <v>72.75</v>
      </c>
      <c r="G12" s="30">
        <v>71.989999999999995</v>
      </c>
      <c r="H12" s="32">
        <v>72.36</v>
      </c>
      <c r="I12" s="31">
        <f t="shared" si="0"/>
        <v>-2.980000000000004</v>
      </c>
      <c r="J12" s="30">
        <f t="shared" si="1"/>
        <v>-2.4699999999999989</v>
      </c>
      <c r="K12" s="33">
        <f t="shared" si="1"/>
        <v>-2.7199999999999989</v>
      </c>
    </row>
    <row r="13" spans="1:11" ht="22" customHeight="1">
      <c r="A13" s="12">
        <v>7</v>
      </c>
      <c r="B13" s="13" t="s">
        <v>16</v>
      </c>
      <c r="C13" s="30">
        <f>IFERROR(IF(町村議①!C13=0,0,ROUND(町村議①!F13/町村議①!C13*100,2)),0)</f>
        <v>80.349999999999994</v>
      </c>
      <c r="D13" s="30">
        <f>IFERROR(IF(町村議①!D13=0,0,ROUND(町村議①!G13/町村議①!D13*100,2)),0)</f>
        <v>79.73</v>
      </c>
      <c r="E13" s="30">
        <f>IFERROR(IF(町村議①!E13=0,0,ROUND(町村議①!H13/町村議①!E13*100,2)),0)</f>
        <v>80.03</v>
      </c>
      <c r="F13" s="31">
        <v>80.209999999999994</v>
      </c>
      <c r="G13" s="30">
        <v>79.31</v>
      </c>
      <c r="H13" s="32">
        <v>79.75</v>
      </c>
      <c r="I13" s="31">
        <f t="shared" si="0"/>
        <v>0.14000000000000057</v>
      </c>
      <c r="J13" s="30">
        <f t="shared" si="1"/>
        <v>0.42000000000000171</v>
      </c>
      <c r="K13" s="33">
        <f t="shared" si="1"/>
        <v>0.28000000000000114</v>
      </c>
    </row>
    <row r="14" spans="1:11" ht="22" customHeight="1">
      <c r="A14" s="12">
        <v>8</v>
      </c>
      <c r="B14" s="13" t="s">
        <v>17</v>
      </c>
      <c r="C14" s="30">
        <f>IFERROR(IF(町村議①!C14=0,0,ROUND(町村議①!F14/町村議①!C14*100,2)),0)</f>
        <v>55.1</v>
      </c>
      <c r="D14" s="30">
        <f>IFERROR(IF(町村議①!D14=0,0,ROUND(町村議①!G14/町村議①!D14*100,2)),0)</f>
        <v>59.75</v>
      </c>
      <c r="E14" s="30">
        <f>IFERROR(IF(町村議①!E14=0,0,ROUND(町村議①!H14/町村議①!E14*100,2)),0)</f>
        <v>57.41</v>
      </c>
      <c r="F14" s="31">
        <v>56.63</v>
      </c>
      <c r="G14" s="30">
        <v>61</v>
      </c>
      <c r="H14" s="32">
        <v>58.81</v>
      </c>
      <c r="I14" s="31">
        <f t="shared" si="0"/>
        <v>-1.5300000000000011</v>
      </c>
      <c r="J14" s="30">
        <f t="shared" si="1"/>
        <v>-1.25</v>
      </c>
      <c r="K14" s="33">
        <f t="shared" si="1"/>
        <v>-1.4000000000000057</v>
      </c>
    </row>
    <row r="15" spans="1:11" ht="22" customHeight="1">
      <c r="A15" s="12">
        <v>9</v>
      </c>
      <c r="B15" s="13" t="s">
        <v>18</v>
      </c>
      <c r="C15" s="30">
        <f>IFERROR(IF(町村議①!C15=0,0,ROUND(町村議①!F15/町村議①!C15*100,2)),0)</f>
        <v>54.2</v>
      </c>
      <c r="D15" s="30">
        <f>IFERROR(IF(町村議①!D15=0,0,ROUND(町村議①!G15/町村議①!D15*100,2)),0)</f>
        <v>55.8</v>
      </c>
      <c r="E15" s="30">
        <f>IFERROR(IF(町村議①!E15=0,0,ROUND(町村議①!H15/町村議①!E15*100,2)),0)</f>
        <v>55.01</v>
      </c>
      <c r="F15" s="31">
        <v>59.55</v>
      </c>
      <c r="G15" s="30">
        <v>60.41</v>
      </c>
      <c r="H15" s="32">
        <v>59.98</v>
      </c>
      <c r="I15" s="31">
        <f t="shared" si="0"/>
        <v>-5.3499999999999943</v>
      </c>
      <c r="J15" s="30">
        <f t="shared" si="1"/>
        <v>-4.6099999999999994</v>
      </c>
      <c r="K15" s="33">
        <f t="shared" si="1"/>
        <v>-4.9699999999999989</v>
      </c>
    </row>
    <row r="16" spans="1:11" ht="22" customHeight="1">
      <c r="A16" s="12">
        <v>10</v>
      </c>
      <c r="B16" s="13" t="s">
        <v>19</v>
      </c>
      <c r="C16" s="30">
        <f>IFERROR(IF(町村議①!C16=0,0,ROUND(町村議①!F16/町村議①!C16*100,2)),0)</f>
        <v>59.59</v>
      </c>
      <c r="D16" s="30">
        <f>IFERROR(IF(町村議①!D16=0,0,ROUND(町村議①!G16/町村議①!D16*100,2)),0)</f>
        <v>60.51</v>
      </c>
      <c r="E16" s="30">
        <f>IFERROR(IF(町村議①!E16=0,0,ROUND(町村議①!H16/町村議①!E16*100,2)),0)</f>
        <v>60.06</v>
      </c>
      <c r="F16" s="31">
        <v>69.569999999999993</v>
      </c>
      <c r="G16" s="30">
        <v>69.67</v>
      </c>
      <c r="H16" s="32">
        <v>69.62</v>
      </c>
      <c r="I16" s="31">
        <f t="shared" si="0"/>
        <v>-9.9799999999999898</v>
      </c>
      <c r="J16" s="30">
        <f t="shared" si="1"/>
        <v>-9.1600000000000037</v>
      </c>
      <c r="K16" s="33">
        <f t="shared" si="1"/>
        <v>-9.5600000000000023</v>
      </c>
    </row>
    <row r="17" spans="1:11" ht="22" customHeight="1">
      <c r="A17" s="12">
        <v>11</v>
      </c>
      <c r="B17" s="13" t="s">
        <v>20</v>
      </c>
      <c r="C17" s="30">
        <f>IFERROR(IF(町村議①!C17=0,0,ROUND(町村議①!F17/町村議①!C17*100,2)),0)</f>
        <v>46.65</v>
      </c>
      <c r="D17" s="30">
        <f>IFERROR(IF(町村議①!D17=0,0,ROUND(町村議①!G17/町村議①!D17*100,2)),0)</f>
        <v>48.74</v>
      </c>
      <c r="E17" s="30">
        <f>IFERROR(IF(町村議①!E17=0,0,ROUND(町村議①!H17/町村議①!E17*100,2)),0)</f>
        <v>47.69</v>
      </c>
      <c r="F17" s="31">
        <v>49.44</v>
      </c>
      <c r="G17" s="30">
        <v>51.46</v>
      </c>
      <c r="H17" s="32">
        <v>50.45</v>
      </c>
      <c r="I17" s="31">
        <f t="shared" si="0"/>
        <v>-2.7899999999999991</v>
      </c>
      <c r="J17" s="30">
        <f t="shared" si="1"/>
        <v>-2.7199999999999989</v>
      </c>
      <c r="K17" s="33">
        <f t="shared" si="1"/>
        <v>-2.7600000000000051</v>
      </c>
    </row>
    <row r="18" spans="1:11" ht="22" customHeight="1">
      <c r="A18" s="12">
        <v>12</v>
      </c>
      <c r="B18" s="13" t="s">
        <v>21</v>
      </c>
      <c r="C18" s="30">
        <f>IFERROR(IF(町村議①!C18=0,0,ROUND(町村議①!F18/町村議①!C18*100,2)),0)</f>
        <v>54.8</v>
      </c>
      <c r="D18" s="30">
        <f>IFERROR(IF(町村議①!D18=0,0,ROUND(町村議①!G18/町村議①!D18*100,2)),0)</f>
        <v>56.81</v>
      </c>
      <c r="E18" s="30">
        <f>IFERROR(IF(町村議①!E18=0,0,ROUND(町村議①!H18/町村議①!E18*100,2)),0)</f>
        <v>55.82</v>
      </c>
      <c r="F18" s="31">
        <v>55.11</v>
      </c>
      <c r="G18" s="30">
        <v>57.39</v>
      </c>
      <c r="H18" s="32">
        <v>56.27</v>
      </c>
      <c r="I18" s="31">
        <f t="shared" si="0"/>
        <v>-0.31000000000000227</v>
      </c>
      <c r="J18" s="30">
        <f t="shared" si="1"/>
        <v>-0.57999999999999829</v>
      </c>
      <c r="K18" s="33">
        <f t="shared" si="1"/>
        <v>-0.45000000000000284</v>
      </c>
    </row>
    <row r="19" spans="1:11" ht="22" customHeight="1">
      <c r="A19" s="12">
        <v>13</v>
      </c>
      <c r="B19" s="13" t="s">
        <v>22</v>
      </c>
      <c r="C19" s="30">
        <f>IFERROR(IF(町村議①!C19=0,0,ROUND(町村議①!F19/町村議①!C19*100,2)),0)</f>
        <v>49.62</v>
      </c>
      <c r="D19" s="30">
        <f>IFERROR(IF(町村議①!D19=0,0,ROUND(町村議①!G19/町村議①!D19*100,2)),0)</f>
        <v>53.09</v>
      </c>
      <c r="E19" s="30">
        <f>IFERROR(IF(町村議①!E19=0,0,ROUND(町村議①!H19/町村議①!E19*100,2)),0)</f>
        <v>51.33</v>
      </c>
      <c r="F19" s="31">
        <v>54.3</v>
      </c>
      <c r="G19" s="30">
        <v>58.27</v>
      </c>
      <c r="H19" s="32">
        <v>56.26</v>
      </c>
      <c r="I19" s="31">
        <f t="shared" si="0"/>
        <v>-4.68</v>
      </c>
      <c r="J19" s="30">
        <f t="shared" si="1"/>
        <v>-5.18</v>
      </c>
      <c r="K19" s="33">
        <f t="shared" si="1"/>
        <v>-4.93</v>
      </c>
    </row>
    <row r="20" spans="1:11" ht="22" customHeight="1">
      <c r="A20" s="12">
        <v>14</v>
      </c>
      <c r="B20" s="13" t="s">
        <v>23</v>
      </c>
      <c r="C20" s="30">
        <f>IFERROR(IF(町村議①!C20=0,0,ROUND(町村議①!F20/町村議①!C20*100,2)),0)</f>
        <v>50.73</v>
      </c>
      <c r="D20" s="30">
        <f>IFERROR(IF(町村議①!D20=0,0,ROUND(町村議①!G20/町村議①!D20*100,2)),0)</f>
        <v>51.7</v>
      </c>
      <c r="E20" s="30">
        <f>IFERROR(IF(町村議①!E20=0,0,ROUND(町村議①!H20/町村議①!E20*100,2)),0)</f>
        <v>51.24</v>
      </c>
      <c r="F20" s="31">
        <v>55.52</v>
      </c>
      <c r="G20" s="30">
        <v>56.83</v>
      </c>
      <c r="H20" s="32">
        <v>56.2</v>
      </c>
      <c r="I20" s="31">
        <f t="shared" si="0"/>
        <v>-4.7900000000000063</v>
      </c>
      <c r="J20" s="30">
        <f t="shared" si="1"/>
        <v>-5.1299999999999955</v>
      </c>
      <c r="K20" s="33">
        <f t="shared" si="1"/>
        <v>-4.9600000000000009</v>
      </c>
    </row>
    <row r="21" spans="1:11" ht="22" customHeight="1">
      <c r="A21" s="12">
        <v>15</v>
      </c>
      <c r="B21" s="13" t="s">
        <v>24</v>
      </c>
      <c r="C21" s="30">
        <f>IFERROR(IF(町村議①!C21=0,0,ROUND(町村議①!F21/町村議①!C21*100,2)),0)</f>
        <v>60.57</v>
      </c>
      <c r="D21" s="30">
        <f>IFERROR(IF(町村議①!D21=0,0,ROUND(町村議①!G21/町村議①!D21*100,2)),0)</f>
        <v>62.26</v>
      </c>
      <c r="E21" s="30">
        <f>IFERROR(IF(町村議①!E21=0,0,ROUND(町村議①!H21/町村議①!E21*100,2)),0)</f>
        <v>61.43</v>
      </c>
      <c r="F21" s="31">
        <v>67.58</v>
      </c>
      <c r="G21" s="30">
        <v>68.66</v>
      </c>
      <c r="H21" s="32">
        <v>68.14</v>
      </c>
      <c r="I21" s="31">
        <f t="shared" si="0"/>
        <v>-7.009999999999998</v>
      </c>
      <c r="J21" s="30">
        <f t="shared" si="1"/>
        <v>-6.3999999999999986</v>
      </c>
      <c r="K21" s="33">
        <f t="shared" si="1"/>
        <v>-6.7100000000000009</v>
      </c>
    </row>
    <row r="22" spans="1:11" ht="22" customHeight="1">
      <c r="A22" s="12">
        <v>16</v>
      </c>
      <c r="B22" s="13" t="s">
        <v>25</v>
      </c>
      <c r="C22" s="30">
        <f>IFERROR(IF(町村議①!C22=0,0,ROUND(町村議①!F22/町村議①!C22*100,2)),0)</f>
        <v>0</v>
      </c>
      <c r="D22" s="30">
        <f>IFERROR(IF(町村議①!D22=0,0,ROUND(町村議①!G22/町村議①!D22*100,2)),0)</f>
        <v>0</v>
      </c>
      <c r="E22" s="30">
        <f>IFERROR(IF(町村議①!E22=0,0,ROUND(町村議①!H22/町村議①!E22*100,2)),0)</f>
        <v>0</v>
      </c>
      <c r="F22" s="31">
        <v>68.33</v>
      </c>
      <c r="G22" s="30">
        <v>68.849999999999994</v>
      </c>
      <c r="H22" s="32">
        <v>68.599999999999994</v>
      </c>
      <c r="I22" s="31">
        <f t="shared" si="0"/>
        <v>0</v>
      </c>
      <c r="J22" s="30">
        <f t="shared" si="1"/>
        <v>0</v>
      </c>
      <c r="K22" s="33">
        <f t="shared" si="1"/>
        <v>0</v>
      </c>
    </row>
    <row r="23" spans="1:11" ht="22" customHeight="1">
      <c r="A23" s="12">
        <v>17</v>
      </c>
      <c r="B23" s="13" t="s">
        <v>26</v>
      </c>
      <c r="C23" s="30">
        <f>IFERROR(IF(町村議①!C23=0,0,ROUND(町村議①!F23/町村議①!C23*100,2)),0)</f>
        <v>59.41</v>
      </c>
      <c r="D23" s="30">
        <f>IFERROR(IF(町村議①!D23=0,0,ROUND(町村議①!G23/町村議①!D23*100,2)),0)</f>
        <v>60.33</v>
      </c>
      <c r="E23" s="30">
        <f>IFERROR(IF(町村議①!E23=0,0,ROUND(町村議①!H23/町村議①!E23*100,2)),0)</f>
        <v>59.89</v>
      </c>
      <c r="F23" s="31">
        <v>58.35</v>
      </c>
      <c r="G23" s="30">
        <v>59.43</v>
      </c>
      <c r="H23" s="32">
        <v>58.92</v>
      </c>
      <c r="I23" s="31">
        <f t="shared" si="0"/>
        <v>1.0599999999999952</v>
      </c>
      <c r="J23" s="30">
        <f t="shared" si="1"/>
        <v>0.89999999999999858</v>
      </c>
      <c r="K23" s="33">
        <f t="shared" si="1"/>
        <v>0.96999999999999886</v>
      </c>
    </row>
    <row r="24" spans="1:11" ht="22" customHeight="1">
      <c r="A24" s="12">
        <v>18</v>
      </c>
      <c r="B24" s="13" t="s">
        <v>27</v>
      </c>
      <c r="C24" s="30">
        <f>IFERROR(IF(町村議①!C24=0,0,ROUND(町村議①!F24/町村議①!C24*100,2)),0)</f>
        <v>0</v>
      </c>
      <c r="D24" s="30">
        <f>IFERROR(IF(町村議①!D24=0,0,ROUND(町村議①!G24/町村議①!D24*100,2)),0)</f>
        <v>0</v>
      </c>
      <c r="E24" s="30">
        <f>IFERROR(IF(町村議①!E24=0,0,ROUND(町村議①!H24/町村議①!E24*100,2)),0)</f>
        <v>0</v>
      </c>
      <c r="F24" s="31">
        <v>75.92</v>
      </c>
      <c r="G24" s="30">
        <v>76.959999999999994</v>
      </c>
      <c r="H24" s="32">
        <v>76.44</v>
      </c>
      <c r="I24" s="31">
        <f t="shared" si="0"/>
        <v>0</v>
      </c>
      <c r="J24" s="30">
        <f t="shared" si="1"/>
        <v>0</v>
      </c>
      <c r="K24" s="33">
        <f t="shared" si="1"/>
        <v>0</v>
      </c>
    </row>
    <row r="25" spans="1:11" ht="22" customHeight="1">
      <c r="A25" s="12">
        <v>19</v>
      </c>
      <c r="B25" s="13" t="s">
        <v>28</v>
      </c>
      <c r="C25" s="30">
        <f>IFERROR(IF(町村議①!C25=0,0,ROUND(町村議①!F25/町村議①!C25*100,2)),0)</f>
        <v>54.84</v>
      </c>
      <c r="D25" s="30">
        <f>IFERROR(IF(町村議①!D25=0,0,ROUND(町村議①!G25/町村議①!D25*100,2)),0)</f>
        <v>59.3</v>
      </c>
      <c r="E25" s="30">
        <f>IFERROR(IF(町村議①!E25=0,0,ROUND(町村議①!H25/町村議①!E25*100,2)),0)</f>
        <v>57</v>
      </c>
      <c r="F25" s="31">
        <v>58.35</v>
      </c>
      <c r="G25" s="30">
        <v>63.75</v>
      </c>
      <c r="H25" s="32">
        <v>60.98</v>
      </c>
      <c r="I25" s="31">
        <f t="shared" si="0"/>
        <v>-3.509999999999998</v>
      </c>
      <c r="J25" s="30">
        <f t="shared" si="1"/>
        <v>-4.4500000000000028</v>
      </c>
      <c r="K25" s="33">
        <f t="shared" si="1"/>
        <v>-3.9799999999999969</v>
      </c>
    </row>
    <row r="26" spans="1:11" ht="22" customHeight="1">
      <c r="A26" s="12">
        <v>20</v>
      </c>
      <c r="B26" s="13" t="s">
        <v>29</v>
      </c>
      <c r="C26" s="30">
        <f>IFERROR(IF(町村議①!C26=0,0,ROUND(町村議①!F26/町村議①!C26*100,2)),0)</f>
        <v>57.61</v>
      </c>
      <c r="D26" s="30">
        <f>IFERROR(IF(町村議①!D26=0,0,ROUND(町村議①!G26/町村議①!D26*100,2)),0)</f>
        <v>58.05</v>
      </c>
      <c r="E26" s="30">
        <f>IFERROR(IF(町村議①!E26=0,0,ROUND(町村議①!H26/町村議①!E26*100,2)),0)</f>
        <v>57.84</v>
      </c>
      <c r="F26" s="31">
        <v>64.2</v>
      </c>
      <c r="G26" s="30">
        <v>64.900000000000006</v>
      </c>
      <c r="H26" s="32">
        <v>64.56</v>
      </c>
      <c r="I26" s="31">
        <f t="shared" si="0"/>
        <v>-6.5900000000000034</v>
      </c>
      <c r="J26" s="30">
        <f t="shared" si="1"/>
        <v>-6.8500000000000085</v>
      </c>
      <c r="K26" s="33">
        <f t="shared" si="1"/>
        <v>-6.7199999999999989</v>
      </c>
    </row>
    <row r="27" spans="1:11" ht="22" customHeight="1">
      <c r="A27" s="12">
        <v>21</v>
      </c>
      <c r="B27" s="13" t="s">
        <v>30</v>
      </c>
      <c r="C27" s="30">
        <f>IFERROR(IF(町村議①!C27=0,0,ROUND(町村議①!F27/町村議①!C27*100,2)),0)</f>
        <v>53.5</v>
      </c>
      <c r="D27" s="30">
        <f>IFERROR(IF(町村議①!D27=0,0,ROUND(町村議①!G27/町村議①!D27*100,2)),0)</f>
        <v>54.08</v>
      </c>
      <c r="E27" s="30">
        <f>IFERROR(IF(町村議①!E27=0,0,ROUND(町村議①!H27/町村議①!E27*100,2)),0)</f>
        <v>53.8</v>
      </c>
      <c r="F27" s="31">
        <v>57.17</v>
      </c>
      <c r="G27" s="30">
        <v>58.88</v>
      </c>
      <c r="H27" s="32">
        <v>58.05</v>
      </c>
      <c r="I27" s="31">
        <f t="shared" si="0"/>
        <v>-3.6700000000000017</v>
      </c>
      <c r="J27" s="30">
        <f t="shared" si="1"/>
        <v>-4.8000000000000043</v>
      </c>
      <c r="K27" s="33">
        <f t="shared" si="1"/>
        <v>-4.25</v>
      </c>
    </row>
    <row r="28" spans="1:11" ht="22" customHeight="1">
      <c r="A28" s="12">
        <v>22</v>
      </c>
      <c r="B28" s="13" t="s">
        <v>31</v>
      </c>
      <c r="C28" s="30">
        <f>IFERROR(IF(町村議①!C28=0,0,ROUND(町村議①!F28/町村議①!C28*100,2)),0)</f>
        <v>44.95</v>
      </c>
      <c r="D28" s="30">
        <f>IFERROR(IF(町村議①!D28=0,0,ROUND(町村議①!G28/町村議①!D28*100,2)),0)</f>
        <v>47.39</v>
      </c>
      <c r="E28" s="30">
        <f>IFERROR(IF(町村議①!E28=0,0,ROUND(町村議①!H28/町村議①!E28*100,2)),0)</f>
        <v>46.21</v>
      </c>
      <c r="F28" s="31">
        <v>50.21</v>
      </c>
      <c r="G28" s="30">
        <v>52.74</v>
      </c>
      <c r="H28" s="32">
        <v>51.5</v>
      </c>
      <c r="I28" s="31">
        <f t="shared" si="0"/>
        <v>-5.259999999999998</v>
      </c>
      <c r="J28" s="30">
        <f t="shared" si="1"/>
        <v>-5.3500000000000014</v>
      </c>
      <c r="K28" s="33">
        <f t="shared" si="1"/>
        <v>-5.2899999999999991</v>
      </c>
    </row>
    <row r="29" spans="1:11" ht="22" customHeight="1">
      <c r="A29" s="12">
        <v>23</v>
      </c>
      <c r="B29" s="13" t="s">
        <v>32</v>
      </c>
      <c r="C29" s="30">
        <f>IFERROR(IF(町村議①!C29=0,0,ROUND(町村議①!F29/町村議①!C29*100,2)),0)</f>
        <v>48.29</v>
      </c>
      <c r="D29" s="30">
        <f>IFERROR(IF(町村議①!D29=0,0,ROUND(町村議①!G29/町村議①!D29*100,2)),0)</f>
        <v>49.94</v>
      </c>
      <c r="E29" s="30">
        <f>IFERROR(IF(町村議①!E29=0,0,ROUND(町村議①!H29/町村議①!E29*100,2)),0)</f>
        <v>49.12</v>
      </c>
      <c r="F29" s="31">
        <v>46.4</v>
      </c>
      <c r="G29" s="30">
        <v>49.16</v>
      </c>
      <c r="H29" s="32">
        <v>47.78</v>
      </c>
      <c r="I29" s="31">
        <f t="shared" si="0"/>
        <v>1.8900000000000006</v>
      </c>
      <c r="J29" s="30">
        <f t="shared" si="1"/>
        <v>0.78000000000000114</v>
      </c>
      <c r="K29" s="33">
        <f t="shared" si="1"/>
        <v>1.3399999999999963</v>
      </c>
    </row>
    <row r="30" spans="1:11" ht="22" customHeight="1">
      <c r="A30" s="12">
        <v>24</v>
      </c>
      <c r="B30" s="13" t="s">
        <v>33</v>
      </c>
      <c r="C30" s="30">
        <f>IFERROR(IF(町村議①!C30=0,0,ROUND(町村議①!F30/町村議①!C30*100,2)),0)</f>
        <v>46.76</v>
      </c>
      <c r="D30" s="30">
        <f>IFERROR(IF(町村議①!D30=0,0,ROUND(町村議①!G30/町村議①!D30*100,2)),0)</f>
        <v>52.02</v>
      </c>
      <c r="E30" s="30">
        <f>IFERROR(IF(町村議①!E30=0,0,ROUND(町村議①!H30/町村議①!E30*100,2)),0)</f>
        <v>49.37</v>
      </c>
      <c r="F30" s="31">
        <v>52.98</v>
      </c>
      <c r="G30" s="30">
        <v>58.79</v>
      </c>
      <c r="H30" s="32">
        <v>55.89</v>
      </c>
      <c r="I30" s="31">
        <f t="shared" si="0"/>
        <v>-6.2199999999999989</v>
      </c>
      <c r="J30" s="30">
        <f t="shared" si="1"/>
        <v>-6.769999999999996</v>
      </c>
      <c r="K30" s="33">
        <f t="shared" si="1"/>
        <v>-6.5200000000000031</v>
      </c>
    </row>
    <row r="31" spans="1:11" ht="22" customHeight="1">
      <c r="A31" s="12">
        <v>25</v>
      </c>
      <c r="B31" s="13" t="s">
        <v>34</v>
      </c>
      <c r="C31" s="30">
        <f>IFERROR(IF(町村議①!C31=0,0,ROUND(町村議①!F31/町村議①!C31*100,2)),0)</f>
        <v>55.13</v>
      </c>
      <c r="D31" s="30">
        <f>IFERROR(IF(町村議①!D31=0,0,ROUND(町村議①!G31/町村議①!D31*100,2)),0)</f>
        <v>56.66</v>
      </c>
      <c r="E31" s="30">
        <f>IFERROR(IF(町村議①!E31=0,0,ROUND(町村議①!H31/町村議①!E31*100,2)),0)</f>
        <v>55.9</v>
      </c>
      <c r="F31" s="31">
        <v>59.01</v>
      </c>
      <c r="G31" s="30">
        <v>60.57</v>
      </c>
      <c r="H31" s="32">
        <v>59.81</v>
      </c>
      <c r="I31" s="31">
        <f t="shared" si="0"/>
        <v>-3.8799999999999955</v>
      </c>
      <c r="J31" s="30">
        <f t="shared" si="1"/>
        <v>-3.9100000000000037</v>
      </c>
      <c r="K31" s="33">
        <f t="shared" si="1"/>
        <v>-3.9100000000000037</v>
      </c>
    </row>
    <row r="32" spans="1:11" ht="22" customHeight="1">
      <c r="A32" s="12">
        <v>26</v>
      </c>
      <c r="B32" s="13" t="s">
        <v>35</v>
      </c>
      <c r="C32" s="30">
        <f>IFERROR(IF(町村議①!C32=0,0,ROUND(町村議①!F32/町村議①!C32*100,2)),0)</f>
        <v>54.3</v>
      </c>
      <c r="D32" s="30">
        <f>IFERROR(IF(町村議①!D32=0,0,ROUND(町村議①!G32/町村議①!D32*100,2)),0)</f>
        <v>58.32</v>
      </c>
      <c r="E32" s="30">
        <f>IFERROR(IF(町村議①!E32=0,0,ROUND(町村議①!H32/町村議①!E32*100,2)),0)</f>
        <v>56.37</v>
      </c>
      <c r="F32" s="31">
        <v>48.52</v>
      </c>
      <c r="G32" s="30">
        <v>53.1</v>
      </c>
      <c r="H32" s="32">
        <v>50.86</v>
      </c>
      <c r="I32" s="31">
        <f t="shared" si="0"/>
        <v>5.779999999999994</v>
      </c>
      <c r="J32" s="30">
        <f t="shared" si="1"/>
        <v>5.2199999999999989</v>
      </c>
      <c r="K32" s="33">
        <f t="shared" si="1"/>
        <v>5.509999999999998</v>
      </c>
    </row>
    <row r="33" spans="1:11" ht="22" customHeight="1">
      <c r="A33" s="12">
        <v>27</v>
      </c>
      <c r="B33" s="13" t="s">
        <v>36</v>
      </c>
      <c r="C33" s="30">
        <f>IFERROR(IF(町村議①!C33=0,0,ROUND(町村議①!F33/町村議①!C33*100,2)),0)</f>
        <v>48.62</v>
      </c>
      <c r="D33" s="30">
        <f>IFERROR(IF(町村議①!D33=0,0,ROUND(町村議①!G33/町村議①!D33*100,2)),0)</f>
        <v>50.63</v>
      </c>
      <c r="E33" s="30">
        <f>IFERROR(IF(町村議①!E33=0,0,ROUND(町村議①!H33/町村議①!E33*100,2)),0)</f>
        <v>49.67</v>
      </c>
      <c r="F33" s="31">
        <v>49.37</v>
      </c>
      <c r="G33" s="30">
        <v>51.48</v>
      </c>
      <c r="H33" s="32">
        <v>50.48</v>
      </c>
      <c r="I33" s="31">
        <f t="shared" si="0"/>
        <v>-0.75</v>
      </c>
      <c r="J33" s="30">
        <f t="shared" si="1"/>
        <v>-0.84999999999999432</v>
      </c>
      <c r="K33" s="33">
        <f t="shared" si="1"/>
        <v>-0.80999999999999517</v>
      </c>
    </row>
    <row r="34" spans="1:11" ht="22" customHeight="1">
      <c r="A34" s="12">
        <v>28</v>
      </c>
      <c r="B34" s="13" t="s">
        <v>37</v>
      </c>
      <c r="C34" s="30">
        <f>IFERROR(IF(町村議①!C34=0,0,ROUND(町村議①!F34/町村議①!C34*100,2)),0)</f>
        <v>42.97</v>
      </c>
      <c r="D34" s="30">
        <f>IFERROR(IF(町村議①!D34=0,0,ROUND(町村議①!G34/町村議①!D34*100,2)),0)</f>
        <v>46.25</v>
      </c>
      <c r="E34" s="30">
        <f>IFERROR(IF(町村議①!E34=0,0,ROUND(町村議①!H34/町村議①!E34*100,2)),0)</f>
        <v>44.67</v>
      </c>
      <c r="F34" s="31">
        <v>45.24</v>
      </c>
      <c r="G34" s="30">
        <v>48.51</v>
      </c>
      <c r="H34" s="32">
        <v>46.93</v>
      </c>
      <c r="I34" s="31">
        <f t="shared" si="0"/>
        <v>-2.2700000000000031</v>
      </c>
      <c r="J34" s="30">
        <f t="shared" si="1"/>
        <v>-2.259999999999998</v>
      </c>
      <c r="K34" s="33">
        <f t="shared" si="1"/>
        <v>-2.259999999999998</v>
      </c>
    </row>
    <row r="35" spans="1:11" ht="22" customHeight="1">
      <c r="A35" s="12">
        <v>29</v>
      </c>
      <c r="B35" s="13" t="s">
        <v>38</v>
      </c>
      <c r="C35" s="30">
        <f>IFERROR(IF(町村議①!C35=0,0,ROUND(町村議①!F35/町村議①!C35*100,2)),0)</f>
        <v>55.76</v>
      </c>
      <c r="D35" s="30">
        <f>IFERROR(IF(町村議①!D35=0,0,ROUND(町村議①!G35/町村議①!D35*100,2)),0)</f>
        <v>56.94</v>
      </c>
      <c r="E35" s="30">
        <f>IFERROR(IF(町村議①!E35=0,0,ROUND(町村議①!H35/町村議①!E35*100,2)),0)</f>
        <v>56.39</v>
      </c>
      <c r="F35" s="31">
        <v>58.26</v>
      </c>
      <c r="G35" s="30">
        <v>59.68</v>
      </c>
      <c r="H35" s="32">
        <v>59.01</v>
      </c>
      <c r="I35" s="31">
        <f t="shared" si="0"/>
        <v>-2.5</v>
      </c>
      <c r="J35" s="30">
        <f t="shared" si="1"/>
        <v>-2.740000000000002</v>
      </c>
      <c r="K35" s="33">
        <f t="shared" si="1"/>
        <v>-2.6199999999999974</v>
      </c>
    </row>
    <row r="36" spans="1:11" ht="22" customHeight="1">
      <c r="A36" s="12">
        <v>30</v>
      </c>
      <c r="B36" s="13" t="s">
        <v>39</v>
      </c>
      <c r="C36" s="30">
        <f>IFERROR(IF(町村議①!C36=0,0,ROUND(町村議①!F36/町村議①!C36*100,2)),0)</f>
        <v>72.84</v>
      </c>
      <c r="D36" s="30">
        <f>IFERROR(IF(町村議①!D36=0,0,ROUND(町村議①!G36/町村議①!D36*100,2)),0)</f>
        <v>74.06</v>
      </c>
      <c r="E36" s="30">
        <f>IFERROR(IF(町村議①!E36=0,0,ROUND(町村議①!H36/町村議①!E36*100,2)),0)</f>
        <v>73.489999999999995</v>
      </c>
      <c r="F36" s="31">
        <v>74.97</v>
      </c>
      <c r="G36" s="30">
        <v>75.98</v>
      </c>
      <c r="H36" s="32">
        <v>75.510000000000005</v>
      </c>
      <c r="I36" s="31">
        <f t="shared" si="0"/>
        <v>-2.1299999999999955</v>
      </c>
      <c r="J36" s="30">
        <f t="shared" si="1"/>
        <v>-1.9200000000000017</v>
      </c>
      <c r="K36" s="33">
        <f t="shared" si="1"/>
        <v>-2.0200000000000102</v>
      </c>
    </row>
    <row r="37" spans="1:11" ht="22" customHeight="1">
      <c r="A37" s="12">
        <v>31</v>
      </c>
      <c r="B37" s="13" t="s">
        <v>40</v>
      </c>
      <c r="C37" s="30">
        <f>IFERROR(IF(町村議①!C37=0,0,ROUND(町村議①!F37/町村議①!C37*100,2)),0)</f>
        <v>75.67</v>
      </c>
      <c r="D37" s="30">
        <f>IFERROR(IF(町村議①!D37=0,0,ROUND(町村議①!G37/町村議①!D37*100,2)),0)</f>
        <v>73.97</v>
      </c>
      <c r="E37" s="30">
        <f>IFERROR(IF(町村議①!E37=0,0,ROUND(町村議①!H37/町村議①!E37*100,2)),0)</f>
        <v>74.75</v>
      </c>
      <c r="F37" s="31">
        <v>75.099999999999994</v>
      </c>
      <c r="G37" s="30">
        <v>75.709999999999994</v>
      </c>
      <c r="H37" s="32">
        <v>75.42</v>
      </c>
      <c r="I37" s="31">
        <f t="shared" si="0"/>
        <v>0.57000000000000739</v>
      </c>
      <c r="J37" s="30">
        <f t="shared" si="1"/>
        <v>-1.7399999999999949</v>
      </c>
      <c r="K37" s="33">
        <f t="shared" si="1"/>
        <v>-0.67000000000000171</v>
      </c>
    </row>
    <row r="38" spans="1:11" ht="22" customHeight="1">
      <c r="A38" s="12">
        <v>32</v>
      </c>
      <c r="B38" s="13" t="s">
        <v>41</v>
      </c>
      <c r="C38" s="30">
        <f>IFERROR(IF(町村議①!C38=0,0,ROUND(町村議①!F38/町村議①!C38*100,2)),0)</f>
        <v>91.6</v>
      </c>
      <c r="D38" s="30">
        <f>IFERROR(IF(町村議①!D38=0,0,ROUND(町村議①!G38/町村議①!D38*100,2)),0)</f>
        <v>90.08</v>
      </c>
      <c r="E38" s="30">
        <f>IFERROR(IF(町村議①!E38=0,0,ROUND(町村議①!H38/町村議①!E38*100,2)),0)</f>
        <v>90.86</v>
      </c>
      <c r="F38" s="31">
        <v>90.84</v>
      </c>
      <c r="G38" s="30">
        <v>86.89</v>
      </c>
      <c r="H38" s="32">
        <v>88.8</v>
      </c>
      <c r="I38" s="31">
        <f t="shared" si="0"/>
        <v>0.75999999999999091</v>
      </c>
      <c r="J38" s="30">
        <f t="shared" si="1"/>
        <v>3.1899999999999977</v>
      </c>
      <c r="K38" s="33">
        <f t="shared" si="1"/>
        <v>2.0600000000000023</v>
      </c>
    </row>
    <row r="39" spans="1:11" ht="22" customHeight="1">
      <c r="A39" s="12">
        <v>33</v>
      </c>
      <c r="B39" s="13" t="s">
        <v>42</v>
      </c>
      <c r="C39" s="30">
        <f>IFERROR(IF(町村議①!C39=0,0,ROUND(町村議①!F39/町村議①!C39*100,2)),0)</f>
        <v>57.01</v>
      </c>
      <c r="D39" s="30">
        <f>IFERROR(IF(町村議①!D39=0,0,ROUND(町村議①!G39/町村議①!D39*100,2)),0)</f>
        <v>59.75</v>
      </c>
      <c r="E39" s="30">
        <f>IFERROR(IF(町村議①!E39=0,0,ROUND(町村議①!H39/町村議①!E39*100,2)),0)</f>
        <v>58.45</v>
      </c>
      <c r="F39" s="31">
        <v>59.41</v>
      </c>
      <c r="G39" s="30">
        <v>62.57</v>
      </c>
      <c r="H39" s="32">
        <v>61.07</v>
      </c>
      <c r="I39" s="31">
        <f t="shared" ref="I39:I55" si="2">IFERROR(IF(OR(C39=0,F39=0),0,C39-F39),0)</f>
        <v>-2.3999999999999986</v>
      </c>
      <c r="J39" s="30">
        <f t="shared" si="1"/>
        <v>-2.8200000000000003</v>
      </c>
      <c r="K39" s="33">
        <f t="shared" si="1"/>
        <v>-2.6199999999999974</v>
      </c>
    </row>
    <row r="40" spans="1:11" ht="22" customHeight="1">
      <c r="A40" s="12">
        <v>34</v>
      </c>
      <c r="B40" s="13" t="s">
        <v>43</v>
      </c>
      <c r="C40" s="30">
        <f>IFERROR(IF(町村議①!C40=0,0,ROUND(町村議①!F40/町村議①!C40*100,2)),0)</f>
        <v>47.78</v>
      </c>
      <c r="D40" s="30">
        <f>IFERROR(IF(町村議①!D40=0,0,ROUND(町村議①!G40/町村議①!D40*100,2)),0)</f>
        <v>52.39</v>
      </c>
      <c r="E40" s="30">
        <f>IFERROR(IF(町村議①!E40=0,0,ROUND(町村議①!H40/町村議①!E40*100,2)),0)</f>
        <v>50.19</v>
      </c>
      <c r="F40" s="31">
        <v>54.15</v>
      </c>
      <c r="G40" s="30">
        <v>58.27</v>
      </c>
      <c r="H40" s="32">
        <v>56.31</v>
      </c>
      <c r="I40" s="31">
        <f t="shared" si="2"/>
        <v>-6.3699999999999974</v>
      </c>
      <c r="J40" s="30">
        <f t="shared" si="1"/>
        <v>-5.8800000000000026</v>
      </c>
      <c r="K40" s="33">
        <f t="shared" si="1"/>
        <v>-6.1200000000000045</v>
      </c>
    </row>
    <row r="41" spans="1:11" ht="22" customHeight="1">
      <c r="A41" s="12">
        <v>35</v>
      </c>
      <c r="B41" s="13" t="s">
        <v>44</v>
      </c>
      <c r="C41" s="30">
        <f>IFERROR(IF(町村議①!C41=0,0,ROUND(町村議①!F41/町村議①!C41*100,2)),0)</f>
        <v>52.6</v>
      </c>
      <c r="D41" s="30">
        <f>IFERROR(IF(町村議①!D41=0,0,ROUND(町村議①!G41/町村議①!D41*100,2)),0)</f>
        <v>55.48</v>
      </c>
      <c r="E41" s="30">
        <f>IFERROR(IF(町村議①!E41=0,0,ROUND(町村議①!H41/町村議①!E41*100,2)),0)</f>
        <v>54.12</v>
      </c>
      <c r="F41" s="31"/>
      <c r="G41" s="30"/>
      <c r="H41" s="32"/>
      <c r="I41" s="31">
        <f t="shared" si="2"/>
        <v>0</v>
      </c>
      <c r="J41" s="30">
        <f t="shared" si="1"/>
        <v>0</v>
      </c>
      <c r="K41" s="33">
        <f t="shared" si="1"/>
        <v>0</v>
      </c>
    </row>
    <row r="42" spans="1:11" ht="22" customHeight="1">
      <c r="A42" s="12">
        <v>36</v>
      </c>
      <c r="B42" s="13" t="s">
        <v>45</v>
      </c>
      <c r="C42" s="30">
        <f>IFERROR(IF(町村議①!C42=0,0,ROUND(町村議①!F42/町村議①!C42*100,2)),0)</f>
        <v>50.61</v>
      </c>
      <c r="D42" s="30">
        <f>IFERROR(IF(町村議①!D42=0,0,ROUND(町村議①!G42/町村議①!D42*100,2)),0)</f>
        <v>51.92</v>
      </c>
      <c r="E42" s="30">
        <f>IFERROR(IF(町村議①!E42=0,0,ROUND(町村議①!H42/町村議①!E42*100,2)),0)</f>
        <v>51.29</v>
      </c>
      <c r="F42" s="31">
        <v>51.36</v>
      </c>
      <c r="G42" s="30">
        <v>53.25</v>
      </c>
      <c r="H42" s="32">
        <v>52.35</v>
      </c>
      <c r="I42" s="31">
        <f t="shared" si="2"/>
        <v>-0.75</v>
      </c>
      <c r="J42" s="30">
        <f t="shared" si="1"/>
        <v>-1.3299999999999983</v>
      </c>
      <c r="K42" s="33">
        <f t="shared" si="1"/>
        <v>-1.0600000000000023</v>
      </c>
    </row>
    <row r="43" spans="1:11" ht="22" customHeight="1">
      <c r="A43" s="12">
        <v>37</v>
      </c>
      <c r="B43" s="13" t="s">
        <v>46</v>
      </c>
      <c r="C43" s="30">
        <f>IFERROR(IF(町村議①!C43=0,0,ROUND(町村議①!F43/町村議①!C43*100,2)),0)</f>
        <v>54.04</v>
      </c>
      <c r="D43" s="30">
        <f>IFERROR(IF(町村議①!D43=0,0,ROUND(町村議①!G43/町村議①!D43*100,2)),0)</f>
        <v>57.42</v>
      </c>
      <c r="E43" s="30">
        <f>IFERROR(IF(町村議①!E43=0,0,ROUND(町村議①!H43/町村議①!E43*100,2)),0)</f>
        <v>55.81</v>
      </c>
      <c r="F43" s="31">
        <v>56.98</v>
      </c>
      <c r="G43" s="30">
        <v>59.52</v>
      </c>
      <c r="H43" s="32">
        <v>58.31</v>
      </c>
      <c r="I43" s="31">
        <f t="shared" si="2"/>
        <v>-2.9399999999999977</v>
      </c>
      <c r="J43" s="30">
        <f t="shared" si="1"/>
        <v>-2.1000000000000014</v>
      </c>
      <c r="K43" s="33">
        <f t="shared" si="1"/>
        <v>-2.5</v>
      </c>
    </row>
    <row r="44" spans="1:11" ht="22" customHeight="1">
      <c r="A44" s="12">
        <v>38</v>
      </c>
      <c r="B44" s="13" t="s">
        <v>47</v>
      </c>
      <c r="C44" s="30">
        <f>IFERROR(IF(町村議①!C44=0,0,ROUND(町村議①!F44/町村議①!C44*100,2)),0)</f>
        <v>0</v>
      </c>
      <c r="D44" s="30">
        <f>IFERROR(IF(町村議①!D44=0,0,ROUND(町村議①!G44/町村議①!D44*100,2)),0)</f>
        <v>0</v>
      </c>
      <c r="E44" s="30">
        <f>IFERROR(IF(町村議①!E44=0,0,ROUND(町村議①!H44/町村議①!E44*100,2)),0)</f>
        <v>0</v>
      </c>
      <c r="F44" s="31">
        <v>0</v>
      </c>
      <c r="G44" s="30">
        <v>0</v>
      </c>
      <c r="H44" s="32">
        <v>0</v>
      </c>
      <c r="I44" s="31">
        <f t="shared" si="2"/>
        <v>0</v>
      </c>
      <c r="J44" s="30">
        <f t="shared" si="1"/>
        <v>0</v>
      </c>
      <c r="K44" s="33">
        <f t="shared" si="1"/>
        <v>0</v>
      </c>
    </row>
    <row r="45" spans="1:11" ht="22" customHeight="1">
      <c r="A45" s="12">
        <v>39</v>
      </c>
      <c r="B45" s="13" t="s">
        <v>48</v>
      </c>
      <c r="C45" s="30">
        <f>IFERROR(IF(町村議①!C45=0,0,ROUND(町村議①!F45/町村議①!C45*100,2)),0)</f>
        <v>74.069999999999993</v>
      </c>
      <c r="D45" s="30">
        <f>IFERROR(IF(町村議①!D45=0,0,ROUND(町村議①!G45/町村議①!D45*100,2)),0)</f>
        <v>73.41</v>
      </c>
      <c r="E45" s="30">
        <f>IFERROR(IF(町村議①!E45=0,0,ROUND(町村議①!H45/町村議①!E45*100,2)),0)</f>
        <v>73.73</v>
      </c>
      <c r="F45" s="31">
        <v>75.91</v>
      </c>
      <c r="G45" s="30">
        <v>77.790000000000006</v>
      </c>
      <c r="H45" s="32">
        <v>76.900000000000006</v>
      </c>
      <c r="I45" s="31">
        <f t="shared" si="2"/>
        <v>-1.8400000000000034</v>
      </c>
      <c r="J45" s="30">
        <f t="shared" si="1"/>
        <v>-4.3800000000000097</v>
      </c>
      <c r="K45" s="33">
        <f t="shared" si="1"/>
        <v>-3.1700000000000017</v>
      </c>
    </row>
    <row r="46" spans="1:11" ht="22" customHeight="1">
      <c r="A46" s="12">
        <v>40</v>
      </c>
      <c r="B46" s="13" t="s">
        <v>49</v>
      </c>
      <c r="C46" s="30">
        <f>IFERROR(IF(町村議①!C46=0,0,ROUND(町村議①!F46/町村議①!C46*100,2)),0)</f>
        <v>45.35</v>
      </c>
      <c r="D46" s="30">
        <f>IFERROR(IF(町村議①!D46=0,0,ROUND(町村議①!G46/町村議①!D46*100,2)),0)</f>
        <v>48.69</v>
      </c>
      <c r="E46" s="30">
        <f>IFERROR(IF(町村議①!E46=0,0,ROUND(町村議①!H46/町村議①!E46*100,2)),0)</f>
        <v>47.12</v>
      </c>
      <c r="F46" s="31">
        <v>50.89</v>
      </c>
      <c r="G46" s="30">
        <v>54.09</v>
      </c>
      <c r="H46" s="32">
        <v>52.58</v>
      </c>
      <c r="I46" s="31">
        <f t="shared" si="2"/>
        <v>-5.5399999999999991</v>
      </c>
      <c r="J46" s="30">
        <f t="shared" si="1"/>
        <v>-5.4000000000000057</v>
      </c>
      <c r="K46" s="33">
        <f t="shared" si="1"/>
        <v>-5.4600000000000009</v>
      </c>
    </row>
    <row r="47" spans="1:11" ht="22" customHeight="1">
      <c r="A47" s="12">
        <v>41</v>
      </c>
      <c r="B47" s="13" t="s">
        <v>50</v>
      </c>
      <c r="C47" s="30">
        <f>IFERROR(IF(町村議①!C47=0,0,ROUND(町村議①!F47/町村議①!C47*100,2)),0)</f>
        <v>64.89</v>
      </c>
      <c r="D47" s="30">
        <f>IFERROR(IF(町村議①!D47=0,0,ROUND(町村議①!G47/町村議①!D47*100,2)),0)</f>
        <v>65.900000000000006</v>
      </c>
      <c r="E47" s="30">
        <f>IFERROR(IF(町村議①!E47=0,0,ROUND(町村議①!H47/町村議①!E47*100,2)),0)</f>
        <v>65.430000000000007</v>
      </c>
      <c r="F47" s="31">
        <v>65.739999999999995</v>
      </c>
      <c r="G47" s="30">
        <v>67.83</v>
      </c>
      <c r="H47" s="32">
        <v>66.86</v>
      </c>
      <c r="I47" s="31">
        <f t="shared" si="2"/>
        <v>-0.84999999999999432</v>
      </c>
      <c r="J47" s="30">
        <f t="shared" si="1"/>
        <v>-1.9299999999999926</v>
      </c>
      <c r="K47" s="33">
        <f t="shared" si="1"/>
        <v>-1.4299999999999926</v>
      </c>
    </row>
    <row r="48" spans="1:11" ht="22" customHeight="1">
      <c r="A48" s="12">
        <v>42</v>
      </c>
      <c r="B48" s="13" t="s">
        <v>51</v>
      </c>
      <c r="C48" s="30">
        <f>IFERROR(IF(町村議①!C48=0,0,ROUND(町村議①!F48/町村議①!C48*100,2)),0)</f>
        <v>48.4</v>
      </c>
      <c r="D48" s="30">
        <f>IFERROR(IF(町村議①!D48=0,0,ROUND(町村議①!G48/町村議①!D48*100,2)),0)</f>
        <v>49.85</v>
      </c>
      <c r="E48" s="30">
        <f>IFERROR(IF(町村議①!E48=0,0,ROUND(町村議①!H48/町村議①!E48*100,2)),0)</f>
        <v>49.17</v>
      </c>
      <c r="F48" s="31">
        <v>54.16</v>
      </c>
      <c r="G48" s="30">
        <v>55.1</v>
      </c>
      <c r="H48" s="32">
        <v>54.66</v>
      </c>
      <c r="I48" s="31">
        <f t="shared" si="2"/>
        <v>-5.759999999999998</v>
      </c>
      <c r="J48" s="30">
        <f t="shared" si="1"/>
        <v>-5.25</v>
      </c>
      <c r="K48" s="33">
        <f t="shared" si="1"/>
        <v>-5.4899999999999949</v>
      </c>
    </row>
    <row r="49" spans="1:11" ht="22" customHeight="1">
      <c r="A49" s="12">
        <v>43</v>
      </c>
      <c r="B49" s="13" t="s">
        <v>52</v>
      </c>
      <c r="C49" s="30">
        <f>IFERROR(IF(町村議①!C49=0,0,ROUND(町村議①!F49/町村議①!C49*100,2)),0)</f>
        <v>57.96</v>
      </c>
      <c r="D49" s="30">
        <f>IFERROR(IF(町村議①!D49=0,0,ROUND(町村議①!G49/町村議①!D49*100,2)),0)</f>
        <v>61.34</v>
      </c>
      <c r="E49" s="30">
        <f>IFERROR(IF(町村議①!E49=0,0,ROUND(町村議①!H49/町村議①!E49*100,2)),0)</f>
        <v>59.72</v>
      </c>
      <c r="F49" s="31">
        <v>62.36</v>
      </c>
      <c r="G49" s="30">
        <v>64.989999999999995</v>
      </c>
      <c r="H49" s="32">
        <v>63.74</v>
      </c>
      <c r="I49" s="31">
        <f t="shared" si="2"/>
        <v>-4.3999999999999986</v>
      </c>
      <c r="J49" s="30">
        <f t="shared" si="1"/>
        <v>-3.6499999999999915</v>
      </c>
      <c r="K49" s="33">
        <f t="shared" si="1"/>
        <v>-4.0200000000000031</v>
      </c>
    </row>
    <row r="50" spans="1:11" ht="22" customHeight="1">
      <c r="A50" s="12">
        <v>44</v>
      </c>
      <c r="B50" s="13" t="s">
        <v>53</v>
      </c>
      <c r="C50" s="30">
        <f>IFERROR(IF(町村議①!C50=0,0,ROUND(町村議①!F50/町村議①!C50*100,2)),0)</f>
        <v>65.84</v>
      </c>
      <c r="D50" s="30">
        <f>IFERROR(IF(町村議①!D50=0,0,ROUND(町村議①!G50/町村議①!D50*100,2)),0)</f>
        <v>67.22</v>
      </c>
      <c r="E50" s="30">
        <f>IFERROR(IF(町村議①!E50=0,0,ROUND(町村議①!H50/町村議①!E50*100,2)),0)</f>
        <v>66.56</v>
      </c>
      <c r="F50" s="31">
        <v>70.33</v>
      </c>
      <c r="G50" s="30">
        <v>71.150000000000006</v>
      </c>
      <c r="H50" s="32">
        <v>70.77</v>
      </c>
      <c r="I50" s="31">
        <f t="shared" si="2"/>
        <v>-4.4899999999999949</v>
      </c>
      <c r="J50" s="30">
        <f t="shared" si="1"/>
        <v>-3.9300000000000068</v>
      </c>
      <c r="K50" s="33">
        <f t="shared" si="1"/>
        <v>-4.2099999999999937</v>
      </c>
    </row>
    <row r="51" spans="1:11" ht="22" customHeight="1">
      <c r="A51" s="12">
        <v>45</v>
      </c>
      <c r="B51" s="13" t="s">
        <v>54</v>
      </c>
      <c r="C51" s="30">
        <f>IFERROR(IF(町村議①!C51=0,0,ROUND(町村議①!F51/町村議①!C51*100,2)),0)</f>
        <v>62.07</v>
      </c>
      <c r="D51" s="30">
        <f>IFERROR(IF(町村議①!D51=0,0,ROUND(町村議①!G51/町村議①!D51*100,2)),0)</f>
        <v>64.510000000000005</v>
      </c>
      <c r="E51" s="30">
        <f>IFERROR(IF(町村議①!E51=0,0,ROUND(町村議①!H51/町村議①!E51*100,2)),0)</f>
        <v>63.35</v>
      </c>
      <c r="F51" s="31">
        <v>58.58</v>
      </c>
      <c r="G51" s="30">
        <v>59.78</v>
      </c>
      <c r="H51" s="32">
        <v>59.21</v>
      </c>
      <c r="I51" s="31">
        <f t="shared" si="2"/>
        <v>3.490000000000002</v>
      </c>
      <c r="J51" s="30">
        <f t="shared" si="1"/>
        <v>4.730000000000004</v>
      </c>
      <c r="K51" s="33">
        <f t="shared" si="1"/>
        <v>4.1400000000000006</v>
      </c>
    </row>
    <row r="52" spans="1:11" ht="22" customHeight="1">
      <c r="A52" s="12">
        <v>46</v>
      </c>
      <c r="B52" s="13" t="s">
        <v>55</v>
      </c>
      <c r="C52" s="30">
        <f>IFERROR(IF(町村議①!C52=0,0,ROUND(町村議①!F52/町村議①!C52*100,2)),0)</f>
        <v>69.39</v>
      </c>
      <c r="D52" s="30">
        <f>IFERROR(IF(町村議①!D52=0,0,ROUND(町村議①!G52/町村議①!D52*100,2)),0)</f>
        <v>68.59</v>
      </c>
      <c r="E52" s="30">
        <f>IFERROR(IF(町村議①!E52=0,0,ROUND(町村議①!H52/町村議①!E52*100,2)),0)</f>
        <v>68.97</v>
      </c>
      <c r="F52" s="31">
        <v>71.94</v>
      </c>
      <c r="G52" s="30">
        <v>71.650000000000006</v>
      </c>
      <c r="H52" s="32">
        <v>71.790000000000006</v>
      </c>
      <c r="I52" s="31">
        <f t="shared" si="2"/>
        <v>-2.5499999999999972</v>
      </c>
      <c r="J52" s="30">
        <f t="shared" si="1"/>
        <v>-3.0600000000000023</v>
      </c>
      <c r="K52" s="33">
        <f t="shared" si="1"/>
        <v>-2.8200000000000074</v>
      </c>
    </row>
    <row r="53" spans="1:11" ht="22" customHeight="1" thickBot="1">
      <c r="A53" s="14">
        <v>47</v>
      </c>
      <c r="B53" s="15" t="s">
        <v>56</v>
      </c>
      <c r="C53" s="34">
        <f>IFERROR(IF(町村議①!C53=0,0,ROUND(町村議①!F53/町村議①!C53*100,2)),0)</f>
        <v>0</v>
      </c>
      <c r="D53" s="34">
        <f>IFERROR(IF(町村議①!D53=0,0,ROUND(町村議①!G53/町村議①!D53*100,2)),0)</f>
        <v>0</v>
      </c>
      <c r="E53" s="34">
        <f>IFERROR(IF(町村議①!E53=0,0,ROUND(町村議①!H53/町村議①!E53*100,2)),0)</f>
        <v>0</v>
      </c>
      <c r="F53" s="35">
        <v>0</v>
      </c>
      <c r="G53" s="34">
        <v>0</v>
      </c>
      <c r="H53" s="36">
        <v>0</v>
      </c>
      <c r="I53" s="35">
        <f t="shared" si="2"/>
        <v>0</v>
      </c>
      <c r="J53" s="34">
        <f t="shared" si="1"/>
        <v>0</v>
      </c>
      <c r="K53" s="33">
        <f t="shared" si="1"/>
        <v>0</v>
      </c>
    </row>
    <row r="54" spans="1:11" ht="16" customHeight="1" thickTop="1">
      <c r="A54" s="37" t="s">
        <v>57</v>
      </c>
      <c r="B54" s="38"/>
      <c r="C54" s="71">
        <f>IFERROR(IF(町村議①!C54=0,0,ROUND(町村議①!F54/町村議①!C54*100,2)),0)</f>
        <v>54.55</v>
      </c>
      <c r="D54" s="73">
        <f>IFERROR(IF(町村議①!D54=0,0,ROUND(町村議①!G54/町村議①!D54*100,2)),0)</f>
        <v>56.37</v>
      </c>
      <c r="E54" s="75">
        <f>IFERROR(IF(町村議①!E54=0,0,ROUND(町村議①!H54/町村議①!E54*100,2)),0)</f>
        <v>55.49</v>
      </c>
      <c r="F54" s="71">
        <v>58.63</v>
      </c>
      <c r="G54" s="73">
        <v>60.67</v>
      </c>
      <c r="H54" s="75">
        <v>59.69</v>
      </c>
      <c r="I54" s="71">
        <f t="shared" si="2"/>
        <v>-4.0800000000000054</v>
      </c>
      <c r="J54" s="73">
        <f t="shared" si="1"/>
        <v>-4.3000000000000043</v>
      </c>
      <c r="K54" s="75">
        <f t="shared" si="1"/>
        <v>-4.1999999999999957</v>
      </c>
    </row>
    <row r="55" spans="1:11" ht="16" customHeight="1" thickBot="1">
      <c r="A55" s="39"/>
      <c r="B55" s="40"/>
      <c r="C55" s="72">
        <f>IFERROR(IF(町村議①!C55=0,0,ROUND(町村議①!F55/町村議①!C55*100,2)),0)</f>
        <v>0</v>
      </c>
      <c r="D55" s="74">
        <f>IFERROR(IF(町村議①!D55=0,0,ROUND(町村議①!G55/町村議①!D55*100,2)),0)</f>
        <v>0</v>
      </c>
      <c r="E55" s="76">
        <f>IFERROR(IF(町村議①!E55=0,0,ROUND(町村議①!H55/町村議①!E55*100,2)),0)</f>
        <v>0</v>
      </c>
      <c r="F55" s="72"/>
      <c r="G55" s="74"/>
      <c r="H55" s="76"/>
      <c r="I55" s="72">
        <f t="shared" si="2"/>
        <v>0</v>
      </c>
      <c r="J55" s="74">
        <f t="shared" si="1"/>
        <v>0</v>
      </c>
      <c r="K55" s="76">
        <f t="shared" si="1"/>
        <v>0</v>
      </c>
    </row>
    <row r="56" spans="1:11" ht="16" customHeight="1">
      <c r="A56" s="16"/>
      <c r="B56" s="16"/>
    </row>
    <row r="57" spans="1:11" ht="16" customHeight="1">
      <c r="A57" s="16"/>
      <c r="B57" s="17"/>
    </row>
    <row r="58" spans="1:11" ht="16" customHeight="1">
      <c r="A58" s="16"/>
      <c r="B58" s="16"/>
    </row>
    <row r="59" spans="1:11" ht="16" customHeight="1">
      <c r="A59" s="16"/>
      <c r="B59" s="17"/>
    </row>
    <row r="60" spans="1:11" ht="16" customHeight="1">
      <c r="A60" s="16"/>
    </row>
  </sheetData>
  <mergeCells count="23">
    <mergeCell ref="I54:I55"/>
    <mergeCell ref="J54:J55"/>
    <mergeCell ref="K54:K55"/>
    <mergeCell ref="I5:I6"/>
    <mergeCell ref="J5:J6"/>
    <mergeCell ref="K5:K6"/>
    <mergeCell ref="G54:G55"/>
    <mergeCell ref="H54:H55"/>
    <mergeCell ref="A4:B6"/>
    <mergeCell ref="C4:E4"/>
    <mergeCell ref="F4:H4"/>
    <mergeCell ref="A54:B55"/>
    <mergeCell ref="C54:C55"/>
    <mergeCell ref="D54:D55"/>
    <mergeCell ref="E54:E55"/>
    <mergeCell ref="F54:F55"/>
    <mergeCell ref="I4:K4"/>
    <mergeCell ref="C5:C6"/>
    <mergeCell ref="D5:D6"/>
    <mergeCell ref="E5:E6"/>
    <mergeCell ref="F5:F6"/>
    <mergeCell ref="G5:G6"/>
    <mergeCell ref="H5:H6"/>
  </mergeCells>
  <phoneticPr fontId="2"/>
  <printOptions horizontalCentered="1"/>
  <pageMargins left="0.39370078740157483" right="0.39370078740157483" top="0.39370078740157483" bottom="0.19685039370078741" header="0.39370078740157483" footer="0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市区長①</vt:lpstr>
      <vt:lpstr>市区長②</vt:lpstr>
      <vt:lpstr>市区議①</vt:lpstr>
      <vt:lpstr>市区議②</vt:lpstr>
      <vt:lpstr>町村長①</vt:lpstr>
      <vt:lpstr>町村長②</vt:lpstr>
      <vt:lpstr>町村議①</vt:lpstr>
      <vt:lpstr>町村議②</vt:lpstr>
      <vt:lpstr>市区議①!Print_Area</vt:lpstr>
      <vt:lpstr>市区議②!Print_Area</vt:lpstr>
      <vt:lpstr>市区長①!Print_Area</vt:lpstr>
      <vt:lpstr>市区長②!Print_Area</vt:lpstr>
      <vt:lpstr>町村議①!Print_Area</vt:lpstr>
      <vt:lpstr>町村議②!Print_Area</vt:lpstr>
      <vt:lpstr>町村長①!Print_Area</vt:lpstr>
      <vt:lpstr>町村長②!Print_Area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2023-04-23T22:19:05Z</dcterms:modified>
</cp:coreProperties>
</file>