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P:\#住民制度課G\4行政経営支援室（新）\Ｅ 地方行革\Ｈ 地方行革取組状況調査\Ａ Ｒ４年度調査（保存期限Ｒ７年度末　廃棄）\09_公表用\04_個票\0605修正\"/>
    </mc:Choice>
  </mc:AlternateContent>
  <xr:revisionPtr revIDLastSave="0" documentId="13_ncr:1_{685D952A-004E-4F80-A268-D8517F34460B}" xr6:coauthVersionLast="36" xr6:coauthVersionMax="36" xr10:uidLastSave="{00000000-0000-0000-0000-000000000000}"/>
  <bookViews>
    <workbookView xWindow="0" yWindow="0" windowWidth="23040" windowHeight="10160" xr2:uid="{00000000-000D-0000-FFFF-FFFF00000000}"/>
  </bookViews>
  <sheets>
    <sheet name="調査票①" sheetId="1" r:id="rId1"/>
    <sheet name="調査票②" sheetId="58" r:id="rId2"/>
    <sheet name="調査票③" sheetId="59" r:id="rId3"/>
  </sheets>
  <definedNames>
    <definedName name="_xlnm._FilterDatabase" localSheetId="0" hidden="1">調査票①!$A$9:$IF$58</definedName>
    <definedName name="_xlnm._FilterDatabase" localSheetId="1" hidden="1">調査票②!$A$7:$CI$89</definedName>
    <definedName name="_xlnm._FilterDatabase" localSheetId="2" hidden="1">調査票③!$A$4:$AF$4</definedName>
    <definedName name="_xlnm.Print_Area" localSheetId="0">調査票①!$A$1:$IE$58</definedName>
    <definedName name="_xlnm.Print_Area" localSheetId="1">調査票②!$A$1:$CI$89</definedName>
    <definedName name="_xlnm.Print_Area" localSheetId="2">調査票③!$A$1:$AF$68</definedName>
    <definedName name="_xlnm.Print_Titles" localSheetId="1">調査票②!$A:$A,調査票②!$2:$7</definedName>
    <definedName name="_xlnm.Print_Titles" localSheetId="2">調査票③!$2:$4</definedName>
    <definedName name="事例項目" localSheetId="1">#REF!</definedName>
    <definedName name="事例項目" localSheetId="2">#REF!</definedName>
    <definedName name="事例項目">#REF!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D57" i="1" l="1"/>
  <c r="IB57" i="1"/>
  <c r="IA57" i="1"/>
  <c r="HZ57" i="1"/>
  <c r="HX57" i="1"/>
  <c r="HV57" i="1"/>
  <c r="HU57" i="1"/>
  <c r="HT57" i="1"/>
  <c r="HR57" i="1"/>
  <c r="HP57" i="1"/>
  <c r="HO57" i="1"/>
  <c r="HN57" i="1"/>
  <c r="HL57" i="1"/>
  <c r="HK57" i="1"/>
  <c r="HJ57" i="1"/>
  <c r="HI57" i="1"/>
  <c r="HH57" i="1"/>
  <c r="HG57" i="1"/>
  <c r="HE57" i="1"/>
  <c r="HD57" i="1"/>
  <c r="HC57" i="1"/>
  <c r="HB57" i="1"/>
  <c r="HA57" i="1"/>
  <c r="GZ57" i="1"/>
  <c r="GX57" i="1"/>
  <c r="GW57" i="1"/>
  <c r="GV57" i="1"/>
  <c r="GU57" i="1"/>
  <c r="GT57" i="1"/>
  <c r="GS57" i="1"/>
  <c r="HQ33" i="1" l="1"/>
  <c r="HQ32" i="1"/>
  <c r="HQ31" i="1"/>
  <c r="HQ30" i="1"/>
  <c r="HQ29" i="1"/>
  <c r="HQ28" i="1"/>
  <c r="HQ27" i="1"/>
  <c r="HQ26" i="1"/>
  <c r="HQ25" i="1"/>
  <c r="HQ24" i="1"/>
  <c r="HQ22" i="1"/>
  <c r="HQ21" i="1"/>
  <c r="HQ20" i="1"/>
  <c r="HQ19" i="1"/>
  <c r="HQ18" i="1"/>
  <c r="HQ17" i="1"/>
  <c r="HQ15" i="1"/>
  <c r="HQ14" i="1"/>
  <c r="HQ13" i="1"/>
  <c r="HQ12" i="1"/>
  <c r="HQ11" i="1"/>
  <c r="HQ10" i="1"/>
  <c r="IC56" i="1"/>
  <c r="IC55" i="1"/>
  <c r="IC54" i="1"/>
  <c r="IC53" i="1"/>
  <c r="IC52" i="1"/>
  <c r="IC51" i="1"/>
  <c r="IC50" i="1"/>
  <c r="IC49" i="1"/>
  <c r="IC48" i="1"/>
  <c r="IC47" i="1"/>
  <c r="IC46" i="1"/>
  <c r="IC45" i="1"/>
  <c r="IC44" i="1"/>
  <c r="IC43" i="1"/>
  <c r="IC42" i="1"/>
  <c r="IC41" i="1"/>
  <c r="IC40" i="1"/>
  <c r="IC39" i="1"/>
  <c r="IC38" i="1"/>
  <c r="IC37" i="1"/>
  <c r="IC36" i="1"/>
  <c r="IC35" i="1"/>
  <c r="IC34" i="1"/>
  <c r="IC33" i="1"/>
  <c r="IC32" i="1"/>
  <c r="IC31" i="1"/>
  <c r="IC30" i="1"/>
  <c r="IC29" i="1"/>
  <c r="IC28" i="1"/>
  <c r="IC27" i="1"/>
  <c r="IC26" i="1"/>
  <c r="IC25" i="1"/>
  <c r="IC24" i="1"/>
  <c r="IC23" i="1"/>
  <c r="IC22" i="1"/>
  <c r="IC21" i="1"/>
  <c r="IC20" i="1"/>
  <c r="IC19" i="1"/>
  <c r="IC18" i="1"/>
  <c r="IC17" i="1"/>
  <c r="IC16" i="1"/>
  <c r="IC15" i="1"/>
  <c r="IC57" i="1" s="1"/>
  <c r="IC14" i="1"/>
  <c r="IC13" i="1"/>
  <c r="IC12" i="1"/>
  <c r="IC11" i="1"/>
  <c r="IC10" i="1"/>
  <c r="HW56" i="1"/>
  <c r="HW55" i="1"/>
  <c r="HW54" i="1"/>
  <c r="HW53" i="1"/>
  <c r="HW52" i="1"/>
  <c r="HW51" i="1"/>
  <c r="HW50" i="1"/>
  <c r="HW49" i="1"/>
  <c r="HW48" i="1"/>
  <c r="HW47" i="1"/>
  <c r="HW46" i="1"/>
  <c r="HW45" i="1"/>
  <c r="HW44" i="1"/>
  <c r="HW43" i="1"/>
  <c r="HW42" i="1"/>
  <c r="HW41" i="1"/>
  <c r="HW40" i="1"/>
  <c r="HW39" i="1"/>
  <c r="HW38" i="1"/>
  <c r="HW37" i="1"/>
  <c r="HW36" i="1"/>
  <c r="HW35" i="1"/>
  <c r="HW34" i="1"/>
  <c r="HW33" i="1"/>
  <c r="HW32" i="1"/>
  <c r="HW31" i="1"/>
  <c r="HW30" i="1"/>
  <c r="HW29" i="1"/>
  <c r="HW28" i="1"/>
  <c r="HW27" i="1"/>
  <c r="HW26" i="1"/>
  <c r="HW25" i="1"/>
  <c r="HW24" i="1"/>
  <c r="HW23" i="1"/>
  <c r="HW22" i="1"/>
  <c r="HW21" i="1"/>
  <c r="HW20" i="1"/>
  <c r="HW19" i="1"/>
  <c r="HW18" i="1"/>
  <c r="HW17" i="1"/>
  <c r="HW16" i="1"/>
  <c r="HW15" i="1"/>
  <c r="HW14" i="1"/>
  <c r="HW13" i="1"/>
  <c r="HW12" i="1"/>
  <c r="HW11" i="1"/>
  <c r="HW10" i="1"/>
  <c r="HQ56" i="1"/>
  <c r="HQ55" i="1"/>
  <c r="HQ54" i="1"/>
  <c r="HQ53" i="1"/>
  <c r="HQ52" i="1"/>
  <c r="HQ51" i="1"/>
  <c r="HQ50" i="1"/>
  <c r="HQ49" i="1"/>
  <c r="HQ48" i="1"/>
  <c r="HQ47" i="1"/>
  <c r="HQ46" i="1"/>
  <c r="HQ45" i="1"/>
  <c r="HQ44" i="1"/>
  <c r="HQ43" i="1"/>
  <c r="HQ42" i="1"/>
  <c r="HQ41" i="1"/>
  <c r="HQ40" i="1"/>
  <c r="HQ39" i="1"/>
  <c r="HQ38" i="1"/>
  <c r="HQ37" i="1"/>
  <c r="HQ36" i="1"/>
  <c r="HQ35" i="1"/>
  <c r="HQ34" i="1"/>
  <c r="HQ23" i="1"/>
  <c r="HQ16" i="1"/>
  <c r="HW57" i="1" l="1"/>
  <c r="HQ57" i="1"/>
  <c r="AE53" i="59"/>
  <c r="AC53" i="59"/>
  <c r="AB53" i="59"/>
  <c r="AA53" i="59"/>
  <c r="Z53" i="59"/>
  <c r="Y53" i="59"/>
  <c r="Q53" i="59"/>
  <c r="P53" i="59"/>
  <c r="O53" i="59"/>
  <c r="N53" i="59"/>
  <c r="M53" i="59"/>
  <c r="L53" i="59"/>
  <c r="K53" i="59"/>
  <c r="J53" i="59"/>
  <c r="I53" i="59"/>
  <c r="H53" i="59"/>
  <c r="G53" i="59"/>
  <c r="F53" i="59"/>
  <c r="E53" i="59"/>
  <c r="D53" i="59"/>
  <c r="X24" i="59"/>
  <c r="CI89" i="58"/>
  <c r="CH89" i="58"/>
  <c r="CG89" i="58"/>
  <c r="CF89" i="58"/>
  <c r="CE89" i="58"/>
  <c r="CD89" i="58"/>
  <c r="CC89" i="58"/>
  <c r="CB89" i="58"/>
  <c r="CA89" i="58"/>
  <c r="BZ89" i="58"/>
  <c r="BY89" i="58"/>
  <c r="BX89" i="58"/>
  <c r="BW89" i="58"/>
  <c r="BV89" i="58"/>
  <c r="BU89" i="58"/>
  <c r="BT89" i="58"/>
  <c r="BS89" i="58"/>
  <c r="BR89" i="58"/>
  <c r="BQ89" i="58"/>
  <c r="BP89" i="58"/>
  <c r="BO89" i="58"/>
  <c r="BN89" i="58"/>
  <c r="BM89" i="58"/>
  <c r="BL89" i="58"/>
  <c r="BK89" i="58"/>
  <c r="BJ89" i="58"/>
  <c r="BI89" i="58"/>
  <c r="BH89" i="58"/>
  <c r="BG89" i="58"/>
  <c r="BF89" i="58"/>
  <c r="BE89" i="58"/>
  <c r="BD89" i="58"/>
  <c r="BC89" i="58"/>
  <c r="BB89" i="58"/>
  <c r="BA89" i="58"/>
  <c r="AZ89" i="58"/>
  <c r="AY89" i="58"/>
  <c r="AX89" i="58"/>
  <c r="AW89" i="58"/>
  <c r="AV89" i="58"/>
  <c r="AU89" i="58"/>
  <c r="AT89" i="58"/>
  <c r="AS89" i="58"/>
  <c r="AR89" i="58"/>
  <c r="AQ89" i="58"/>
  <c r="AP89" i="58"/>
  <c r="AO89" i="58"/>
  <c r="AN89" i="58"/>
  <c r="AM89" i="58"/>
  <c r="AL89" i="58"/>
  <c r="AK89" i="58"/>
  <c r="AJ89" i="58"/>
  <c r="AI89" i="58"/>
  <c r="AH89" i="58"/>
  <c r="AG89" i="58"/>
  <c r="AF89" i="58"/>
  <c r="AE89" i="58"/>
  <c r="AD89" i="58"/>
  <c r="AC89" i="58"/>
  <c r="AB89" i="58"/>
  <c r="AA89" i="58"/>
  <c r="Z89" i="58"/>
  <c r="Y89" i="58"/>
  <c r="X89" i="58"/>
  <c r="W89" i="58"/>
  <c r="V89" i="58"/>
  <c r="U89" i="58"/>
  <c r="T89" i="58"/>
  <c r="S89" i="58"/>
  <c r="R89" i="58"/>
  <c r="Q89" i="58"/>
  <c r="P89" i="58"/>
  <c r="O89" i="58"/>
  <c r="N89" i="58"/>
  <c r="M89" i="58"/>
  <c r="L89" i="58"/>
  <c r="K89" i="58"/>
  <c r="J89" i="58"/>
  <c r="I89" i="58"/>
  <c r="H89" i="58"/>
  <c r="G89" i="58"/>
  <c r="F89" i="58"/>
  <c r="E89" i="58"/>
  <c r="D89" i="58"/>
  <c r="C89" i="58"/>
  <c r="ED51" i="1" l="1"/>
  <c r="DX51" i="1"/>
  <c r="DR51" i="1"/>
  <c r="DL51" i="1"/>
  <c r="DF51" i="1"/>
  <c r="CZ51" i="1"/>
  <c r="CT51" i="1"/>
  <c r="CN51" i="1"/>
  <c r="CH51" i="1"/>
  <c r="CB51" i="1"/>
  <c r="BV51" i="1"/>
  <c r="BP51" i="1"/>
  <c r="BJ51" i="1"/>
  <c r="BD51" i="1"/>
  <c r="AX51" i="1"/>
  <c r="DF35" i="1" l="1"/>
  <c r="EP56" i="1" l="1"/>
  <c r="EV55" i="1"/>
  <c r="EV56" i="1"/>
  <c r="EV54" i="1"/>
  <c r="FT48" i="1" l="1"/>
  <c r="FN48" i="1"/>
  <c r="FH48" i="1"/>
  <c r="FB48" i="1"/>
  <c r="EV48" i="1"/>
  <c r="EP48" i="1"/>
  <c r="EJ48" i="1"/>
  <c r="ED48" i="1"/>
  <c r="DX48" i="1"/>
  <c r="DR48" i="1"/>
  <c r="DL48" i="1"/>
  <c r="DF48" i="1"/>
  <c r="CZ48" i="1"/>
  <c r="CT48" i="1"/>
  <c r="CN48" i="1"/>
  <c r="CH48" i="1"/>
  <c r="CB48" i="1"/>
  <c r="BV48" i="1"/>
  <c r="BP48" i="1"/>
  <c r="BJ48" i="1"/>
  <c r="BD48" i="1"/>
  <c r="AX48" i="1"/>
  <c r="AR48" i="1"/>
  <c r="FT56" i="1" l="1"/>
  <c r="FT55" i="1" l="1"/>
  <c r="FN55" i="1"/>
  <c r="FH55" i="1"/>
  <c r="FB55" i="1"/>
  <c r="EP55" i="1"/>
  <c r="EJ55" i="1"/>
  <c r="ED55" i="1"/>
  <c r="DX55" i="1"/>
  <c r="DR55" i="1"/>
  <c r="DL55" i="1"/>
  <c r="DF55" i="1"/>
  <c r="CZ55" i="1"/>
  <c r="CT55" i="1"/>
  <c r="CN55" i="1"/>
  <c r="CH55" i="1"/>
  <c r="CB55" i="1"/>
  <c r="BV55" i="1"/>
  <c r="BP55" i="1"/>
  <c r="BJ55" i="1"/>
  <c r="BD55" i="1"/>
  <c r="AX55" i="1"/>
  <c r="AR55" i="1"/>
  <c r="FT54" i="1" l="1"/>
  <c r="FN54" i="1"/>
  <c r="FH54" i="1"/>
  <c r="FB54" i="1"/>
  <c r="EP54" i="1"/>
  <c r="EJ54" i="1"/>
  <c r="ED54" i="1"/>
  <c r="DX54" i="1"/>
  <c r="DR54" i="1"/>
  <c r="DL54" i="1"/>
  <c r="DF54" i="1"/>
  <c r="CZ54" i="1"/>
  <c r="CT54" i="1"/>
  <c r="CN54" i="1"/>
  <c r="CH54" i="1"/>
  <c r="CB54" i="1"/>
  <c r="BV54" i="1"/>
  <c r="BP54" i="1"/>
  <c r="BJ54" i="1"/>
  <c r="BD54" i="1"/>
  <c r="AX54" i="1"/>
  <c r="AR54" i="1"/>
  <c r="FT53" i="1" l="1"/>
  <c r="FN53" i="1"/>
  <c r="FH53" i="1"/>
  <c r="FB53" i="1"/>
  <c r="EV53" i="1"/>
  <c r="EP53" i="1"/>
  <c r="EJ53" i="1"/>
  <c r="ED53" i="1"/>
  <c r="DX53" i="1"/>
  <c r="DR53" i="1"/>
  <c r="DL53" i="1"/>
  <c r="DF53" i="1"/>
  <c r="CZ53" i="1"/>
  <c r="CT53" i="1"/>
  <c r="CN53" i="1"/>
  <c r="CH53" i="1"/>
  <c r="CB53" i="1"/>
  <c r="BV53" i="1"/>
  <c r="BP53" i="1"/>
  <c r="BJ53" i="1"/>
  <c r="BD53" i="1"/>
  <c r="AX53" i="1"/>
  <c r="AR53" i="1"/>
  <c r="FT52" i="1" l="1"/>
  <c r="FN52" i="1"/>
  <c r="FH52" i="1"/>
  <c r="FB52" i="1"/>
  <c r="EV52" i="1"/>
  <c r="EP52" i="1"/>
  <c r="EJ52" i="1"/>
  <c r="ED52" i="1"/>
  <c r="DX52" i="1"/>
  <c r="DR52" i="1"/>
  <c r="DL52" i="1"/>
  <c r="DF52" i="1"/>
  <c r="CZ52" i="1"/>
  <c r="CT52" i="1"/>
  <c r="CN52" i="1"/>
  <c r="CH52" i="1"/>
  <c r="CB52" i="1"/>
  <c r="BV52" i="1"/>
  <c r="BP52" i="1"/>
  <c r="BJ52" i="1"/>
  <c r="BD52" i="1"/>
  <c r="AX52" i="1"/>
  <c r="AR52" i="1"/>
  <c r="FT51" i="1" l="1"/>
  <c r="FN51" i="1"/>
  <c r="FH51" i="1"/>
  <c r="FB51" i="1"/>
  <c r="EV51" i="1"/>
  <c r="EP51" i="1"/>
  <c r="EJ51" i="1"/>
  <c r="AR51" i="1"/>
  <c r="FT50" i="1" l="1"/>
  <c r="FN50" i="1"/>
  <c r="FH50" i="1"/>
  <c r="FB50" i="1"/>
  <c r="EV50" i="1"/>
  <c r="EP50" i="1"/>
  <c r="EJ50" i="1"/>
  <c r="ED50" i="1"/>
  <c r="DX50" i="1"/>
  <c r="DR50" i="1"/>
  <c r="DL50" i="1"/>
  <c r="DF50" i="1"/>
  <c r="CZ50" i="1"/>
  <c r="CT50" i="1"/>
  <c r="CN50" i="1"/>
  <c r="CH50" i="1"/>
  <c r="CB50" i="1"/>
  <c r="BV50" i="1"/>
  <c r="BP50" i="1"/>
  <c r="BJ50" i="1"/>
  <c r="BD50" i="1"/>
  <c r="AX50" i="1"/>
  <c r="AR50" i="1"/>
  <c r="FT49" i="1" l="1"/>
  <c r="FN49" i="1"/>
  <c r="FH49" i="1"/>
  <c r="FB49" i="1"/>
  <c r="EV49" i="1"/>
  <c r="EP49" i="1"/>
  <c r="EJ49" i="1"/>
  <c r="ED49" i="1"/>
  <c r="DX49" i="1"/>
  <c r="DR49" i="1"/>
  <c r="DL49" i="1"/>
  <c r="DF49" i="1"/>
  <c r="CZ49" i="1"/>
  <c r="CT49" i="1"/>
  <c r="CN49" i="1"/>
  <c r="CH49" i="1"/>
  <c r="CB49" i="1"/>
  <c r="BV49" i="1"/>
  <c r="BP49" i="1"/>
  <c r="BJ49" i="1"/>
  <c r="BD49" i="1"/>
  <c r="AX49" i="1"/>
  <c r="AR49" i="1"/>
  <c r="FT47" i="1" l="1"/>
  <c r="FN47" i="1"/>
  <c r="FH47" i="1"/>
  <c r="FB47" i="1"/>
  <c r="EV47" i="1"/>
  <c r="EP47" i="1"/>
  <c r="EJ47" i="1"/>
  <c r="ED47" i="1"/>
  <c r="DX47" i="1"/>
  <c r="DR47" i="1"/>
  <c r="DL47" i="1"/>
  <c r="DF47" i="1"/>
  <c r="CZ47" i="1"/>
  <c r="CT47" i="1"/>
  <c r="CN47" i="1"/>
  <c r="CH47" i="1"/>
  <c r="CB47" i="1"/>
  <c r="BV47" i="1"/>
  <c r="BP47" i="1"/>
  <c r="BJ47" i="1"/>
  <c r="BD47" i="1"/>
  <c r="AX47" i="1"/>
  <c r="AR47" i="1"/>
  <c r="FT46" i="1" l="1"/>
  <c r="FN46" i="1"/>
  <c r="FH46" i="1"/>
  <c r="FB46" i="1"/>
  <c r="EV46" i="1"/>
  <c r="EP46" i="1"/>
  <c r="EJ46" i="1"/>
  <c r="ED46" i="1"/>
  <c r="DX46" i="1"/>
  <c r="DR46" i="1"/>
  <c r="DL46" i="1"/>
  <c r="DF46" i="1"/>
  <c r="CZ46" i="1"/>
  <c r="CT46" i="1"/>
  <c r="CN46" i="1"/>
  <c r="CH46" i="1"/>
  <c r="CB46" i="1"/>
  <c r="BV46" i="1"/>
  <c r="BP46" i="1"/>
  <c r="BJ46" i="1"/>
  <c r="BD46" i="1"/>
  <c r="AX46" i="1"/>
  <c r="AR46" i="1"/>
  <c r="FT45" i="1" l="1"/>
  <c r="FN45" i="1"/>
  <c r="FH45" i="1"/>
  <c r="FB45" i="1"/>
  <c r="EV45" i="1"/>
  <c r="EP45" i="1"/>
  <c r="EJ45" i="1"/>
  <c r="ED45" i="1"/>
  <c r="DX45" i="1"/>
  <c r="DR45" i="1"/>
  <c r="DL45" i="1"/>
  <c r="DF45" i="1"/>
  <c r="CZ45" i="1"/>
  <c r="CT45" i="1"/>
  <c r="CN45" i="1"/>
  <c r="CH45" i="1"/>
  <c r="CB45" i="1"/>
  <c r="BV45" i="1"/>
  <c r="BP45" i="1"/>
  <c r="BJ45" i="1"/>
  <c r="BD45" i="1"/>
  <c r="AX45" i="1"/>
  <c r="AR45" i="1"/>
  <c r="FT44" i="1" l="1"/>
  <c r="FN44" i="1"/>
  <c r="FH44" i="1"/>
  <c r="FB44" i="1"/>
  <c r="EV44" i="1"/>
  <c r="EP44" i="1"/>
  <c r="EJ44" i="1"/>
  <c r="ED44" i="1"/>
  <c r="DX44" i="1"/>
  <c r="DR44" i="1"/>
  <c r="DL44" i="1"/>
  <c r="DF44" i="1"/>
  <c r="CZ44" i="1"/>
  <c r="CT44" i="1"/>
  <c r="CN44" i="1"/>
  <c r="CH44" i="1"/>
  <c r="CB44" i="1"/>
  <c r="BV44" i="1"/>
  <c r="BP44" i="1"/>
  <c r="BJ44" i="1"/>
  <c r="BD44" i="1"/>
  <c r="AX44" i="1"/>
  <c r="AR44" i="1"/>
  <c r="FT43" i="1" l="1"/>
  <c r="FN43" i="1"/>
  <c r="FH43" i="1"/>
  <c r="FB43" i="1"/>
  <c r="EV43" i="1"/>
  <c r="EP43" i="1"/>
  <c r="EJ43" i="1"/>
  <c r="ED43" i="1"/>
  <c r="DX43" i="1"/>
  <c r="DR43" i="1"/>
  <c r="DL43" i="1"/>
  <c r="DF43" i="1"/>
  <c r="CZ43" i="1"/>
  <c r="CT43" i="1"/>
  <c r="CN43" i="1"/>
  <c r="CH43" i="1"/>
  <c r="CB43" i="1"/>
  <c r="BV43" i="1"/>
  <c r="BP43" i="1"/>
  <c r="BJ43" i="1"/>
  <c r="BD43" i="1"/>
  <c r="AX43" i="1"/>
  <c r="AR43" i="1"/>
  <c r="FT42" i="1" l="1"/>
  <c r="FN42" i="1"/>
  <c r="FH42" i="1"/>
  <c r="FB42" i="1"/>
  <c r="EV42" i="1"/>
  <c r="EP42" i="1"/>
  <c r="EJ42" i="1"/>
  <c r="ED42" i="1"/>
  <c r="DX42" i="1"/>
  <c r="DR42" i="1"/>
  <c r="DL42" i="1"/>
  <c r="DF42" i="1"/>
  <c r="CZ42" i="1"/>
  <c r="CT42" i="1"/>
  <c r="CN42" i="1"/>
  <c r="CH42" i="1"/>
  <c r="CB42" i="1"/>
  <c r="BV42" i="1"/>
  <c r="BP42" i="1"/>
  <c r="BJ42" i="1"/>
  <c r="BD42" i="1"/>
  <c r="AX42" i="1"/>
  <c r="AR42" i="1"/>
  <c r="FT41" i="1" l="1"/>
  <c r="FN41" i="1"/>
  <c r="FH41" i="1"/>
  <c r="FB41" i="1"/>
  <c r="EV41" i="1"/>
  <c r="EP41" i="1"/>
  <c r="EJ41" i="1"/>
  <c r="ED41" i="1"/>
  <c r="DX41" i="1"/>
  <c r="DR41" i="1"/>
  <c r="DL41" i="1"/>
  <c r="DF41" i="1"/>
  <c r="CZ41" i="1"/>
  <c r="CT41" i="1"/>
  <c r="CN41" i="1"/>
  <c r="CH41" i="1"/>
  <c r="CB41" i="1"/>
  <c r="BV41" i="1"/>
  <c r="BP41" i="1"/>
  <c r="BJ41" i="1"/>
  <c r="BD41" i="1"/>
  <c r="AX41" i="1"/>
  <c r="AR41" i="1"/>
  <c r="FT40" i="1" l="1"/>
  <c r="FN40" i="1"/>
  <c r="FH40" i="1"/>
  <c r="FB40" i="1"/>
  <c r="EV40" i="1"/>
  <c r="EP40" i="1"/>
  <c r="EJ40" i="1"/>
  <c r="ED40" i="1"/>
  <c r="DX40" i="1"/>
  <c r="DR40" i="1"/>
  <c r="DL40" i="1"/>
  <c r="DF40" i="1"/>
  <c r="CZ40" i="1"/>
  <c r="CT40" i="1"/>
  <c r="CN40" i="1"/>
  <c r="CH40" i="1"/>
  <c r="CB40" i="1"/>
  <c r="BV40" i="1"/>
  <c r="BP40" i="1"/>
  <c r="BJ40" i="1"/>
  <c r="BD40" i="1"/>
  <c r="AX40" i="1"/>
  <c r="AR40" i="1"/>
  <c r="FT39" i="1" l="1"/>
  <c r="FN39" i="1"/>
  <c r="FH39" i="1"/>
  <c r="FB39" i="1"/>
  <c r="EV39" i="1"/>
  <c r="EP39" i="1"/>
  <c r="EJ39" i="1"/>
  <c r="ED39" i="1"/>
  <c r="DX39" i="1"/>
  <c r="DR39" i="1"/>
  <c r="DL39" i="1"/>
  <c r="DF39" i="1"/>
  <c r="CZ39" i="1"/>
  <c r="CT39" i="1"/>
  <c r="CN39" i="1"/>
  <c r="CH39" i="1"/>
  <c r="CB39" i="1"/>
  <c r="BV39" i="1"/>
  <c r="BP39" i="1"/>
  <c r="BJ39" i="1"/>
  <c r="BD39" i="1"/>
  <c r="AX39" i="1"/>
  <c r="AR39" i="1"/>
  <c r="FT38" i="1" l="1"/>
  <c r="FN38" i="1"/>
  <c r="FH38" i="1"/>
  <c r="FB38" i="1"/>
  <c r="EV38" i="1"/>
  <c r="EP38" i="1"/>
  <c r="EJ38" i="1"/>
  <c r="ED38" i="1"/>
  <c r="DX38" i="1"/>
  <c r="DR38" i="1"/>
  <c r="DL38" i="1"/>
  <c r="CZ38" i="1"/>
  <c r="CT38" i="1"/>
  <c r="CN38" i="1"/>
  <c r="CH38" i="1"/>
  <c r="CB38" i="1"/>
  <c r="BV38" i="1"/>
  <c r="BP38" i="1"/>
  <c r="BJ38" i="1"/>
  <c r="BD38" i="1"/>
  <c r="AX38" i="1"/>
  <c r="AR38" i="1"/>
  <c r="FT37" i="1" l="1"/>
  <c r="FN37" i="1"/>
  <c r="FH37" i="1"/>
  <c r="FB37" i="1"/>
  <c r="EV37" i="1"/>
  <c r="EP37" i="1"/>
  <c r="EJ37" i="1"/>
  <c r="ED37" i="1"/>
  <c r="DX37" i="1"/>
  <c r="DR37" i="1"/>
  <c r="DL37" i="1"/>
  <c r="DF37" i="1"/>
  <c r="CZ37" i="1"/>
  <c r="CT37" i="1"/>
  <c r="CN37" i="1"/>
  <c r="CH37" i="1"/>
  <c r="CB37" i="1"/>
  <c r="BV37" i="1"/>
  <c r="BP37" i="1"/>
  <c r="BJ37" i="1"/>
  <c r="BD37" i="1"/>
  <c r="AX37" i="1"/>
  <c r="AR37" i="1"/>
  <c r="FT36" i="1" l="1"/>
  <c r="FN36" i="1"/>
  <c r="FH36" i="1"/>
  <c r="FB36" i="1"/>
  <c r="EV36" i="1"/>
  <c r="EP36" i="1"/>
  <c r="EJ36" i="1"/>
  <c r="ED36" i="1"/>
  <c r="DX36" i="1"/>
  <c r="DR36" i="1"/>
  <c r="DL36" i="1"/>
  <c r="DF36" i="1"/>
  <c r="CZ36" i="1"/>
  <c r="CT36" i="1"/>
  <c r="CN36" i="1"/>
  <c r="CH36" i="1"/>
  <c r="CB36" i="1"/>
  <c r="BV36" i="1"/>
  <c r="BP36" i="1"/>
  <c r="BJ36" i="1"/>
  <c r="BD36" i="1"/>
  <c r="AX36" i="1"/>
  <c r="AR36" i="1"/>
  <c r="FT35" i="1" l="1"/>
  <c r="FN35" i="1"/>
  <c r="FH35" i="1"/>
  <c r="FT34" i="1" l="1"/>
  <c r="FN34" i="1"/>
  <c r="FH34" i="1"/>
  <c r="FB34" i="1"/>
  <c r="EV34" i="1"/>
  <c r="EP34" i="1"/>
  <c r="EJ34" i="1"/>
  <c r="ED34" i="1"/>
  <c r="DX34" i="1"/>
  <c r="DR34" i="1"/>
  <c r="DL34" i="1"/>
  <c r="DF34" i="1"/>
  <c r="CZ34" i="1"/>
  <c r="CT34" i="1"/>
  <c r="CN34" i="1"/>
  <c r="CH34" i="1"/>
  <c r="CB34" i="1"/>
  <c r="BV34" i="1"/>
  <c r="BP34" i="1"/>
  <c r="BJ34" i="1"/>
  <c r="BD34" i="1"/>
  <c r="AX34" i="1"/>
  <c r="AR34" i="1"/>
  <c r="FT33" i="1" l="1"/>
  <c r="FN33" i="1"/>
  <c r="FH33" i="1"/>
  <c r="FB33" i="1"/>
  <c r="EV33" i="1"/>
  <c r="EP33" i="1"/>
  <c r="EJ33" i="1"/>
  <c r="ED33" i="1"/>
  <c r="DX33" i="1"/>
  <c r="DR33" i="1"/>
  <c r="DL33" i="1"/>
  <c r="DF33" i="1"/>
  <c r="CZ33" i="1"/>
  <c r="CT33" i="1"/>
  <c r="CN33" i="1"/>
  <c r="CH33" i="1"/>
  <c r="CB33" i="1"/>
  <c r="BV33" i="1"/>
  <c r="BP33" i="1"/>
  <c r="BJ33" i="1"/>
  <c r="BD33" i="1"/>
  <c r="AX33" i="1"/>
  <c r="AR33" i="1"/>
  <c r="FT32" i="1" l="1"/>
  <c r="FN32" i="1"/>
  <c r="FH32" i="1"/>
  <c r="FB32" i="1"/>
  <c r="EV32" i="1"/>
  <c r="EP32" i="1"/>
  <c r="EJ32" i="1"/>
  <c r="ED32" i="1"/>
  <c r="DX32" i="1"/>
  <c r="DR32" i="1"/>
  <c r="DL32" i="1"/>
  <c r="DF32" i="1"/>
  <c r="CZ32" i="1"/>
  <c r="CT32" i="1"/>
  <c r="CN32" i="1"/>
  <c r="CH32" i="1"/>
  <c r="CB32" i="1"/>
  <c r="BV32" i="1"/>
  <c r="BP32" i="1"/>
  <c r="BJ32" i="1"/>
  <c r="BD32" i="1"/>
  <c r="AX32" i="1"/>
  <c r="AR32" i="1"/>
  <c r="FT31" i="1" l="1"/>
  <c r="FN31" i="1"/>
  <c r="FH31" i="1"/>
  <c r="FB31" i="1"/>
  <c r="EV31" i="1"/>
  <c r="EP31" i="1"/>
  <c r="EJ31" i="1"/>
  <c r="ED31" i="1"/>
  <c r="DX31" i="1"/>
  <c r="DR31" i="1"/>
  <c r="DL31" i="1"/>
  <c r="DF31" i="1"/>
  <c r="CZ31" i="1"/>
  <c r="CT31" i="1"/>
  <c r="CN31" i="1"/>
  <c r="CH31" i="1"/>
  <c r="CB31" i="1"/>
  <c r="BV31" i="1"/>
  <c r="BP31" i="1"/>
  <c r="BJ31" i="1"/>
  <c r="BD31" i="1"/>
  <c r="AX31" i="1"/>
  <c r="AR31" i="1"/>
  <c r="FT30" i="1" l="1"/>
  <c r="FN30" i="1"/>
  <c r="FH30" i="1"/>
  <c r="FB30" i="1"/>
  <c r="EV30" i="1"/>
  <c r="EP30" i="1"/>
  <c r="EJ30" i="1"/>
  <c r="ED30" i="1"/>
  <c r="DX30" i="1"/>
  <c r="DR30" i="1"/>
  <c r="DL30" i="1"/>
  <c r="DF30" i="1"/>
  <c r="CZ30" i="1"/>
  <c r="CT30" i="1"/>
  <c r="CN30" i="1"/>
  <c r="CH30" i="1"/>
  <c r="CB30" i="1"/>
  <c r="BV30" i="1"/>
  <c r="BP30" i="1"/>
  <c r="BJ30" i="1"/>
  <c r="BD30" i="1"/>
  <c r="AX30" i="1"/>
  <c r="AR30" i="1"/>
  <c r="FT28" i="1" l="1"/>
  <c r="FH28" i="1"/>
  <c r="FB28" i="1"/>
  <c r="EV28" i="1"/>
  <c r="EP28" i="1"/>
  <c r="EJ28" i="1"/>
  <c r="DX28" i="1"/>
  <c r="DR28" i="1"/>
  <c r="DL28" i="1"/>
  <c r="DF28" i="1"/>
  <c r="CT28" i="1"/>
  <c r="CN28" i="1"/>
  <c r="CH28" i="1"/>
  <c r="BV28" i="1"/>
  <c r="BP28" i="1"/>
  <c r="BJ28" i="1"/>
  <c r="BD28" i="1"/>
  <c r="AX28" i="1"/>
  <c r="AR28" i="1"/>
  <c r="FT27" i="1" l="1"/>
  <c r="FN27" i="1"/>
  <c r="FH27" i="1"/>
  <c r="FB27" i="1"/>
  <c r="EV27" i="1"/>
  <c r="EP27" i="1"/>
  <c r="EJ27" i="1"/>
  <c r="ED27" i="1"/>
  <c r="DX27" i="1"/>
  <c r="DR27" i="1"/>
  <c r="DL27" i="1"/>
  <c r="DF27" i="1"/>
  <c r="CZ27" i="1"/>
  <c r="CT27" i="1"/>
  <c r="CN27" i="1"/>
  <c r="CH27" i="1"/>
  <c r="CB27" i="1"/>
  <c r="BV27" i="1"/>
  <c r="BP27" i="1"/>
  <c r="BJ27" i="1"/>
  <c r="BD27" i="1"/>
  <c r="AX27" i="1"/>
  <c r="AR27" i="1"/>
  <c r="FT26" i="1" l="1"/>
  <c r="FN26" i="1"/>
  <c r="FH26" i="1"/>
  <c r="FB26" i="1"/>
  <c r="EV26" i="1"/>
  <c r="EP26" i="1"/>
  <c r="EJ26" i="1"/>
  <c r="ED26" i="1"/>
  <c r="DX26" i="1"/>
  <c r="DR26" i="1"/>
  <c r="DL26" i="1"/>
  <c r="DF26" i="1"/>
  <c r="CZ26" i="1"/>
  <c r="CT26" i="1"/>
  <c r="CN26" i="1"/>
  <c r="CH26" i="1"/>
  <c r="CB26" i="1"/>
  <c r="BV26" i="1"/>
  <c r="BP26" i="1"/>
  <c r="BJ26" i="1"/>
  <c r="BD26" i="1"/>
  <c r="AX26" i="1"/>
  <c r="AR26" i="1"/>
  <c r="FT25" i="1" l="1"/>
  <c r="FN25" i="1"/>
  <c r="FH25" i="1"/>
  <c r="FB25" i="1"/>
  <c r="EV25" i="1"/>
  <c r="EP25" i="1"/>
  <c r="EJ25" i="1"/>
  <c r="ED25" i="1"/>
  <c r="DX25" i="1"/>
  <c r="DR25" i="1"/>
  <c r="DL25" i="1"/>
  <c r="DF25" i="1"/>
  <c r="CZ25" i="1"/>
  <c r="CT25" i="1"/>
  <c r="CN25" i="1"/>
  <c r="CH25" i="1"/>
  <c r="CB25" i="1"/>
  <c r="BV25" i="1"/>
  <c r="BP25" i="1"/>
  <c r="BJ25" i="1"/>
  <c r="BD25" i="1"/>
  <c r="AX25" i="1"/>
  <c r="AR25" i="1"/>
  <c r="FT24" i="1" l="1"/>
  <c r="FN24" i="1"/>
  <c r="FH24" i="1"/>
  <c r="FB24" i="1"/>
  <c r="EV24" i="1"/>
  <c r="EP24" i="1"/>
  <c r="EJ24" i="1"/>
  <c r="ED24" i="1"/>
  <c r="DX24" i="1"/>
  <c r="DR24" i="1"/>
  <c r="DL24" i="1"/>
  <c r="DF24" i="1"/>
  <c r="CZ24" i="1"/>
  <c r="CT24" i="1"/>
  <c r="CN24" i="1"/>
  <c r="CH24" i="1"/>
  <c r="CB24" i="1"/>
  <c r="BV24" i="1"/>
  <c r="BP24" i="1"/>
  <c r="BJ24" i="1"/>
  <c r="BD24" i="1"/>
  <c r="AX24" i="1"/>
  <c r="AR24" i="1"/>
  <c r="FT23" i="1" l="1"/>
  <c r="FN23" i="1"/>
  <c r="FH23" i="1"/>
  <c r="FB23" i="1"/>
  <c r="EV23" i="1"/>
  <c r="EP23" i="1"/>
  <c r="EJ23" i="1"/>
  <c r="ED23" i="1"/>
  <c r="DX23" i="1"/>
  <c r="DR23" i="1"/>
  <c r="DL23" i="1"/>
  <c r="DF23" i="1"/>
  <c r="CZ23" i="1"/>
  <c r="CT23" i="1"/>
  <c r="CN23" i="1"/>
  <c r="CH23" i="1"/>
  <c r="CB23" i="1"/>
  <c r="BV23" i="1"/>
  <c r="BP23" i="1"/>
  <c r="BJ23" i="1"/>
  <c r="BD23" i="1"/>
  <c r="AX23" i="1"/>
  <c r="AR23" i="1"/>
  <c r="FT22" i="1" l="1"/>
  <c r="FN22" i="1"/>
  <c r="FH22" i="1"/>
  <c r="FB22" i="1"/>
  <c r="EV22" i="1"/>
  <c r="EP22" i="1"/>
  <c r="EJ22" i="1"/>
  <c r="ED22" i="1"/>
  <c r="DX22" i="1"/>
  <c r="DR22" i="1"/>
  <c r="DL22" i="1"/>
  <c r="DF22" i="1"/>
  <c r="CZ22" i="1"/>
  <c r="CT22" i="1"/>
  <c r="CN22" i="1"/>
  <c r="CH22" i="1"/>
  <c r="CB22" i="1"/>
  <c r="BV22" i="1"/>
  <c r="BP22" i="1"/>
  <c r="BJ22" i="1"/>
  <c r="BD22" i="1"/>
  <c r="AX22" i="1"/>
  <c r="AR22" i="1"/>
  <c r="FT21" i="1" l="1"/>
  <c r="FN21" i="1"/>
  <c r="FH21" i="1"/>
  <c r="FB21" i="1"/>
  <c r="EV21" i="1"/>
  <c r="EP21" i="1"/>
  <c r="EJ21" i="1"/>
  <c r="ED21" i="1"/>
  <c r="DX21" i="1"/>
  <c r="DR21" i="1"/>
  <c r="DL21" i="1"/>
  <c r="DF21" i="1"/>
  <c r="CZ21" i="1"/>
  <c r="CT21" i="1"/>
  <c r="CN21" i="1"/>
  <c r="CH21" i="1"/>
  <c r="CB21" i="1"/>
  <c r="BV21" i="1"/>
  <c r="BP21" i="1"/>
  <c r="BJ21" i="1"/>
  <c r="BD21" i="1"/>
  <c r="AX21" i="1"/>
  <c r="AR21" i="1"/>
  <c r="FT20" i="1" l="1"/>
  <c r="FN20" i="1"/>
  <c r="FH20" i="1"/>
  <c r="FB20" i="1"/>
  <c r="EV20" i="1"/>
  <c r="EP20" i="1"/>
  <c r="EJ20" i="1"/>
  <c r="ED20" i="1"/>
  <c r="DX20" i="1"/>
  <c r="DR20" i="1"/>
  <c r="DL20" i="1"/>
  <c r="DF20" i="1"/>
  <c r="CZ20" i="1"/>
  <c r="CT20" i="1"/>
  <c r="CN20" i="1"/>
  <c r="CH20" i="1"/>
  <c r="CB20" i="1"/>
  <c r="BV20" i="1"/>
  <c r="BP20" i="1"/>
  <c r="BJ20" i="1"/>
  <c r="BD20" i="1"/>
  <c r="AX20" i="1"/>
  <c r="AR20" i="1"/>
  <c r="FT19" i="1"/>
  <c r="FN19" i="1"/>
  <c r="FH19" i="1"/>
  <c r="FB19" i="1"/>
  <c r="EV19" i="1"/>
  <c r="EP19" i="1"/>
  <c r="EJ19" i="1"/>
  <c r="ED19" i="1"/>
  <c r="DX19" i="1"/>
  <c r="DR19" i="1"/>
  <c r="DL19" i="1"/>
  <c r="DF19" i="1"/>
  <c r="CZ19" i="1"/>
  <c r="CT19" i="1"/>
  <c r="CN19" i="1"/>
  <c r="CH19" i="1"/>
  <c r="CB19" i="1"/>
  <c r="BV19" i="1"/>
  <c r="BP19" i="1"/>
  <c r="BJ19" i="1"/>
  <c r="BD19" i="1"/>
  <c r="AX19" i="1"/>
  <c r="AR19" i="1"/>
  <c r="FT17" i="1" l="1"/>
  <c r="FN17" i="1"/>
  <c r="FH17" i="1"/>
  <c r="FB17" i="1"/>
  <c r="EV17" i="1"/>
  <c r="EP17" i="1"/>
  <c r="EJ17" i="1"/>
  <c r="ED17" i="1"/>
  <c r="DX17" i="1"/>
  <c r="DR17" i="1"/>
  <c r="DL17" i="1"/>
  <c r="DF17" i="1"/>
  <c r="CZ17" i="1"/>
  <c r="CT17" i="1"/>
  <c r="CN17" i="1"/>
  <c r="CH17" i="1"/>
  <c r="CB17" i="1"/>
  <c r="BV17" i="1"/>
  <c r="BP17" i="1"/>
  <c r="BJ17" i="1"/>
  <c r="BD17" i="1"/>
  <c r="AX17" i="1"/>
  <c r="AR17" i="1"/>
  <c r="FT16" i="1" l="1"/>
  <c r="FN16" i="1"/>
  <c r="FH16" i="1"/>
  <c r="FB16" i="1"/>
  <c r="EV16" i="1"/>
  <c r="EP16" i="1"/>
  <c r="EJ16" i="1"/>
  <c r="ED16" i="1"/>
  <c r="DX16" i="1"/>
  <c r="DR16" i="1"/>
  <c r="DL16" i="1"/>
  <c r="DF16" i="1"/>
  <c r="CZ16" i="1"/>
  <c r="CT16" i="1"/>
  <c r="CN16" i="1"/>
  <c r="CH16" i="1"/>
  <c r="CB16" i="1"/>
  <c r="BV16" i="1"/>
  <c r="BP16" i="1"/>
  <c r="BJ16" i="1"/>
  <c r="BD16" i="1"/>
  <c r="AX16" i="1"/>
  <c r="AR16" i="1"/>
  <c r="FT15" i="1" l="1"/>
  <c r="FN15" i="1"/>
  <c r="FH15" i="1"/>
  <c r="FB15" i="1"/>
  <c r="EV15" i="1"/>
  <c r="EP15" i="1"/>
  <c r="EJ15" i="1"/>
  <c r="ED15" i="1"/>
  <c r="DX15" i="1"/>
  <c r="DR15" i="1"/>
  <c r="DL15" i="1"/>
  <c r="DF15" i="1"/>
  <c r="CZ15" i="1"/>
  <c r="CT15" i="1"/>
  <c r="CN15" i="1"/>
  <c r="CH15" i="1"/>
  <c r="CB15" i="1"/>
  <c r="BV15" i="1"/>
  <c r="BP15" i="1"/>
  <c r="BJ15" i="1"/>
  <c r="BD15" i="1"/>
  <c r="AX15" i="1"/>
  <c r="AR15" i="1"/>
  <c r="AR14" i="1"/>
  <c r="AX14" i="1"/>
  <c r="BD14" i="1"/>
  <c r="BJ14" i="1"/>
  <c r="BP14" i="1"/>
  <c r="BV14" i="1"/>
  <c r="CB14" i="1"/>
  <c r="CH14" i="1"/>
  <c r="CN14" i="1"/>
  <c r="CT14" i="1"/>
  <c r="CZ14" i="1"/>
  <c r="DF14" i="1"/>
  <c r="DL14" i="1"/>
  <c r="DR14" i="1"/>
  <c r="DX14" i="1"/>
  <c r="ED14" i="1"/>
  <c r="EJ14" i="1"/>
  <c r="EP14" i="1"/>
  <c r="EV14" i="1"/>
  <c r="FB14" i="1"/>
  <c r="FH14" i="1"/>
  <c r="FN14" i="1"/>
  <c r="FT14" i="1"/>
  <c r="FT13" i="1" l="1"/>
  <c r="FN13" i="1"/>
  <c r="FH13" i="1"/>
  <c r="FB13" i="1"/>
  <c r="EV13" i="1"/>
  <c r="EP13" i="1"/>
  <c r="EJ13" i="1"/>
  <c r="ED13" i="1"/>
  <c r="DX13" i="1"/>
  <c r="DR13" i="1"/>
  <c r="DL13" i="1"/>
  <c r="DF13" i="1"/>
  <c r="CZ13" i="1"/>
  <c r="CT13" i="1"/>
  <c r="CN13" i="1"/>
  <c r="CH13" i="1"/>
  <c r="CB13" i="1"/>
  <c r="BV13" i="1"/>
  <c r="BP13" i="1"/>
  <c r="BJ13" i="1"/>
  <c r="BD13" i="1"/>
  <c r="AX13" i="1"/>
  <c r="AR13" i="1"/>
  <c r="FT12" i="1" l="1"/>
  <c r="FN12" i="1"/>
  <c r="BJ12" i="1"/>
  <c r="BD12" i="1"/>
  <c r="AX12" i="1"/>
  <c r="FT11" i="1" l="1"/>
  <c r="FN11" i="1"/>
  <c r="FH11" i="1"/>
  <c r="FB11" i="1"/>
  <c r="EV11" i="1"/>
  <c r="EP11" i="1"/>
  <c r="EJ11" i="1"/>
  <c r="ED11" i="1"/>
  <c r="DX11" i="1"/>
  <c r="DR11" i="1"/>
  <c r="DL11" i="1"/>
  <c r="DF11" i="1"/>
  <c r="CZ11" i="1"/>
  <c r="CT11" i="1"/>
  <c r="CN11" i="1"/>
  <c r="CH11" i="1"/>
  <c r="CB11" i="1"/>
  <c r="BV11" i="1"/>
  <c r="BP11" i="1"/>
  <c r="BJ11" i="1"/>
  <c r="BD11" i="1"/>
  <c r="AX11" i="1"/>
  <c r="AR11" i="1"/>
  <c r="FT10" i="1" l="1"/>
  <c r="FN10" i="1"/>
  <c r="FH10" i="1"/>
  <c r="FB10" i="1"/>
  <c r="EV10" i="1"/>
  <c r="EP10" i="1"/>
  <c r="EJ10" i="1"/>
  <c r="DF10" i="1"/>
  <c r="CZ10" i="1"/>
  <c r="CT10" i="1"/>
  <c r="CN10" i="1"/>
  <c r="CH10" i="1"/>
  <c r="CB10" i="1"/>
  <c r="BV10" i="1"/>
  <c r="BP10" i="1"/>
  <c r="BJ10" i="1"/>
  <c r="BD10" i="1"/>
  <c r="AX10" i="1"/>
  <c r="AR10" i="1"/>
  <c r="GI57" i="1" l="1"/>
  <c r="GJ57" i="1"/>
  <c r="AT57" i="1"/>
  <c r="O57" i="1"/>
  <c r="I57" i="1"/>
  <c r="C57" i="1" l="1"/>
  <c r="D57" i="1"/>
  <c r="E57" i="1"/>
  <c r="F57" i="1"/>
  <c r="G57" i="1"/>
  <c r="H57" i="1"/>
  <c r="J57" i="1"/>
  <c r="K57" i="1"/>
  <c r="L57" i="1"/>
  <c r="M57" i="1"/>
  <c r="N57" i="1"/>
  <c r="P57" i="1"/>
  <c r="Q57" i="1"/>
  <c r="R57" i="1"/>
  <c r="S57" i="1"/>
  <c r="T57" i="1"/>
  <c r="U57" i="1"/>
  <c r="V57" i="1"/>
  <c r="W57" i="1"/>
  <c r="Z57" i="1"/>
  <c r="AA57" i="1"/>
  <c r="AB57" i="1"/>
  <c r="AC57" i="1"/>
  <c r="AD57" i="1"/>
  <c r="AE57" i="1"/>
  <c r="AF57" i="1"/>
  <c r="AG57" i="1"/>
  <c r="AH57" i="1"/>
  <c r="AI57" i="1"/>
  <c r="AJ57" i="1"/>
  <c r="AK57" i="1"/>
  <c r="AL57" i="1"/>
  <c r="AM57" i="1"/>
  <c r="AN57" i="1"/>
  <c r="AO57" i="1"/>
  <c r="AP57" i="1"/>
  <c r="AQ57" i="1"/>
  <c r="AV57" i="1"/>
  <c r="AW57" i="1"/>
  <c r="AZ57" i="1"/>
  <c r="BB57" i="1"/>
  <c r="BC57" i="1"/>
  <c r="BF57" i="1"/>
  <c r="BH57" i="1"/>
  <c r="BI57" i="1"/>
  <c r="BL57" i="1"/>
  <c r="BN57" i="1"/>
  <c r="BO57" i="1"/>
  <c r="BR57" i="1"/>
  <c r="BT57" i="1"/>
  <c r="BU57" i="1"/>
  <c r="BX57" i="1"/>
  <c r="BZ57" i="1"/>
  <c r="CA57" i="1"/>
  <c r="CD57" i="1"/>
  <c r="CF57" i="1"/>
  <c r="CG57" i="1"/>
  <c r="CJ57" i="1"/>
  <c r="CL57" i="1"/>
  <c r="CM57" i="1"/>
  <c r="CP57" i="1"/>
  <c r="CR57" i="1"/>
  <c r="CS57" i="1"/>
  <c r="CV57" i="1"/>
  <c r="CX57" i="1"/>
  <c r="CY57" i="1"/>
  <c r="DB57" i="1"/>
  <c r="DD57" i="1"/>
  <c r="DE57" i="1"/>
  <c r="DH57" i="1"/>
  <c r="DJ57" i="1"/>
  <c r="DK57" i="1"/>
  <c r="DN57" i="1"/>
  <c r="DP57" i="1"/>
  <c r="DQ57" i="1"/>
  <c r="DT57" i="1"/>
  <c r="DV57" i="1"/>
  <c r="DW57" i="1"/>
  <c r="DZ57" i="1"/>
  <c r="EB57" i="1"/>
  <c r="EC57" i="1"/>
  <c r="EF57" i="1"/>
  <c r="EH57" i="1"/>
  <c r="EI57" i="1"/>
  <c r="EL57" i="1"/>
  <c r="EN57" i="1"/>
  <c r="EO57" i="1"/>
  <c r="ER57" i="1"/>
  <c r="ET57" i="1"/>
  <c r="EU57" i="1"/>
  <c r="EX57" i="1"/>
  <c r="EZ57" i="1"/>
  <c r="FA57" i="1"/>
  <c r="FD57" i="1"/>
  <c r="FF57" i="1"/>
  <c r="FG57" i="1"/>
  <c r="FJ57" i="1"/>
  <c r="FL57" i="1"/>
  <c r="FM57" i="1"/>
  <c r="FP57" i="1"/>
  <c r="FR57" i="1"/>
  <c r="FS57" i="1"/>
  <c r="FV57" i="1"/>
  <c r="FX57" i="1"/>
  <c r="FX58" i="1" s="1"/>
  <c r="FY57" i="1"/>
  <c r="FY58" i="1" s="1"/>
  <c r="FZ57" i="1"/>
  <c r="GA57" i="1"/>
  <c r="GB57" i="1"/>
  <c r="GC57" i="1"/>
  <c r="GE57" i="1"/>
  <c r="GF57" i="1"/>
  <c r="GG57" i="1"/>
  <c r="GH57" i="1"/>
  <c r="AR57" i="1" l="1"/>
  <c r="C58" i="1"/>
  <c r="L58" i="1"/>
  <c r="U58" i="1"/>
  <c r="BJ57" i="1"/>
  <c r="DR57" i="1"/>
  <c r="BV57" i="1"/>
  <c r="R58" i="1"/>
  <c r="DL57" i="1"/>
  <c r="BP57" i="1"/>
  <c r="AD58" i="1"/>
  <c r="DF57" i="1"/>
  <c r="CN57" i="1"/>
  <c r="AA58" i="1"/>
  <c r="I58" i="1"/>
  <c r="ED57" i="1"/>
  <c r="CH57" i="1"/>
  <c r="CT57" i="1"/>
  <c r="AX57" i="1"/>
  <c r="FN57" i="1"/>
  <c r="CZ57" i="1"/>
  <c r="BD57" i="1"/>
  <c r="AG58" i="1"/>
  <c r="DX57" i="1"/>
  <c r="CB57" i="1"/>
  <c r="AM58" i="1"/>
  <c r="F58" i="1"/>
  <c r="FH57" i="1"/>
  <c r="EP57" i="1"/>
  <c r="EV57" i="1"/>
  <c r="O58" i="1"/>
  <c r="FT57" i="1"/>
  <c r="AJ58" i="1"/>
  <c r="FB57" i="1"/>
  <c r="GQ58" i="1" l="1"/>
  <c r="GN58" i="1"/>
  <c r="GQ57" i="1"/>
  <c r="GP57" i="1"/>
  <c r="GP58" i="1" s="1"/>
  <c r="GN57" i="1"/>
  <c r="GM57" i="1"/>
  <c r="GM58" i="1" s="1"/>
  <c r="GL57" i="1"/>
  <c r="GL58" i="1" s="1"/>
  <c r="GK57" i="1"/>
  <c r="GK58" i="1" s="1"/>
  <c r="Y57" i="1"/>
  <c r="X57" i="1" l="1"/>
  <c r="X5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SS18111060</author>
  </authors>
  <commentList>
    <comment ref="DD12" authorId="0" shapeId="0" xr:uid="{C1B4CE6A-ACC6-4E71-BF68-CF6E4663C320}">
      <text>
        <r>
          <rPr>
            <b/>
            <sz val="9"/>
            <color indexed="81"/>
            <rFont val="MS P ゴシック"/>
            <family val="3"/>
            <charset val="128"/>
          </rPr>
          <t>県営住宅等条例
77+1(南青山)＝78
特定公共賃貸住宅条例
3
計81</t>
        </r>
      </text>
    </comment>
  </commentList>
</comments>
</file>

<file path=xl/sharedStrings.xml><?xml version="1.0" encoding="utf-8"?>
<sst xmlns="http://schemas.openxmlformats.org/spreadsheetml/2006/main" count="8410" uniqueCount="2008">
  <si>
    <t>合計</t>
    <rPh sb="0" eb="2">
      <t>ゴウケイ</t>
    </rPh>
    <phoneticPr fontId="4"/>
  </si>
  <si>
    <t>策定予定時期</t>
    <rPh sb="0" eb="2">
      <t>サクテイ</t>
    </rPh>
    <rPh sb="2" eb="4">
      <t>ヨテイ</t>
    </rPh>
    <rPh sb="4" eb="6">
      <t>ジキ</t>
    </rPh>
    <phoneticPr fontId="4"/>
  </si>
  <si>
    <t>自治体クラウド又は
単独クラウド実施済み</t>
    <rPh sb="0" eb="3">
      <t>ジチタイ</t>
    </rPh>
    <rPh sb="7" eb="8">
      <t>マタ</t>
    </rPh>
    <rPh sb="10" eb="12">
      <t>タンドク</t>
    </rPh>
    <rPh sb="16" eb="18">
      <t>ジッシ</t>
    </rPh>
    <rPh sb="18" eb="19">
      <t>ズ</t>
    </rPh>
    <phoneticPr fontId="4"/>
  </si>
  <si>
    <t>委託あり</t>
    <rPh sb="0" eb="2">
      <t>イタク</t>
    </rPh>
    <phoneticPr fontId="4"/>
  </si>
  <si>
    <t>作成済</t>
    <rPh sb="0" eb="2">
      <t>サクセイ</t>
    </rPh>
    <rPh sb="2" eb="3">
      <t>ズ</t>
    </rPh>
    <phoneticPr fontId="4"/>
  </si>
  <si>
    <t>策定予定</t>
    <rPh sb="0" eb="2">
      <t>サクテイ</t>
    </rPh>
    <rPh sb="2" eb="4">
      <t>ヨテイ</t>
    </rPh>
    <phoneticPr fontId="4"/>
  </si>
  <si>
    <t>策定済</t>
    <rPh sb="0" eb="2">
      <t>サクテイ</t>
    </rPh>
    <rPh sb="2" eb="3">
      <t>ズミ</t>
    </rPh>
    <phoneticPr fontId="4"/>
  </si>
  <si>
    <t>財務会計業務</t>
    <rPh sb="0" eb="2">
      <t>ザイム</t>
    </rPh>
    <rPh sb="2" eb="4">
      <t>カイケイ</t>
    </rPh>
    <rPh sb="4" eb="6">
      <t>ギョウム</t>
    </rPh>
    <phoneticPr fontId="4"/>
  </si>
  <si>
    <t>福利厚生業務</t>
    <rPh sb="0" eb="2">
      <t>フクリ</t>
    </rPh>
    <rPh sb="2" eb="4">
      <t>コウセイ</t>
    </rPh>
    <rPh sb="4" eb="6">
      <t>ギョウム</t>
    </rPh>
    <phoneticPr fontId="4"/>
  </si>
  <si>
    <t>旅費業務</t>
    <rPh sb="0" eb="2">
      <t>リョヒ</t>
    </rPh>
    <rPh sb="2" eb="4">
      <t>ギョウム</t>
    </rPh>
    <phoneticPr fontId="4"/>
  </si>
  <si>
    <t>給与業務</t>
    <rPh sb="0" eb="2">
      <t>キュウヨ</t>
    </rPh>
    <rPh sb="2" eb="4">
      <t>ギョウム</t>
    </rPh>
    <phoneticPr fontId="4"/>
  </si>
  <si>
    <t>その他</t>
    <rPh sb="2" eb="3">
      <t>タ</t>
    </rPh>
    <phoneticPr fontId="4"/>
  </si>
  <si>
    <t>教育委員会</t>
    <rPh sb="0" eb="2">
      <t>キョウイク</t>
    </rPh>
    <rPh sb="2" eb="5">
      <t>イインカイ</t>
    </rPh>
    <phoneticPr fontId="4"/>
  </si>
  <si>
    <t>企業局</t>
    <rPh sb="0" eb="2">
      <t>キギョウ</t>
    </rPh>
    <rPh sb="2" eb="3">
      <t>キョク</t>
    </rPh>
    <phoneticPr fontId="4"/>
  </si>
  <si>
    <t>首長部局</t>
    <rPh sb="0" eb="2">
      <t>シュチョウ</t>
    </rPh>
    <rPh sb="2" eb="4">
      <t>ブキョク</t>
    </rPh>
    <phoneticPr fontId="4"/>
  </si>
  <si>
    <t>うち
自治体職員常駐施設数</t>
    <rPh sb="3" eb="6">
      <t>ジチタイ</t>
    </rPh>
    <rPh sb="6" eb="8">
      <t>ショクイン</t>
    </rPh>
    <rPh sb="8" eb="10">
      <t>ジョウチュウ</t>
    </rPh>
    <rPh sb="10" eb="12">
      <t>シセツ</t>
    </rPh>
    <rPh sb="12" eb="13">
      <t>カズ</t>
    </rPh>
    <phoneticPr fontId="4"/>
  </si>
  <si>
    <t>導入率</t>
    <rPh sb="0" eb="3">
      <t>ドウニュウリツ</t>
    </rPh>
    <phoneticPr fontId="4"/>
  </si>
  <si>
    <t>指定管理者導入済み件数</t>
    <rPh sb="0" eb="2">
      <t>シテイ</t>
    </rPh>
    <rPh sb="2" eb="5">
      <t>カンリシャ</t>
    </rPh>
    <rPh sb="5" eb="7">
      <t>ドウニュウ</t>
    </rPh>
    <rPh sb="7" eb="8">
      <t>ズ</t>
    </rPh>
    <rPh sb="9" eb="11">
      <t>ケンスウ</t>
    </rPh>
    <phoneticPr fontId="4"/>
  </si>
  <si>
    <t>公の
施設数</t>
    <rPh sb="0" eb="1">
      <t>オオヤケ</t>
    </rPh>
    <rPh sb="3" eb="6">
      <t>シセツスウ</t>
    </rPh>
    <phoneticPr fontId="4"/>
  </si>
  <si>
    <t>｢直営｣かつ｢専任有｣団体</t>
    <rPh sb="9" eb="10">
      <t>ア</t>
    </rPh>
    <rPh sb="11" eb="13">
      <t>ダンタイ</t>
    </rPh>
    <phoneticPr fontId="4"/>
  </si>
  <si>
    <t>委託状況</t>
    <rPh sb="0" eb="2">
      <t>イタク</t>
    </rPh>
    <rPh sb="2" eb="4">
      <t>ジョウキョウ</t>
    </rPh>
    <phoneticPr fontId="4"/>
  </si>
  <si>
    <t>総合管理計画の策定状況</t>
    <rPh sb="0" eb="2">
      <t>ソウゴウ</t>
    </rPh>
    <rPh sb="2" eb="4">
      <t>カンリ</t>
    </rPh>
    <rPh sb="4" eb="6">
      <t>ケイカク</t>
    </rPh>
    <rPh sb="7" eb="9">
      <t>サクテイ</t>
    </rPh>
    <rPh sb="9" eb="11">
      <t>ジョウキョウ</t>
    </rPh>
    <phoneticPr fontId="4"/>
  </si>
  <si>
    <t>実施済</t>
    <rPh sb="0" eb="2">
      <t>ジッシ</t>
    </rPh>
    <rPh sb="2" eb="3">
      <t>ズ</t>
    </rPh>
    <phoneticPr fontId="4"/>
  </si>
  <si>
    <t>業務改革においてBPRの手法を用いた業務分析に取り組んだことがありますか</t>
    <rPh sb="0" eb="2">
      <t>ギョウム</t>
    </rPh>
    <rPh sb="2" eb="4">
      <t>カイカク</t>
    </rPh>
    <rPh sb="12" eb="14">
      <t>シュホウ</t>
    </rPh>
    <rPh sb="15" eb="16">
      <t>モチ</t>
    </rPh>
    <rPh sb="18" eb="20">
      <t>ギョウム</t>
    </rPh>
    <rPh sb="20" eb="22">
      <t>ブンセキ</t>
    </rPh>
    <rPh sb="23" eb="24">
      <t>ト</t>
    </rPh>
    <rPh sb="25" eb="26">
      <t>ク</t>
    </rPh>
    <phoneticPr fontId="8"/>
  </si>
  <si>
    <t>対象業務
【複数回答可】</t>
    <rPh sb="0" eb="2">
      <t>タイショウ</t>
    </rPh>
    <rPh sb="2" eb="4">
      <t>ギョウム</t>
    </rPh>
    <phoneticPr fontId="4"/>
  </si>
  <si>
    <t>対象部局
【複数回答可】</t>
    <rPh sb="0" eb="2">
      <t>タイショウ</t>
    </rPh>
    <rPh sb="2" eb="4">
      <t>ブキョク</t>
    </rPh>
    <phoneticPr fontId="4"/>
  </si>
  <si>
    <t>民間委託状況</t>
    <rPh sb="0" eb="2">
      <t>ミンカン</t>
    </rPh>
    <rPh sb="2" eb="4">
      <t>イタク</t>
    </rPh>
    <rPh sb="4" eb="6">
      <t>ジョウキョウ</t>
    </rPh>
    <phoneticPr fontId="4"/>
  </si>
  <si>
    <t>実施状況</t>
    <rPh sb="0" eb="2">
      <t>ジッシ</t>
    </rPh>
    <phoneticPr fontId="4"/>
  </si>
  <si>
    <t>㉓児童クラブ、学童館等</t>
    <rPh sb="1" eb="3">
      <t>ジドウ</t>
    </rPh>
    <rPh sb="7" eb="9">
      <t>ガクドウ</t>
    </rPh>
    <rPh sb="9" eb="10">
      <t>カン</t>
    </rPh>
    <rPh sb="10" eb="11">
      <t>トウ</t>
    </rPh>
    <phoneticPr fontId="4"/>
  </si>
  <si>
    <t>㉒福祉・保健センター</t>
    <phoneticPr fontId="4"/>
  </si>
  <si>
    <t>⑳特別養護老人ホーム</t>
    <phoneticPr fontId="4"/>
  </si>
  <si>
    <t>⑲合宿所、研修所等（青少年の家を含む）</t>
    <rPh sb="1" eb="4">
      <t>ガッシュクジョ</t>
    </rPh>
    <rPh sb="5" eb="8">
      <t>ケンシュウジョ</t>
    </rPh>
    <rPh sb="8" eb="9">
      <t>トウ</t>
    </rPh>
    <rPh sb="10" eb="13">
      <t>セイショウネン</t>
    </rPh>
    <rPh sb="14" eb="15">
      <t>イエ</t>
    </rPh>
    <rPh sb="16" eb="17">
      <t>フク</t>
    </rPh>
    <phoneticPr fontId="4"/>
  </si>
  <si>
    <t>⑱文化会館</t>
    <phoneticPr fontId="4"/>
  </si>
  <si>
    <t>⑯博物館（美術館、科学館、歴史館、動物園等）</t>
    <rPh sb="1" eb="4">
      <t>ハクブツカン</t>
    </rPh>
    <rPh sb="5" eb="8">
      <t>ビジュツカン</t>
    </rPh>
    <rPh sb="9" eb="12">
      <t>カガクカン</t>
    </rPh>
    <rPh sb="13" eb="16">
      <t>レキシカン</t>
    </rPh>
    <rPh sb="17" eb="20">
      <t>ドウブツエン</t>
    </rPh>
    <rPh sb="20" eb="21">
      <t>ナド</t>
    </rPh>
    <phoneticPr fontId="4"/>
  </si>
  <si>
    <t>⑮図書館</t>
    <rPh sb="1" eb="4">
      <t>トショカン</t>
    </rPh>
    <phoneticPr fontId="4"/>
  </si>
  <si>
    <t>⑭大規模霊園、斎場等</t>
    <rPh sb="1" eb="4">
      <t>ダイキボ</t>
    </rPh>
    <rPh sb="4" eb="6">
      <t>レイエン</t>
    </rPh>
    <rPh sb="7" eb="9">
      <t>サイジョウ</t>
    </rPh>
    <rPh sb="9" eb="10">
      <t>トウ</t>
    </rPh>
    <phoneticPr fontId="4"/>
  </si>
  <si>
    <t>⑬駐車場</t>
    <phoneticPr fontId="4"/>
  </si>
  <si>
    <t>⑫公営住宅</t>
    <rPh sb="1" eb="3">
      <t>コウエイ</t>
    </rPh>
    <rPh sb="3" eb="5">
      <t>ジュウタク</t>
    </rPh>
    <phoneticPr fontId="4"/>
  </si>
  <si>
    <t>⑪大規模公園</t>
    <rPh sb="1" eb="4">
      <t>ダイキボ</t>
    </rPh>
    <rPh sb="4" eb="6">
      <t>コウエン</t>
    </rPh>
    <phoneticPr fontId="4"/>
  </si>
  <si>
    <t>⑩開放型研究施設等</t>
    <phoneticPr fontId="4"/>
  </si>
  <si>
    <t>⑨展示場施設、見本市施設</t>
    <phoneticPr fontId="4"/>
  </si>
  <si>
    <t>⑧産業情報提供施設</t>
    <phoneticPr fontId="4"/>
  </si>
  <si>
    <t>⑦キャンプ場等</t>
    <rPh sb="5" eb="6">
      <t>ジョウ</t>
    </rPh>
    <rPh sb="6" eb="7">
      <t>トウ</t>
    </rPh>
    <phoneticPr fontId="4"/>
  </si>
  <si>
    <t>⑥休養施設（公衆浴場、海・山の家等）</t>
    <rPh sb="16" eb="17">
      <t>トウ</t>
    </rPh>
    <phoneticPr fontId="4"/>
  </si>
  <si>
    <t>⑤宿泊休養施設（ホテル、国民宿舎等）</t>
    <rPh sb="12" eb="14">
      <t>コクミン</t>
    </rPh>
    <rPh sb="14" eb="16">
      <t>シュクシャ</t>
    </rPh>
    <rPh sb="16" eb="17">
      <t>トウ</t>
    </rPh>
    <phoneticPr fontId="4"/>
  </si>
  <si>
    <t>④海水浴場</t>
    <phoneticPr fontId="4"/>
  </si>
  <si>
    <t>③プール</t>
    <phoneticPr fontId="4"/>
  </si>
  <si>
    <t>②競技場（野球場、テニスコート等）</t>
    <rPh sb="5" eb="8">
      <t>ヤキュウジョウ</t>
    </rPh>
    <rPh sb="15" eb="16">
      <t>トウ</t>
    </rPh>
    <phoneticPr fontId="4"/>
  </si>
  <si>
    <t>①体育館</t>
    <rPh sb="1" eb="4">
      <t>タイイクカン</t>
    </rPh>
    <phoneticPr fontId="4"/>
  </si>
  <si>
    <t>⑬調査・集計</t>
    <rPh sb="1" eb="3">
      <t>チョウサ</t>
    </rPh>
    <rPh sb="4" eb="6">
      <t>シュウケイ</t>
    </rPh>
    <phoneticPr fontId="9"/>
  </si>
  <si>
    <t>⑫ホームページ作成・運営</t>
    <rPh sb="7" eb="9">
      <t>サクセイ</t>
    </rPh>
    <rPh sb="10" eb="12">
      <t>ウンエイ</t>
    </rPh>
    <phoneticPr fontId="9"/>
  </si>
  <si>
    <t>⑪情報処理・庁内情報システム維持</t>
    <rPh sb="1" eb="3">
      <t>ジョウホウ</t>
    </rPh>
    <rPh sb="3" eb="5">
      <t>ショリ</t>
    </rPh>
    <rPh sb="6" eb="8">
      <t>チョウナイ</t>
    </rPh>
    <rPh sb="8" eb="10">
      <t>ジョウホウ</t>
    </rPh>
    <rPh sb="14" eb="16">
      <t>イジ</t>
    </rPh>
    <phoneticPr fontId="4"/>
  </si>
  <si>
    <t>⑩道路維持補修・清掃等</t>
    <rPh sb="1" eb="3">
      <t>ドウロ</t>
    </rPh>
    <rPh sb="3" eb="5">
      <t>イジ</t>
    </rPh>
    <rPh sb="5" eb="7">
      <t>ホシュウ</t>
    </rPh>
    <rPh sb="8" eb="10">
      <t>セイソウ</t>
    </rPh>
    <rPh sb="10" eb="11">
      <t>トウ</t>
    </rPh>
    <phoneticPr fontId="4"/>
  </si>
  <si>
    <t>⑨水道メーター検針</t>
    <rPh sb="1" eb="3">
      <t>スイドウ</t>
    </rPh>
    <rPh sb="7" eb="9">
      <t>ケンシン</t>
    </rPh>
    <phoneticPr fontId="4"/>
  </si>
  <si>
    <t>⑦学校給食(運搬)</t>
    <phoneticPr fontId="4"/>
  </si>
  <si>
    <t>⑥学校給食（調理）</t>
    <rPh sb="1" eb="3">
      <t>ガッコウ</t>
    </rPh>
    <rPh sb="3" eb="5">
      <t>キュウショク</t>
    </rPh>
    <rPh sb="6" eb="8">
      <t>チョウリ</t>
    </rPh>
    <phoneticPr fontId="9"/>
  </si>
  <si>
    <t>⑤公用車運転</t>
    <rPh sb="1" eb="4">
      <t>コウヨウシャ</t>
    </rPh>
    <rPh sb="4" eb="6">
      <t>ウンテン</t>
    </rPh>
    <phoneticPr fontId="9"/>
  </si>
  <si>
    <t>④電話交換</t>
    <rPh sb="1" eb="3">
      <t>デンワ</t>
    </rPh>
    <rPh sb="3" eb="5">
      <t>コウカン</t>
    </rPh>
    <phoneticPr fontId="9"/>
  </si>
  <si>
    <t>③案内・受付</t>
    <phoneticPr fontId="4"/>
  </si>
  <si>
    <t>②本庁舎の夜間警備</t>
    <phoneticPr fontId="4"/>
  </si>
  <si>
    <t>①本庁舎の清掃</t>
    <rPh sb="5" eb="7">
      <t>セイソウ</t>
    </rPh>
    <phoneticPr fontId="4"/>
  </si>
  <si>
    <t>（２）指定管理者制度等の導入状況</t>
    <rPh sb="3" eb="5">
      <t>シテイ</t>
    </rPh>
    <rPh sb="5" eb="8">
      <t>カンリシャ</t>
    </rPh>
    <rPh sb="8" eb="10">
      <t>セイド</t>
    </rPh>
    <rPh sb="10" eb="11">
      <t>トウ</t>
    </rPh>
    <rPh sb="12" eb="14">
      <t>ドウニュウ</t>
    </rPh>
    <rPh sb="14" eb="16">
      <t>ジョウキョウ</t>
    </rPh>
    <phoneticPr fontId="4"/>
  </si>
  <si>
    <t>（１）民間委託の実施状況</t>
    <rPh sb="3" eb="5">
      <t>ミンカン</t>
    </rPh>
    <rPh sb="5" eb="7">
      <t>イタク</t>
    </rPh>
    <rPh sb="8" eb="10">
      <t>ジッシ</t>
    </rPh>
    <rPh sb="10" eb="12">
      <t>ジョウキョウ</t>
    </rPh>
    <phoneticPr fontId="4"/>
  </si>
  <si>
    <t>都道府県名</t>
    <rPh sb="0" eb="4">
      <t>トドウフケン</t>
    </rPh>
    <rPh sb="4" eb="5">
      <t>メイ</t>
    </rPh>
    <phoneticPr fontId="4"/>
  </si>
  <si>
    <t>自治体コード</t>
    <rPh sb="0" eb="3">
      <t>ジチタイ</t>
    </rPh>
    <phoneticPr fontId="4"/>
  </si>
  <si>
    <t>調査票①</t>
    <phoneticPr fontId="4"/>
  </si>
  <si>
    <t>｢直営｣かつ｢専任有｣団体</t>
    <phoneticPr fontId="4"/>
  </si>
  <si>
    <t/>
  </si>
  <si>
    <t>自治体クラウド</t>
    <rPh sb="0" eb="3">
      <t>ジチタイ</t>
    </rPh>
    <phoneticPr fontId="4"/>
  </si>
  <si>
    <t>　</t>
  </si>
  <si>
    <t>○</t>
  </si>
  <si>
    <t>北海道</t>
  </si>
  <si>
    <t>020001</t>
  </si>
  <si>
    <t>青森県</t>
  </si>
  <si>
    <t>岩手県</t>
  </si>
  <si>
    <t>宮城県</t>
  </si>
  <si>
    <t>050008</t>
  </si>
  <si>
    <t>秋田県</t>
  </si>
  <si>
    <t>　　</t>
  </si>
  <si>
    <t>060003</t>
  </si>
  <si>
    <t>山形県</t>
  </si>
  <si>
    <t>070009</t>
  </si>
  <si>
    <t>福島県</t>
  </si>
  <si>
    <t>茨城県</t>
  </si>
  <si>
    <t>栃木県</t>
  </si>
  <si>
    <t>100005</t>
  </si>
  <si>
    <t>群馬県</t>
  </si>
  <si>
    <t>埼玉県</t>
  </si>
  <si>
    <t>千葉県</t>
  </si>
  <si>
    <t>130001</t>
  </si>
  <si>
    <t>東京都</t>
  </si>
  <si>
    <t>140007</t>
  </si>
  <si>
    <t>神奈川県</t>
  </si>
  <si>
    <t>新潟県</t>
  </si>
  <si>
    <t>160008</t>
  </si>
  <si>
    <t>富山県</t>
  </si>
  <si>
    <t>石川県</t>
  </si>
  <si>
    <t>180009</t>
  </si>
  <si>
    <t>福井県</t>
  </si>
  <si>
    <t>190004</t>
  </si>
  <si>
    <t>山梨県</t>
  </si>
  <si>
    <t>長野県</t>
  </si>
  <si>
    <t>210005</t>
  </si>
  <si>
    <t>岐阜県</t>
  </si>
  <si>
    <t>220001</t>
  </si>
  <si>
    <t>静岡県</t>
  </si>
  <si>
    <t>愛知県</t>
  </si>
  <si>
    <t>三重県</t>
  </si>
  <si>
    <t>滋賀県</t>
  </si>
  <si>
    <t>京都府</t>
  </si>
  <si>
    <t>270008</t>
  </si>
  <si>
    <t>大阪府</t>
  </si>
  <si>
    <t>兵庫県</t>
  </si>
  <si>
    <t>290009</t>
  </si>
  <si>
    <t>奈良県</t>
  </si>
  <si>
    <t>300004</t>
  </si>
  <si>
    <t>和歌山県</t>
  </si>
  <si>
    <t>現時点では変更予定なし</t>
  </si>
  <si>
    <t>直営による給食調理を継続予定</t>
  </si>
  <si>
    <t>鳥取県</t>
  </si>
  <si>
    <t>320005</t>
  </si>
  <si>
    <t>島根県</t>
  </si>
  <si>
    <t>岡山県</t>
  </si>
  <si>
    <t>広島県</t>
  </si>
  <si>
    <t>350001</t>
  </si>
  <si>
    <t>山口県</t>
  </si>
  <si>
    <t>徳島県</t>
  </si>
  <si>
    <t>香川県</t>
  </si>
  <si>
    <t>380008</t>
  </si>
  <si>
    <t>愛媛県</t>
  </si>
  <si>
    <t>高知県</t>
  </si>
  <si>
    <t>福岡県</t>
  </si>
  <si>
    <t>410004</t>
  </si>
  <si>
    <t>佐賀県</t>
  </si>
  <si>
    <t>長崎県</t>
  </si>
  <si>
    <t>民間でできることは民間に委ねることを基本として、今後検討する。</t>
  </si>
  <si>
    <t>430005</t>
  </si>
  <si>
    <t>熊本県</t>
  </si>
  <si>
    <t>業務の委託について、引き続き検討していく。</t>
  </si>
  <si>
    <t>440001</t>
  </si>
  <si>
    <t>大分県</t>
  </si>
  <si>
    <t>現職員の退職等により業務が継続できなくなった時点から順次、民間委託</t>
  </si>
  <si>
    <t>宮崎県</t>
  </si>
  <si>
    <t>鹿児島県</t>
  </si>
  <si>
    <t>直営による公用車の運転業務は，段階的に縮小しており，最終的には廃止する方針である。</t>
  </si>
  <si>
    <t>沖縄県</t>
  </si>
  <si>
    <t>現時点では未定だが、引き続き、人員見直しについて検討していく。</t>
  </si>
  <si>
    <t>－</t>
  </si>
  <si>
    <t>当面、直営を継続するが、今後の業務のあり方を見据えて、効率的な運営方法を引き続き検討していく。</t>
  </si>
  <si>
    <t>退職不補充による非常勤化の推進</t>
    <rPh sb="0" eb="2">
      <t>タイショク</t>
    </rPh>
    <rPh sb="2" eb="5">
      <t>フホジュウ</t>
    </rPh>
    <rPh sb="8" eb="11">
      <t>ヒジョウキン</t>
    </rPh>
    <rPh sb="11" eb="12">
      <t>カ</t>
    </rPh>
    <rPh sb="13" eb="15">
      <t>スイシン</t>
    </rPh>
    <phoneticPr fontId="5"/>
  </si>
  <si>
    <t>学校運営の状況と職員の退職動向を勘案し、今後検討。</t>
    <rPh sb="0" eb="2">
      <t>ガッコウ</t>
    </rPh>
    <rPh sb="2" eb="4">
      <t>ウンエイ</t>
    </rPh>
    <rPh sb="5" eb="7">
      <t>ジョウキョウ</t>
    </rPh>
    <rPh sb="8" eb="10">
      <t>ショクイン</t>
    </rPh>
    <rPh sb="11" eb="13">
      <t>タイショク</t>
    </rPh>
    <rPh sb="13" eb="15">
      <t>ドウコウ</t>
    </rPh>
    <rPh sb="16" eb="18">
      <t>カンアン</t>
    </rPh>
    <rPh sb="20" eb="24">
      <t>コンゴケノウ</t>
    </rPh>
    <phoneticPr fontId="5"/>
  </si>
  <si>
    <t>対応方針未定（直営、外部委託について、それぞれのメリットやデメリット等を踏まえ、今後検討）</t>
  </si>
  <si>
    <t>・学校用務は多岐にわたるため、現時点では直営で行うことが適当と考えている。</t>
  </si>
  <si>
    <t>学校用務員が行っている多岐にわたる業務を包括的に委託することは困難であるため、現時点では今後の対応方針は未定である。</t>
    <rPh sb="0" eb="2">
      <t>ガッコウ</t>
    </rPh>
    <rPh sb="2" eb="5">
      <t>ヨウムイン</t>
    </rPh>
    <rPh sb="6" eb="7">
      <t>オコナ</t>
    </rPh>
    <rPh sb="11" eb="13">
      <t>タキ</t>
    </rPh>
    <rPh sb="17" eb="19">
      <t>ギョウム</t>
    </rPh>
    <rPh sb="20" eb="23">
      <t>ホウカツテキ</t>
    </rPh>
    <rPh sb="24" eb="26">
      <t>イタク</t>
    </rPh>
    <rPh sb="31" eb="33">
      <t>コンナン</t>
    </rPh>
    <rPh sb="39" eb="42">
      <t>ゲンジテン</t>
    </rPh>
    <rPh sb="44" eb="46">
      <t>コンゴ</t>
    </rPh>
    <rPh sb="47" eb="49">
      <t>タイオウ</t>
    </rPh>
    <rPh sb="49" eb="51">
      <t>ホウシン</t>
    </rPh>
    <rPh sb="52" eb="54">
      <t>ミテイ</t>
    </rPh>
    <phoneticPr fontId="5"/>
  </si>
  <si>
    <t>※H30年度より一部事務組合の業務</t>
  </si>
  <si>
    <t>指定管理者制度の導入による効果的・効率的な管理運営・サービス向上を見込めず、規模縮小、移転、統合・集約、コスト縮減などの効率的な運営・収支改善を検討したうえで現行運営を継続しているため</t>
  </si>
  <si>
    <t>Ｈ19に「公民チャレンジ提案制度」を実施し、サービス向上・経費削減等で直営とすることが適切とし、以後、外部委員による評価を実施し運営形態を点検しているため。</t>
  </si>
  <si>
    <t>地方自治法第252条の14に基づき事務を委託している施設であり、指定管理者制度を導入することでコスト増が見込まれるため、導入を進めていない。</t>
  </si>
  <si>
    <t>市町村に事務委託済みであるため</t>
  </si>
  <si>
    <t>ダムに隣接した競技場であり、災害時等の厳格な管理が必要であり指定管理になじまないため。</t>
  </si>
  <si>
    <t>指定管理者制度未導入施設については、都市公園法第５条により地元市が管理しているため</t>
  </si>
  <si>
    <t>隣接している高校が管理しており、指定管理者制度を導入する必要が無いため</t>
  </si>
  <si>
    <t>市町村と維持管理協定を締結済のため</t>
  </si>
  <si>
    <t>未導入施設について、地元市への譲渡を検討しているため</t>
  </si>
  <si>
    <t>市町に事務委託を行い，地域の状況に応じた利活用が図られているため。（事務委託先において指定管理者導入）</t>
  </si>
  <si>
    <t>未導入施設については，市町に事務委託を行い，地域の状況に応じた利活用が図られているため。（事務委託先において指定管理者導入）</t>
  </si>
  <si>
    <t>技術支援センターと切り分けた指定管理者制度導入は馴染まないと考えるため</t>
  </si>
  <si>
    <t>直営で運営すべき施設であるため。</t>
  </si>
  <si>
    <t>未導入施設は、生命又は財産等に関する相談業務を行っており、県が主体的に関与すべきと判断しているため</t>
  </si>
  <si>
    <t>啓発事業の企画立案のみならず、生命又は財産等に関する相談業務については、県が主体的に関与し、その方向性と責任を明確にするため</t>
  </si>
  <si>
    <t>県の出先機関である畜産試験場の敷地内にあり、一体的に管理しているため</t>
  </si>
  <si>
    <t>導入していない施設はすべて試験研究機関であり、国や県の政策と一体となった専門性の高い研究開発や依頼試験等を行っているため。</t>
  </si>
  <si>
    <t>自治体職員が常駐している施設はすべて試験研究機関であり、国や県の政策と一体となった専門性の高い研究開発や依頼試験等を行っているため。</t>
  </si>
  <si>
    <t>参入する者が見込めないため</t>
  </si>
  <si>
    <t>試験研究業務や企業への技術的課題解決の支援，施設の維持管理には高度な専門知識・経験が必要となるため。</t>
  </si>
  <si>
    <t>基本的に県の試験研究機関として設置しており、県民の利用については、研究成果の移転等を考慮し、県職員の指導助言のもと行ってもらうことが適当と考えているため。</t>
  </si>
  <si>
    <t>基本的に県の試験研究機関として設置しており、県民の利用については、研究成果の移転等を考慮し、県職員の指導助言のもと行ってもらうことが適当である。</t>
  </si>
  <si>
    <t>業務の専門性が高いため、直営を継続することが適当と考えている。</t>
  </si>
  <si>
    <t>庄内職業能力開発センターに正職員の指導員が常駐している。業務の専門性が高いため、直営を継続することが適当である。（管理部門は隣接している施設の職員が業務しているため不在）</t>
  </si>
  <si>
    <t>導入について、検討中</t>
  </si>
  <si>
    <t>試験研究機関であり、直営で運営すべき施設であるため。</t>
  </si>
  <si>
    <t>試験研究及び相談業務を中心に職員を配置している。</t>
  </si>
  <si>
    <t>県直営で運営すべき施設であるため</t>
  </si>
  <si>
    <t>機器や施設開放が、企業への様々な技術支援と不可分であることや、依頼試験など特定企業の機密情報の取扱いが多いことから県直営としており、常駐で職員を配置している。</t>
  </si>
  <si>
    <t>企業向けの試験研究が主な業務であり、業務の性質上、指定管理者制度になじまないため。</t>
  </si>
  <si>
    <t>新技術・新製品の研究開発の推進、産学官連携の推進、ベンチャー・新分野進出企業の支援を柱に、中小企業と大学との連携の橋渡し、中小企業等に対する研究開発から事業化までの支援等を職員が実施している。</t>
  </si>
  <si>
    <t>都の施策の一環として、直営により自治体職員を常駐で配置する必要があるため</t>
  </si>
  <si>
    <t>研究業務と施設利用等を一体管理する必要があるため。</t>
  </si>
  <si>
    <t>直営で運営すべき施設である</t>
  </si>
  <si>
    <t>県の機関の一部として附置し県内産業の振興を図る施設として直営で運営しているため、受付事務など常駐が必要な業務について自治体職員を配置している</t>
  </si>
  <si>
    <t>県の研究施設の一部や併設施設を公の施設としているため。指定管理者制度導入により、一体的な管理ができなくなる上、運営費が増加するため、直営での運営が適切である。</t>
  </si>
  <si>
    <t>未導入理由の記載と同じ</t>
  </si>
  <si>
    <t>行政庁舎内の施設であり、切り分けて施設管理することがかえって非効率であるため。</t>
  </si>
  <si>
    <t>県の施策と密接に連携を図りながら、継続的かつ安定した運営が必要なため</t>
  </si>
  <si>
    <t>県の施策としての研究機能や高度な専門性を持つ施設であるため</t>
  </si>
  <si>
    <t>ひろしま産学共同研究拠点は，県施策に合致した産学共同研究を行う施設であり，指定管理者の創意工夫やインセンティブを働かせることができないため直営としており，状況変化がないため。</t>
  </si>
  <si>
    <t>取扱う情報の秘匿性・重要性の高さや、県政の産業育成施策における役割を勘案し、直営すべき施設である。</t>
  </si>
  <si>
    <t>技術相談や依頼試験などで企業の秘匿情報を取り扱うことから、公平・中立に業務にあたる必要がある。また、県の推進する産業育成には、当施設を活用した政策的な事業展開が必要であり、県の果たすべき責任が大きい。</t>
  </si>
  <si>
    <t>県の施策を担う出先機関であるため</t>
  </si>
  <si>
    <t>個別業務を民間に委託しており、制度導入のメリットが乏しい。</t>
  </si>
  <si>
    <t>農業ふれあい公園に含まれる、農業科学博物館の展示企画や収蔵すべき資料の選定など、県の裁量を要する業務に対応する必要があることから、常住している。</t>
  </si>
  <si>
    <t>県立自然公園については地域性公園であり、公の施設の業務と行政的な業務（違反予防の監視等）が併存しているため。</t>
  </si>
  <si>
    <t>兼六園、金沢城公園は本県文化・観光施策の推進上重要な公園として直営で運営しているため、常駐で自治体職員を配置している</t>
  </si>
  <si>
    <t>未導入施設は無人公園であり、必要最小限の経費により運営しているため。</t>
  </si>
  <si>
    <t>栗林公園は香川県を代表する観光地であるとともに特別名勝にも指定されている庭園であり、後世に残すべき施設であることから、自治体職員が直営で管理している。</t>
  </si>
  <si>
    <t>指定管理未導入施設においては、管理業務の大部分を委託している。</t>
  </si>
  <si>
    <t>施設数が多く段階的な募集を検討中のため。</t>
  </si>
  <si>
    <t>県営住宅の管理については、指定管理者制度ではなく、公営住宅法に基づく管理代行制度を導入しているため。</t>
  </si>
  <si>
    <t>公営住宅法に基づく管理代行制度を導入しているため。</t>
  </si>
  <si>
    <t>本県では管理代行制度で運用しているため。</t>
  </si>
  <si>
    <t>公営住宅法に基づく管理代行制度を導入しているため</t>
  </si>
  <si>
    <t>すべての施設について、管理代行制度を導入しており、指定管理者制度へ切り替えるメリットがないため。</t>
  </si>
  <si>
    <t>管理代行制度により管理を行っているため</t>
  </si>
  <si>
    <t>指定管理者制度未導入施設については、公営住宅法による管理代行制度により管理しているため</t>
  </si>
  <si>
    <t>管理施設が広範囲に分布していて管理効率が悪く、自治体予算を上限とする委託金額以下で受託できる民間事業者がいないため。</t>
  </si>
  <si>
    <t>公営住宅法に基づき高知県住宅供給公社が管理している。</t>
  </si>
  <si>
    <t>公営住宅法第47条に基づく管理代行制度を導入済みであるため。
管理代行者：大分県住宅供給公社</t>
  </si>
  <si>
    <t>駐車場が自治体職員常駐施設に付随するものであり、駐車場単体での指定管理者制度導入は不可。当該施設を直営で運営すべき施設と整理しているため、指定管理者制度は導入していない。</t>
  </si>
  <si>
    <t>指定管理者制度の導入検討の結果、道立図書館の役割等に鑑み、一部民間委託を活用した直営が望ましいとの結論に至ったため。</t>
  </si>
  <si>
    <t>市町村図書館の支援や、専門的な知識が必要となる郷土資料の収集保存等を実施するため、専門の県職員の配置が必要であると考えているため。</t>
  </si>
  <si>
    <t>市町村図書館の支援や、専門的な知識が必要となる郷土資料の収集保存等を実施するため、専門の県職員の配置が必要である。</t>
  </si>
  <si>
    <t>現在、県立図書館の活性化に向けて検討中</t>
  </si>
  <si>
    <t>市町村立図書館への支援や国立図書館等との連携を必要とする業務を実施しており、民間にはないノウハウが必要。</t>
  </si>
  <si>
    <t>県内公共図書館の中核的図書館として市町図書館や学校図書館等との連携や支援を担うことから、安定的で継続的な管理・運営が必要なため。</t>
  </si>
  <si>
    <t>調査相談業務及び市町との調整・連携に関する業務を中心に職員を配置している。</t>
  </si>
  <si>
    <t>図書館は、専門職である司書が中心となって運営している施設であり、高い専門性が求められる。従って図書館への指定管理者制度導入はなじまない。</t>
  </si>
  <si>
    <t>県立図書館は、県内の市町村立図書館を支援する役割や専門的な資料や情報を備え、高度な調査・相談に対応する役割を担う必要がある。そのためには自治体職員が継続的にサービスを行う必要がある。</t>
  </si>
  <si>
    <t>委託可能な業務については一部委託化を実施済。本図書館は貸出は行っておらず、調査研究目的での利用が多いため、直営で運営</t>
  </si>
  <si>
    <t>指定管理者制度の導入による効果的・効率的な管理運営・サービス向上を見込めないため。</t>
  </si>
  <si>
    <t>長期的な視野に立った資料の収集・保存、市町村立図書館司書への研修等があることから、自治体職員を常駐で配置することを継続する。</t>
  </si>
  <si>
    <t>専門的・学術的図書の収集と市町村立図書館への支援・助言、県民の調査相談対応、職員研修等の高い専門性を必要とするため</t>
  </si>
  <si>
    <t>市町村図書館の支援など専門性・継続性が必要な業務であるため。</t>
  </si>
  <si>
    <t>市町村図書館の支援など専門性・継続性が必要な業務であり、当該業務を行う職員が常駐している。</t>
  </si>
  <si>
    <t>図書館は本県生涯学習推進上重要な施設として直営で運営しているため、常駐で自治体職員を配置している</t>
  </si>
  <si>
    <t>図書の貸出業務（非収益性業務）については直営。</t>
  </si>
  <si>
    <t>県施策として、一貫した方針の下に資料収集やレファレンスサービス業務を行うとともに、県の中核図書館として、市町村立図書館の設置及び運営に対する指導・助言を計画的に行うため、直営で運営する。</t>
  </si>
  <si>
    <t>調査研究の発展や、教育普及活動の継続・充実は、他に運営等を委ねるより県の運営下にあってこそ活かされるため、県有施設として県職員を常駐で配置している。</t>
  </si>
  <si>
    <t>選書、調査相談等の基幹業務や市町立図書館の支援を行うためには、直営が適切である。</t>
  </si>
  <si>
    <t>平成30年度から一部業務（施設等の維持管理及び修繕等）に指定管理を導入したものの、専門性が求められる司書業務は引き続き直営で実施しているため、自治体職員を常駐させる必要がある。</t>
  </si>
  <si>
    <t>県立図書館は、県内市町立図書館を結ぶネットワークの要であり、また市町立図書館にはない専門性の高い蔵書の整備、提供や県における図書資料保存センターとしての機能も担っている。こうした任務を果たすためには、県内の情勢に精通した専門職職員による直営での運営が必要。</t>
  </si>
  <si>
    <t>県立図書館の重要な役割である市町立図書館の支援や蔵書の構築、レファレンス、地域の実情に応じた情報提供サービスを行う上で必要な継続性や安定性を確保し、専門職員の育成を行うには、長期的な視野に立った運営が必要であるため、自治体職員を常駐配置している。</t>
  </si>
  <si>
    <t>外部委員による評価を実施し運営形態を点検しているため。</t>
  </si>
  <si>
    <t>府内の中核的図書館として市町村支援の役割が大きく、専門職員の配置が必要。</t>
  </si>
  <si>
    <t>館長（自治体職員）をトップに一体性を持ちながら、民間企業のノウハウを有する指定管理者と、司書（自治体職員）が、双方の専門性を活かしつつ、図書館を運営するため。</t>
  </si>
  <si>
    <t>市町立図書館の支援機能があり、継続的かつ安定した運営が必要なため</t>
  </si>
  <si>
    <t>未導入施設は、市町村立図書館や学校図書館等と連携・支援を行うとともに、長期的な展望による県の貴重な資料の保存・整理や調査研究を求められる県立図書館であり、県が主体的に管理運営する必要があるため</t>
  </si>
  <si>
    <t>県内外の図書館との相互協力や学校図書館及び地域団体等への支援を行うとともに、図書館業務を円滑に運営するため</t>
  </si>
  <si>
    <t>【図書館】
現時点では直営に比して指定管理者制度の導入等による具体の効果が見通せないため。
【公文書館】
行政機関としての性格が強いため。</t>
  </si>
  <si>
    <t>教育機関としての性格をもつため</t>
  </si>
  <si>
    <t>施設の中核的な業務や、県の施策に深く関わる業務などについては、県自らが行っていくべきとの考えから、施設管理のみ指定管理者制度を導入している。</t>
  </si>
  <si>
    <t>県立図書館は，専門性の高い図書や郷土資料等を中心に調査研究に役立つ資料を収集し，市町立図書館への指導・支援や研究業務のため直営としており，状況変化がないため。</t>
  </si>
  <si>
    <t>県立図書館は，専門性の高い図書や郷土資料等を中心に調査研究に役立つ資料を収集し，市町立図書館への指導・支援や研究業務などを行っているため，自治体職員を配置している。</t>
  </si>
  <si>
    <t>・①県内図書館の中核的役割、生涯学習の拠点施設、②子ども読書活動の中核施設、③公立図書館への指導的役割、などの教育的・行政的責務があるため</t>
  </si>
  <si>
    <t>図書館には教育的観点からの事業実施が求められていること、入館料等を徴収できないこと等を踏まえると、競争原理の導入や運営コストの低減といった指定管理者制度導入の利点が期待しづらいことから、直営により運営し、一部業務について外部委託することとしている。</t>
  </si>
  <si>
    <t>図書館に置くこととされる専門的職員等として職員を配置している。</t>
  </si>
  <si>
    <t>直営施設であり、また、専門性や政策的判断が必要な業務を行うため。</t>
  </si>
  <si>
    <t>県民サービス向上のため、直営で運営すべき施設であるため。</t>
  </si>
  <si>
    <t>県立図書館が果たすべき、全県民からの参考機能、市町村図書館への支援や連携の調整機能、後世への貴重な財産として一定の理念のもと、図書館資料の収集保存機能などは、営利を目的とする民間業者になじまない。</t>
  </si>
  <si>
    <t>直営で運営すべき施設として整理しているため。
平成29年度から委託業務を一部拡大</t>
  </si>
  <si>
    <t>県立図書館は広域性や司書の専門性により、市町村立図書館への支援や県民へのサービスの提供等の役割を担うため</t>
  </si>
  <si>
    <t>県立図書館は、本県の生涯学習の中核的施設として、調査研究・収集や市町村図書館等への指導・助言等を図る役割があり、これらは高い専門性や長期的視野に基づく継続的な取組が必要であるため。</t>
  </si>
  <si>
    <t>選書、調査相談などの基幹業務や市町村立図書館の支援を行うには、直営による管理が適当であるため。</t>
  </si>
  <si>
    <t>利用者へのレファレンスを含むサービスの提供や図書館資料の管理及び施設の適切な運営を図るため、職員を常駐させる必要がある。</t>
  </si>
  <si>
    <t>教育の観点からの専門性が必要な施設であることから、専門の県職員の配置が必要であると考えているため。</t>
  </si>
  <si>
    <t>教育の観点からの専門性が必要な施設であることから、専門の県職員の配置が必要である。</t>
  </si>
  <si>
    <t>現時点では、直営で運営すべき施設と考えている。</t>
  </si>
  <si>
    <t>適切な資料の収集・保管・展示、継続した調査研究や教育普及活動等には専門的職員の配置が必要と考える。</t>
  </si>
  <si>
    <t>県関連博物や県内出身芸術家等の調査研究事業など、全県的な視点から事業を実施しているため、県の直営管理が必要。</t>
  </si>
  <si>
    <t>調査研究を行う観点から直営で実施すべき施設であるため。</t>
  </si>
  <si>
    <t>調査研究及び教育普及活動に関する業務を中心に職員を配置している。</t>
  </si>
  <si>
    <t>社会教育施設であること、また、県の観光施策や地域振興施設等の他の行政分野との連携が重要であることから常駐で職員を配置している。</t>
  </si>
  <si>
    <t>資料の収集・管理及び調査・研究等は、地域に根差した継続的な事業であり、県自身が長期的な一貫性の中で責任を持って行うべき専門的業務であるため。</t>
  </si>
  <si>
    <t>資料の収集、管理及び調査研究等は、高い専門性や一貫性が求められる業務であり、自治体職員が責任を持って継続して行う必要があるため。</t>
  </si>
  <si>
    <t>・現在条例に基づく直営施設であるため。
・県民ニーズに即した博物館事業の推進と、貴重な博物館資料の収集･管理･活用を、継続的に実施するには、高い専門性を備えた自治体職員が不可欠であるため。</t>
  </si>
  <si>
    <t>県への信頼をもとに多くの寄贈・寄託を受け、収集した貴重な資料や蓄積された調査研究を後世に引き継ぐ必要があること、専門の学芸員による長期的調査研究等の観点から、自治体職員を常駐で配置することを継続する。</t>
  </si>
  <si>
    <t>高度な専門性と経験の蓄積が必要であるため</t>
  </si>
  <si>
    <t>美術館、歴史館等は本県の優れた文化の継承・発展を担う重要な施設として直営で運営しているため、常駐で自治体職員を配置している</t>
  </si>
  <si>
    <t>文化財の活用、収蔵資料等の整理、保存及び調査研究等に専門性が高いことから常勤としている</t>
  </si>
  <si>
    <t>県の芸術文化の発展を担うため、安定的かつ継続的な運営が不可欠である。また収集保管や調査研究等地道で長期にわたる博物館事業の継続性を担保するため、直営が適切である。</t>
  </si>
  <si>
    <t>総合博物館、美術館は、平成30年度から一部業務（施設等の維持管理及び修繕等）に指定管理を導入したものの、専門性が求められる学芸業務は引き続き直営で実施しているため、自治体職員を常駐させる必要がある。</t>
  </si>
  <si>
    <t>調査・研究の継続性、学芸員等の長期的な人材育成、資料収集等に際しての信頼関係維持などの観点から長期的な視野に立った運営が必要であるため、自治体職員を常駐配置している。</t>
  </si>
  <si>
    <t>施設の運営上、専門的な知識、技術及びそれらの継承が必要なため、専門職員の配置が必要。</t>
  </si>
  <si>
    <t>管理運営業務の内容や運営手法（地元市との共同運営）等により直営で管理すべきと判断しているため。</t>
  </si>
  <si>
    <t>県の施策と密接に連携を図りながら、長期的視点に立った運営が必要なため</t>
  </si>
  <si>
    <t>未導入施設は、学校教育と博物館教育活動の連携・支援を行うとともに、長期的な展望による県にかかわる資料等の収集・保管・調査研究等を求められることから、県が主体的に管理運営する必要があるため</t>
  </si>
  <si>
    <t>高度な調査・研究機能維持や古墳等に影響を及ぼさないための管理作業は、専門的知識を有する学芸員の専属的業務であること。
イベントの企画及び学校教育と博物館教育活動の連携には県として主体的に関与するため。</t>
  </si>
  <si>
    <t>【博物館】
県内の博物館等への指導助言等が必要であるため。
【海と大地の自然館】
行政組織として設置する必要があるため。また、利用料がなく指定管理のメリットが見込めないため。</t>
  </si>
  <si>
    <t>特別名勝及び史跡に指定されている後楽園の管理運営業務を行うには、特別な専門知識や管理運営経験等が必要であり、県が責任を持って運営する必要があるため。</t>
  </si>
  <si>
    <t>歴史博物館，歴史民俗資料館，みよし風土記の丘は，調査研究等における高い専門性，展示事業の継続性が必要であることから，直営としており，状況変化がないため。</t>
  </si>
  <si>
    <t>美術館，縮景園，歴史博物館，歴史民俗資料館，みよし風土記の丘は，調査研究等における高い専門性，展示事業の継続性が必要であることから，自治体職員を配置している。</t>
  </si>
  <si>
    <t>・生涯学習の推進や学術的な調査研究など、教育的・行政的責務があるため</t>
  </si>
  <si>
    <t>・生涯学習の推進や学術的な調査研究など、教育的・行政的責務があるため
・学芸業務の継続性の確保及び専門研究員である学芸員の人材確保・研究成果の蓄積を図るため</t>
  </si>
  <si>
    <t>博物館には教育的観点からの事業実施が求められていることを踏まえると、競争原理の導入や運営コストの低減といった指定管理者制度導入の利点が期待しづらいことから、直営により運営することとしている。</t>
  </si>
  <si>
    <t>博物館に置くこととされる専門的職員等として職員を配置している。</t>
  </si>
  <si>
    <t>学芸員が行う調査研究や資料の収集・保管、展示企画等の業務については、専門性や継続性等を維持する必要があることから、直営施設として、自治体職員を常駐で配置している。</t>
  </si>
  <si>
    <t>鞠智城の特別史跡を目指しており、直営で調査研究を行う必要がある。県内博物館ネットワークを県主導で構築していくこととしており、引き続き県という立場で関係者間の連携を図っていく必要がある。</t>
  </si>
  <si>
    <t>直営で運営すべき施設として整理しているため。
歴史博物館は、平成29年度から委託業務を一部拡大</t>
  </si>
  <si>
    <t>公文書館は重要な公文書の評価・選別等を担っており、行政機関としての役割が大きい。歴史博物館と先哲史料館、埋蔵文化材センターは調査研究や教育普及のため、継続性と専門性が必要なため</t>
  </si>
  <si>
    <t>県立博物館、美術館、埋蔵文化財センター等は、本県の生涯学習の中核的施設として、調査研究・収集や企画展の実施等の役割があり、これらは高い専門性や長期的視野に基づく継続的な取組が必要であるため。</t>
  </si>
  <si>
    <t>・資料収集や調査研究など専門的分野の業務であり，導入後の経費削減効果も不確実。
・資料の収集，調査研究，展示など長期的継続的に実施しており，県が管理することを前提とした貴重な資料の寄贈等を受けている。</t>
  </si>
  <si>
    <t>調査研究機能を有する教育機関であることから，資料収集，保管業務及び調査研究業務については，直営で行う必要がある。</t>
  </si>
  <si>
    <t>指定管理者制度のメリットを生かしづらいため</t>
  </si>
  <si>
    <t>施設の利用の多くを県の事業が占め、自主事業の自由度が低いことから県直営としており、常駐で職員を配置している。</t>
  </si>
  <si>
    <t>休止施設であるため。</t>
  </si>
  <si>
    <t>能楽堂は本県の優れた文化の継承・発展を担う重要な施設として直営で運営しているため、常駐で自治体職員を配置している</t>
  </si>
  <si>
    <t>様々な分野が入っている複合施設のため，施設の一元的管理，迅速な意思決定や判断が困難なことから特定の団体に管理を委託する指定管理者制度にそぐわない。指定管理者制度導入によるコストの削減も見込めない。</t>
  </si>
  <si>
    <t>県の直営施設や目的外使用許可施設が多く入居し，施設の一元的管理，迅速な意思決定や判断ができにくいこと，外部委託を行っており経費の大幅な削減効果が見込めない等の理由により，直営としている。</t>
  </si>
  <si>
    <t>社会教育活動及び施設管理に関する業務を中心に職員を配置している。</t>
  </si>
  <si>
    <t>直営施設において、教育の現代的課題を調査研究し、その成果を指定管理施設に広げていく必要があるため。</t>
  </si>
  <si>
    <t>学校の授業内容に沿ったプログラムの提供など、指定管理者では対応できない自治体職員としての役割があるため。</t>
  </si>
  <si>
    <t>伝統産業の活性化、後継者の確保・育成を行う研修施設は本県の優れた文化の継承・発展を担う重要な施設として直営で運営しているため、常駐で自治体職員を配置している</t>
  </si>
  <si>
    <t>指定管理者制度を導入した場合、長期計画に基づく専門人材の育成が困難であったり、短期の取組が偏重され、直ぐに収益に結びつかない業務（教育普及事業等）が軽視される恐れがあるため。</t>
  </si>
  <si>
    <t>当該施設は、考古博物館（直営施設）の教育普及事業を実施するための施設であり、安定的に質の高いサービスを提供する必要がある。指定管理者制度を導入した場合、長期計画に基づく専門人材の育成が困難である。</t>
  </si>
  <si>
    <t>学校現場との密接な連携を要する教育機関であり、継続的かつ安定した運営を行うため</t>
  </si>
  <si>
    <t>施設の性質上、アクシデントの発生時等に臨機応変な対応が必要であることから、自治体職員の常駐が必要。</t>
  </si>
  <si>
    <t>【男女共同参画センター】
県の主体的関与により利用者の信頼性を確保する必要があるため。
【産業人材育成センター（２校）、農業大学校】
教育・養成機関として県の主体的関与が必要であるため。</t>
  </si>
  <si>
    <t>福山少年自然の家は，青少年教育施設としての機能を果たすために教員経験や社会教育主事資格を有する職員であることが必要であるため直営としており，状況変化がないため。</t>
  </si>
  <si>
    <t>福山少年自然の家は，施設管理業務について可能な限り民間委託を行っており，また，青少年教育施設としての機能を果たすために教員経験や社会教育主事資格を有する職員であることが必要であるため，自治体職員を配置している。</t>
  </si>
  <si>
    <t>・交通安全教育推進の拠点施設であり、警察直営で運営すべき施設であるため
・教員研修は、教育公務員特例法に基づき、任命権者が指標を踏まえ、毎年度、体系的かつ効果的な計画を定めるものとされており、県教委が実施主体となるため。</t>
  </si>
  <si>
    <t>南海トラフ巨大地震等の大規模災害時に、災害対策本部の補完機能を担うなど、その役割に鑑み、直営で運営することとしているため</t>
  </si>
  <si>
    <t>防災意識の啓発及び知識の普及、防災人材の育成等に関する業務等を所掌する県の機関として職員を配置している。</t>
  </si>
  <si>
    <t>施設の主要事業である集団宿泊学習は教育活動の一環として実施されることから、多様化する生徒に対し教員が学校で配慮してきたことと同等の配慮が施設職員にも求められるため、教員の勤務経験がない者では対応が困難</t>
  </si>
  <si>
    <t>直営で運営すべき施設として整理しているため</t>
  </si>
  <si>
    <t>㉑介護支援センター</t>
    <phoneticPr fontId="4"/>
  </si>
  <si>
    <t>法令に基づき直営で運営すべき施設であるため。</t>
  </si>
  <si>
    <t>法令により都道府県が設置することとされている施設であり、法令に規定された業務を行うため。</t>
  </si>
  <si>
    <t>法律で設置を義務づけられている更生相談施設については、業務の専門性確保、個人情報保護の観点から、専門の県職員を配置する必要があると考えているため。</t>
  </si>
  <si>
    <t>法律で設置を義務づけられている更生相談施設については、業務の専門性確保、個人情報保護の観点から、専門の県職員を配置する必要がある。</t>
  </si>
  <si>
    <t>業務の専門性が高いため、直営を継続することが適当である。</t>
  </si>
  <si>
    <t>専門的な知識及び技術を必要とする相談業務や市民の権利に影響する判定業務など、県職員が担うことが義務付けられている、又は行政自らが判断しなければならない業務を行うため、県の直営管理とする必要がある。</t>
  </si>
  <si>
    <t>専門的な知識及び技術を必要とする相談業務や市民の権利に影響する判定業務など、県職員が担うことが義務付けられている、又は行政自らが判断しなければならない業務を行うため、県職員の配置が必要である。</t>
  </si>
  <si>
    <t>リハビリテーション施設では利用者サービスの維持と政策的な取組の実施のため、母子・父子福祉センターにおいては、各福祉事務所内に設置し、ワンストップサービスを提供するため、それぞれ直営により運営している。</t>
  </si>
  <si>
    <t>リハビリテーション施設においては、自治体職員の配置により、相談・判定から医療・職能訓練社会復帰までの総合的なリハビリテーションサービスの提供が可能となっている。</t>
  </si>
  <si>
    <t>精神保健及び精神障害者の福祉に関する県の総合的技術センターとして、保健所、市町村、その他の関係機関と連携し、地域精神保健福祉活動推進の中核となる機能を備えなければならないため、直営で運営するべきだから</t>
  </si>
  <si>
    <t>精神保健及び精神障害者の福祉に関する総合的技術センターとして、保健所、市町村、その他の関係機関と連携し、地域精神保健福祉活動推進の中核となる機能を備えるため、自治体職員の常駐が必要</t>
  </si>
  <si>
    <t>法令等に基づき設置されており、業務内容に高度の公平性や専門性が求められるため直営で運営する必要がある。</t>
  </si>
  <si>
    <t>法令等に基づき設置されており、業務内容に高度の公平性や専門性が求められるため、自治体職員を常駐で配置。</t>
  </si>
  <si>
    <t>県は、障害者支援施設に入所する重度重複障害を有する利用者の支援を実施する責務があり、安心・安全に生活できる運営体制等について継続検討中。</t>
  </si>
  <si>
    <t>県の責務において、重度重複障害を有する利用者への支援を実施する必要があるため。</t>
  </si>
  <si>
    <t>直営施設により、障害者の日常生活及び社会生活を総合的に支援する必要があるため</t>
  </si>
  <si>
    <t>公平性及び守秘義務の確保等が必要なため(1)
導入の可否を検討中(2)</t>
  </si>
  <si>
    <t>専門性の高い相談等があることから常勤としてる</t>
  </si>
  <si>
    <t>機密性の高い個人情報を取り扱い、関係団体・市町村等との連携が必須であるため、県職員を常駐で配置している。</t>
  </si>
  <si>
    <t>高い専門性を有する職員の安定的・継続的な確保が困難なため。</t>
  </si>
  <si>
    <t>当該施設は府内唯一の児童自立支援施設であり、児童養護施設では処遇が困難な児童の自立支援を行うため、高い専門性を有する職員の安定的・継続的な確保が必要。</t>
  </si>
  <si>
    <t>各施設の性質等を踏まえ、直営で管理すべきと判断しているため。</t>
  </si>
  <si>
    <t>秘匿性や公平性を求められる業務を行っているため</t>
  </si>
  <si>
    <t>現在の直営の福祉施設については、県直営で安定的に運営されることが指定管理者制度の導入によるメリットを上回ると考えているため。</t>
  </si>
  <si>
    <t>経験豊富な自治体職員を配置することにより、業務に適切に対応するため。</t>
  </si>
  <si>
    <t>未導入施設は、保健、医療、福祉等の幅広い専門的な知見が必要であり、そのような民間機関が存在しないことから、県が運営管理せざるを得ないため。</t>
  </si>
  <si>
    <t>保健、医療、福祉等の幅広い専門的な知見が必要であり、そのような民間機関が存在しないため。</t>
  </si>
  <si>
    <t>【精神保健福祉センター】
行政機関としての性格が強いため。</t>
  </si>
  <si>
    <t>管理主体に制約がある、相談機能を有する、処分性を有するなどの個別の事情により、県が行政庁として責任をもって運営する必要がある。</t>
  </si>
  <si>
    <t>障害児専門の医療が不採算であり、民間での実施が難しいことに加え、障害児に対する専門的医療・地域支援活動を実施しているため</t>
  </si>
  <si>
    <t>身体障害者相談センター及び精神保健福祉センターは、法令による制限があるほか、業務内容の専門性が高いため。</t>
  </si>
  <si>
    <t>実施済</t>
  </si>
  <si>
    <t>委託予定無し</t>
  </si>
  <si>
    <t>委託有</t>
  </si>
  <si>
    <t>委託予定</t>
  </si>
  <si>
    <r>
      <t xml:space="preserve">今後の対応方針
（｢直営｣かつ｢専任有｣を選択団体のみ回答）
</t>
    </r>
    <r>
      <rPr>
        <sz val="11"/>
        <color rgb="FFFF0000"/>
        <rFont val="ＭＳ Ｐゴシック"/>
        <family val="3"/>
        <charset val="128"/>
        <scheme val="minor"/>
      </rPr>
      <t>※130文字以内</t>
    </r>
    <rPh sb="0" eb="2">
      <t>コンゴ</t>
    </rPh>
    <rPh sb="3" eb="5">
      <t>タイオウ</t>
    </rPh>
    <rPh sb="5" eb="7">
      <t>ホウシン</t>
    </rPh>
    <rPh sb="36" eb="38">
      <t>モジ</t>
    </rPh>
    <rPh sb="38" eb="40">
      <t>イナイ</t>
    </rPh>
    <phoneticPr fontId="4"/>
  </si>
  <si>
    <r>
      <t xml:space="preserve">前年度以降、
導入が進んでいない理由
</t>
    </r>
    <r>
      <rPr>
        <sz val="11"/>
        <color rgb="FFFF0000"/>
        <rFont val="ＭＳ Ｐゴシック"/>
        <family val="3"/>
        <charset val="128"/>
        <scheme val="minor"/>
      </rPr>
      <t>※130文字以内</t>
    </r>
    <rPh sb="0" eb="3">
      <t>ゼンネンド</t>
    </rPh>
    <rPh sb="3" eb="5">
      <t>イコウ</t>
    </rPh>
    <rPh sb="7" eb="9">
      <t>ドウニュウ</t>
    </rPh>
    <rPh sb="10" eb="11">
      <t>スス</t>
    </rPh>
    <rPh sb="16" eb="18">
      <t>リユウ</t>
    </rPh>
    <rPh sb="24" eb="26">
      <t>モジ</t>
    </rPh>
    <rPh sb="26" eb="28">
      <t>イナイ</t>
    </rPh>
    <phoneticPr fontId="4"/>
  </si>
  <si>
    <r>
      <t xml:space="preserve">自治体職員を常駐で配置している事に対する考え方
</t>
    </r>
    <r>
      <rPr>
        <sz val="11"/>
        <color rgb="FFFF0000"/>
        <rFont val="ＭＳ Ｐゴシック"/>
        <family val="3"/>
        <charset val="128"/>
        <scheme val="minor"/>
      </rPr>
      <t>【自治体職員を常駐で配置している団体のみ回答】
※130文字以内</t>
    </r>
    <rPh sb="0" eb="3">
      <t>ジチタイ</t>
    </rPh>
    <rPh sb="3" eb="5">
      <t>ショクイン</t>
    </rPh>
    <rPh sb="54" eb="56">
      <t>モジ</t>
    </rPh>
    <rPh sb="56" eb="58">
      <t>イナイ</t>
    </rPh>
    <phoneticPr fontId="4"/>
  </si>
  <si>
    <r>
      <t xml:space="preserve">｢実施予定無し｣及び｢首長部局未設置団体｣は「未実施の理由」を、
｢実施予定あり｣の団体は｢実施予定時期｣を記述してください。
</t>
    </r>
    <r>
      <rPr>
        <sz val="11"/>
        <color rgb="FFFF0000"/>
        <rFont val="ＭＳ Ｐゴシック"/>
        <family val="3"/>
        <charset val="128"/>
        <scheme val="minor"/>
      </rPr>
      <t>※500文字以内</t>
    </r>
    <rPh sb="1" eb="3">
      <t>ジッシ</t>
    </rPh>
    <rPh sb="24" eb="26">
      <t>ジッシ</t>
    </rPh>
    <rPh sb="34" eb="36">
      <t>ジッシ</t>
    </rPh>
    <rPh sb="46" eb="48">
      <t>ジッシ</t>
    </rPh>
    <rPh sb="69" eb="71">
      <t>モジ</t>
    </rPh>
    <rPh sb="71" eb="73">
      <t>イナイ</t>
    </rPh>
    <phoneticPr fontId="4"/>
  </si>
  <si>
    <t>010006</t>
    <phoneticPr fontId="4"/>
  </si>
  <si>
    <r>
      <t xml:space="preserve">⑰公民館、市民会館 </t>
    </r>
    <r>
      <rPr>
        <sz val="11"/>
        <color rgb="FFFF0000"/>
        <rFont val="ＭＳ Ｐゴシック"/>
        <family val="3"/>
        <charset val="128"/>
        <scheme val="minor"/>
      </rPr>
      <t>※都道府県は回答不要です。</t>
    </r>
    <rPh sb="1" eb="4">
      <t>コウミンカン</t>
    </rPh>
    <rPh sb="11" eb="15">
      <t>トドウフケン</t>
    </rPh>
    <rPh sb="16" eb="18">
      <t>カイトウ</t>
    </rPh>
    <rPh sb="18" eb="20">
      <t>フヨウ</t>
    </rPh>
    <phoneticPr fontId="4"/>
  </si>
  <si>
    <t>080004</t>
    <phoneticPr fontId="4"/>
  </si>
  <si>
    <t>230006</t>
    <phoneticPr fontId="4"/>
  </si>
  <si>
    <t>240001</t>
    <phoneticPr fontId="4"/>
  </si>
  <si>
    <t>250007</t>
    <phoneticPr fontId="4"/>
  </si>
  <si>
    <t>280003</t>
    <phoneticPr fontId="4"/>
  </si>
  <si>
    <t>400009</t>
    <phoneticPr fontId="4"/>
  </si>
  <si>
    <t>420000</t>
    <phoneticPr fontId="4"/>
  </si>
  <si>
    <t>460001</t>
    <phoneticPr fontId="4"/>
  </si>
  <si>
    <t>-</t>
  </si>
  <si>
    <t>専任職員が定年退職等した場合、非常勤職員の補充で対応することとし、すべての専任職員を非常勤化していく。（平成29年度から随時実施）</t>
    <rPh sb="18" eb="20">
      <t>ショクイン</t>
    </rPh>
    <phoneticPr fontId="4"/>
  </si>
  <si>
    <t>○</t>
    <phoneticPr fontId="4"/>
  </si>
  <si>
    <t>学校用務員は、管理職の指示のもと安心・安全な学校づくりのため、教育的立場で環境整備や庶務等の業務に従事し、他の教職員と連携、協力しながら学校運営に参画することが求められる専門職である。学校教育法施行規則に規定された職であり、県で配置すべき職であると認識。</t>
    <phoneticPr fontId="4"/>
  </si>
  <si>
    <t>制度導入によるコスト削減及び収入増が見込めないことや、所在地の市営団地とともに市が一元的に管理しているため。</t>
    <rPh sb="10" eb="12">
      <t>サクゲン</t>
    </rPh>
    <rPh sb="12" eb="13">
      <t>オヨ</t>
    </rPh>
    <rPh sb="14" eb="16">
      <t>シュウニュウ</t>
    </rPh>
    <rPh sb="27" eb="29">
      <t>ショザイ</t>
    </rPh>
    <rPh sb="29" eb="30">
      <t>チ</t>
    </rPh>
    <rPh sb="31" eb="33">
      <t>シエイ</t>
    </rPh>
    <rPh sb="33" eb="35">
      <t>ダンチ</t>
    </rPh>
    <rPh sb="39" eb="40">
      <t>シ</t>
    </rPh>
    <rPh sb="41" eb="44">
      <t>イチゲンテキ</t>
    </rPh>
    <rPh sb="45" eb="47">
      <t>カンリ</t>
    </rPh>
    <phoneticPr fontId="4"/>
  </si>
  <si>
    <t>普通県営住宅以外の改良県営住宅及び特定公共賃貸住宅は指定管理者を導入しているが，普通県営住宅は公営住宅法に定める管理代行制度により実施しているため。</t>
    <rPh sb="0" eb="2">
      <t>フツウ</t>
    </rPh>
    <rPh sb="2" eb="4">
      <t>ケンエイ</t>
    </rPh>
    <rPh sb="4" eb="6">
      <t>ジュウタク</t>
    </rPh>
    <rPh sb="32" eb="34">
      <t>ドウニュウ</t>
    </rPh>
    <rPh sb="53" eb="54">
      <t>サダ</t>
    </rPh>
    <rPh sb="65" eb="67">
      <t>ジッシ</t>
    </rPh>
    <phoneticPr fontId="4"/>
  </si>
  <si>
    <t>直営で運営すべき施設であるため</t>
    <rPh sb="0" eb="2">
      <t>チョクエイ</t>
    </rPh>
    <phoneticPr fontId="4"/>
  </si>
  <si>
    <t>専門性を持った職員が必要なため</t>
    <rPh sb="0" eb="3">
      <t>センモンセイ</t>
    </rPh>
    <rPh sb="4" eb="5">
      <t>モ</t>
    </rPh>
    <rPh sb="7" eb="9">
      <t>ショクイン</t>
    </rPh>
    <rPh sb="10" eb="12">
      <t>ヒツヨウ</t>
    </rPh>
    <phoneticPr fontId="4"/>
  </si>
  <si>
    <t>　公営住宅法に基づく管理代行制度を導入しているため。なお、指定管理者制度による委託事務に加え、入居者の決定等の権限行為を一体的に代行させることができるため、迅速なサービスの提供が可能となる。</t>
  </si>
  <si>
    <t>H25にリニューアルし、国際大会等を積極的に誘致するため、職員を配置。</t>
    <rPh sb="12" eb="14">
      <t>コクサイ</t>
    </rPh>
    <rPh sb="14" eb="16">
      <t>タイカイ</t>
    </rPh>
    <rPh sb="16" eb="17">
      <t>ナド</t>
    </rPh>
    <rPh sb="18" eb="21">
      <t>セッキョクテキ</t>
    </rPh>
    <rPh sb="22" eb="24">
      <t>ユウチ</t>
    </rPh>
    <rPh sb="29" eb="31">
      <t>ショクイン</t>
    </rPh>
    <rPh sb="32" eb="34">
      <t>ハイチ</t>
    </rPh>
    <phoneticPr fontId="4"/>
  </si>
  <si>
    <t>昨年度から引き続き、施設のあり方について総合的に検討を行っているため。指定管理の導入についても引き続き検討中である。</t>
    <rPh sb="0" eb="3">
      <t>サクネンド</t>
    </rPh>
    <rPh sb="5" eb="6">
      <t>ヒ</t>
    </rPh>
    <rPh sb="7" eb="8">
      <t>ツヅ</t>
    </rPh>
    <rPh sb="10" eb="12">
      <t>シセツ</t>
    </rPh>
    <rPh sb="15" eb="16">
      <t>カタ</t>
    </rPh>
    <rPh sb="20" eb="23">
      <t>ソウゴウテキ</t>
    </rPh>
    <rPh sb="24" eb="26">
      <t>ケントウ</t>
    </rPh>
    <rPh sb="27" eb="28">
      <t>オコナ</t>
    </rPh>
    <rPh sb="35" eb="37">
      <t>シテイ</t>
    </rPh>
    <rPh sb="37" eb="39">
      <t>カンリ</t>
    </rPh>
    <rPh sb="40" eb="42">
      <t>ドウニュウ</t>
    </rPh>
    <rPh sb="47" eb="48">
      <t>ヒ</t>
    </rPh>
    <rPh sb="49" eb="50">
      <t>ツヅ</t>
    </rPh>
    <rPh sb="51" eb="54">
      <t>ケントウチュウ</t>
    </rPh>
    <phoneticPr fontId="4"/>
  </si>
  <si>
    <t>耐用年数経過の住戸が大部分であり、入居者の募集を停止していることから空き家が多く、管理上の創意工夫の余地が小さく、更に、老朽化した住戸は修繕経費が割高で、経費積算も困難なことから委託料が割高になるおそれがあり、効率的な業務の実施が困難であるため。</t>
    <rPh sb="0" eb="2">
      <t>タイヨウ</t>
    </rPh>
    <rPh sb="2" eb="4">
      <t>ネンスウ</t>
    </rPh>
    <rPh sb="4" eb="6">
      <t>ケイカ</t>
    </rPh>
    <rPh sb="7" eb="9">
      <t>ジュウコ</t>
    </rPh>
    <rPh sb="10" eb="13">
      <t>ダイブブン</t>
    </rPh>
    <rPh sb="17" eb="20">
      <t>ニュウキョシャ</t>
    </rPh>
    <rPh sb="21" eb="23">
      <t>ボシュウ</t>
    </rPh>
    <rPh sb="24" eb="26">
      <t>テイシ</t>
    </rPh>
    <rPh sb="34" eb="35">
      <t>ア</t>
    </rPh>
    <rPh sb="36" eb="37">
      <t>ヤ</t>
    </rPh>
    <rPh sb="38" eb="39">
      <t>オオ</t>
    </rPh>
    <rPh sb="41" eb="44">
      <t>カンリジョウ</t>
    </rPh>
    <rPh sb="45" eb="49">
      <t>ソウイクフウ</t>
    </rPh>
    <rPh sb="50" eb="52">
      <t>ヨチ</t>
    </rPh>
    <rPh sb="53" eb="54">
      <t>チイ</t>
    </rPh>
    <rPh sb="57" eb="58">
      <t>サラ</t>
    </rPh>
    <rPh sb="60" eb="63">
      <t>ロウキュウカ</t>
    </rPh>
    <rPh sb="65" eb="67">
      <t>ジュウコ</t>
    </rPh>
    <rPh sb="68" eb="70">
      <t>シュウゼン</t>
    </rPh>
    <rPh sb="70" eb="72">
      <t>ケイヒ</t>
    </rPh>
    <rPh sb="73" eb="75">
      <t>ワリダカ</t>
    </rPh>
    <rPh sb="77" eb="79">
      <t>ケイヒ</t>
    </rPh>
    <rPh sb="79" eb="81">
      <t>セキサン</t>
    </rPh>
    <rPh sb="82" eb="84">
      <t>コンナン</t>
    </rPh>
    <rPh sb="89" eb="92">
      <t>イタクリョウ</t>
    </rPh>
    <rPh sb="93" eb="95">
      <t>ワリダカ</t>
    </rPh>
    <rPh sb="105" eb="108">
      <t>コウリツテキ</t>
    </rPh>
    <rPh sb="109" eb="111">
      <t>ギョウム</t>
    </rPh>
    <rPh sb="112" eb="114">
      <t>ジッシ</t>
    </rPh>
    <rPh sb="115" eb="117">
      <t>コンナン</t>
    </rPh>
    <phoneticPr fontId="4"/>
  </si>
  <si>
    <t>行政文書の保管収集を行う県公文書館的機能を有していることから、行政情報等の漏えいを防ぐため、守秘義務を負う自治体職員を常駐させ管理することが適切であると考えているため。</t>
  </si>
  <si>
    <t>・文化会館との周辺整備基本計画を策定したが、文化財発掘調査等に相当な期間を要し、かつ整備の手法や運営方法の検討中であるため。
・中南和地域の観光拠点に位置づけられており、臨機応変な対応が必要なため。</t>
    <rPh sb="55" eb="56">
      <t>チュウ</t>
    </rPh>
    <phoneticPr fontId="4"/>
  </si>
  <si>
    <t>・美術館との周辺整備基本計画を策定したが、文化財発掘調査等に相当な期間を要し、かつ整備の手法や運営方法の検討中であるため。
・施設のあり方について検討中のため。
・歴史ある名勝地である奈良公園内の施設であり、おもてなしの対応のため常勤職員の配置が必要なため。</t>
    <rPh sb="54" eb="55">
      <t>チュウ</t>
    </rPh>
    <phoneticPr fontId="4"/>
  </si>
  <si>
    <t>森林を含めた施設全体の魅力向上および管理方針について検討を進めるため、県直営で運営管理を行っている。</t>
    <rPh sb="0" eb="2">
      <t>シンリン</t>
    </rPh>
    <rPh sb="3" eb="4">
      <t>フク</t>
    </rPh>
    <rPh sb="6" eb="8">
      <t>シセツ</t>
    </rPh>
    <rPh sb="8" eb="10">
      <t>ゼンタイ</t>
    </rPh>
    <rPh sb="11" eb="13">
      <t>ミリョク</t>
    </rPh>
    <rPh sb="13" eb="15">
      <t>コウジョウ</t>
    </rPh>
    <rPh sb="18" eb="20">
      <t>カンリ</t>
    </rPh>
    <rPh sb="20" eb="22">
      <t>ホウシン</t>
    </rPh>
    <rPh sb="26" eb="28">
      <t>ケントウ</t>
    </rPh>
    <rPh sb="29" eb="30">
      <t>スス</t>
    </rPh>
    <rPh sb="35" eb="36">
      <t>ケン</t>
    </rPh>
    <rPh sb="36" eb="38">
      <t>チョクエイ</t>
    </rPh>
    <rPh sb="39" eb="41">
      <t>ウンエイ</t>
    </rPh>
    <rPh sb="41" eb="43">
      <t>カンリ</t>
    </rPh>
    <rPh sb="44" eb="45">
      <t>オコナ</t>
    </rPh>
    <phoneticPr fontId="4"/>
  </si>
  <si>
    <t>施設の性質上、アクシデントの発生時等に臨機応変な対応が必要であることから、自治体職員の常駐が必要。</t>
    <rPh sb="0" eb="2">
      <t>シセツ</t>
    </rPh>
    <rPh sb="3" eb="6">
      <t>セイシツジョウ</t>
    </rPh>
    <rPh sb="14" eb="16">
      <t>ハッセイ</t>
    </rPh>
    <rPh sb="16" eb="17">
      <t>ジ</t>
    </rPh>
    <rPh sb="17" eb="18">
      <t>トウ</t>
    </rPh>
    <rPh sb="19" eb="23">
      <t>リンキオウヘン</t>
    </rPh>
    <rPh sb="24" eb="26">
      <t>タイオウ</t>
    </rPh>
    <rPh sb="27" eb="29">
      <t>ヒツヨウ</t>
    </rPh>
    <rPh sb="37" eb="40">
      <t>ジチタイ</t>
    </rPh>
    <rPh sb="40" eb="42">
      <t>ショクイン</t>
    </rPh>
    <rPh sb="43" eb="45">
      <t>ジョウチュウ</t>
    </rPh>
    <rPh sb="46" eb="48">
      <t>ヒツヨウ</t>
    </rPh>
    <phoneticPr fontId="4"/>
  </si>
  <si>
    <t>【むきばんだ史跡公園】
遺跡の発掘調査業務は県が関与する必要があるため。</t>
    <rPh sb="6" eb="8">
      <t>シセキ</t>
    </rPh>
    <rPh sb="8" eb="10">
      <t>コウエン</t>
    </rPh>
    <rPh sb="12" eb="14">
      <t>イセキ</t>
    </rPh>
    <rPh sb="15" eb="17">
      <t>ハックツ</t>
    </rPh>
    <rPh sb="17" eb="19">
      <t>チョウサ</t>
    </rPh>
    <rPh sb="19" eb="21">
      <t>ギョウム</t>
    </rPh>
    <rPh sb="22" eb="23">
      <t>ケン</t>
    </rPh>
    <rPh sb="24" eb="26">
      <t>カンヨ</t>
    </rPh>
    <rPh sb="28" eb="30">
      <t>ヒツヨウ</t>
    </rPh>
    <phoneticPr fontId="4"/>
  </si>
  <si>
    <t>H31.4から管理代行制度に移行したため。</t>
    <rPh sb="7" eb="9">
      <t>カンリ</t>
    </rPh>
    <rPh sb="9" eb="11">
      <t>ダイコウ</t>
    </rPh>
    <rPh sb="11" eb="13">
      <t>セイド</t>
    </rPh>
    <rPh sb="14" eb="16">
      <t>イコウ</t>
    </rPh>
    <phoneticPr fontId="4"/>
  </si>
  <si>
    <t>平成31年４月に、電話交換労働者派遣業務契約から非常勤職員による業務運営へ変更した。
今後も現在の体制を継続していく。</t>
  </si>
  <si>
    <t>スポーツ普及事業等に専門性をもった職員が必要なため</t>
  </si>
  <si>
    <t>直営で運営すべき施設であるため</t>
  </si>
  <si>
    <t>試験研究機関としての機能を有し、専門性を必要とするため</t>
  </si>
  <si>
    <t>・県直営で安定的に運営されることが指定管理者制度の導入によるメリットを上回ると考えているため。
・県の産業・雇用の拠点施設に位置づけており、管理運営については臨機応変に対応することが必要となることがあるため。</t>
  </si>
  <si>
    <t>・経験豊富な自治体職員を配置することにより訓練指導の質を維持するとともに、県内事業所や市町村との連携協力を図ることができるため。
・管理運営については臨機応変に対応することが必要となることがあるため。</t>
  </si>
  <si>
    <t xml:space="preserve"> </t>
  </si>
  <si>
    <t>未導入施設については，すべて市町に事務委託を行い，各地域の状況に応じた利活用が図られており，状況変化がないため。（うち１施設は事務委託先において指定管理者導入）</t>
  </si>
  <si>
    <t>・管理業務が必要な施設がなく、業務量が少ないため。</t>
  </si>
  <si>
    <t>導入によりコスト増が見込まれるため</t>
  </si>
  <si>
    <t>歴史ある名勝地である奈良公園の玄関口において、おもてなしの対応のため常勤職員の配置が必要なため</t>
  </si>
  <si>
    <t>県立図書館の役割は広域的かつ総合的な立場から県内図書館ネットワークの推進、市町村立図書館等への支援、図書館未設置市町村の図書館設置促進の助言･支援など、県内市町村や関係機関との広域的・長期的視野に立った連携・協力が必要な業務であり、県が直接行うべきものである。</t>
  </si>
  <si>
    <t>図書の収集や情報提供等、専門性を必要とするため</t>
  </si>
  <si>
    <t>県行政文書の保管収集を行う県公文書館としての業務を行っており、秘匿性の高いものも含む行政情報の管理等を民間事業者の指定管理者に委ねることは問題であると考えるため。</t>
  </si>
  <si>
    <t>企画展の運営と美術作品や歴史資料等の保存に関して、学芸員の高度な専門性と経験の蓄積が必要であるため</t>
    <rPh sb="12" eb="14">
      <t>レキシ</t>
    </rPh>
    <rPh sb="14" eb="16">
      <t>シリョウ</t>
    </rPh>
    <rPh sb="16" eb="17">
      <t>トウ</t>
    </rPh>
    <phoneticPr fontId="4"/>
  </si>
  <si>
    <t>長期的な視点に立った調査研究、資料収集等を継続する必要があるため</t>
  </si>
  <si>
    <t>・文化会館との周辺整備基本計画を策定したが、文化財発掘調査等に相当な期間を要し、整備の手法や運営方法を検討中。
・施設のあり方を見直しており、運営体制や運営に係るコストが安定しないため。
・展示品・収蔵物の管理及び企画展等の運営には、専任の学芸員が必要である。</t>
  </si>
  <si>
    <t>装飾古墳、史跡鞠智城は本県の貴重な文化資産でもあり、未解明な部分も多いことから、引き続き、直営・職員常駐の体制を維持し、最先端の研究を進めていくこととしているため。</t>
  </si>
  <si>
    <t>専門的な指導等を行う必要があるため</t>
  </si>
  <si>
    <t>・専門性が高く、福祉行政と密接に関連しているため、直営の方が効果的・効率的に運営できるため。</t>
  </si>
  <si>
    <t>作成中</t>
    <rPh sb="0" eb="2">
      <t>サクセイ</t>
    </rPh>
    <rPh sb="2" eb="3">
      <t>ナカ</t>
    </rPh>
    <phoneticPr fontId="4"/>
  </si>
  <si>
    <t>作成完了予定時期</t>
    <rPh sb="0" eb="2">
      <t>サクセイ</t>
    </rPh>
    <rPh sb="2" eb="4">
      <t>カンリョウ</t>
    </rPh>
    <rPh sb="4" eb="6">
      <t>ヨテイ</t>
    </rPh>
    <rPh sb="6" eb="8">
      <t>ジキ</t>
    </rPh>
    <phoneticPr fontId="4"/>
  </si>
  <si>
    <t>様々な機関、団体と連携協力して実施する展覧会事業や専門的・技術的な事項に関する調査研究の実施等のために、専門的職員の配置が必要なため。</t>
    <phoneticPr fontId="4"/>
  </si>
  <si>
    <t>030007</t>
    <phoneticPr fontId="4"/>
  </si>
  <si>
    <t>未導入施設である花きセンターは、花き園芸振興に寄与するための施設であり、花きセンターを所掌する農業大学校が行政、関係団体、花き生産者と密に連携しながら研修教育を行う必要がある。</t>
    <rPh sb="0" eb="3">
      <t>ミドウニュウ</t>
    </rPh>
    <rPh sb="3" eb="5">
      <t>シセツ</t>
    </rPh>
    <rPh sb="82" eb="84">
      <t>ヒツヨウ</t>
    </rPh>
    <phoneticPr fontId="4"/>
  </si>
  <si>
    <t>植物の栽培、施設の管理、農業者に対する研修指導等を行うため、専門性を持った技術吏員とこれを補助する非常勤職員を配置する必要がある。</t>
    <rPh sb="55" eb="57">
      <t>ハイチ</t>
    </rPh>
    <rPh sb="59" eb="61">
      <t>ヒツヨウ</t>
    </rPh>
    <phoneticPr fontId="4"/>
  </si>
  <si>
    <t>040002</t>
    <phoneticPr fontId="4"/>
  </si>
  <si>
    <t>県立学校の庁務などの業務は，校内の環境整備や金融機関等への使送，学校行事の補助等生徒や教職員からの多様な要望に，迅速かつ柔軟に対応することが求められ，さらに学校により業務内容が異なるため委託は適さず，現状としては直営で対応していくこととしている。</t>
    <rPh sb="100" eb="102">
      <t>ゲンジョウ</t>
    </rPh>
    <phoneticPr fontId="4"/>
  </si>
  <si>
    <t>社会教育委員の会議により教科等に関連付けたプログラム開発，活動ボランティアの育成等直営のメリットを生かした運営の充実について提言を受けており，現在その具現化に向けて充実を図っているため。</t>
    <rPh sb="0" eb="2">
      <t>シャカイ</t>
    </rPh>
    <rPh sb="2" eb="4">
      <t>キョウイク</t>
    </rPh>
    <rPh sb="4" eb="6">
      <t>イイン</t>
    </rPh>
    <rPh sb="7" eb="9">
      <t>カイギ</t>
    </rPh>
    <rPh sb="12" eb="14">
      <t>キョウカ</t>
    </rPh>
    <rPh sb="14" eb="15">
      <t>トウ</t>
    </rPh>
    <rPh sb="16" eb="19">
      <t>カンレンヅ</t>
    </rPh>
    <rPh sb="26" eb="28">
      <t>カイハツ</t>
    </rPh>
    <rPh sb="29" eb="31">
      <t>カツドウ</t>
    </rPh>
    <rPh sb="38" eb="40">
      <t>イクセイ</t>
    </rPh>
    <rPh sb="40" eb="41">
      <t>トウ</t>
    </rPh>
    <rPh sb="41" eb="43">
      <t>チョクエイ</t>
    </rPh>
    <rPh sb="49" eb="50">
      <t>イ</t>
    </rPh>
    <rPh sb="53" eb="55">
      <t>ウンエイ</t>
    </rPh>
    <rPh sb="56" eb="58">
      <t>ジュウジツ</t>
    </rPh>
    <rPh sb="62" eb="64">
      <t>テイゲン</t>
    </rPh>
    <rPh sb="65" eb="66">
      <t>ウ</t>
    </rPh>
    <rPh sb="71" eb="73">
      <t>ゲンザイ</t>
    </rPh>
    <rPh sb="75" eb="78">
      <t>グゲンカ</t>
    </rPh>
    <rPh sb="79" eb="80">
      <t>ム</t>
    </rPh>
    <rPh sb="82" eb="84">
      <t>ジュウジツ</t>
    </rPh>
    <rPh sb="85" eb="86">
      <t>ハカ</t>
    </rPh>
    <phoneticPr fontId="4"/>
  </si>
  <si>
    <t>現在、専任職員（正職員）の退職後の欠員補充は非常勤職員により対応しているが、今後正職員の割合が少なくなった場合に民間等への委託等も検討が必要と考えている。</t>
    <rPh sb="0" eb="2">
      <t>ゲンザイ</t>
    </rPh>
    <rPh sb="3" eb="5">
      <t>センニン</t>
    </rPh>
    <rPh sb="5" eb="7">
      <t>ショクイン</t>
    </rPh>
    <rPh sb="8" eb="11">
      <t>セイショクイン</t>
    </rPh>
    <rPh sb="13" eb="16">
      <t>タイショクゴ</t>
    </rPh>
    <rPh sb="17" eb="19">
      <t>ケツイン</t>
    </rPh>
    <rPh sb="19" eb="21">
      <t>ホジュウ</t>
    </rPh>
    <rPh sb="22" eb="25">
      <t>ヒジョウキン</t>
    </rPh>
    <rPh sb="25" eb="27">
      <t>ショクイン</t>
    </rPh>
    <rPh sb="30" eb="32">
      <t>タイオウ</t>
    </rPh>
    <rPh sb="38" eb="40">
      <t>コンゴ</t>
    </rPh>
    <rPh sb="40" eb="43">
      <t>セイショクイン</t>
    </rPh>
    <rPh sb="44" eb="46">
      <t>ワリアイ</t>
    </rPh>
    <rPh sb="47" eb="48">
      <t>スク</t>
    </rPh>
    <rPh sb="53" eb="55">
      <t>バアイ</t>
    </rPh>
    <rPh sb="56" eb="58">
      <t>ミンカン</t>
    </rPh>
    <rPh sb="58" eb="59">
      <t>トウ</t>
    </rPh>
    <rPh sb="61" eb="63">
      <t>イタク</t>
    </rPh>
    <rPh sb="63" eb="64">
      <t>トウ</t>
    </rPh>
    <rPh sb="65" eb="67">
      <t>ケントウ</t>
    </rPh>
    <rPh sb="68" eb="70">
      <t>ヒツヨウ</t>
    </rPh>
    <rPh sb="71" eb="72">
      <t>カンガ</t>
    </rPh>
    <phoneticPr fontId="19"/>
  </si>
  <si>
    <t>退職者不補充を進める（業務運営上で必要であれば、会計年度任用職員等で対応する）。</t>
    <rPh sb="11" eb="13">
      <t>ギョウム</t>
    </rPh>
    <rPh sb="13" eb="16">
      <t>ウンエイジョウ</t>
    </rPh>
    <rPh sb="17" eb="19">
      <t>ヒツヨウ</t>
    </rPh>
    <rPh sb="24" eb="26">
      <t>カイケイ</t>
    </rPh>
    <rPh sb="26" eb="28">
      <t>ネンド</t>
    </rPh>
    <rPh sb="28" eb="30">
      <t>ニンヨウ</t>
    </rPh>
    <rPh sb="30" eb="32">
      <t>ショクイン</t>
    </rPh>
    <rPh sb="32" eb="33">
      <t>トウ</t>
    </rPh>
    <rPh sb="34" eb="36">
      <t>タイオウ</t>
    </rPh>
    <phoneticPr fontId="5"/>
  </si>
  <si>
    <t>各校正規職員1名＋パートタイム会計年度任用職員１～２名（２名の場合は内障害者１名）とする。</t>
    <rPh sb="0" eb="2">
      <t>カクコウ</t>
    </rPh>
    <rPh sb="2" eb="4">
      <t>セイキ</t>
    </rPh>
    <rPh sb="4" eb="6">
      <t>ショクイン</t>
    </rPh>
    <rPh sb="7" eb="8">
      <t>メイ</t>
    </rPh>
    <rPh sb="15" eb="17">
      <t>カイケイ</t>
    </rPh>
    <rPh sb="17" eb="19">
      <t>ネンド</t>
    </rPh>
    <rPh sb="19" eb="21">
      <t>ニンヨウ</t>
    </rPh>
    <rPh sb="21" eb="23">
      <t>ショクイン</t>
    </rPh>
    <rPh sb="26" eb="27">
      <t>メイ</t>
    </rPh>
    <rPh sb="29" eb="30">
      <t>メイ</t>
    </rPh>
    <rPh sb="31" eb="33">
      <t>バアイ</t>
    </rPh>
    <rPh sb="34" eb="35">
      <t>ウチ</t>
    </rPh>
    <rPh sb="35" eb="38">
      <t>ショウガイシャ</t>
    </rPh>
    <rPh sb="39" eb="40">
      <t>メイ</t>
    </rPh>
    <phoneticPr fontId="5"/>
  </si>
  <si>
    <t>施設の規模が大きく、管理業務も多種多様であるとともに、施設内に居住する住民や地元観光協会など関係する団体も多く、様々な課題解決に県の判断が求められる状況にあることから県直営としており、常駐で職員を配置している。</t>
    <rPh sb="27" eb="29">
      <t>シセツ</t>
    </rPh>
    <rPh sb="29" eb="30">
      <t>ナイ</t>
    </rPh>
    <rPh sb="31" eb="33">
      <t>キョジュウ</t>
    </rPh>
    <rPh sb="35" eb="37">
      <t>ジュウミン</t>
    </rPh>
    <rPh sb="38" eb="40">
      <t>ジモト</t>
    </rPh>
    <phoneticPr fontId="3"/>
  </si>
  <si>
    <t>公営住宅の管理では、公営住宅法に基づく管理代行制度の方が指定管理者制度より多くの管理権限を有しており、経費の削減や事業の効率化が図られること、及び本県の公営住宅の状況からワンストップサービスの提供による住民サービスの向上が期待できるため。</t>
    <rPh sb="45" eb="46">
      <t>ユウ</t>
    </rPh>
    <phoneticPr fontId="3"/>
  </si>
  <si>
    <t>県立図書館は一般利用者に図書資料等の貸出を行うだけでなく、県内の市町村立図書館や学校図書館への支援や研修等を行う中核的な図書館としての役割を担っているため県直営としており、常駐で職員を配置している。</t>
    <phoneticPr fontId="4"/>
  </si>
  <si>
    <t>青少年自然の家は、学校教育を補完し、学校では得られない体験や学びを提供する場として設置した教育施設として位置付けており、教育的効果を維持する必要があるため、県直営としており、常駐で職員を配置している。</t>
    <phoneticPr fontId="4"/>
  </si>
  <si>
    <t>県の直営美術館と一体の公園及び国指定史跡「埼玉古墳群」の管理・保護を目的とした公園であり、県自身が長期的な一貫性の中で責任を持って管理を行う必要があるため。</t>
    <rPh sb="0" eb="1">
      <t>ケン</t>
    </rPh>
    <rPh sb="2" eb="4">
      <t>チョクエイ</t>
    </rPh>
    <rPh sb="4" eb="7">
      <t>ビジュツカン</t>
    </rPh>
    <rPh sb="8" eb="10">
      <t>イッタイ</t>
    </rPh>
    <rPh sb="11" eb="13">
      <t>コウエン</t>
    </rPh>
    <rPh sb="13" eb="14">
      <t>オヨ</t>
    </rPh>
    <rPh sb="15" eb="16">
      <t>クニ</t>
    </rPh>
    <phoneticPr fontId="4"/>
  </si>
  <si>
    <t>120006</t>
    <phoneticPr fontId="4"/>
  </si>
  <si>
    <t>平成１８年度から公営住宅法に基づく管理代行制度を導入しているため。</t>
    <phoneticPr fontId="4"/>
  </si>
  <si>
    <t>　本県の総合的なスポーツ推進拠点として、生涯スポーツ・障がい者スポーツの推進やアスリートの競技力向上等の取組みを行うほか、児童・生徒のスポーツ推進や教員等の研修機能等を担うため。</t>
    <rPh sb="1" eb="3">
      <t>ホンケン</t>
    </rPh>
    <rPh sb="4" eb="7">
      <t>ソウゴウテキ</t>
    </rPh>
    <rPh sb="12" eb="14">
      <t>スイシン</t>
    </rPh>
    <rPh sb="14" eb="16">
      <t>キョテン</t>
    </rPh>
    <rPh sb="20" eb="22">
      <t>ショウガイ</t>
    </rPh>
    <rPh sb="27" eb="28">
      <t>ショウ</t>
    </rPh>
    <rPh sb="30" eb="31">
      <t>シャ</t>
    </rPh>
    <rPh sb="36" eb="38">
      <t>スイシン</t>
    </rPh>
    <rPh sb="45" eb="48">
      <t>キョウギリョク</t>
    </rPh>
    <rPh sb="48" eb="50">
      <t>コウジョウ</t>
    </rPh>
    <rPh sb="50" eb="51">
      <t>トウ</t>
    </rPh>
    <rPh sb="52" eb="54">
      <t>トリク</t>
    </rPh>
    <rPh sb="56" eb="57">
      <t>オコナ</t>
    </rPh>
    <rPh sb="61" eb="63">
      <t>ジドウ</t>
    </rPh>
    <rPh sb="64" eb="66">
      <t>セイト</t>
    </rPh>
    <rPh sb="71" eb="73">
      <t>スイシン</t>
    </rPh>
    <rPh sb="74" eb="76">
      <t>キョウイン</t>
    </rPh>
    <rPh sb="76" eb="77">
      <t>トウ</t>
    </rPh>
    <rPh sb="78" eb="80">
      <t>ケンシュウ</t>
    </rPh>
    <rPh sb="80" eb="82">
      <t>キノウ</t>
    </rPh>
    <rPh sb="82" eb="83">
      <t>トウ</t>
    </rPh>
    <rPh sb="84" eb="85">
      <t>ニナ</t>
    </rPh>
    <phoneticPr fontId="4"/>
  </si>
  <si>
    <t>正規職員については退職不補充とし、会計年度任用職員での対応としている。</t>
    <rPh sb="17" eb="19">
      <t>カイケイ</t>
    </rPh>
    <rPh sb="19" eb="21">
      <t>ネンド</t>
    </rPh>
    <rPh sb="21" eb="23">
      <t>ニンヨウ</t>
    </rPh>
    <phoneticPr fontId="4"/>
  </si>
  <si>
    <t>研究業務と施設利用等を一体管理する必要があり、当該業務に携わる研究員、事務職員が常駐している。</t>
    <phoneticPr fontId="4"/>
  </si>
  <si>
    <t>170003</t>
    <phoneticPr fontId="4"/>
  </si>
  <si>
    <t>正規職員にて対応しているが、職員が退職後は不補充の方針であるため、会計年度任用職員にて対応。
【会計年度任用職員の理由】学校施設に係る維持修繕業務等は、各学校によって規模・頻度・内容も異なり、画一的な管理委託等が困難なため。</t>
    <rPh sb="0" eb="2">
      <t>セイキ</t>
    </rPh>
    <rPh sb="2" eb="4">
      <t>ショクイン</t>
    </rPh>
    <rPh sb="6" eb="8">
      <t>タイオウ</t>
    </rPh>
    <rPh sb="14" eb="16">
      <t>ショクイン</t>
    </rPh>
    <rPh sb="17" eb="20">
      <t>タイショクゴ</t>
    </rPh>
    <rPh sb="21" eb="22">
      <t>フ</t>
    </rPh>
    <rPh sb="22" eb="24">
      <t>ホジュウ</t>
    </rPh>
    <rPh sb="25" eb="27">
      <t>ホウシン</t>
    </rPh>
    <rPh sb="33" eb="41">
      <t>カイケイネンドニンヨウショクイン</t>
    </rPh>
    <rPh sb="43" eb="45">
      <t>タイオウ</t>
    </rPh>
    <rPh sb="48" eb="50">
      <t>カイケイ</t>
    </rPh>
    <rPh sb="50" eb="52">
      <t>ネンド</t>
    </rPh>
    <rPh sb="52" eb="54">
      <t>ニンヨウ</t>
    </rPh>
    <rPh sb="54" eb="56">
      <t>ショクイン</t>
    </rPh>
    <rPh sb="57" eb="59">
      <t>リユウ</t>
    </rPh>
    <rPh sb="60" eb="62">
      <t>ガッコウ</t>
    </rPh>
    <rPh sb="62" eb="64">
      <t>シセツ</t>
    </rPh>
    <rPh sb="65" eb="66">
      <t>カカ</t>
    </rPh>
    <rPh sb="67" eb="69">
      <t>イジ</t>
    </rPh>
    <rPh sb="69" eb="71">
      <t>シュウゼン</t>
    </rPh>
    <rPh sb="71" eb="73">
      <t>ギョウム</t>
    </rPh>
    <rPh sb="73" eb="74">
      <t>ナド</t>
    </rPh>
    <rPh sb="76" eb="79">
      <t>カクガッコウ</t>
    </rPh>
    <rPh sb="83" eb="85">
      <t>キボ</t>
    </rPh>
    <rPh sb="86" eb="88">
      <t>ヒンド</t>
    </rPh>
    <rPh sb="89" eb="91">
      <t>ナイヨウ</t>
    </rPh>
    <rPh sb="92" eb="93">
      <t>コト</t>
    </rPh>
    <rPh sb="96" eb="99">
      <t>カクイツテキ</t>
    </rPh>
    <rPh sb="100" eb="102">
      <t>カンリ</t>
    </rPh>
    <rPh sb="102" eb="104">
      <t>イタク</t>
    </rPh>
    <rPh sb="104" eb="105">
      <t>ナド</t>
    </rPh>
    <rPh sb="106" eb="108">
      <t>コンナン</t>
    </rPh>
    <phoneticPr fontId="5"/>
  </si>
  <si>
    <t>260002</t>
    <phoneticPr fontId="4"/>
  </si>
  <si>
    <t>現在、職員の退職等の状況を見ながら、会計年度任用職員の配置等による体制整理を進めている。</t>
    <rPh sb="18" eb="20">
      <t>カイケイ</t>
    </rPh>
    <rPh sb="20" eb="22">
      <t>ネンド</t>
    </rPh>
    <rPh sb="22" eb="24">
      <t>ニンヨウ</t>
    </rPh>
    <rPh sb="24" eb="26">
      <t>ショクイン</t>
    </rPh>
    <phoneticPr fontId="4"/>
  </si>
  <si>
    <t>令和４年度末までの長期継続契約を締結しているため。なお、運営も含めあり方について検討中。</t>
    <phoneticPr fontId="4"/>
  </si>
  <si>
    <t>・美術館との周辺整備基本計画を策定したが、文化会館を先行してリニューアル整備をする方針としたため、これに伴う諸課題の整理、調査、検討を要するため。
・施設のあり方について検討中のため。
・許認可業務、施設整備業務等を行うため常駐職員の配置が必要。</t>
    <phoneticPr fontId="4"/>
  </si>
  <si>
    <t>330001</t>
    <phoneticPr fontId="4"/>
  </si>
  <si>
    <t>340006</t>
    <phoneticPr fontId="4"/>
  </si>
  <si>
    <t>・総合精神保健福祉センターは，県における地域精神保健福祉活動推進の中核となる機能が必要であり状況変化がないため。
・身体障害者更正相談所は，身体障害者福祉法の規定により直営としており状況変化がないため。</t>
    <rPh sb="46" eb="48">
      <t>ジョウキョウ</t>
    </rPh>
    <rPh sb="48" eb="50">
      <t>ヘンカ</t>
    </rPh>
    <phoneticPr fontId="4"/>
  </si>
  <si>
    <t>・総合精神保健福祉センターは，県における地域精神保健福祉活動推進の中核となる機能が必要であるため。
・身体障害者更正相談所は，身体障害者福祉法の規定により，身体障害者福祉司（県職員）を置く必要があるため。</t>
    <phoneticPr fontId="4"/>
  </si>
  <si>
    <t>360007</t>
    <phoneticPr fontId="4"/>
  </si>
  <si>
    <t>学校用務は施設･整備の管理のために必要な業務であり、直営で行うことが適当と考えているが、今後、業務の切り分け等による外部委託の可能性について、生徒の安全の確保やより良い学校生活のための教育環境づくりに配慮しながら検討していく。</t>
    <rPh sb="0" eb="2">
      <t>ガッコウ</t>
    </rPh>
    <rPh sb="2" eb="4">
      <t>ヨウム</t>
    </rPh>
    <rPh sb="5" eb="7">
      <t>シセツ</t>
    </rPh>
    <rPh sb="8" eb="10">
      <t>セイビ</t>
    </rPh>
    <rPh sb="11" eb="13">
      <t>カンリ</t>
    </rPh>
    <rPh sb="17" eb="19">
      <t>ヒツヨウ</t>
    </rPh>
    <rPh sb="20" eb="22">
      <t>ギョウム</t>
    </rPh>
    <rPh sb="26" eb="28">
      <t>チョクエイ</t>
    </rPh>
    <rPh sb="29" eb="30">
      <t>オコナ</t>
    </rPh>
    <rPh sb="34" eb="36">
      <t>テキトウ</t>
    </rPh>
    <rPh sb="37" eb="38">
      <t>カンガ</t>
    </rPh>
    <rPh sb="44" eb="46">
      <t>コンゴ</t>
    </rPh>
    <rPh sb="47" eb="49">
      <t>ギョウム</t>
    </rPh>
    <rPh sb="50" eb="51">
      <t>キ</t>
    </rPh>
    <rPh sb="52" eb="53">
      <t>ワ</t>
    </rPh>
    <rPh sb="54" eb="55">
      <t>トウ</t>
    </rPh>
    <rPh sb="58" eb="60">
      <t>ガイブ</t>
    </rPh>
    <rPh sb="60" eb="62">
      <t>イタク</t>
    </rPh>
    <rPh sb="63" eb="66">
      <t>カノウセイ</t>
    </rPh>
    <rPh sb="71" eb="73">
      <t>セイト</t>
    </rPh>
    <rPh sb="74" eb="76">
      <t>アンゼン</t>
    </rPh>
    <rPh sb="77" eb="79">
      <t>カクホ</t>
    </rPh>
    <rPh sb="82" eb="83">
      <t>ヨ</t>
    </rPh>
    <rPh sb="84" eb="86">
      <t>ガッコウ</t>
    </rPh>
    <rPh sb="86" eb="88">
      <t>セイカツ</t>
    </rPh>
    <rPh sb="92" eb="94">
      <t>キョウイク</t>
    </rPh>
    <rPh sb="94" eb="96">
      <t>カンキョウ</t>
    </rPh>
    <rPh sb="100" eb="102">
      <t>ハイリョ</t>
    </rPh>
    <rPh sb="106" eb="108">
      <t>ケントウ</t>
    </rPh>
    <phoneticPr fontId="21"/>
  </si>
  <si>
    <t>県の施策を担う出先機関であり以下の取組を行うことから直営により運営する。
①公共図書館等職員の育成、市町村への支援。②「図書館の図書館」として高度なレファレンスの実施。③歴史資料等の貴重な資料を確実に未来へ継承。</t>
    <rPh sb="14" eb="16">
      <t>イカ</t>
    </rPh>
    <rPh sb="17" eb="19">
      <t>トリクミ</t>
    </rPh>
    <rPh sb="20" eb="21">
      <t>オコナ</t>
    </rPh>
    <rPh sb="26" eb="28">
      <t>チョクエイ</t>
    </rPh>
    <rPh sb="31" eb="33">
      <t>ウンエイ</t>
    </rPh>
    <rPh sb="60" eb="63">
      <t>トショカン</t>
    </rPh>
    <rPh sb="64" eb="67">
      <t>トショカン</t>
    </rPh>
    <rPh sb="71" eb="73">
      <t>コウド</t>
    </rPh>
    <rPh sb="81" eb="83">
      <t>ジッシ</t>
    </rPh>
    <rPh sb="85" eb="87">
      <t>レキシ</t>
    </rPh>
    <rPh sb="87" eb="89">
      <t>シリョウ</t>
    </rPh>
    <rPh sb="89" eb="90">
      <t>トウ</t>
    </rPh>
    <rPh sb="91" eb="93">
      <t>キチョウ</t>
    </rPh>
    <rPh sb="94" eb="96">
      <t>シリョウ</t>
    </rPh>
    <rPh sb="97" eb="99">
      <t>カクジツ</t>
    </rPh>
    <rPh sb="100" eb="102">
      <t>ミライ</t>
    </rPh>
    <rPh sb="103" eb="105">
      <t>ケイショウ</t>
    </rPh>
    <phoneticPr fontId="4"/>
  </si>
  <si>
    <t>公立図書館等職員向け各種研修会の開催、市町村の支援を行うため。
また、レファレンスサービスや貴重資料の保存など、サービスの性質上、職員による対応が必要不可欠な業務があるため。</t>
    <rPh sb="0" eb="2">
      <t>コウリツ</t>
    </rPh>
    <rPh sb="2" eb="5">
      <t>トショカン</t>
    </rPh>
    <rPh sb="5" eb="6">
      <t>トウ</t>
    </rPh>
    <rPh sb="6" eb="8">
      <t>ショクイン</t>
    </rPh>
    <rPh sb="8" eb="9">
      <t>ム</t>
    </rPh>
    <phoneticPr fontId="4"/>
  </si>
  <si>
    <t>青少年の家等の社会教育施設には教育施設として学校や児童・生徒及び保護者を支援する役割があるため</t>
    <phoneticPr fontId="4"/>
  </si>
  <si>
    <t>450006</t>
    <phoneticPr fontId="4"/>
  </si>
  <si>
    <t>専任職員の一部については，非常勤化を実施し，会計年度任用職員を配置している。</t>
    <phoneticPr fontId="4"/>
  </si>
  <si>
    <t>470007</t>
    <phoneticPr fontId="4"/>
  </si>
  <si>
    <t>正職員については退職不補充とし，会計年度任用職員での対応としている。</t>
    <rPh sb="0" eb="3">
      <t>セイショクイン</t>
    </rPh>
    <rPh sb="8" eb="10">
      <t>タイショク</t>
    </rPh>
    <rPh sb="10" eb="13">
      <t>フホジュウ</t>
    </rPh>
    <rPh sb="16" eb="18">
      <t>カイケイ</t>
    </rPh>
    <rPh sb="18" eb="20">
      <t>ネンド</t>
    </rPh>
    <rPh sb="20" eb="22">
      <t>ニンヨウ</t>
    </rPh>
    <rPh sb="22" eb="24">
      <t>ショクイン</t>
    </rPh>
    <rPh sb="26" eb="28">
      <t>タイオウ</t>
    </rPh>
    <phoneticPr fontId="5"/>
  </si>
  <si>
    <t>150002</t>
    <phoneticPr fontId="4"/>
  </si>
  <si>
    <t>育精福祉センター児童寮については、入所児は環境の変化等への対応が困難な場合が多いため、指定管理者制度導入に伴う職員の大幅な入替を極力抑える必要があるため。制度導入後３年間の予定で県職員を配置する。　　</t>
    <phoneticPr fontId="4"/>
  </si>
  <si>
    <t>本務職員の退職後は本務採用をせず臨任及び会計年度任用職員で対応する</t>
    <rPh sb="20" eb="22">
      <t>カイケイ</t>
    </rPh>
    <rPh sb="22" eb="24">
      <t>ネンド</t>
    </rPh>
    <rPh sb="24" eb="26">
      <t>ニンヨウ</t>
    </rPh>
    <rPh sb="26" eb="28">
      <t>ショクイン</t>
    </rPh>
    <phoneticPr fontId="4"/>
  </si>
  <si>
    <t>　未導入施設のうち農業ふれあい公園は、農業研究センターに隣接し、一体管理している施設である。そのため、今後も一体的に管理することが必要である。
　柳之御所史跡公園については発掘調査の成果を踏まえ、今後、整備範囲を広げる計画としているため、当面直営で管理する必要がある。</t>
    <rPh sb="1" eb="4">
      <t>ミドウニュウ</t>
    </rPh>
    <rPh sb="4" eb="6">
      <t>シセツ</t>
    </rPh>
    <rPh sb="19" eb="21">
      <t>ノウギョウ</t>
    </rPh>
    <rPh sb="21" eb="23">
      <t>ケンキュウ</t>
    </rPh>
    <rPh sb="28" eb="30">
      <t>リンセツ</t>
    </rPh>
    <rPh sb="32" eb="34">
      <t>イッタイ</t>
    </rPh>
    <rPh sb="34" eb="36">
      <t>カンリ</t>
    </rPh>
    <rPh sb="40" eb="42">
      <t>シセツ</t>
    </rPh>
    <rPh sb="51" eb="53">
      <t>コンゴ</t>
    </rPh>
    <rPh sb="54" eb="57">
      <t>イッタイテキ</t>
    </rPh>
    <rPh sb="58" eb="60">
      <t>カンリ</t>
    </rPh>
    <rPh sb="65" eb="67">
      <t>ヒツヨウ</t>
    </rPh>
    <phoneticPr fontId="4"/>
  </si>
  <si>
    <r>
      <t xml:space="preserve">統一的な基準による財務書類の作成状況
</t>
    </r>
    <r>
      <rPr>
        <sz val="11"/>
        <color rgb="FFFF0000"/>
        <rFont val="ＭＳ Ｐゴシック"/>
        <family val="3"/>
        <charset val="128"/>
        <scheme val="minor"/>
      </rPr>
      <t>（令和元年度決算に係る一般会計等財務書類）</t>
    </r>
    <rPh sb="0" eb="3">
      <t>トウイツテキ</t>
    </rPh>
    <rPh sb="4" eb="6">
      <t>キジュン</t>
    </rPh>
    <rPh sb="9" eb="11">
      <t>ザイム</t>
    </rPh>
    <rPh sb="11" eb="13">
      <t>ショルイ</t>
    </rPh>
    <rPh sb="14" eb="16">
      <t>サクセイ</t>
    </rPh>
    <rPh sb="16" eb="18">
      <t>ジョウキョウ</t>
    </rPh>
    <rPh sb="20" eb="22">
      <t>レイワ</t>
    </rPh>
    <rPh sb="22" eb="25">
      <t>ガンネンド</t>
    </rPh>
    <phoneticPr fontId="4"/>
  </si>
  <si>
    <t>高い専門性を必要とする役割を担っているため</t>
    <phoneticPr fontId="4"/>
  </si>
  <si>
    <t>（4）庶務業務の集約化状況</t>
    <rPh sb="3" eb="5">
      <t>ショム</t>
    </rPh>
    <rPh sb="5" eb="7">
      <t>ギョウム</t>
    </rPh>
    <rPh sb="8" eb="11">
      <t>シュウヤクカ</t>
    </rPh>
    <phoneticPr fontId="4"/>
  </si>
  <si>
    <t>（5）自治体情報ｼｽﾃﾑのクラウド化</t>
    <rPh sb="3" eb="6">
      <t>ジチタイ</t>
    </rPh>
    <rPh sb="6" eb="8">
      <t>ジョウホウ</t>
    </rPh>
    <rPh sb="17" eb="18">
      <t>カ</t>
    </rPh>
    <phoneticPr fontId="4"/>
  </si>
  <si>
    <t>（６）公共施設等総合管理計画</t>
    <rPh sb="3" eb="8">
      <t>コウキョウシセツナド</t>
    </rPh>
    <rPh sb="8" eb="10">
      <t>ソウゴウ</t>
    </rPh>
    <rPh sb="10" eb="12">
      <t>カンリ</t>
    </rPh>
    <rPh sb="12" eb="14">
      <t>ケイカク</t>
    </rPh>
    <phoneticPr fontId="4"/>
  </si>
  <si>
    <t>（７）地方公会計の整備</t>
    <rPh sb="3" eb="5">
      <t>チホウ</t>
    </rPh>
    <rPh sb="5" eb="8">
      <t>コウカイケイ</t>
    </rPh>
    <rPh sb="9" eb="11">
      <t>セイビ</t>
    </rPh>
    <phoneticPr fontId="4"/>
  </si>
  <si>
    <t>310000</t>
    <phoneticPr fontId="4"/>
  </si>
  <si>
    <t>・国指定史跡・名勝であり、修繕等に文化庁協議を要する。
・地元市町村が設置した施設と一体的な管理が効率的である。</t>
    <phoneticPr fontId="4"/>
  </si>
  <si>
    <t>県内を代表する観光拠点であり、県が自ら市や観光協会と連携を図りながら、観光振興や地域振興のための施策を展開しているため。</t>
    <phoneticPr fontId="4"/>
  </si>
  <si>
    <t>「図書館の設置及び運営上の望ましい基準」で県立図書館の役割として職員研修、市町村図書館への支援、学校図書館支援等の教育的業務が定められており馴染まないため。</t>
    <phoneticPr fontId="4"/>
  </si>
  <si>
    <t>県立図書館として、市町村立図書館の運営や職員の研修等の指導・助言及び学校図書館や地域団体への支援等の教育的役割を担っているため。</t>
    <phoneticPr fontId="4"/>
  </si>
  <si>
    <t>専門的継続的な調査研究の蓄積や教育的機能の充実が求められており、一定期間で管理者が入れ替わることが前提となっている指定管理者制度は馴染まないため。</t>
    <phoneticPr fontId="4"/>
  </si>
  <si>
    <t>専門的・継続的な調査研究の蓄積、寄贈品の受入・借用又は企画展など長期的な事業の計画・実施が求められるため。</t>
    <phoneticPr fontId="4"/>
  </si>
  <si>
    <t>管理主体に制約がある、相談機能を有する、処分性を有するなどの個別の事情により、県が行政庁として責任をもって運営する必要があるため。</t>
    <phoneticPr fontId="4"/>
  </si>
  <si>
    <t>学術機関等と連携した先導的な試験研究や企業ニーズに応じた技術支援などサービス水準の維持・向上を図り，単なる技術提供や機器の開放にとどまらない総合的支援を行い地域産業への貢献を目指すため。</t>
    <phoneticPr fontId="4"/>
  </si>
  <si>
    <t>県庁県民駐車場については県庁舎敷地内にあり，他の構内駐車場と合わせて総括的に県が管理し，来庁者の利便性等を見定める必要があることから，現在の一部委託による直営管理が望ましい運営体制であるものと考える。</t>
    <phoneticPr fontId="4"/>
  </si>
  <si>
    <t>図書館法の規定からも，公立図書館の基幹的業務については，有期限契約（３～５年）の指定管理者への委託による運営は，なじまないと考えるため。</t>
    <rPh sb="0" eb="3">
      <t>トショカン</t>
    </rPh>
    <rPh sb="3" eb="4">
      <t>ホウ</t>
    </rPh>
    <rPh sb="5" eb="7">
      <t>キテイ</t>
    </rPh>
    <rPh sb="11" eb="13">
      <t>コウリツ</t>
    </rPh>
    <rPh sb="13" eb="16">
      <t>トショカン</t>
    </rPh>
    <rPh sb="17" eb="20">
      <t>キカンテキ</t>
    </rPh>
    <rPh sb="20" eb="22">
      <t>ギョウム</t>
    </rPh>
    <rPh sb="28" eb="31">
      <t>ユウキゲン</t>
    </rPh>
    <rPh sb="31" eb="33">
      <t>ケイヤク</t>
    </rPh>
    <rPh sb="37" eb="38">
      <t>ネン</t>
    </rPh>
    <rPh sb="40" eb="42">
      <t>シテイ</t>
    </rPh>
    <rPh sb="42" eb="45">
      <t>カンリシャ</t>
    </rPh>
    <rPh sb="47" eb="49">
      <t>イタク</t>
    </rPh>
    <rPh sb="52" eb="54">
      <t>ウンエイ</t>
    </rPh>
    <rPh sb="62" eb="63">
      <t>カンガ</t>
    </rPh>
    <phoneticPr fontId="4"/>
  </si>
  <si>
    <t>図書館サービスの提供にあたっては，自治体（館）としての資料収集方針のもと，広域な専門知識を持ち，地域の特性を理解した自治体職員の配置と継続的な資料収集が必要であるため。</t>
    <rPh sb="0" eb="3">
      <t>トショカン</t>
    </rPh>
    <rPh sb="8" eb="10">
      <t>テイキョウ</t>
    </rPh>
    <rPh sb="17" eb="20">
      <t>ジチタイ</t>
    </rPh>
    <rPh sb="21" eb="22">
      <t>カン</t>
    </rPh>
    <rPh sb="27" eb="29">
      <t>シリョウ</t>
    </rPh>
    <rPh sb="29" eb="31">
      <t>シュウシュウ</t>
    </rPh>
    <rPh sb="31" eb="33">
      <t>ホウシン</t>
    </rPh>
    <rPh sb="37" eb="39">
      <t>コウイキ</t>
    </rPh>
    <rPh sb="40" eb="42">
      <t>センモン</t>
    </rPh>
    <rPh sb="42" eb="44">
      <t>チシキ</t>
    </rPh>
    <rPh sb="45" eb="46">
      <t>モ</t>
    </rPh>
    <rPh sb="48" eb="50">
      <t>チイキ</t>
    </rPh>
    <rPh sb="51" eb="53">
      <t>トクセイ</t>
    </rPh>
    <rPh sb="54" eb="56">
      <t>リカイ</t>
    </rPh>
    <rPh sb="58" eb="61">
      <t>ジチタイ</t>
    </rPh>
    <rPh sb="61" eb="63">
      <t>ショクイン</t>
    </rPh>
    <rPh sb="64" eb="66">
      <t>ハイチ</t>
    </rPh>
    <rPh sb="67" eb="70">
      <t>ケイゾクテキ</t>
    </rPh>
    <rPh sb="71" eb="73">
      <t>シリョウ</t>
    </rPh>
    <rPh sb="73" eb="75">
      <t>シュウシュウ</t>
    </rPh>
    <rPh sb="76" eb="78">
      <t>ヒツヨウ</t>
    </rPh>
    <phoneticPr fontId="4"/>
  </si>
  <si>
    <t>美術館はリニューアルに合わせて指定管理者制度を含めた運営手法について検討したが，直営方式が適当であるとの判断をした。博物館は施設の設置目的である資料の収集・保管・調査・研究等について，継続性等が図られるか等，他県の状況等を踏まえ導入の際の効果や課題について検討しているため。</t>
    <rPh sb="0" eb="3">
      <t>ビジュツカン</t>
    </rPh>
    <rPh sb="11" eb="12">
      <t>ア</t>
    </rPh>
    <rPh sb="15" eb="17">
      <t>シテイ</t>
    </rPh>
    <rPh sb="17" eb="20">
      <t>カンリシャ</t>
    </rPh>
    <rPh sb="20" eb="22">
      <t>セイド</t>
    </rPh>
    <rPh sb="23" eb="24">
      <t>フク</t>
    </rPh>
    <rPh sb="26" eb="28">
      <t>ウンエイ</t>
    </rPh>
    <rPh sb="28" eb="30">
      <t>シュホウ</t>
    </rPh>
    <rPh sb="34" eb="36">
      <t>ケントウ</t>
    </rPh>
    <rPh sb="40" eb="42">
      <t>チョクエイ</t>
    </rPh>
    <rPh sb="42" eb="44">
      <t>ホウシキ</t>
    </rPh>
    <rPh sb="45" eb="47">
      <t>テキトウ</t>
    </rPh>
    <rPh sb="52" eb="54">
      <t>ハンダン</t>
    </rPh>
    <phoneticPr fontId="4"/>
  </si>
  <si>
    <t>美術館は教育的効果等が高いことから，専門性のある県職員の配置が有効であるため，直営が望ましいという結論に至った。博物館は資料に関する専門的，技術的な調査研究の蓄積及び継続性が必要であるため。</t>
    <rPh sb="0" eb="3">
      <t>ビジュツカン</t>
    </rPh>
    <rPh sb="4" eb="7">
      <t>キョウイクテキ</t>
    </rPh>
    <rPh sb="7" eb="9">
      <t>コウカ</t>
    </rPh>
    <rPh sb="9" eb="10">
      <t>トウ</t>
    </rPh>
    <rPh sb="11" eb="12">
      <t>タカ</t>
    </rPh>
    <rPh sb="18" eb="21">
      <t>センモンセイ</t>
    </rPh>
    <rPh sb="24" eb="27">
      <t>ケンショクイン</t>
    </rPh>
    <rPh sb="28" eb="30">
      <t>ハイチ</t>
    </rPh>
    <rPh sb="31" eb="33">
      <t>ユウコウ</t>
    </rPh>
    <rPh sb="49" eb="51">
      <t>ケツロン</t>
    </rPh>
    <rPh sb="52" eb="53">
      <t>イタ</t>
    </rPh>
    <phoneticPr fontId="4"/>
  </si>
  <si>
    <t>教育課題及び教科等に関連付けた体験プログラムの開発・実践，活動ボランティアの育成・活用等，社会教育主事を配置しているメリットを生かした運営の充実を図っている。</t>
    <rPh sb="0" eb="2">
      <t>キョウイク</t>
    </rPh>
    <rPh sb="2" eb="4">
      <t>カダイ</t>
    </rPh>
    <rPh sb="4" eb="5">
      <t>オヨ</t>
    </rPh>
    <rPh sb="6" eb="8">
      <t>キョウカ</t>
    </rPh>
    <rPh sb="8" eb="9">
      <t>トウ</t>
    </rPh>
    <rPh sb="10" eb="12">
      <t>カンレン</t>
    </rPh>
    <rPh sb="12" eb="13">
      <t>ヅ</t>
    </rPh>
    <rPh sb="15" eb="17">
      <t>タイケン</t>
    </rPh>
    <rPh sb="23" eb="25">
      <t>カイハツ</t>
    </rPh>
    <rPh sb="26" eb="28">
      <t>ジッセン</t>
    </rPh>
    <rPh sb="29" eb="31">
      <t>カツドウ</t>
    </rPh>
    <rPh sb="38" eb="40">
      <t>イクセイ</t>
    </rPh>
    <rPh sb="41" eb="43">
      <t>カツヨウ</t>
    </rPh>
    <rPh sb="43" eb="44">
      <t>トウ</t>
    </rPh>
    <rPh sb="45" eb="47">
      <t>シャカイ</t>
    </rPh>
    <rPh sb="47" eb="49">
      <t>キョウイク</t>
    </rPh>
    <rPh sb="49" eb="51">
      <t>シュジ</t>
    </rPh>
    <rPh sb="52" eb="54">
      <t>ハイチ</t>
    </rPh>
    <rPh sb="63" eb="64">
      <t>イ</t>
    </rPh>
    <rPh sb="67" eb="69">
      <t>ウンエイ</t>
    </rPh>
    <rPh sb="70" eb="72">
      <t>ジュウジツ</t>
    </rPh>
    <rPh sb="73" eb="74">
      <t>ハカ</t>
    </rPh>
    <phoneticPr fontId="4"/>
  </si>
  <si>
    <t>200000</t>
    <phoneticPr fontId="8"/>
  </si>
  <si>
    <t>平成22年度から、正規職員の退職等に応じて順次非常勤職員による対応に切り替えている。</t>
    <rPh sb="0" eb="2">
      <t>ヘイセイ</t>
    </rPh>
    <rPh sb="4" eb="5">
      <t>ネン</t>
    </rPh>
    <rPh sb="5" eb="6">
      <t>ド</t>
    </rPh>
    <rPh sb="9" eb="11">
      <t>セイキ</t>
    </rPh>
    <rPh sb="11" eb="13">
      <t>ショクイン</t>
    </rPh>
    <rPh sb="14" eb="16">
      <t>タイショク</t>
    </rPh>
    <rPh sb="16" eb="17">
      <t>トウ</t>
    </rPh>
    <rPh sb="18" eb="19">
      <t>オウ</t>
    </rPh>
    <rPh sb="21" eb="23">
      <t>ジュンジ</t>
    </rPh>
    <rPh sb="23" eb="26">
      <t>ヒジョウキン</t>
    </rPh>
    <rPh sb="26" eb="28">
      <t>ショクイン</t>
    </rPh>
    <rPh sb="31" eb="33">
      <t>タイオウ</t>
    </rPh>
    <rPh sb="34" eb="35">
      <t>キ</t>
    </rPh>
    <rPh sb="36" eb="37">
      <t>カ</t>
    </rPh>
    <phoneticPr fontId="23"/>
  </si>
  <si>
    <t>社会教育施設について、直営と指定管理それぞれのノウハウを相互に補完、連携することで事業の充実を図っていることから、社会教育施設の一部は直営による管理を継続することとしている。</t>
    <rPh sb="0" eb="2">
      <t>シャカイ</t>
    </rPh>
    <rPh sb="2" eb="4">
      <t>キョウイク</t>
    </rPh>
    <rPh sb="4" eb="6">
      <t>シセツ</t>
    </rPh>
    <rPh sb="11" eb="13">
      <t>チョクエイ</t>
    </rPh>
    <rPh sb="14" eb="16">
      <t>シテイ</t>
    </rPh>
    <rPh sb="16" eb="18">
      <t>カンリ</t>
    </rPh>
    <rPh sb="28" eb="30">
      <t>ソウゴ</t>
    </rPh>
    <rPh sb="31" eb="33">
      <t>ホカン</t>
    </rPh>
    <rPh sb="34" eb="36">
      <t>レンケイ</t>
    </rPh>
    <rPh sb="41" eb="43">
      <t>ジギョウ</t>
    </rPh>
    <rPh sb="44" eb="46">
      <t>ジュウジツ</t>
    </rPh>
    <rPh sb="47" eb="48">
      <t>ハカ</t>
    </rPh>
    <rPh sb="57" eb="59">
      <t>シャカイ</t>
    </rPh>
    <rPh sb="59" eb="61">
      <t>キョウイク</t>
    </rPh>
    <rPh sb="61" eb="63">
      <t>シセツ</t>
    </rPh>
    <rPh sb="64" eb="66">
      <t>イチブ</t>
    </rPh>
    <rPh sb="67" eb="69">
      <t>チョクエイ</t>
    </rPh>
    <rPh sb="72" eb="74">
      <t>カンリ</t>
    </rPh>
    <rPh sb="75" eb="77">
      <t>ケイゾク</t>
    </rPh>
    <phoneticPr fontId="20"/>
  </si>
  <si>
    <t>未導入理由の記載と同じ</t>
    <rPh sb="0" eb="3">
      <t>ミドウニュウ</t>
    </rPh>
    <rPh sb="3" eb="5">
      <t>リユウ</t>
    </rPh>
    <rPh sb="6" eb="8">
      <t>キサイ</t>
    </rPh>
    <rPh sb="9" eb="10">
      <t>オナ</t>
    </rPh>
    <phoneticPr fontId="20"/>
  </si>
  <si>
    <t>　東日本大震災津波伝承館は、①東日本大震災津波の事実と教訓の伝承、②東日本大震災津波の発災から復興に至るまでの状況の国内外への発信、③復興支援に対する感謝の発信、を目的として設置された公の施設である。この目的を達成するため、県が直営で管理することとしたものである。</t>
    <rPh sb="1" eb="12">
      <t>ヒガシ</t>
    </rPh>
    <rPh sb="15" eb="16">
      <t>ヒガシ</t>
    </rPh>
    <rPh sb="16" eb="18">
      <t>ニホン</t>
    </rPh>
    <rPh sb="18" eb="19">
      <t>ダイ</t>
    </rPh>
    <rPh sb="19" eb="21">
      <t>シンサイ</t>
    </rPh>
    <rPh sb="21" eb="23">
      <t>ツナミ</t>
    </rPh>
    <rPh sb="24" eb="26">
      <t>ジジツ</t>
    </rPh>
    <rPh sb="27" eb="29">
      <t>キョウクン</t>
    </rPh>
    <rPh sb="30" eb="32">
      <t>デンショウ</t>
    </rPh>
    <rPh sb="34" eb="35">
      <t>ヒガシ</t>
    </rPh>
    <rPh sb="35" eb="37">
      <t>ニホン</t>
    </rPh>
    <rPh sb="37" eb="40">
      <t>ダイシンサイ</t>
    </rPh>
    <rPh sb="40" eb="42">
      <t>ツナミ</t>
    </rPh>
    <rPh sb="43" eb="44">
      <t>ハツ</t>
    </rPh>
    <rPh sb="47" eb="49">
      <t>フッコウ</t>
    </rPh>
    <rPh sb="50" eb="51">
      <t>イタ</t>
    </rPh>
    <rPh sb="55" eb="57">
      <t>ジョウキョウ</t>
    </rPh>
    <rPh sb="58" eb="61">
      <t>コクナイガイ</t>
    </rPh>
    <rPh sb="63" eb="65">
      <t>ハッシン</t>
    </rPh>
    <rPh sb="67" eb="69">
      <t>フッコウ</t>
    </rPh>
    <rPh sb="69" eb="71">
      <t>シエン</t>
    </rPh>
    <rPh sb="72" eb="73">
      <t>タイ</t>
    </rPh>
    <rPh sb="75" eb="77">
      <t>カンシャ</t>
    </rPh>
    <rPh sb="78" eb="80">
      <t>ハッシン</t>
    </rPh>
    <rPh sb="82" eb="84">
      <t>モクテキ</t>
    </rPh>
    <rPh sb="87" eb="89">
      <t>セッチ</t>
    </rPh>
    <rPh sb="92" eb="93">
      <t>オオヤケ</t>
    </rPh>
    <rPh sb="94" eb="96">
      <t>シセツ</t>
    </rPh>
    <rPh sb="102" eb="104">
      <t>モクテキ</t>
    </rPh>
    <rPh sb="105" eb="107">
      <t>タッセイ</t>
    </rPh>
    <rPh sb="112" eb="113">
      <t>ケン</t>
    </rPh>
    <rPh sb="114" eb="116">
      <t>チョクエイ</t>
    </rPh>
    <rPh sb="117" eb="119">
      <t>カンリ</t>
    </rPh>
    <phoneticPr fontId="4"/>
  </si>
  <si>
    <t>　館長は岩手県知事が務め、防災教育に携わった教員を配置している。また、県職員を配置することで、県として意思決定を迅速に行い、施設運営に反映させることを目的とするものである。</t>
    <rPh sb="1" eb="3">
      <t>カンチョウ</t>
    </rPh>
    <rPh sb="4" eb="7">
      <t>イワテケン</t>
    </rPh>
    <rPh sb="7" eb="9">
      <t>チジ</t>
    </rPh>
    <rPh sb="10" eb="11">
      <t>ツト</t>
    </rPh>
    <rPh sb="13" eb="17">
      <t>ボウサイキョウイク</t>
    </rPh>
    <rPh sb="18" eb="19">
      <t>タズサ</t>
    </rPh>
    <rPh sb="22" eb="24">
      <t>キョウイン</t>
    </rPh>
    <rPh sb="25" eb="27">
      <t>ハイチ</t>
    </rPh>
    <rPh sb="35" eb="36">
      <t>ケン</t>
    </rPh>
    <rPh sb="36" eb="38">
      <t>ショクイン</t>
    </rPh>
    <rPh sb="39" eb="41">
      <t>ハイチ</t>
    </rPh>
    <rPh sb="47" eb="48">
      <t>ケン</t>
    </rPh>
    <rPh sb="51" eb="55">
      <t>イシケッテイ</t>
    </rPh>
    <rPh sb="56" eb="58">
      <t>ジンソク</t>
    </rPh>
    <rPh sb="59" eb="60">
      <t>オコナ</t>
    </rPh>
    <rPh sb="62" eb="64">
      <t>シセツ</t>
    </rPh>
    <rPh sb="64" eb="66">
      <t>ウンエイ</t>
    </rPh>
    <rPh sb="67" eb="69">
      <t>ハンエイ</t>
    </rPh>
    <rPh sb="75" eb="77">
      <t>モクテキ</t>
    </rPh>
    <phoneticPr fontId="4"/>
  </si>
  <si>
    <t>　新たに教育研修等の機能を持たせることとしており、県が直接管理し、対応に万全を期す必要があること。</t>
    <rPh sb="1" eb="2">
      <t>アラ</t>
    </rPh>
    <rPh sb="4" eb="6">
      <t>キョウイク</t>
    </rPh>
    <rPh sb="6" eb="8">
      <t>ケンシュウ</t>
    </rPh>
    <rPh sb="8" eb="9">
      <t>トウ</t>
    </rPh>
    <rPh sb="10" eb="12">
      <t>キノウ</t>
    </rPh>
    <rPh sb="13" eb="14">
      <t>モ</t>
    </rPh>
    <rPh sb="25" eb="26">
      <t>ケン</t>
    </rPh>
    <rPh sb="27" eb="29">
      <t>チョクセツ</t>
    </rPh>
    <rPh sb="29" eb="31">
      <t>カンリ</t>
    </rPh>
    <rPh sb="33" eb="35">
      <t>タイオウ</t>
    </rPh>
    <rPh sb="36" eb="38">
      <t>バンゼン</t>
    </rPh>
    <rPh sb="39" eb="40">
      <t>キ</t>
    </rPh>
    <rPh sb="41" eb="43">
      <t>ヒツヨウ</t>
    </rPh>
    <phoneticPr fontId="4"/>
  </si>
  <si>
    <t>県立夜須高原野外活動センターについては、国立夜須高原青少年自然の家に付随する施設であるため、県単独で指定管理制度の導入を検討することができず、現時点で導入の見込みはありません。</t>
    <phoneticPr fontId="4"/>
  </si>
  <si>
    <t>廃止を予定しているため。</t>
    <rPh sb="3" eb="5">
      <t>ヨテイ</t>
    </rPh>
    <phoneticPr fontId="4"/>
  </si>
  <si>
    <t>　昨年度から引き続き、施設のあり方について総合的に検討を行っているため。指定管理の導入についても引き続き検討中である。</t>
    <phoneticPr fontId="4"/>
  </si>
  <si>
    <t>　スポーツ教室等の事業のみならず、老朽化が進む施設の維持・管理についても、本課との一体的な運営が必要であり、緊密な連携が求められるため。</t>
    <phoneticPr fontId="4"/>
  </si>
  <si>
    <t>各施設の老朽化が進む中で、公苑全体での指定管理が困難で、本課との一体的な管理・運営が求められるため。</t>
    <phoneticPr fontId="4"/>
  </si>
  <si>
    <t>・エリアの一部に保健所の動物愛護センターを併設し、命の大切さを学習する「いのちの教育」を実践しているため。
・歴史ある名勝地である奈良公園において、おもてなしの対応のため常勤職員の配置が必要なため。</t>
    <phoneticPr fontId="4"/>
  </si>
  <si>
    <t>①許認可②施設整備業務③観光振興拠点施設④「いのちの教育」等の実践による子どもたちの健全育成⑤法令に基づく犬・猫の保護や引取を実施⑥本県の主要施策推進のため直轄で事業を展開
以上の機能を有する施設であるため直営管理が必要。</t>
    <phoneticPr fontId="4"/>
  </si>
  <si>
    <t>390003</t>
  </si>
  <si>
    <t>管理運営能力等の保持のため、自治体職員の直営により管理する施設が必要であるから</t>
  </si>
  <si>
    <t>管理運営能力等の保持のため、直営により自治体職員を常駐で配置</t>
  </si>
  <si>
    <t>調査研究の発展、教育普及活動の継続・充実、その他県施策を推進するため、直営で運営すべき施設であるため。</t>
    <rPh sb="0" eb="4">
      <t>チョウサケンキュウ</t>
    </rPh>
    <rPh sb="5" eb="7">
      <t>ハッテン</t>
    </rPh>
    <rPh sb="8" eb="12">
      <t>キョウイクフキュウ</t>
    </rPh>
    <rPh sb="12" eb="14">
      <t>カツドウ</t>
    </rPh>
    <rPh sb="15" eb="17">
      <t>ケイゾク</t>
    </rPh>
    <rPh sb="18" eb="20">
      <t>ジュウジツ</t>
    </rPh>
    <rPh sb="23" eb="24">
      <t>タ</t>
    </rPh>
    <rPh sb="24" eb="27">
      <t>ケンセサク</t>
    </rPh>
    <rPh sb="28" eb="30">
      <t>スイシン</t>
    </rPh>
    <phoneticPr fontId="4"/>
  </si>
  <si>
    <t>民間システムを庁内システムに内包し、効率化を図っているため。</t>
    <phoneticPr fontId="4"/>
  </si>
  <si>
    <t>≪美術館≫
行政評価システム外部評価委員会から、全国の美術館の制度導入状況等も踏まえ改めて検討を行うよう意見があり、元年度から５か年で策定した中期運営計画の中で調査等を踏まえた検討を進めているため。</t>
    <rPh sb="1" eb="3">
      <t>ビジュツ</t>
    </rPh>
    <rPh sb="3" eb="4">
      <t>カン</t>
    </rPh>
    <rPh sb="58" eb="60">
      <t>ガンネン</t>
    </rPh>
    <rPh sb="60" eb="61">
      <t>ド</t>
    </rPh>
    <rPh sb="61" eb="62">
      <t>ネンド</t>
    </rPh>
    <rPh sb="65" eb="66">
      <t>ネン</t>
    </rPh>
    <rPh sb="67" eb="69">
      <t>サクテイ</t>
    </rPh>
    <rPh sb="80" eb="82">
      <t>チョウサ</t>
    </rPh>
    <rPh sb="82" eb="83">
      <t>トウ</t>
    </rPh>
    <rPh sb="84" eb="85">
      <t>フ</t>
    </rPh>
    <rPh sb="91" eb="92">
      <t>スス</t>
    </rPh>
    <phoneticPr fontId="4"/>
  </si>
  <si>
    <t>≪美術館≫
資料の収集・整理・保存や調査研究など、専任の学芸員が担当し、公的機関として担うべき役割があるため。</t>
    <rPh sb="1" eb="4">
      <t>ビジュツカン</t>
    </rPh>
    <phoneticPr fontId="4"/>
  </si>
  <si>
    <t>370002</t>
  </si>
  <si>
    <t>琴弾・桃陵・亀鶴公園に関しては、入園料収入がなく管理を行う者のメリットが乏しいことに加え、地元市町との綿密な連携・協同を要するため。</t>
    <rPh sb="57" eb="59">
      <t>キョウドウ</t>
    </rPh>
    <phoneticPr fontId="13"/>
  </si>
  <si>
    <t>公立図書館は法律上利用料金を徴収できないため民間事業者がノウハウを活かす余地が少ないことや、市町立図書館に対する援助・協力など中核図書館としての役割があるため制度を導入するのは困難である。</t>
  </si>
  <si>
    <t>110001</t>
  </si>
  <si>
    <t>県の直営美術館と一体の公園及び国指定史跡の管理・保護を目的とした公園であり、自治体職員が責任を持って管理を行う必要があるため。</t>
  </si>
  <si>
    <t>適切な市町村支援、資料収集、調査研究、図書館サービスの継続のため、専門性の観点から県が直接運営する必要があるため。</t>
    <rPh sb="0" eb="2">
      <t>テキセツ</t>
    </rPh>
    <rPh sb="3" eb="6">
      <t>シチョウソン</t>
    </rPh>
    <rPh sb="6" eb="8">
      <t>シエン</t>
    </rPh>
    <rPh sb="9" eb="11">
      <t>シリョウ</t>
    </rPh>
    <rPh sb="11" eb="13">
      <t>シュウシュウ</t>
    </rPh>
    <rPh sb="14" eb="16">
      <t>チョウサ</t>
    </rPh>
    <rPh sb="16" eb="18">
      <t>ケンキュウ</t>
    </rPh>
    <rPh sb="19" eb="22">
      <t>トショカン</t>
    </rPh>
    <rPh sb="27" eb="29">
      <t>ケイゾク</t>
    </rPh>
    <rPh sb="33" eb="36">
      <t>センモンセイ</t>
    </rPh>
    <rPh sb="37" eb="39">
      <t>カンテン</t>
    </rPh>
    <rPh sb="41" eb="42">
      <t>ケン</t>
    </rPh>
    <rPh sb="43" eb="45">
      <t>チョクセツ</t>
    </rPh>
    <rPh sb="45" eb="47">
      <t>ウンエイ</t>
    </rPh>
    <rPh sb="49" eb="51">
      <t>ヒツヨウ</t>
    </rPh>
    <phoneticPr fontId="4"/>
  </si>
  <si>
    <t>市町村立図書館等への支援、資料収集、調査研究、図書館サービスの継続のため、人財育成やノウハウの継承を図る必要があるため。</t>
    <phoneticPr fontId="4"/>
  </si>
  <si>
    <t>専門性と継続性をもった調査研究及び資料収集、美術品・遺跡・郷土資料の保存管理や企画展等の開催、教育普及業務等を行うため。</t>
    <rPh sb="26" eb="28">
      <t>イセキ</t>
    </rPh>
    <rPh sb="29" eb="31">
      <t>キョウド</t>
    </rPh>
    <rPh sb="31" eb="33">
      <t>シリョウ</t>
    </rPh>
    <rPh sb="51" eb="53">
      <t>ギョウム</t>
    </rPh>
    <rPh sb="53" eb="54">
      <t>トウ</t>
    </rPh>
    <phoneticPr fontId="4"/>
  </si>
  <si>
    <t>先行導入した類似施設の管理運営状況の検証を行うとともに、施設の老朽化等の課題整理を行う必要があるため。</t>
    <rPh sb="21" eb="22">
      <t>オコナ</t>
    </rPh>
    <rPh sb="28" eb="30">
      <t>シセツ</t>
    </rPh>
    <rPh sb="31" eb="34">
      <t>ロウキュウカ</t>
    </rPh>
    <rPh sb="34" eb="35">
      <t>トウ</t>
    </rPh>
    <rPh sb="43" eb="45">
      <t>ヒツヨウ</t>
    </rPh>
    <phoneticPr fontId="4"/>
  </si>
  <si>
    <t>少年の集団宿泊訓練、野外活動、生活指導の実施及び施設の利用許可、維持管理等を行うため。</t>
    <phoneticPr fontId="4"/>
  </si>
  <si>
    <t>・障害者相談センターは、身体障害者福祉法及び知的障害者福祉法に基づき、県が設置することとされているため。
・福祉型障害児入所施設は、外部有識者を交えた会議において中長期的に民間移管とされており、現在民間移管方法等について検討中。</t>
    <rPh sb="1" eb="4">
      <t>ショウガイシャ</t>
    </rPh>
    <rPh sb="4" eb="6">
      <t>ソウダン</t>
    </rPh>
    <rPh sb="12" eb="14">
      <t>シンタイ</t>
    </rPh>
    <rPh sb="14" eb="17">
      <t>ショウガイシャ</t>
    </rPh>
    <rPh sb="17" eb="19">
      <t>フクシ</t>
    </rPh>
    <rPh sb="19" eb="20">
      <t>ホウ</t>
    </rPh>
    <rPh sb="20" eb="21">
      <t>オヨ</t>
    </rPh>
    <rPh sb="22" eb="24">
      <t>チテキ</t>
    </rPh>
    <rPh sb="24" eb="27">
      <t>ショウガイシャ</t>
    </rPh>
    <rPh sb="27" eb="29">
      <t>フクシ</t>
    </rPh>
    <rPh sb="29" eb="30">
      <t>ホウ</t>
    </rPh>
    <rPh sb="31" eb="32">
      <t>モト</t>
    </rPh>
    <rPh sb="35" eb="36">
      <t>ケン</t>
    </rPh>
    <rPh sb="37" eb="39">
      <t>セッチ</t>
    </rPh>
    <rPh sb="54" eb="57">
      <t>フクシガタ</t>
    </rPh>
    <rPh sb="57" eb="59">
      <t>ショウガイ</t>
    </rPh>
    <rPh sb="59" eb="60">
      <t>ジ</t>
    </rPh>
    <rPh sb="60" eb="62">
      <t>ニュウショ</t>
    </rPh>
    <rPh sb="62" eb="64">
      <t>シセツ</t>
    </rPh>
    <rPh sb="66" eb="68">
      <t>ガイブ</t>
    </rPh>
    <rPh sb="68" eb="71">
      <t>ユウシキシャ</t>
    </rPh>
    <rPh sb="72" eb="73">
      <t>マジ</t>
    </rPh>
    <rPh sb="75" eb="77">
      <t>カイギ</t>
    </rPh>
    <rPh sb="81" eb="85">
      <t>チュウチョウキテキ</t>
    </rPh>
    <rPh sb="86" eb="88">
      <t>ミンカン</t>
    </rPh>
    <rPh sb="88" eb="90">
      <t>イカン</t>
    </rPh>
    <rPh sb="97" eb="99">
      <t>ゲンザイ</t>
    </rPh>
    <rPh sb="99" eb="101">
      <t>ミンカン</t>
    </rPh>
    <rPh sb="101" eb="103">
      <t>イカン</t>
    </rPh>
    <rPh sb="103" eb="105">
      <t>ホウホウ</t>
    </rPh>
    <rPh sb="105" eb="106">
      <t>トウ</t>
    </rPh>
    <rPh sb="110" eb="113">
      <t>ケントウチュウ</t>
    </rPh>
    <phoneticPr fontId="4"/>
  </si>
  <si>
    <t>退職不補充による外部委託等の推進</t>
    <rPh sb="8" eb="10">
      <t>ガイブ</t>
    </rPh>
    <rPh sb="10" eb="12">
      <t>イタク</t>
    </rPh>
    <rPh sb="12" eb="13">
      <t>トウ</t>
    </rPh>
    <phoneticPr fontId="4"/>
  </si>
  <si>
    <t xml:space="preserve">4
</t>
    <phoneticPr fontId="4"/>
  </si>
  <si>
    <t xml:space="preserve">12
</t>
    <phoneticPr fontId="4"/>
  </si>
  <si>
    <t xml:space="preserve">11
</t>
    <phoneticPr fontId="4"/>
  </si>
  <si>
    <t xml:space="preserve">9
</t>
    <phoneticPr fontId="4"/>
  </si>
  <si>
    <t>指定管理者制度を導入した場合、長期計画に基づく専門人材の育成が困難であったり、短期の取組が偏重され、直ちに収益に結びつかない業務(調査研究等）が軽視される恐れがあるため。</t>
  </si>
  <si>
    <t xml:space="preserve">5
</t>
    <phoneticPr fontId="4"/>
  </si>
  <si>
    <t>富士山世界遺産センター、美術館、文学館については、管理部門については指定管理者制度を導入しているが、調査研究や企画展の実施など収益に結びつかない業務は直営で実施。</t>
    <rPh sb="0" eb="3">
      <t>フジサン</t>
    </rPh>
    <rPh sb="3" eb="5">
      <t>セカイ</t>
    </rPh>
    <rPh sb="5" eb="7">
      <t>イサン</t>
    </rPh>
    <rPh sb="12" eb="15">
      <t>ビジュツカン</t>
    </rPh>
    <rPh sb="16" eb="19">
      <t>ブンガクカン</t>
    </rPh>
    <phoneticPr fontId="4"/>
  </si>
  <si>
    <t xml:space="preserve">1
</t>
    <phoneticPr fontId="4"/>
  </si>
  <si>
    <t>陶磁美術館は、業務委託の大部分を長期継続契約するなどして既に経費を削減しており、経費削減効果が見込めないため。
公文書館は、行政庁舎内の施設であり、施設管理の切り分けはかえって非効率であるため。</t>
  </si>
  <si>
    <t>陶磁美術館については、県立の陶磁美術館として、高度な専門性、知識・経験の蓄積、人的ネットワーク等が必要となる学芸業務を行っているため。
公文書館については、県の行政情報、これに含まれる個人情報を扱う業務のため。</t>
    <phoneticPr fontId="4"/>
  </si>
  <si>
    <t>当該公園は、従来のスキームとは異なり、市民、企業、学識者、行政が協働・参画する運営審議会において、計画から整備、管理の方向性を検討しながら、公園づくりを進めるスキームであるため。</t>
    <phoneticPr fontId="4"/>
  </si>
  <si>
    <t>県立には市町村図書館支援等の役割があるため。なお、活性化に向けて検討中。</t>
    <rPh sb="34" eb="35">
      <t>チュウ</t>
    </rPh>
    <phoneticPr fontId="4"/>
  </si>
  <si>
    <r>
      <t xml:space="preserve">ＢＰＲの手法を用いた分析により業務改革効果を把握していますか
</t>
    </r>
    <r>
      <rPr>
        <b/>
        <u/>
        <sz val="11"/>
        <color rgb="FFFF0000"/>
        <rFont val="ＭＳ Ｐゴシック"/>
        <family val="3"/>
        <charset val="128"/>
        <scheme val="minor"/>
      </rPr>
      <t>※「○」を選択した団体は、調査票⑥にも記入してください。</t>
    </r>
    <rPh sb="37" eb="39">
      <t>センタク</t>
    </rPh>
    <phoneticPr fontId="4"/>
  </si>
  <si>
    <t>010006</t>
  </si>
  <si>
    <t>030007</t>
  </si>
  <si>
    <t>040002</t>
  </si>
  <si>
    <t>080004</t>
  </si>
  <si>
    <t>090000</t>
  </si>
  <si>
    <t xml:space="preserve">当県の学校技術員は、学校施設の維持管理だけでなく、行政的事務にも従事するなど、学校運営において多様な役割を担っていることから、今後の委託化については、慎重に検討している。
</t>
    <phoneticPr fontId="4"/>
  </si>
  <si>
    <t>相談業務、知的障害児への対応など、専門性を要する業務が占める割合が大きいため,当該業務を行うことのできる職員が常駐している。</t>
    <rPh sb="39" eb="41">
      <t>トウガイ</t>
    </rPh>
    <rPh sb="41" eb="43">
      <t>ギョウム</t>
    </rPh>
    <rPh sb="44" eb="45">
      <t>オコナ</t>
    </rPh>
    <rPh sb="52" eb="54">
      <t>ショクイン</t>
    </rPh>
    <rPh sb="55" eb="57">
      <t>ジョウチュウ</t>
    </rPh>
    <phoneticPr fontId="4"/>
  </si>
  <si>
    <t>令和元年度において、平和祈念資料館の管理・運営のあり方について検討を行った結果,県として恒久平和の実現に寄与するとのメッセージ性や施設設置の経緯・目的に沿った中立性と公平性を確保するため、県直営による運営が適切との結論に至った。</t>
  </si>
  <si>
    <t>　資料の収集・保管・展示、調査研究等の学芸業務について、自治体が自ら行うことが適切と考えている。
　県として恒久平和の実現に寄与するとのメッセージ性や施設設置の経緯・目的に沿った中立性と公平性を確保するため、県直営による運営が適切と考えている。</t>
  </si>
  <si>
    <t>県地域機関の付帯施設であり、指定管理者制度導入にそぐわないため</t>
    <rPh sb="0" eb="1">
      <t>ケン</t>
    </rPh>
    <rPh sb="1" eb="3">
      <t>チイキ</t>
    </rPh>
    <rPh sb="3" eb="5">
      <t>キカン</t>
    </rPh>
    <phoneticPr fontId="3"/>
  </si>
  <si>
    <t>管理代行制度により住宅供給公社に管理を委託済み又は事務処理特例条例により市町村に管理に係る事務・権限を移譲済みであるため</t>
    <rPh sb="5" eb="6">
      <t>ド</t>
    </rPh>
    <rPh sb="40" eb="42">
      <t>カンリ</t>
    </rPh>
    <rPh sb="43" eb="44">
      <t>カカ</t>
    </rPh>
    <rPh sb="45" eb="47">
      <t>ジム</t>
    </rPh>
    <rPh sb="48" eb="50">
      <t>ケンゲン</t>
    </rPh>
    <phoneticPr fontId="3"/>
  </si>
  <si>
    <t>（８）行政評価の実施状況</t>
    <rPh sb="3" eb="5">
      <t>ギョウセイ</t>
    </rPh>
    <rPh sb="5" eb="7">
      <t>ヒョウカ</t>
    </rPh>
    <rPh sb="8" eb="10">
      <t>ジッシ</t>
    </rPh>
    <rPh sb="10" eb="12">
      <t>ジョウキョウ</t>
    </rPh>
    <phoneticPr fontId="4"/>
  </si>
  <si>
    <t>導入状況</t>
    <rPh sb="0" eb="2">
      <t>ドウニュウ</t>
    </rPh>
    <rPh sb="2" eb="4">
      <t>ジョウキョウ</t>
    </rPh>
    <phoneticPr fontId="4"/>
  </si>
  <si>
    <t>公表状況</t>
    <rPh sb="0" eb="2">
      <t>コウヒョウ</t>
    </rPh>
    <rPh sb="2" eb="4">
      <t>ジョウキョウ</t>
    </rPh>
    <phoneticPr fontId="4"/>
  </si>
  <si>
    <t>政策</t>
    <rPh sb="0" eb="2">
      <t>セイサク</t>
    </rPh>
    <phoneticPr fontId="4"/>
  </si>
  <si>
    <t>施策</t>
    <rPh sb="0" eb="2">
      <t>セサク</t>
    </rPh>
    <phoneticPr fontId="4"/>
  </si>
  <si>
    <t>事務事業</t>
    <rPh sb="0" eb="2">
      <t>ジム</t>
    </rPh>
    <rPh sb="2" eb="4">
      <t>ジギョウ</t>
    </rPh>
    <phoneticPr fontId="4"/>
  </si>
  <si>
    <t>既に導入済み</t>
    <rPh sb="0" eb="1">
      <t>スデ</t>
    </rPh>
    <rPh sb="2" eb="4">
      <t>ドウニュウ</t>
    </rPh>
    <rPh sb="4" eb="5">
      <t>ズ</t>
    </rPh>
    <phoneticPr fontId="4"/>
  </si>
  <si>
    <t>試行中</t>
    <rPh sb="0" eb="3">
      <t>シコウチュウ</t>
    </rPh>
    <phoneticPr fontId="4"/>
  </si>
  <si>
    <t>検討中（導入予定時期決定）</t>
    <rPh sb="0" eb="3">
      <t>ケントウチュウ</t>
    </rPh>
    <rPh sb="4" eb="6">
      <t>ドウニュウ</t>
    </rPh>
    <rPh sb="6" eb="8">
      <t>ヨテイ</t>
    </rPh>
    <rPh sb="8" eb="10">
      <t>ジキ</t>
    </rPh>
    <rPh sb="10" eb="12">
      <t>ケッテイ</t>
    </rPh>
    <phoneticPr fontId="4"/>
  </si>
  <si>
    <t>検討中（導入予定時期未定）</t>
    <rPh sb="0" eb="3">
      <t>ケントウチュウ</t>
    </rPh>
    <rPh sb="4" eb="6">
      <t>ドウニュウ</t>
    </rPh>
    <rPh sb="6" eb="8">
      <t>ヨテイ</t>
    </rPh>
    <rPh sb="8" eb="10">
      <t>ジキ</t>
    </rPh>
    <rPh sb="10" eb="12">
      <t>ミテイ</t>
    </rPh>
    <phoneticPr fontId="4"/>
  </si>
  <si>
    <t>導入予定なし</t>
    <rPh sb="0" eb="2">
      <t>ドウニュウ</t>
    </rPh>
    <rPh sb="2" eb="4">
      <t>ヨテイ</t>
    </rPh>
    <phoneticPr fontId="4"/>
  </si>
  <si>
    <t>過去に実施していたが廃止した</t>
    <phoneticPr fontId="4"/>
  </si>
  <si>
    <t>全て公表している</t>
    <rPh sb="0" eb="1">
      <t>スベ</t>
    </rPh>
    <rPh sb="2" eb="4">
      <t>コウヒョウ</t>
    </rPh>
    <phoneticPr fontId="4"/>
  </si>
  <si>
    <t>一部公表している</t>
    <rPh sb="0" eb="2">
      <t>イチブ</t>
    </rPh>
    <rPh sb="2" eb="4">
      <t>コウヒョウ</t>
    </rPh>
    <phoneticPr fontId="4"/>
  </si>
  <si>
    <t>公表していたが非公表にした</t>
    <rPh sb="0" eb="2">
      <t>コウヒョウ</t>
    </rPh>
    <rPh sb="7" eb="10">
      <t>ヒコウヒョウ</t>
    </rPh>
    <phoneticPr fontId="4"/>
  </si>
  <si>
    <t>全て公表している</t>
    <phoneticPr fontId="4"/>
  </si>
  <si>
    <t>一部公表している</t>
    <phoneticPr fontId="4"/>
  </si>
  <si>
    <t>①</t>
    <phoneticPr fontId="4"/>
  </si>
  <si>
    <t>②</t>
    <phoneticPr fontId="4"/>
  </si>
  <si>
    <t>③</t>
    <phoneticPr fontId="4"/>
  </si>
  <si>
    <t>④</t>
    <phoneticPr fontId="4"/>
  </si>
  <si>
    <t>⑤</t>
    <phoneticPr fontId="4"/>
  </si>
  <si>
    <t>⑥</t>
    <phoneticPr fontId="4"/>
  </si>
  <si>
    <t>導入していない理由
（※⑤⑥のみ記入）</t>
    <rPh sb="0" eb="2">
      <t>ドウニュウ</t>
    </rPh>
    <rPh sb="7" eb="9">
      <t>リユウ</t>
    </rPh>
    <rPh sb="15" eb="17">
      <t>キニュウ</t>
    </rPh>
    <phoneticPr fontId="4"/>
  </si>
  <si>
    <t>公表していない理由
（②③④のみ記入）</t>
    <rPh sb="0" eb="2">
      <t>コウヒョウ</t>
    </rPh>
    <rPh sb="7" eb="9">
      <t>リユウ</t>
    </rPh>
    <rPh sb="16" eb="18">
      <t>キニュウ</t>
    </rPh>
    <phoneticPr fontId="4"/>
  </si>
  <si>
    <t>研修生へ教務等の対応や施設の管理等のため職員の常駐が必要。</t>
    <phoneticPr fontId="4"/>
  </si>
  <si>
    <t>県が直接管理運営することが適当な段階と判断しているため。</t>
    <phoneticPr fontId="4"/>
  </si>
  <si>
    <t>施策ごとの主要な事業をまとめた上で公表しているため</t>
    <rPh sb="0" eb="2">
      <t>シサク</t>
    </rPh>
    <rPh sb="5" eb="7">
      <t>シュヨウ</t>
    </rPh>
    <rPh sb="8" eb="10">
      <t>ジギョウ</t>
    </rPh>
    <rPh sb="15" eb="16">
      <t>ウエ</t>
    </rPh>
    <rPh sb="17" eb="19">
      <t>コウヒョウ</t>
    </rPh>
    <phoneticPr fontId="4"/>
  </si>
  <si>
    <t>個別の事業ではなく政策・施策レベルで評価を行っているため。</t>
    <rPh sb="0" eb="2">
      <t>コベツ</t>
    </rPh>
    <rPh sb="3" eb="5">
      <t>ジギョウ</t>
    </rPh>
    <rPh sb="9" eb="11">
      <t>セイサク</t>
    </rPh>
    <rPh sb="12" eb="14">
      <t>セサク</t>
    </rPh>
    <rPh sb="18" eb="20">
      <t>ヒョウカ</t>
    </rPh>
    <rPh sb="21" eb="22">
      <t>オコナ</t>
    </rPh>
    <phoneticPr fontId="4"/>
  </si>
  <si>
    <t>県総合計画に掲げる各政策の数値目標の成果・評価について、公表しているため。</t>
    <rPh sb="0" eb="5">
      <t>ケンソウゴウケイカク</t>
    </rPh>
    <rPh sb="6" eb="7">
      <t>カカ</t>
    </rPh>
    <rPh sb="9" eb="10">
      <t>カク</t>
    </rPh>
    <rPh sb="10" eb="12">
      <t>セイサク</t>
    </rPh>
    <rPh sb="13" eb="17">
      <t>スウチモクヒョウ</t>
    </rPh>
    <rPh sb="18" eb="20">
      <t>セイカ</t>
    </rPh>
    <rPh sb="21" eb="23">
      <t>ヒョウカ</t>
    </rPh>
    <rPh sb="28" eb="30">
      <t>コウヒョウ</t>
    </rPh>
    <phoneticPr fontId="4"/>
  </si>
  <si>
    <t>県総合計画に掲げる各施策の数値目標の成果・評価について、公表しているため。</t>
    <rPh sb="0" eb="5">
      <t>ケンソウゴウケイカク</t>
    </rPh>
    <rPh sb="6" eb="7">
      <t>カカ</t>
    </rPh>
    <rPh sb="9" eb="10">
      <t>カク</t>
    </rPh>
    <rPh sb="10" eb="12">
      <t>セサク</t>
    </rPh>
    <rPh sb="13" eb="17">
      <t>スウチモクヒョウ</t>
    </rPh>
    <rPh sb="18" eb="20">
      <t>セイカ</t>
    </rPh>
    <rPh sb="21" eb="23">
      <t>ヒョウカ</t>
    </rPh>
    <rPh sb="28" eb="30">
      <t>コウヒョウ</t>
    </rPh>
    <phoneticPr fontId="4"/>
  </si>
  <si>
    <t>事務事業の行政評価を行っていないため。</t>
    <rPh sb="0" eb="4">
      <t>ジムジギョウ</t>
    </rPh>
    <rPh sb="5" eb="9">
      <t>ギョウセイヒョウカ</t>
    </rPh>
    <rPh sb="10" eb="11">
      <t>オコナ</t>
    </rPh>
    <phoneticPr fontId="4"/>
  </si>
  <si>
    <t>090000</t>
    <phoneticPr fontId="4"/>
  </si>
  <si>
    <t>・指定管理者制度ではなく、都市公園法第５条に基づく設置許可・管理許可を行っているため。</t>
    <rPh sb="13" eb="15">
      <t>トシ</t>
    </rPh>
    <rPh sb="15" eb="17">
      <t>コウエン</t>
    </rPh>
    <rPh sb="17" eb="18">
      <t>ホウ</t>
    </rPh>
    <rPh sb="18" eb="19">
      <t>ダイ</t>
    </rPh>
    <rPh sb="20" eb="21">
      <t>ジョウ</t>
    </rPh>
    <rPh sb="22" eb="23">
      <t>モト</t>
    </rPh>
    <rPh sb="25" eb="27">
      <t>セッチ</t>
    </rPh>
    <rPh sb="27" eb="29">
      <t>キョカ</t>
    </rPh>
    <rPh sb="30" eb="32">
      <t>カンリ</t>
    </rPh>
    <rPh sb="32" eb="34">
      <t>キョカ</t>
    </rPh>
    <rPh sb="35" eb="36">
      <t>オコナ</t>
    </rPh>
    <phoneticPr fontId="4"/>
  </si>
  <si>
    <t>社会変化に対応した先進的な図書館サービスやその評価方法の調査・研究、図書館職員への研修プログラムの開発・実施は、大学や関係機関等との連携を図り新たに企画・開発していくべきもので、このような能力・経験を持った司書の継続的な確保が必要である。</t>
  </si>
  <si>
    <t>中央博物館・美術館は、県の博物館行政の中核をなす施設であることから県の事務として行う必要がある。
その他については、非採算事業の比重が大きく、コスト縮減を期待できず、また、地元市町での利活用も視野に入れ在り方検討を行っているため。</t>
    <rPh sb="86" eb="88">
      <t>ジモト</t>
    </rPh>
    <rPh sb="88" eb="90">
      <t>シチョウ</t>
    </rPh>
    <rPh sb="96" eb="98">
      <t>シヤ</t>
    </rPh>
    <rPh sb="99" eb="100">
      <t>イ</t>
    </rPh>
    <phoneticPr fontId="4"/>
  </si>
  <si>
    <t>・すべての事業に終期を設け、事業評価を実施
・終期到来時の事業を中心に公表</t>
    <phoneticPr fontId="4"/>
  </si>
  <si>
    <t>予算査定等を兼ねているため。</t>
    <rPh sb="0" eb="2">
      <t>ヨサン</t>
    </rPh>
    <rPh sb="2" eb="4">
      <t>サテイ</t>
    </rPh>
    <rPh sb="4" eb="5">
      <t>トウ</t>
    </rPh>
    <rPh sb="6" eb="7">
      <t>カ</t>
    </rPh>
    <phoneticPr fontId="4"/>
  </si>
  <si>
    <t>高い専門性を必要とする役割を担っているため、現在は直営で運営しているが、効率的な施設運営と施設の有効活用のため、指定管理制度導入又は業務委託について検討中</t>
    <rPh sb="22" eb="24">
      <t>ゲンザイ</t>
    </rPh>
    <rPh sb="25" eb="27">
      <t>チョクエイ</t>
    </rPh>
    <rPh sb="28" eb="30">
      <t>ウンエイ</t>
    </rPh>
    <phoneticPr fontId="4"/>
  </si>
  <si>
    <t>１施設は、あり方検討委員会報告書において「県立施設として維持しつつ民間による運営を行うことが適当」とされたことを受け、指定管理者制度導入に向けて検討中。もう１施設は、今後のあり方についてワーキングで検討中。</t>
    <rPh sb="1" eb="3">
      <t>シセツ</t>
    </rPh>
    <rPh sb="7" eb="8">
      <t>カタ</t>
    </rPh>
    <rPh sb="8" eb="10">
      <t>ケントウ</t>
    </rPh>
    <rPh sb="10" eb="13">
      <t>イインカイ</t>
    </rPh>
    <rPh sb="13" eb="16">
      <t>ホウコクショ</t>
    </rPh>
    <rPh sb="21" eb="23">
      <t>ケンリツ</t>
    </rPh>
    <rPh sb="23" eb="25">
      <t>シセツ</t>
    </rPh>
    <rPh sb="28" eb="30">
      <t>イジ</t>
    </rPh>
    <rPh sb="33" eb="35">
      <t>ミンカン</t>
    </rPh>
    <rPh sb="38" eb="40">
      <t>ウンエイ</t>
    </rPh>
    <rPh sb="41" eb="42">
      <t>オコナ</t>
    </rPh>
    <rPh sb="46" eb="48">
      <t>テキトウ</t>
    </rPh>
    <rPh sb="56" eb="57">
      <t>ウ</t>
    </rPh>
    <rPh sb="59" eb="61">
      <t>シテイ</t>
    </rPh>
    <rPh sb="61" eb="64">
      <t>カンリシャ</t>
    </rPh>
    <rPh sb="64" eb="66">
      <t>セイド</t>
    </rPh>
    <rPh sb="66" eb="68">
      <t>ドウニュウ</t>
    </rPh>
    <rPh sb="69" eb="70">
      <t>ム</t>
    </rPh>
    <rPh sb="72" eb="75">
      <t>ケントウチュウ</t>
    </rPh>
    <rPh sb="79" eb="81">
      <t>シセツ</t>
    </rPh>
    <rPh sb="83" eb="85">
      <t>コンゴ</t>
    </rPh>
    <rPh sb="88" eb="89">
      <t>カタ</t>
    </rPh>
    <rPh sb="99" eb="101">
      <t>ケントウ</t>
    </rPh>
    <rPh sb="101" eb="102">
      <t>チュウ</t>
    </rPh>
    <phoneticPr fontId="4"/>
  </si>
  <si>
    <t>評価手法、基準が未確立のため</t>
    <rPh sb="0" eb="2">
      <t>ヒョウカ</t>
    </rPh>
    <rPh sb="2" eb="4">
      <t>シュホウ</t>
    </rPh>
    <rPh sb="5" eb="7">
      <t>キジュン</t>
    </rPh>
    <rPh sb="8" eb="11">
      <t>ミカクリツ</t>
    </rPh>
    <phoneticPr fontId="4"/>
  </si>
  <si>
    <t>〇</t>
  </si>
  <si>
    <t>現状、議会にて毎年報告を行い、内容の精査を図っているため。</t>
    <rPh sb="0" eb="2">
      <t>ゲンジョウ</t>
    </rPh>
    <rPh sb="3" eb="5">
      <t>ギカイ</t>
    </rPh>
    <rPh sb="7" eb="9">
      <t>マイトシ</t>
    </rPh>
    <rPh sb="9" eb="11">
      <t>ホウコク</t>
    </rPh>
    <rPh sb="12" eb="13">
      <t>オコナ</t>
    </rPh>
    <rPh sb="15" eb="17">
      <t>ナイヨウ</t>
    </rPh>
    <rPh sb="18" eb="20">
      <t>セイサ</t>
    </rPh>
    <rPh sb="21" eb="22">
      <t>ハカ</t>
    </rPh>
    <phoneticPr fontId="4"/>
  </si>
  <si>
    <t>未実施であるため。</t>
    <rPh sb="0" eb="3">
      <t>ミジッシ</t>
    </rPh>
    <phoneticPr fontId="4"/>
  </si>
  <si>
    <t>職員住宅を3棟廃止し、導入率は上昇。</t>
    <rPh sb="0" eb="2">
      <t>ショクイン</t>
    </rPh>
    <rPh sb="2" eb="4">
      <t>ジュウタク</t>
    </rPh>
    <rPh sb="6" eb="7">
      <t>トウ</t>
    </rPh>
    <rPh sb="7" eb="9">
      <t>ハイシ</t>
    </rPh>
    <rPh sb="11" eb="14">
      <t>ドウニュウリツ</t>
    </rPh>
    <rPh sb="15" eb="17">
      <t>ジョウショウ</t>
    </rPh>
    <phoneticPr fontId="4"/>
  </si>
  <si>
    <t>施策数が多岐にわたえるため結果概要として全体の進捗を公表</t>
  </si>
  <si>
    <t>事業が多岐にわたるため政策的経費のみを公表</t>
  </si>
  <si>
    <t>直営にて継続</t>
    <rPh sb="0" eb="2">
      <t>チョクエイ</t>
    </rPh>
    <rPh sb="4" eb="6">
      <t>ケイゾク</t>
    </rPh>
    <phoneticPr fontId="4"/>
  </si>
  <si>
    <t>公表に向けた準備中であるため</t>
    <rPh sb="0" eb="2">
      <t>コウヒョウ</t>
    </rPh>
    <rPh sb="3" eb="4">
      <t>ム</t>
    </rPh>
    <rPh sb="6" eb="8">
      <t>ジュンビ</t>
    </rPh>
    <rPh sb="8" eb="9">
      <t>チュウ</t>
    </rPh>
    <phoneticPr fontId="4"/>
  </si>
  <si>
    <t>公表に向けた準備中であるため</t>
    <rPh sb="0" eb="2">
      <t>コウヒョウ</t>
    </rPh>
    <rPh sb="3" eb="4">
      <t>ム</t>
    </rPh>
    <rPh sb="6" eb="9">
      <t>ジュンビチュウ</t>
    </rPh>
    <phoneticPr fontId="4"/>
  </si>
  <si>
    <t>評価内容が膨大であるため、総括表を公表している</t>
    <rPh sb="0" eb="2">
      <t>ヒョウカ</t>
    </rPh>
    <rPh sb="2" eb="4">
      <t>ナイヨウ</t>
    </rPh>
    <rPh sb="5" eb="7">
      <t>ボウダイ</t>
    </rPh>
    <rPh sb="13" eb="15">
      <t>ソウカツ</t>
    </rPh>
    <rPh sb="15" eb="16">
      <t>ヒョウ</t>
    </rPh>
    <rPh sb="17" eb="19">
      <t>コウヒョウ</t>
    </rPh>
    <phoneticPr fontId="4"/>
  </si>
  <si>
    <t>新たな図書館のモデルを構築し、県内図書館へ展開していく専門的な役割を担うため、常勤としている。</t>
    <rPh sb="0" eb="1">
      <t>アラ</t>
    </rPh>
    <rPh sb="3" eb="6">
      <t>トショカン</t>
    </rPh>
    <rPh sb="11" eb="13">
      <t>コウチク</t>
    </rPh>
    <rPh sb="15" eb="17">
      <t>ケンナイ</t>
    </rPh>
    <rPh sb="17" eb="20">
      <t>トショカン</t>
    </rPh>
    <rPh sb="21" eb="23">
      <t>テンカイ</t>
    </rPh>
    <rPh sb="27" eb="30">
      <t>センモンテキ</t>
    </rPh>
    <rPh sb="31" eb="33">
      <t>ヤクワリ</t>
    </rPh>
    <rPh sb="34" eb="35">
      <t>ニナ</t>
    </rPh>
    <rPh sb="39" eb="41">
      <t>ジョウキン</t>
    </rPh>
    <phoneticPr fontId="4"/>
  </si>
  <si>
    <t>事務費など政策的な性格を持たないものや、負担金のように県の裁量がないものなどは対象外としている</t>
    <phoneticPr fontId="4"/>
  </si>
  <si>
    <t>政策については、知事マニフェストの進行管理や議会で審議しているものと認識しているため。</t>
    <rPh sb="0" eb="2">
      <t>セイサク</t>
    </rPh>
    <rPh sb="8" eb="10">
      <t>チジ</t>
    </rPh>
    <rPh sb="17" eb="19">
      <t>シンコウ</t>
    </rPh>
    <rPh sb="19" eb="21">
      <t>カンリ</t>
    </rPh>
    <rPh sb="22" eb="24">
      <t>ギカイ</t>
    </rPh>
    <rPh sb="25" eb="27">
      <t>シンギ</t>
    </rPh>
    <rPh sb="34" eb="36">
      <t>ニンシキ</t>
    </rPh>
    <phoneticPr fontId="4"/>
  </si>
  <si>
    <t>施策評価として2014年度から管理事業単位での評価を行っており、従来の事務事業評価の機能も踏襲するものであるため。</t>
    <rPh sb="0" eb="2">
      <t>セサク</t>
    </rPh>
    <rPh sb="2" eb="4">
      <t>ヒョウカ</t>
    </rPh>
    <rPh sb="11" eb="13">
      <t>ネンド</t>
    </rPh>
    <rPh sb="15" eb="17">
      <t>カンリ</t>
    </rPh>
    <rPh sb="17" eb="19">
      <t>ジギョウ</t>
    </rPh>
    <rPh sb="19" eb="21">
      <t>タンイ</t>
    </rPh>
    <rPh sb="23" eb="25">
      <t>ヒョウカ</t>
    </rPh>
    <rPh sb="26" eb="27">
      <t>オコナ</t>
    </rPh>
    <rPh sb="32" eb="34">
      <t>ジュウライ</t>
    </rPh>
    <rPh sb="35" eb="37">
      <t>ジム</t>
    </rPh>
    <rPh sb="37" eb="39">
      <t>ジギョウ</t>
    </rPh>
    <rPh sb="39" eb="41">
      <t>ヒョウカ</t>
    </rPh>
    <rPh sb="42" eb="44">
      <t>キノウ</t>
    </rPh>
    <rPh sb="45" eb="47">
      <t>トウシュウ</t>
    </rPh>
    <phoneticPr fontId="4"/>
  </si>
  <si>
    <t>総合博物館、美術館は、平成30年度から一部業務（施設等の維持管理及び修繕等）に指定管理を導入し、専門性が求められる学芸業務は引き続き直営で実施する。斎宮歴史博物館は、施設の維持管理等に指定管理を導入することに規模のメリットが見込めないため導入していない。</t>
  </si>
  <si>
    <t>施策・事務事業の単位で行政評価を行うことが適当であると考えており、全ての施策・事務事業で行政評価を実施している。</t>
    <phoneticPr fontId="4"/>
  </si>
  <si>
    <t>政策単位で行政評価を実施していないため。</t>
  </si>
  <si>
    <t>民間委託導入については、学校用務員業務は教職員の要望に迅速かつ柔軟に対応する必要があること等から困難であると考えており、引き続き直営での業務継続とする。
なお、今後業務改善を進めながら、効率的な業務体制の検討をしていく。</t>
    <rPh sb="0" eb="2">
      <t>ミンカン</t>
    </rPh>
    <rPh sb="2" eb="4">
      <t>イタク</t>
    </rPh>
    <rPh sb="4" eb="6">
      <t>ドウニュウ</t>
    </rPh>
    <rPh sb="20" eb="23">
      <t>キョウショクイン</t>
    </rPh>
    <rPh sb="24" eb="26">
      <t>ヨウボウ</t>
    </rPh>
    <rPh sb="27" eb="29">
      <t>ジンソク</t>
    </rPh>
    <rPh sb="31" eb="33">
      <t>ジュウナン</t>
    </rPh>
    <rPh sb="34" eb="36">
      <t>タイオウ</t>
    </rPh>
    <rPh sb="38" eb="40">
      <t>ヒツヨウ</t>
    </rPh>
    <rPh sb="45" eb="46">
      <t>トウ</t>
    </rPh>
    <rPh sb="48" eb="50">
      <t>コンナン</t>
    </rPh>
    <rPh sb="54" eb="55">
      <t>カンガ</t>
    </rPh>
    <rPh sb="60" eb="61">
      <t>ヒ</t>
    </rPh>
    <rPh sb="62" eb="63">
      <t>ツヅ</t>
    </rPh>
    <rPh sb="64" eb="66">
      <t>チョクエイ</t>
    </rPh>
    <rPh sb="68" eb="70">
      <t>ギョウム</t>
    </rPh>
    <rPh sb="70" eb="72">
      <t>ケイゾク</t>
    </rPh>
    <rPh sb="80" eb="82">
      <t>コンゴ</t>
    </rPh>
    <rPh sb="82" eb="84">
      <t>ギョウム</t>
    </rPh>
    <rPh sb="84" eb="86">
      <t>カイゼン</t>
    </rPh>
    <rPh sb="87" eb="88">
      <t>スス</t>
    </rPh>
    <rPh sb="93" eb="96">
      <t>コウリツテキ</t>
    </rPh>
    <rPh sb="97" eb="99">
      <t>ギョウム</t>
    </rPh>
    <rPh sb="99" eb="101">
      <t>タイセイ</t>
    </rPh>
    <rPh sb="102" eb="104">
      <t>ケントウ</t>
    </rPh>
    <phoneticPr fontId="4"/>
  </si>
  <si>
    <t>○学芸員が研究や教育普及と事業を兼務しており、展示事業と研究、教育事業を切り分けて外部委託を行うことは困難（美術館）○学芸員が研究と事業を兼務しており展示事業と研究事業を切り分けて外部委託を行うことは困難（博物館）○施設の設置目的から業務の中立性等を確保する必要がある（平和祈念館）</t>
    <phoneticPr fontId="4"/>
  </si>
  <si>
    <t>数十年後にありたい姿を将来象として示しているものであり、評価対象としていない。</t>
    <rPh sb="9" eb="10">
      <t>スガタ</t>
    </rPh>
    <rPh sb="11" eb="13">
      <t>ショウライ</t>
    </rPh>
    <rPh sb="13" eb="14">
      <t>ゾウ</t>
    </rPh>
    <rPh sb="17" eb="18">
      <t>シメ</t>
    </rPh>
    <rPh sb="28" eb="30">
      <t>ヒョウカ</t>
    </rPh>
    <rPh sb="30" eb="32">
      <t>タイショウ</t>
    </rPh>
    <phoneticPr fontId="4"/>
  </si>
  <si>
    <t>評価していないため</t>
    <rPh sb="0" eb="2">
      <t>ヒョウカ</t>
    </rPh>
    <phoneticPr fontId="4"/>
  </si>
  <si>
    <t>観光客以外の駐車場利用もあり、バスターミナル施設との連携が必要な駐車場も存在し、臨機応変な対応が必要なため。</t>
    <phoneticPr fontId="4"/>
  </si>
  <si>
    <t>内部的な評価であるため</t>
    <rPh sb="0" eb="3">
      <t>ナイブテキ</t>
    </rPh>
    <rPh sb="4" eb="6">
      <t>ヒョウカ</t>
    </rPh>
    <phoneticPr fontId="4"/>
  </si>
  <si>
    <t>委託有</t>
    <phoneticPr fontId="4"/>
  </si>
  <si>
    <t>作業の費用対効果等を考慮し、廃止</t>
    <phoneticPr fontId="4"/>
  </si>
  <si>
    <t>県議会（行政改革・基本計画等に関する特別委員会）に対し、進捗管理目標の達成状況を報告しているため</t>
    <phoneticPr fontId="4"/>
  </si>
  <si>
    <t>現在は評価を行っていないため</t>
    <rPh sb="0" eb="2">
      <t>ゲンザイ</t>
    </rPh>
    <rPh sb="3" eb="5">
      <t>ヒョウカ</t>
    </rPh>
    <rPh sb="6" eb="7">
      <t>オコナ</t>
    </rPh>
    <phoneticPr fontId="4"/>
  </si>
  <si>
    <t>【男女共同参画センター】
県の主体的関与により利用者の信頼性を確保する必要があるため。
【産業人材育成センター（２校）、農業大学校、大山青年の家、船上山少年自然の家】
教育・養成機関として県の主体的関与が必要であるため。</t>
    <rPh sb="66" eb="68">
      <t>ダイセン</t>
    </rPh>
    <rPh sb="68" eb="70">
      <t>セイネン</t>
    </rPh>
    <rPh sb="71" eb="72">
      <t>イエ</t>
    </rPh>
    <phoneticPr fontId="4"/>
  </si>
  <si>
    <t>指標の達成度に基づく定量的な評価を行うため、事務事業評価は廃止</t>
    <rPh sb="0" eb="2">
      <t>シヒョウ</t>
    </rPh>
    <rPh sb="3" eb="6">
      <t>タッセイド</t>
    </rPh>
    <rPh sb="7" eb="8">
      <t>モト</t>
    </rPh>
    <rPh sb="10" eb="13">
      <t>テイリョウテキ</t>
    </rPh>
    <rPh sb="14" eb="16">
      <t>ヒョウカ</t>
    </rPh>
    <rPh sb="17" eb="18">
      <t>オコナ</t>
    </rPh>
    <rPh sb="22" eb="28">
      <t>ジムジギョウヒョウカ</t>
    </rPh>
    <rPh sb="29" eb="31">
      <t>ハイシ</t>
    </rPh>
    <phoneticPr fontId="4"/>
  </si>
  <si>
    <t>・政策、施策についての行政評価の導入により、行政の効率化等一定の成果を得ているため。</t>
    <rPh sb="1" eb="3">
      <t>セイサク</t>
    </rPh>
    <rPh sb="4" eb="6">
      <t>セサク</t>
    </rPh>
    <rPh sb="11" eb="15">
      <t>ギョウセイヒョウカ</t>
    </rPh>
    <rPh sb="16" eb="18">
      <t>ドウニュウ</t>
    </rPh>
    <rPh sb="22" eb="24">
      <t>ギョウセイ</t>
    </rPh>
    <rPh sb="25" eb="28">
      <t>コウリツカ</t>
    </rPh>
    <rPh sb="28" eb="29">
      <t>トウ</t>
    </rPh>
    <rPh sb="29" eb="31">
      <t>イッテイ</t>
    </rPh>
    <rPh sb="32" eb="34">
      <t>セイカ</t>
    </rPh>
    <rPh sb="35" eb="36">
      <t>エ</t>
    </rPh>
    <phoneticPr fontId="4"/>
  </si>
  <si>
    <t>・行政評価を実施していないため。</t>
    <rPh sb="1" eb="5">
      <t>ギョウセイヒョウカ</t>
    </rPh>
    <rPh sb="6" eb="8">
      <t>ジッシ</t>
    </rPh>
    <phoneticPr fontId="4"/>
  </si>
  <si>
    <t>指定管理制度を導入するためには、県内に消費者安全法の要件を満たす消費生活相談員を一定数有する団体が必要であるが、県内には、現状、そうした団体はない。</t>
    <rPh sb="0" eb="4">
      <t>シテイカンリ</t>
    </rPh>
    <rPh sb="4" eb="6">
      <t>セイド</t>
    </rPh>
    <rPh sb="7" eb="9">
      <t>ドウニュウ</t>
    </rPh>
    <rPh sb="16" eb="18">
      <t>ケンナイ</t>
    </rPh>
    <rPh sb="19" eb="22">
      <t>ショウヒシャ</t>
    </rPh>
    <rPh sb="22" eb="25">
      <t>アンゼンホウ</t>
    </rPh>
    <rPh sb="26" eb="28">
      <t>ヨウケン</t>
    </rPh>
    <rPh sb="29" eb="30">
      <t>ミ</t>
    </rPh>
    <rPh sb="32" eb="36">
      <t>ショウヒセイカツ</t>
    </rPh>
    <rPh sb="36" eb="38">
      <t>ソウダン</t>
    </rPh>
    <rPh sb="38" eb="39">
      <t>イン</t>
    </rPh>
    <rPh sb="40" eb="43">
      <t>イッテイスウ</t>
    </rPh>
    <rPh sb="43" eb="44">
      <t>ユウ</t>
    </rPh>
    <rPh sb="46" eb="48">
      <t>ダンタイ</t>
    </rPh>
    <rPh sb="49" eb="51">
      <t>ヒツヨウ</t>
    </rPh>
    <rPh sb="56" eb="58">
      <t>ケンナイ</t>
    </rPh>
    <rPh sb="61" eb="63">
      <t>ゲンジョウ</t>
    </rPh>
    <rPh sb="68" eb="70">
      <t>ダンタイ</t>
    </rPh>
    <phoneticPr fontId="4"/>
  </si>
  <si>
    <t>消費生活センターは、消費者安全法の規定に基づき、消費者の苦情の処理等を行うことにより消費者の利益の擁護及び増進を図るため設けられた公の施設である。</t>
    <rPh sb="0" eb="4">
      <t>ショウヒセイカツ</t>
    </rPh>
    <rPh sb="10" eb="13">
      <t>ショウヒシャ</t>
    </rPh>
    <rPh sb="13" eb="16">
      <t>アンゼンホウ</t>
    </rPh>
    <rPh sb="17" eb="19">
      <t>キテイ</t>
    </rPh>
    <rPh sb="20" eb="21">
      <t>モト</t>
    </rPh>
    <rPh sb="24" eb="27">
      <t>ショウヒシャ</t>
    </rPh>
    <rPh sb="28" eb="30">
      <t>クジョウ</t>
    </rPh>
    <rPh sb="31" eb="33">
      <t>ショリ</t>
    </rPh>
    <rPh sb="33" eb="34">
      <t>トウ</t>
    </rPh>
    <rPh sb="35" eb="36">
      <t>オコナ</t>
    </rPh>
    <rPh sb="42" eb="45">
      <t>ショウヒシャ</t>
    </rPh>
    <rPh sb="46" eb="48">
      <t>リエキ</t>
    </rPh>
    <rPh sb="49" eb="51">
      <t>ヨウゴ</t>
    </rPh>
    <rPh sb="51" eb="52">
      <t>オヨ</t>
    </rPh>
    <rPh sb="53" eb="55">
      <t>ゾウシン</t>
    </rPh>
    <rPh sb="56" eb="57">
      <t>ハカ</t>
    </rPh>
    <rPh sb="60" eb="61">
      <t>モウ</t>
    </rPh>
    <rPh sb="65" eb="66">
      <t>オオヤケ</t>
    </rPh>
    <rPh sb="67" eb="69">
      <t>シセツ</t>
    </rPh>
    <phoneticPr fontId="4"/>
  </si>
  <si>
    <t>施設の主要事業である集団宿泊学習は教育活動の一環として実施されることから、多様化する生徒に対し教員が学校で配慮してきたことと同等の配慮が施設職員にも求められるため、制度の導入はなじまない。</t>
    <phoneticPr fontId="4"/>
  </si>
  <si>
    <t>施策評価にて政策評価をまとめて実施している</t>
    <rPh sb="0" eb="2">
      <t>セサク</t>
    </rPh>
    <rPh sb="2" eb="4">
      <t>ヒョウカ</t>
    </rPh>
    <rPh sb="6" eb="10">
      <t>セイサクヒョウカ</t>
    </rPh>
    <rPh sb="15" eb="17">
      <t>ジッシ</t>
    </rPh>
    <phoneticPr fontId="4"/>
  </si>
  <si>
    <t>政策評価を導入していないため</t>
    <rPh sb="0" eb="2">
      <t>セイサク</t>
    </rPh>
    <rPh sb="2" eb="4">
      <t>ヒョウカ</t>
    </rPh>
    <rPh sb="5" eb="7">
      <t>ドウニュウ</t>
    </rPh>
    <phoneticPr fontId="4"/>
  </si>
  <si>
    <t>施策の方向性を定めるための上位の方針であり、評価になじまないため。</t>
    <rPh sb="0" eb="2">
      <t>セサク</t>
    </rPh>
    <rPh sb="3" eb="6">
      <t>ホウコウセイ</t>
    </rPh>
    <rPh sb="7" eb="8">
      <t>サダ</t>
    </rPh>
    <rPh sb="13" eb="15">
      <t>ジョウイ</t>
    </rPh>
    <rPh sb="16" eb="18">
      <t>ホウシン</t>
    </rPh>
    <rPh sb="22" eb="24">
      <t>ヒョウカ</t>
    </rPh>
    <phoneticPr fontId="20"/>
  </si>
  <si>
    <t>主に職員の意識改革が目的であるため</t>
  </si>
  <si>
    <t>○福岡武道館は、武道等を通じた県民特に青少年の心身鍛錬の場であるとともに、警察術科訓練の推進拠点であることから、現時点では導入しておりません。</t>
    <rPh sb="8" eb="10">
      <t>ブドウ</t>
    </rPh>
    <rPh sb="10" eb="11">
      <t>トウ</t>
    </rPh>
    <rPh sb="12" eb="13">
      <t>ツウ</t>
    </rPh>
    <rPh sb="15" eb="17">
      <t>ケンミン</t>
    </rPh>
    <rPh sb="17" eb="18">
      <t>トク</t>
    </rPh>
    <rPh sb="19" eb="22">
      <t>セイショウネン</t>
    </rPh>
    <rPh sb="23" eb="25">
      <t>シンシン</t>
    </rPh>
    <rPh sb="25" eb="27">
      <t>タンレン</t>
    </rPh>
    <rPh sb="28" eb="29">
      <t>バ</t>
    </rPh>
    <rPh sb="37" eb="39">
      <t>ケイサツ</t>
    </rPh>
    <phoneticPr fontId="4"/>
  </si>
  <si>
    <t>○福岡武道館は、武道等を通じた県民特に青少年の心身鍛錬の場であることから、県職員が常駐しています。</t>
    <phoneticPr fontId="4"/>
  </si>
  <si>
    <t>施策評価を実施しているため</t>
    <rPh sb="0" eb="2">
      <t>セサク</t>
    </rPh>
    <rPh sb="2" eb="4">
      <t>ヒョウカ</t>
    </rPh>
    <rPh sb="5" eb="7">
      <t>ジッシ</t>
    </rPh>
    <phoneticPr fontId="4"/>
  </si>
  <si>
    <t>　</t>
    <phoneticPr fontId="4"/>
  </si>
  <si>
    <t>県から市へ事務委託を行い、市において指定管理者制度を導入しているため。</t>
    <rPh sb="0" eb="1">
      <t>ケン</t>
    </rPh>
    <rPh sb="3" eb="4">
      <t>シ</t>
    </rPh>
    <rPh sb="5" eb="7">
      <t>ジム</t>
    </rPh>
    <rPh sb="7" eb="9">
      <t>イタク</t>
    </rPh>
    <rPh sb="10" eb="11">
      <t>オコナ</t>
    </rPh>
    <rPh sb="13" eb="14">
      <t>シ</t>
    </rPh>
    <rPh sb="18" eb="20">
      <t>シテイ</t>
    </rPh>
    <rPh sb="20" eb="23">
      <t>カンリシャ</t>
    </rPh>
    <rPh sb="23" eb="25">
      <t>セイド</t>
    </rPh>
    <rPh sb="26" eb="28">
      <t>ドウニュウ</t>
    </rPh>
    <phoneticPr fontId="4"/>
  </si>
  <si>
    <t>2020年度までの計画においては、「政策」にあたる将来像毎の重要指標を設定し、評価を実施していたが、2021年度からの計画においては、政策という大きな項目での指標の設定が難しいことから、指標自体の設定をしていないため。</t>
    <phoneticPr fontId="4"/>
  </si>
  <si>
    <t>左記の導入状況の理由に同じ</t>
    <rPh sb="0" eb="2">
      <t>サキ</t>
    </rPh>
    <rPh sb="3" eb="5">
      <t>ドウニュウ</t>
    </rPh>
    <rPh sb="5" eb="7">
      <t>ジョウキョウ</t>
    </rPh>
    <rPh sb="8" eb="10">
      <t>リユウ</t>
    </rPh>
    <rPh sb="11" eb="12">
      <t>オナ</t>
    </rPh>
    <phoneticPr fontId="4"/>
  </si>
  <si>
    <t>評価に係る全体の事務負担の軽減の観点から、公表対象を重点化しているため。</t>
    <rPh sb="21" eb="23">
      <t>コウヒョウ</t>
    </rPh>
    <phoneticPr fontId="4"/>
  </si>
  <si>
    <t>　現職員の退職等により業務が継続できなくなった時点から順次、業務を廃止</t>
    <phoneticPr fontId="4"/>
  </si>
  <si>
    <t>R3年度の途中から対象者が0名となったため削除</t>
  </si>
  <si>
    <t>R2.4.30一般向け駐車場廃止。公用車駐車場化。</t>
    <phoneticPr fontId="4"/>
  </si>
  <si>
    <t>　　　　</t>
    <phoneticPr fontId="4"/>
  </si>
  <si>
    <t>宮崎県木崎浜サーフィンセンターは、シャワー室や更衣室を備えた施設であり、シャワーもコイン式で稼働することから、原則無人での運営が可能であるため。なお、清掃業務等については、外部に委託することで対応している。</t>
    <rPh sb="0" eb="3">
      <t>ミヤザキケン</t>
    </rPh>
    <rPh sb="3" eb="5">
      <t>キサキ</t>
    </rPh>
    <rPh sb="5" eb="6">
      <t>ハマ</t>
    </rPh>
    <rPh sb="21" eb="22">
      <t>シツ</t>
    </rPh>
    <rPh sb="23" eb="26">
      <t>コウイシツ</t>
    </rPh>
    <rPh sb="27" eb="28">
      <t>ソナ</t>
    </rPh>
    <rPh sb="30" eb="32">
      <t>シセツ</t>
    </rPh>
    <rPh sb="44" eb="45">
      <t>シキ</t>
    </rPh>
    <rPh sb="46" eb="48">
      <t>カドウ</t>
    </rPh>
    <rPh sb="55" eb="57">
      <t>ゲンソク</t>
    </rPh>
    <rPh sb="57" eb="59">
      <t>ムジン</t>
    </rPh>
    <rPh sb="61" eb="63">
      <t>ウンエイ</t>
    </rPh>
    <rPh sb="64" eb="66">
      <t>カノウ</t>
    </rPh>
    <rPh sb="75" eb="77">
      <t>セイソウ</t>
    </rPh>
    <rPh sb="77" eb="79">
      <t>ギョウム</t>
    </rPh>
    <rPh sb="79" eb="80">
      <t>トウ</t>
    </rPh>
    <rPh sb="86" eb="88">
      <t>ガイブ</t>
    </rPh>
    <rPh sb="89" eb="91">
      <t>イタク</t>
    </rPh>
    <rPh sb="96" eb="98">
      <t>タイオウ</t>
    </rPh>
    <phoneticPr fontId="4"/>
  </si>
  <si>
    <t>・各離島に県営住宅が点在していることから，効率的な維持管理が難しく，民間事業者の参入が見込めない。
・指定管理者の選定方法等を含め，制度導入について引き続き検討を行っていく。</t>
    <phoneticPr fontId="4"/>
  </si>
  <si>
    <t>・施設運営に求められる専門性や技能を有する人材の確保や指定管理期間が限られることによる運営の安定性・継続性の課題があり，指定管理者制度はなじまない。
・図書館は入館料を徴収できないことから，指定管理者の経済的なメリットも乏しい。</t>
    <phoneticPr fontId="4"/>
  </si>
  <si>
    <t>市町村立図書館等を支援する役割等を有する教育機関であり，保存図書館として郷土資料や貴重資料等の収集等を長期的・継続的に実施することから，直営で行う必要がある。</t>
    <phoneticPr fontId="4"/>
  </si>
  <si>
    <t>・教育課題を理解した上での効果的な研修の実施やリーダー養成等は，学校教育や社会教育の専門性や技能を有する者でなければ継続的かつ円滑な実施は難しい。
・令和２年度に指定管理者制度を導入した霧島自然ふれあいセンターの評価のあり方について検討予定であり，当該施設の今後の評価を踏まえた上で制度導入についても検討したい。</t>
    <phoneticPr fontId="4"/>
  </si>
  <si>
    <t>令和４年２月に，教育委員会の附属機関である「鹿児島県社会教育委員」の会議における審議のまとめが提出され，青少年社会教育施設に求められる役割として，学校との更なる連携強化について提言があった。学校と連携した効果的な事業実施については，直営で行う必要がある。</t>
    <phoneticPr fontId="4"/>
  </si>
  <si>
    <t>県計画等の策定・改定の際に，それぞれの分野の特性に応じた施策評価を実施することとした。</t>
    <rPh sb="0" eb="1">
      <t>ケン</t>
    </rPh>
    <rPh sb="1" eb="3">
      <t>ケイカク</t>
    </rPh>
    <rPh sb="3" eb="4">
      <t>トウ</t>
    </rPh>
    <rPh sb="5" eb="7">
      <t>サクテイ</t>
    </rPh>
    <rPh sb="8" eb="10">
      <t>カイテイ</t>
    </rPh>
    <rPh sb="11" eb="12">
      <t>サイ</t>
    </rPh>
    <rPh sb="19" eb="21">
      <t>ブンヤ</t>
    </rPh>
    <rPh sb="22" eb="24">
      <t>トクセイ</t>
    </rPh>
    <rPh sb="25" eb="26">
      <t>オウ</t>
    </rPh>
    <rPh sb="28" eb="30">
      <t>シサク</t>
    </rPh>
    <rPh sb="30" eb="32">
      <t>ヒョウカ</t>
    </rPh>
    <rPh sb="33" eb="35">
      <t>ジッシ</t>
    </rPh>
    <phoneticPr fontId="4"/>
  </si>
  <si>
    <t>県計画等の策定・改定の際に，それぞれの分野の特性に応じた施策評価を実施することとした。</t>
    <phoneticPr fontId="4"/>
  </si>
  <si>
    <t>評価を廃止したため</t>
    <rPh sb="0" eb="2">
      <t>ヒョウカ</t>
    </rPh>
    <rPh sb="3" eb="5">
      <t>ハイシ</t>
    </rPh>
    <phoneticPr fontId="4"/>
  </si>
  <si>
    <t>市営住宅の専用駐車場としての要望があり、その調整等で導入が遅れたが、令和5年度からの導入に向け作業を進めている。</t>
    <phoneticPr fontId="4"/>
  </si>
  <si>
    <t>令和４年４～６月</t>
    <rPh sb="0" eb="2">
      <t>レイワ</t>
    </rPh>
    <rPh sb="3" eb="4">
      <t>ネン</t>
    </rPh>
    <rPh sb="7" eb="8">
      <t>ガツ</t>
    </rPh>
    <phoneticPr fontId="4"/>
  </si>
  <si>
    <t>　未導入施設のうち、船越家族旅行村は、施設内の一部が復興工事を行っている状態であることから、復旧後、再開等に向けた検討を行う必要がある。陸前高田オートキャンプ場は、再開に向けて令和４年度に施設の整備を行う予定であることから、整備後、再開等に向けた検討を行う必要がある。
　吉里吉里フィッシャリーナ及び箱崎フィッシャリーナは、指定管理導入によるメリットが少ないため、直営管理としている。</t>
    <rPh sb="1" eb="4">
      <t>ミドウニュウ</t>
    </rPh>
    <rPh sb="4" eb="6">
      <t>シセツ</t>
    </rPh>
    <rPh sb="23" eb="25">
      <t>イチブ</t>
    </rPh>
    <rPh sb="26" eb="28">
      <t>フッコウ</t>
    </rPh>
    <rPh sb="31" eb="32">
      <t>オコナ</t>
    </rPh>
    <rPh sb="36" eb="38">
      <t>ジョウタイ</t>
    </rPh>
    <rPh sb="46" eb="49">
      <t>フッキュウゴ</t>
    </rPh>
    <rPh sb="112" eb="114">
      <t>セイビ</t>
    </rPh>
    <rPh sb="126" eb="127">
      <t>オコナ</t>
    </rPh>
    <rPh sb="136" eb="140">
      <t>キリキリ</t>
    </rPh>
    <rPh sb="148" eb="149">
      <t>オヨ</t>
    </rPh>
    <rPh sb="150" eb="152">
      <t>ハコザキ</t>
    </rPh>
    <rPh sb="162" eb="166">
      <t>シテイカンリ</t>
    </rPh>
    <rPh sb="166" eb="168">
      <t>ドウニュウ</t>
    </rPh>
    <rPh sb="176" eb="177">
      <t>スク</t>
    </rPh>
    <rPh sb="182" eb="184">
      <t>チョクエイ</t>
    </rPh>
    <rPh sb="184" eb="186">
      <t>カンリ</t>
    </rPh>
    <phoneticPr fontId="4"/>
  </si>
  <si>
    <t>　未導入施設の県立野外活動センターは、東日本大震災津波による被害から復旧・移転し、令和３年４月に開所した。
　当面の間（２～３年）は、体制づくり等のため、県が直営で管理することとしたものである。</t>
    <rPh sb="1" eb="4">
      <t>ミドウニュウ</t>
    </rPh>
    <rPh sb="4" eb="6">
      <t>シセツ</t>
    </rPh>
    <rPh sb="7" eb="9">
      <t>ケンリツ</t>
    </rPh>
    <rPh sb="30" eb="32">
      <t>ヒガイ</t>
    </rPh>
    <rPh sb="34" eb="36">
      <t>フッキュウ</t>
    </rPh>
    <rPh sb="37" eb="39">
      <t>イテン</t>
    </rPh>
    <rPh sb="41" eb="43">
      <t>レイワ</t>
    </rPh>
    <rPh sb="44" eb="45">
      <t>ネン</t>
    </rPh>
    <rPh sb="46" eb="47">
      <t>ガツ</t>
    </rPh>
    <rPh sb="48" eb="50">
      <t>カイショ</t>
    </rPh>
    <rPh sb="55" eb="57">
      <t>トウメン</t>
    </rPh>
    <rPh sb="58" eb="59">
      <t>カン</t>
    </rPh>
    <rPh sb="63" eb="64">
      <t>ネン</t>
    </rPh>
    <rPh sb="67" eb="69">
      <t>タイセイ</t>
    </rPh>
    <rPh sb="72" eb="73">
      <t>トウ</t>
    </rPh>
    <rPh sb="77" eb="78">
      <t>ケン</t>
    </rPh>
    <phoneticPr fontId="4"/>
  </si>
  <si>
    <r>
      <t>児童生徒の発達段階や様々な目的に応じた体験活動プログラムの開発、</t>
    </r>
    <r>
      <rPr>
        <strike/>
        <sz val="11"/>
        <rFont val="ＭＳ ゴシック"/>
        <family val="3"/>
        <charset val="128"/>
      </rPr>
      <t>や</t>
    </r>
    <r>
      <rPr>
        <sz val="11"/>
        <rFont val="ＭＳ ゴシック"/>
        <family val="3"/>
        <charset val="128"/>
      </rPr>
      <t>青少年指導者の養成、不登校児童生徒やひとり親家庭に対する支援事業等、野外活動や児童生徒の心理面でのケアなど高い専門性を必要とするため。</t>
    </r>
    <rPh sb="0" eb="2">
      <t>ジドウ</t>
    </rPh>
    <rPh sb="2" eb="4">
      <t>セイト</t>
    </rPh>
    <rPh sb="5" eb="7">
      <t>ハッタツ</t>
    </rPh>
    <rPh sb="7" eb="9">
      <t>ダンカイ</t>
    </rPh>
    <rPh sb="10" eb="12">
      <t>サマザマ</t>
    </rPh>
    <rPh sb="13" eb="15">
      <t>モクテキ</t>
    </rPh>
    <rPh sb="16" eb="17">
      <t>オウ</t>
    </rPh>
    <rPh sb="19" eb="21">
      <t>タイケン</t>
    </rPh>
    <rPh sb="21" eb="23">
      <t>カツドウ</t>
    </rPh>
    <rPh sb="29" eb="31">
      <t>カイハツ</t>
    </rPh>
    <rPh sb="33" eb="36">
      <t>セイショウネン</t>
    </rPh>
    <rPh sb="36" eb="39">
      <t>シドウシャ</t>
    </rPh>
    <rPh sb="40" eb="42">
      <t>ヨウセイ</t>
    </rPh>
    <rPh sb="43" eb="46">
      <t>フトウコウ</t>
    </rPh>
    <rPh sb="46" eb="48">
      <t>ジドウ</t>
    </rPh>
    <rPh sb="48" eb="50">
      <t>セイト</t>
    </rPh>
    <rPh sb="54" eb="55">
      <t>オヤ</t>
    </rPh>
    <rPh sb="55" eb="57">
      <t>カテイ</t>
    </rPh>
    <rPh sb="58" eb="59">
      <t>タイ</t>
    </rPh>
    <rPh sb="61" eb="63">
      <t>シエン</t>
    </rPh>
    <rPh sb="63" eb="65">
      <t>ジギョウ</t>
    </rPh>
    <rPh sb="65" eb="66">
      <t>トウ</t>
    </rPh>
    <rPh sb="67" eb="69">
      <t>ヤガイ</t>
    </rPh>
    <rPh sb="69" eb="71">
      <t>カツドウ</t>
    </rPh>
    <rPh sb="72" eb="74">
      <t>ジドウ</t>
    </rPh>
    <rPh sb="74" eb="76">
      <t>セイト</t>
    </rPh>
    <rPh sb="77" eb="80">
      <t>シンリメン</t>
    </rPh>
    <rPh sb="86" eb="87">
      <t>タカ</t>
    </rPh>
    <rPh sb="88" eb="91">
      <t>センモンセイ</t>
    </rPh>
    <rPh sb="92" eb="94">
      <t>ヒツヨウ</t>
    </rPh>
    <phoneticPr fontId="8"/>
  </si>
  <si>
    <t>平成20年度に指定管理者制度を導入した特別賃貸府営住宅等に続き、平成31年度から令和3年度にかけ、公営住宅について、指定管理者制度を導入し、対象施設を順次拡大（残る8施設は、市町村公営住宅との併設であるため、市町村による管理代行により対応しているもの）</t>
    <rPh sb="0" eb="2">
      <t>ヘイセイ</t>
    </rPh>
    <rPh sb="4" eb="6">
      <t>ネンド</t>
    </rPh>
    <rPh sb="7" eb="9">
      <t>シテイ</t>
    </rPh>
    <rPh sb="9" eb="12">
      <t>カンリシャ</t>
    </rPh>
    <rPh sb="12" eb="14">
      <t>セイド</t>
    </rPh>
    <rPh sb="15" eb="17">
      <t>ドウニュウ</t>
    </rPh>
    <rPh sb="19" eb="21">
      <t>トクベツ</t>
    </rPh>
    <rPh sb="21" eb="23">
      <t>チンタイ</t>
    </rPh>
    <rPh sb="23" eb="25">
      <t>フエイ</t>
    </rPh>
    <rPh sb="25" eb="27">
      <t>ジュウタク</t>
    </rPh>
    <rPh sb="27" eb="28">
      <t>ナド</t>
    </rPh>
    <rPh sb="29" eb="30">
      <t>ツヅ</t>
    </rPh>
    <rPh sb="32" eb="34">
      <t>ヘイセイ</t>
    </rPh>
    <rPh sb="36" eb="38">
      <t>ネンド</t>
    </rPh>
    <rPh sb="40" eb="42">
      <t>レイワ</t>
    </rPh>
    <rPh sb="43" eb="45">
      <t>ネンド</t>
    </rPh>
    <rPh sb="49" eb="51">
      <t>コウエイ</t>
    </rPh>
    <rPh sb="51" eb="53">
      <t>ジュウタク</t>
    </rPh>
    <rPh sb="58" eb="60">
      <t>シテイ</t>
    </rPh>
    <rPh sb="60" eb="63">
      <t>カンリシャ</t>
    </rPh>
    <rPh sb="63" eb="65">
      <t>セイド</t>
    </rPh>
    <rPh sb="66" eb="68">
      <t>ドウニュウ</t>
    </rPh>
    <rPh sb="70" eb="72">
      <t>タイショウ</t>
    </rPh>
    <rPh sb="72" eb="74">
      <t>シセツ</t>
    </rPh>
    <rPh sb="75" eb="77">
      <t>ジュンジ</t>
    </rPh>
    <rPh sb="77" eb="79">
      <t>カクダイ</t>
    </rPh>
    <rPh sb="80" eb="81">
      <t>ノコ</t>
    </rPh>
    <rPh sb="83" eb="85">
      <t>シセツ</t>
    </rPh>
    <rPh sb="87" eb="90">
      <t>シチョウソン</t>
    </rPh>
    <rPh sb="90" eb="92">
      <t>コウエイ</t>
    </rPh>
    <rPh sb="92" eb="94">
      <t>ジュウタク</t>
    </rPh>
    <rPh sb="96" eb="98">
      <t>ヘイセツ</t>
    </rPh>
    <rPh sb="104" eb="107">
      <t>シチョウソン</t>
    </rPh>
    <rPh sb="110" eb="112">
      <t>カンリ</t>
    </rPh>
    <rPh sb="112" eb="114">
      <t>ダイコウ</t>
    </rPh>
    <rPh sb="117" eb="119">
      <t>タイオウ</t>
    </rPh>
    <phoneticPr fontId="4"/>
  </si>
  <si>
    <t>・県内の市町設置図書館のセンター的機能を有する必要がある
・他都道府県立図書館での導入事例が少ない(R2時点：58館中8館)
・専門性や政策的判断が必要な業務などは、同制度を導入した図書館でも全て直営で運営</t>
    <phoneticPr fontId="4"/>
  </si>
  <si>
    <t>【実施済】
旅費業務については、既に全部局へ導入済み。
本庁首長部局について、令和３年８月に庶務事務システム（給与業務・福利厚生業務）を導入済み。
【実施予定】
本庁以外の首長部局（地方局・支局・地方機関）について、令和４年中に庶務事務システム（給与業務・福利厚生業務）を展開予定。</t>
    <rPh sb="1" eb="3">
      <t>ジッシ</t>
    </rPh>
    <rPh sb="3" eb="4">
      <t>ズ</t>
    </rPh>
    <rPh sb="44" eb="45">
      <t>ガツ</t>
    </rPh>
    <rPh sb="70" eb="71">
      <t>ズ</t>
    </rPh>
    <rPh sb="76" eb="78">
      <t>ジッシ</t>
    </rPh>
    <rPh sb="78" eb="80">
      <t>ヨテイ</t>
    </rPh>
    <rPh sb="82" eb="84">
      <t>ホンチョウ</t>
    </rPh>
    <rPh sb="84" eb="86">
      <t>イガイ</t>
    </rPh>
    <rPh sb="87" eb="89">
      <t>クビチョウ</t>
    </rPh>
    <rPh sb="89" eb="91">
      <t>ブキョク</t>
    </rPh>
    <rPh sb="92" eb="95">
      <t>チホウキョク</t>
    </rPh>
    <rPh sb="96" eb="98">
      <t>シキョク</t>
    </rPh>
    <rPh sb="99" eb="103">
      <t>チホウキカン</t>
    </rPh>
    <rPh sb="109" eb="111">
      <t>レイワ</t>
    </rPh>
    <rPh sb="112" eb="113">
      <t>ネン</t>
    </rPh>
    <rPh sb="113" eb="114">
      <t>ナカ</t>
    </rPh>
    <rPh sb="115" eb="119">
      <t>ショムジム</t>
    </rPh>
    <rPh sb="124" eb="128">
      <t>キュウヨギョウム</t>
    </rPh>
    <rPh sb="129" eb="133">
      <t>フクリコウセイ</t>
    </rPh>
    <rPh sb="133" eb="135">
      <t>ギョウム</t>
    </rPh>
    <rPh sb="137" eb="139">
      <t>テンカイ</t>
    </rPh>
    <rPh sb="139" eb="141">
      <t>ヨテイ</t>
    </rPh>
    <phoneticPr fontId="4"/>
  </si>
  <si>
    <t>　</t>
    <phoneticPr fontId="4"/>
  </si>
  <si>
    <t>政策に対する行政評価を導入していないため</t>
    <rPh sb="0" eb="2">
      <t>セイサク</t>
    </rPh>
    <rPh sb="3" eb="4">
      <t>タイ</t>
    </rPh>
    <rPh sb="6" eb="8">
      <t>ギョウセイ</t>
    </rPh>
    <rPh sb="8" eb="10">
      <t>ヒョウカ</t>
    </rPh>
    <rPh sb="11" eb="13">
      <t>ドウニュウ</t>
    </rPh>
    <phoneticPr fontId="20"/>
  </si>
  <si>
    <t>将来像等を示した基本構想のため、評価は施策等において実施している。</t>
    <rPh sb="0" eb="3">
      <t>ショウライゾウ</t>
    </rPh>
    <rPh sb="3" eb="4">
      <t>トウ</t>
    </rPh>
    <rPh sb="5" eb="6">
      <t>シメ</t>
    </rPh>
    <rPh sb="8" eb="10">
      <t>キホン</t>
    </rPh>
    <rPh sb="10" eb="12">
      <t>コウソウ</t>
    </rPh>
    <rPh sb="16" eb="18">
      <t>ヒョウカ</t>
    </rPh>
    <rPh sb="19" eb="21">
      <t>シサク</t>
    </rPh>
    <rPh sb="21" eb="22">
      <t>トウ</t>
    </rPh>
    <rPh sb="26" eb="28">
      <t>ジッシ</t>
    </rPh>
    <phoneticPr fontId="4"/>
  </si>
  <si>
    <t>実施していないため。</t>
    <rPh sb="0" eb="2">
      <t>ジッシ</t>
    </rPh>
    <phoneticPr fontId="4"/>
  </si>
  <si>
    <t>県立図書館は、県内市町村の図書館の設置及び運営に対する支援を行う役割を担っているため、現時点では導入の予定はありません。</t>
  </si>
  <si>
    <t>県立図書館は、県内市町村の図書館の設置及び運営に対する支援を行う役割を担っているため、県職員を配置しています。</t>
  </si>
  <si>
    <t>公文書館他３施設は、いずれも専門性が高く行政の責任の下行う必要がある業務を有することから、現時点で導入しておりません。</t>
  </si>
  <si>
    <t>公文書館他３施設は、いずれも専門性が高く行政の責任の下行う必要がある業務を有することから、県職員を配置しています。</t>
  </si>
  <si>
    <t>事務事業評価を廃止したため</t>
    <rPh sb="0" eb="6">
      <t>ジムジギョウヒョウカ</t>
    </rPh>
    <rPh sb="7" eb="9">
      <t>ハイシ</t>
    </rPh>
    <phoneticPr fontId="4"/>
  </si>
  <si>
    <t>数十年後の目指すべき将来像や方向性を示すものであり、評価になじまないため。</t>
    <phoneticPr fontId="4"/>
  </si>
  <si>
    <t>政策単位での行政評価を実施していないため。</t>
    <phoneticPr fontId="4"/>
  </si>
  <si>
    <t>円滑な学校運営のため、適時、直接管理が可能な直営で対応しているが、費用対効果の視点で業務内容を分析し、民間委託の検討も含め、業務体制の最適化を図っていく。</t>
    <rPh sb="0" eb="2">
      <t>エンカツ</t>
    </rPh>
    <rPh sb="3" eb="5">
      <t>ガッコウ</t>
    </rPh>
    <rPh sb="5" eb="7">
      <t>ウンエイ</t>
    </rPh>
    <rPh sb="11" eb="13">
      <t>テキジ</t>
    </rPh>
    <rPh sb="16" eb="18">
      <t>カンリ</t>
    </rPh>
    <rPh sb="19" eb="21">
      <t>カノウ</t>
    </rPh>
    <rPh sb="22" eb="24">
      <t>チョクエイ</t>
    </rPh>
    <rPh sb="25" eb="27">
      <t>タイオウ</t>
    </rPh>
    <rPh sb="33" eb="38">
      <t>ヒヨウタイコウカ</t>
    </rPh>
    <rPh sb="39" eb="41">
      <t>シテン</t>
    </rPh>
    <rPh sb="42" eb="44">
      <t>ギョウム</t>
    </rPh>
    <rPh sb="44" eb="46">
      <t>ナイヨウ</t>
    </rPh>
    <rPh sb="47" eb="49">
      <t>ブンセキ</t>
    </rPh>
    <rPh sb="51" eb="53">
      <t>ミンカン</t>
    </rPh>
    <rPh sb="53" eb="55">
      <t>イタク</t>
    </rPh>
    <rPh sb="56" eb="58">
      <t>ケントウ</t>
    </rPh>
    <rPh sb="58" eb="60">
      <t>ヨウケントウ</t>
    </rPh>
    <rPh sb="59" eb="60">
      <t>フク</t>
    </rPh>
    <rPh sb="62" eb="64">
      <t>ギョウム</t>
    </rPh>
    <rPh sb="64" eb="66">
      <t>タイセイ</t>
    </rPh>
    <rPh sb="67" eb="70">
      <t>サイテキカ</t>
    </rPh>
    <rPh sb="71" eb="72">
      <t>ハカ</t>
    </rPh>
    <phoneticPr fontId="4"/>
  </si>
  <si>
    <t>　県営内丸駐車場は、駐車場の管理のみの業務であり、運営の裁量がないことから、指定管理者制度の導入に伴う事務量の増などを勘案すると、直営で運営した方が効率的である。</t>
  </si>
  <si>
    <t>平成２２年度から個別の事務事業ではなく、より上位の政策・施策レベルで評価を行っているため。</t>
  </si>
  <si>
    <t>現在は事務事業評価を行っていないため</t>
  </si>
  <si>
    <t>改築工事のため閉場し、現在直営で管理。開場した後、再度指定管理者制度を導入する見込み。</t>
  </si>
  <si>
    <t>管理代行及び業務委託で対応しているため</t>
    <rPh sb="0" eb="2">
      <t>カンリ</t>
    </rPh>
    <rPh sb="2" eb="4">
      <t>ダイコウ</t>
    </rPh>
    <rPh sb="4" eb="5">
      <t>オヨ</t>
    </rPh>
    <rPh sb="6" eb="8">
      <t>ギョウム</t>
    </rPh>
    <rPh sb="8" eb="10">
      <t>イタク</t>
    </rPh>
    <rPh sb="11" eb="13">
      <t>タイオウ</t>
    </rPh>
    <phoneticPr fontId="2"/>
  </si>
  <si>
    <t>業務の安定性、継続性を考慮したため</t>
  </si>
  <si>
    <t xml:space="preserve">調査研究機能等も有しており業務の安定性、継続性を考慮したため
</t>
    <rPh sb="0" eb="2">
      <t>チョウサ</t>
    </rPh>
    <rPh sb="2" eb="4">
      <t>ケンキュウ</t>
    </rPh>
    <rPh sb="4" eb="7">
      <t>キノウナド</t>
    </rPh>
    <rPh sb="8" eb="9">
      <t>ユウ</t>
    </rPh>
    <rPh sb="13" eb="15">
      <t>ギョウム</t>
    </rPh>
    <rPh sb="16" eb="19">
      <t>アンテイセイ</t>
    </rPh>
    <rPh sb="20" eb="23">
      <t>ケイゾクセイ</t>
    </rPh>
    <rPh sb="24" eb="26">
      <t>コウリョ</t>
    </rPh>
    <phoneticPr fontId="4"/>
  </si>
  <si>
    <t>応札者がなく、今期（R4～R8）は直営としたため。来期も公募を実施する。</t>
    <rPh sb="0" eb="2">
      <t>オウサツ</t>
    </rPh>
    <rPh sb="2" eb="3">
      <t>シャ</t>
    </rPh>
    <rPh sb="7" eb="9">
      <t>コンキ</t>
    </rPh>
    <rPh sb="17" eb="19">
      <t>チョクエイ</t>
    </rPh>
    <rPh sb="25" eb="27">
      <t>ライキ</t>
    </rPh>
    <rPh sb="28" eb="30">
      <t>コウボ</t>
    </rPh>
    <rPh sb="31" eb="33">
      <t>ジッシ</t>
    </rPh>
    <phoneticPr fontId="3"/>
  </si>
  <si>
    <t>市町村立図書館等への支援や資料収集及び高度なレファレンス業務等、道内図書館の中心的役割を担うためには、長期的かつ継続的な視点で専門的知識・経験を有した職員の配置が必要なため。</t>
  </si>
  <si>
    <t>指定管理者制度の導入検討の結果、直営が望ましいとの結論に至ったため。</t>
  </si>
  <si>
    <t>施策ごとの主要な事業を公表しており，その他の事業は公表していない。</t>
    <rPh sb="0" eb="2">
      <t>シサク</t>
    </rPh>
    <rPh sb="5" eb="7">
      <t>シュヨウ</t>
    </rPh>
    <rPh sb="8" eb="10">
      <t>ジギョウ</t>
    </rPh>
    <rPh sb="11" eb="13">
      <t>コウヒョウ</t>
    </rPh>
    <rPh sb="20" eb="21">
      <t>タ</t>
    </rPh>
    <rPh sb="22" eb="24">
      <t>ジギョウ</t>
    </rPh>
    <rPh sb="25" eb="27">
      <t>コウヒョウ</t>
    </rPh>
    <phoneticPr fontId="4"/>
  </si>
  <si>
    <t>美術資料等に関する調査研究、保管及び修復並びに教育普及・生涯学習事業に係る専門的見地から、学芸員及び教員を派遣</t>
  </si>
  <si>
    <t xml:space="preserve">
評価の対象事業に一定要件（金額等）を設けているため。</t>
    <phoneticPr fontId="4"/>
  </si>
  <si>
    <t>調査票②　行政改革取組状況</t>
    <rPh sb="5" eb="7">
      <t>ギョウセイ</t>
    </rPh>
    <rPh sb="7" eb="9">
      <t>カイカク</t>
    </rPh>
    <rPh sb="9" eb="11">
      <t>トリクミ</t>
    </rPh>
    <rPh sb="11" eb="13">
      <t>ジョウキョウ</t>
    </rPh>
    <phoneticPr fontId="8"/>
  </si>
  <si>
    <t>全団体対象</t>
    <rPh sb="0" eb="1">
      <t>ゼン</t>
    </rPh>
    <rPh sb="1" eb="3">
      <t>ダンタイ</t>
    </rPh>
    <rPh sb="3" eb="5">
      <t>タイショウ</t>
    </rPh>
    <phoneticPr fontId="8"/>
  </si>
  <si>
    <t>問１で「１　包括的な計画・方針等」、「２　個別的な計画・方針等」と回答した団体のみ対象</t>
    <rPh sb="41" eb="43">
      <t>タイショウ</t>
    </rPh>
    <phoneticPr fontId="8"/>
  </si>
  <si>
    <t>問１で「３　その他」と回答した団体のみ対象</t>
    <rPh sb="19" eb="21">
      <t>タイショウ</t>
    </rPh>
    <phoneticPr fontId="8"/>
  </si>
  <si>
    <t>問1で「4 特に決めていない」と回答した団体のみ対象</t>
    <rPh sb="24" eb="26">
      <t>タイショウ</t>
    </rPh>
    <phoneticPr fontId="8"/>
  </si>
  <si>
    <t>問８で「１　予定あり」と回答した団体のみ対象</t>
    <rPh sb="20" eb="22">
      <t>タイショウ</t>
    </rPh>
    <phoneticPr fontId="8"/>
  </si>
  <si>
    <t>問８で「２　予定なし」と回答した団体のみ対象</t>
    <rPh sb="20" eb="22">
      <t>タイショウ</t>
    </rPh>
    <phoneticPr fontId="8"/>
  </si>
  <si>
    <t>都道府県名</t>
    <rPh sb="0" eb="4">
      <t>トドウフケン</t>
    </rPh>
    <rPh sb="4" eb="5">
      <t>メイ</t>
    </rPh>
    <phoneticPr fontId="8"/>
  </si>
  <si>
    <t>市区町村名</t>
    <rPh sb="0" eb="2">
      <t>シク</t>
    </rPh>
    <rPh sb="2" eb="4">
      <t>チョウソン</t>
    </rPh>
    <rPh sb="4" eb="5">
      <t>メイ</t>
    </rPh>
    <phoneticPr fontId="8"/>
  </si>
  <si>
    <t>問１</t>
    <rPh sb="0" eb="1">
      <t>トイ</t>
    </rPh>
    <phoneticPr fontId="8"/>
  </si>
  <si>
    <t>問２</t>
    <rPh sb="0" eb="1">
      <t>トイ</t>
    </rPh>
    <phoneticPr fontId="8"/>
  </si>
  <si>
    <t>問３</t>
    <rPh sb="0" eb="1">
      <t>トイ</t>
    </rPh>
    <phoneticPr fontId="8"/>
  </si>
  <si>
    <t>問４</t>
    <rPh sb="0" eb="1">
      <t>トイ</t>
    </rPh>
    <phoneticPr fontId="8"/>
  </si>
  <si>
    <t>問５</t>
    <rPh sb="0" eb="1">
      <t>トイ</t>
    </rPh>
    <phoneticPr fontId="8"/>
  </si>
  <si>
    <t>問６</t>
    <rPh sb="0" eb="1">
      <t>トイ</t>
    </rPh>
    <phoneticPr fontId="8"/>
  </si>
  <si>
    <t>問７</t>
    <rPh sb="0" eb="1">
      <t>トイ</t>
    </rPh>
    <phoneticPr fontId="8"/>
  </si>
  <si>
    <t>問８</t>
    <rPh sb="0" eb="1">
      <t>トイ</t>
    </rPh>
    <phoneticPr fontId="8"/>
  </si>
  <si>
    <t>問９</t>
    <rPh sb="0" eb="1">
      <t>トイ</t>
    </rPh>
    <phoneticPr fontId="8"/>
  </si>
  <si>
    <t>問10</t>
    <rPh sb="0" eb="1">
      <t>トイ</t>
    </rPh>
    <phoneticPr fontId="8"/>
  </si>
  <si>
    <t>問11</t>
    <rPh sb="0" eb="1">
      <t>トイ</t>
    </rPh>
    <phoneticPr fontId="8"/>
  </si>
  <si>
    <t>問12</t>
    <rPh sb="0" eb="1">
      <t>トイ</t>
    </rPh>
    <phoneticPr fontId="8"/>
  </si>
  <si>
    <t>問13</t>
    <rPh sb="0" eb="1">
      <t>トイ</t>
    </rPh>
    <phoneticPr fontId="8"/>
  </si>
  <si>
    <t>行政改革の進め方
１　包括的な計画・方針等
２　個別的な計画・方針等
３　その他
４　特に決めていない</t>
    <rPh sb="0" eb="2">
      <t>ギョウセイ</t>
    </rPh>
    <rPh sb="2" eb="4">
      <t>カイカク</t>
    </rPh>
    <rPh sb="5" eb="6">
      <t>スス</t>
    </rPh>
    <rPh sb="7" eb="8">
      <t>カタ</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rPh sb="44" eb="45">
      <t>トク</t>
    </rPh>
    <rPh sb="46" eb="47">
      <t>キ</t>
    </rPh>
    <phoneticPr fontId="8"/>
  </si>
  <si>
    <t>主な方針・計画等の名称</t>
    <rPh sb="2" eb="4">
      <t>ホウシン</t>
    </rPh>
    <rPh sb="5" eb="7">
      <t>ケイカク</t>
    </rPh>
    <rPh sb="7" eb="8">
      <t>トウ</t>
    </rPh>
    <rPh sb="9" eb="11">
      <t>メイショウ</t>
    </rPh>
    <phoneticPr fontId="8"/>
  </si>
  <si>
    <t>策定形態
１　包括的
２　個別的</t>
    <rPh sb="0" eb="2">
      <t>サクテイ</t>
    </rPh>
    <rPh sb="2" eb="4">
      <t>ケイタイ</t>
    </rPh>
    <rPh sb="8" eb="11">
      <t>ホウカツテキ</t>
    </rPh>
    <rPh sb="14" eb="17">
      <t>コベツテキ</t>
    </rPh>
    <phoneticPr fontId="8"/>
  </si>
  <si>
    <t>方針・計画等の始期</t>
    <rPh sb="0" eb="2">
      <t>ホウシン</t>
    </rPh>
    <rPh sb="3" eb="5">
      <t>ケイカク</t>
    </rPh>
    <rPh sb="5" eb="6">
      <t>トウ</t>
    </rPh>
    <rPh sb="7" eb="9">
      <t>シキ</t>
    </rPh>
    <phoneticPr fontId="8"/>
  </si>
  <si>
    <t>方針・計画等の終期</t>
    <rPh sb="0" eb="2">
      <t>ホウシン</t>
    </rPh>
    <rPh sb="3" eb="5">
      <t>ケイカク</t>
    </rPh>
    <rPh sb="5" eb="6">
      <t>トウ</t>
    </rPh>
    <rPh sb="7" eb="9">
      <t>シュウキ</t>
    </rPh>
    <phoneticPr fontId="8"/>
  </si>
  <si>
    <t>方針・計画等の公開状況
１　公開している
２　公開していない</t>
    <rPh sb="0" eb="2">
      <t>ホウシン</t>
    </rPh>
    <rPh sb="3" eb="5">
      <t>ケイカク</t>
    </rPh>
    <rPh sb="5" eb="6">
      <t>トウ</t>
    </rPh>
    <rPh sb="7" eb="9">
      <t>コウカイ</t>
    </rPh>
    <rPh sb="9" eb="11">
      <t>ジョウキョウ</t>
    </rPh>
    <rPh sb="15" eb="17">
      <t>コウカイ</t>
    </rPh>
    <rPh sb="24" eb="26">
      <t>コウカイ</t>
    </rPh>
    <phoneticPr fontId="8"/>
  </si>
  <si>
    <t>「その他」の具体的内容</t>
    <rPh sb="3" eb="4">
      <t>タ</t>
    </rPh>
    <rPh sb="6" eb="9">
      <t>グタイテキ</t>
    </rPh>
    <rPh sb="9" eb="11">
      <t>ナイヨウ</t>
    </rPh>
    <phoneticPr fontId="8"/>
  </si>
  <si>
    <t>「その他」の始期</t>
    <rPh sb="3" eb="4">
      <t>タ</t>
    </rPh>
    <rPh sb="6" eb="8">
      <t>シキ</t>
    </rPh>
    <phoneticPr fontId="8"/>
  </si>
  <si>
    <t>「その他」の終期</t>
    <rPh sb="3" eb="4">
      <t>タ</t>
    </rPh>
    <rPh sb="6" eb="8">
      <t>シュウキ</t>
    </rPh>
    <phoneticPr fontId="8"/>
  </si>
  <si>
    <t>「その他」の公開状況
１　公開している
２　公開していない</t>
    <rPh sb="3" eb="4">
      <t>タ</t>
    </rPh>
    <rPh sb="6" eb="8">
      <t>コウカイ</t>
    </rPh>
    <rPh sb="8" eb="10">
      <t>ジョウキョウ</t>
    </rPh>
    <rPh sb="14" eb="16">
      <t>コウカイ</t>
    </rPh>
    <rPh sb="23" eb="25">
      <t>コウカイ</t>
    </rPh>
    <phoneticPr fontId="8"/>
  </si>
  <si>
    <t>方向性決定の予定
１　予定あり
２　予定なし</t>
    <rPh sb="0" eb="3">
      <t>ホウコウセイ</t>
    </rPh>
    <rPh sb="3" eb="5">
      <t>ケッテイ</t>
    </rPh>
    <rPh sb="6" eb="8">
      <t>ヨテイ</t>
    </rPh>
    <rPh sb="12" eb="14">
      <t>ヨテイ</t>
    </rPh>
    <rPh sb="19" eb="21">
      <t>ヨテイ</t>
    </rPh>
    <phoneticPr fontId="8"/>
  </si>
  <si>
    <t>方向性決定予定時期</t>
    <rPh sb="0" eb="3">
      <t>ホウコウセイ</t>
    </rPh>
    <rPh sb="3" eb="5">
      <t>ケッテイ</t>
    </rPh>
    <rPh sb="5" eb="7">
      <t>ヨテイ</t>
    </rPh>
    <rPh sb="7" eb="9">
      <t>ジキ</t>
    </rPh>
    <phoneticPr fontId="8"/>
  </si>
  <si>
    <t>方向性決定の方法
１　包括的な計画・方針等
２　個別的な計画・方針等
３　その他</t>
    <rPh sb="0" eb="3">
      <t>ホウコウセイ</t>
    </rPh>
    <rPh sb="3" eb="5">
      <t>ケッテイ</t>
    </rPh>
    <rPh sb="6" eb="8">
      <t>ホウホウ</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phoneticPr fontId="8"/>
  </si>
  <si>
    <t>その他の内容</t>
    <rPh sb="2" eb="3">
      <t>タ</t>
    </rPh>
    <rPh sb="4" eb="6">
      <t>ナイヨウ</t>
    </rPh>
    <phoneticPr fontId="8"/>
  </si>
  <si>
    <t>今後の行政改革の進め方</t>
    <rPh sb="3" eb="5">
      <t>ギョウセイ</t>
    </rPh>
    <rPh sb="5" eb="7">
      <t>カイカク</t>
    </rPh>
    <phoneticPr fontId="8"/>
  </si>
  <si>
    <t>方向性を決定しない理由</t>
    <phoneticPr fontId="8"/>
  </si>
  <si>
    <t>取組中の行政改革の項目</t>
    <rPh sb="0" eb="3">
      <t>トリクミチュウ</t>
    </rPh>
    <rPh sb="4" eb="6">
      <t>ギョウセイ</t>
    </rPh>
    <rPh sb="6" eb="8">
      <t>カイカク</t>
    </rPh>
    <rPh sb="9" eb="11">
      <t>コウモク</t>
    </rPh>
    <phoneticPr fontId="8"/>
  </si>
  <si>
    <t>①定数管理</t>
    <phoneticPr fontId="8"/>
  </si>
  <si>
    <t>②給与制度の見直し</t>
    <rPh sb="1" eb="3">
      <t>キュウヨ</t>
    </rPh>
    <rPh sb="3" eb="5">
      <t>セイド</t>
    </rPh>
    <rPh sb="6" eb="8">
      <t>ミナオ</t>
    </rPh>
    <phoneticPr fontId="8"/>
  </si>
  <si>
    <t>③機関の協同設置等、他自治体との連携による事務の効率化</t>
    <rPh sb="1" eb="3">
      <t>キカン</t>
    </rPh>
    <rPh sb="4" eb="6">
      <t>キョウドウ</t>
    </rPh>
    <rPh sb="6" eb="8">
      <t>セッチ</t>
    </rPh>
    <rPh sb="8" eb="9">
      <t>ナド</t>
    </rPh>
    <rPh sb="10" eb="11">
      <t>ホカ</t>
    </rPh>
    <rPh sb="11" eb="14">
      <t>ジチタイ</t>
    </rPh>
    <rPh sb="16" eb="18">
      <t>レンケイ</t>
    </rPh>
    <rPh sb="21" eb="23">
      <t>ジム</t>
    </rPh>
    <rPh sb="24" eb="26">
      <t>コウリツ</t>
    </rPh>
    <rPh sb="26" eb="27">
      <t>カ</t>
    </rPh>
    <phoneticPr fontId="8"/>
  </si>
  <si>
    <t>④地域における協働の推進</t>
    <rPh sb="1" eb="3">
      <t>チイキ</t>
    </rPh>
    <rPh sb="7" eb="9">
      <t>キョウドウ</t>
    </rPh>
    <rPh sb="10" eb="12">
      <t>スイシン</t>
    </rPh>
    <phoneticPr fontId="8"/>
  </si>
  <si>
    <t>⑤業務改善の取組</t>
    <rPh sb="1" eb="3">
      <t>ギョウム</t>
    </rPh>
    <rPh sb="3" eb="5">
      <t>カイゼン</t>
    </rPh>
    <rPh sb="6" eb="8">
      <t>トリクミ</t>
    </rPh>
    <phoneticPr fontId="8"/>
  </si>
  <si>
    <t>⑥民間委託の推進
（指定管理者制度含む）</t>
    <rPh sb="1" eb="3">
      <t>ミンカン</t>
    </rPh>
    <rPh sb="3" eb="5">
      <t>イタク</t>
    </rPh>
    <rPh sb="6" eb="8">
      <t>スイシン</t>
    </rPh>
    <rPh sb="10" eb="12">
      <t>シテイ</t>
    </rPh>
    <rPh sb="12" eb="14">
      <t>カンリ</t>
    </rPh>
    <rPh sb="14" eb="15">
      <t>シャ</t>
    </rPh>
    <rPh sb="15" eb="17">
      <t>セイド</t>
    </rPh>
    <rPh sb="17" eb="18">
      <t>フク</t>
    </rPh>
    <phoneticPr fontId="8"/>
  </si>
  <si>
    <t>⑦組織、マネージメントの見直し</t>
    <rPh sb="1" eb="3">
      <t>ソシキ</t>
    </rPh>
    <rPh sb="12" eb="14">
      <t>ミナオ</t>
    </rPh>
    <phoneticPr fontId="8"/>
  </si>
  <si>
    <t>⑧人材育成の推進</t>
    <rPh sb="1" eb="3">
      <t>ジンザイ</t>
    </rPh>
    <rPh sb="3" eb="5">
      <t>イクセイ</t>
    </rPh>
    <rPh sb="6" eb="8">
      <t>スイシン</t>
    </rPh>
    <phoneticPr fontId="8"/>
  </si>
  <si>
    <t>⑨ICTの活用</t>
    <rPh sb="5" eb="7">
      <t>カツヨウ</t>
    </rPh>
    <phoneticPr fontId="8"/>
  </si>
  <si>
    <t>⑩業務の標準化</t>
    <rPh sb="1" eb="3">
      <t>ギョウム</t>
    </rPh>
    <rPh sb="4" eb="7">
      <t>ヒョウジュンカ</t>
    </rPh>
    <phoneticPr fontId="8"/>
  </si>
  <si>
    <t>⑪資産・債務改革</t>
    <rPh sb="1" eb="3">
      <t>シサン</t>
    </rPh>
    <rPh sb="4" eb="6">
      <t>サイム</t>
    </rPh>
    <rPh sb="6" eb="8">
      <t>カイカク</t>
    </rPh>
    <phoneticPr fontId="8"/>
  </si>
  <si>
    <t>⑫情報公開・透明性</t>
    <rPh sb="1" eb="3">
      <t>ジョウホウ</t>
    </rPh>
    <rPh sb="3" eb="5">
      <t>コウカイ</t>
    </rPh>
    <rPh sb="6" eb="8">
      <t>トウメイ</t>
    </rPh>
    <rPh sb="8" eb="9">
      <t>セイ</t>
    </rPh>
    <phoneticPr fontId="8"/>
  </si>
  <si>
    <t>⑬市町村への権限移譲
（都道府県のみ選択可）</t>
    <rPh sb="1" eb="4">
      <t>シチョウソン</t>
    </rPh>
    <rPh sb="6" eb="8">
      <t>ケンゲン</t>
    </rPh>
    <rPh sb="8" eb="10">
      <t>イジョウ</t>
    </rPh>
    <rPh sb="12" eb="16">
      <t>トドウフケン</t>
    </rPh>
    <rPh sb="18" eb="20">
      <t>センタク</t>
    </rPh>
    <rPh sb="20" eb="21">
      <t>カ</t>
    </rPh>
    <phoneticPr fontId="8"/>
  </si>
  <si>
    <t>⑭その他</t>
    <rPh sb="3" eb="4">
      <t>ホカ</t>
    </rPh>
    <phoneticPr fontId="8"/>
  </si>
  <si>
    <t>a</t>
    <phoneticPr fontId="8"/>
  </si>
  <si>
    <t>b</t>
    <phoneticPr fontId="8"/>
  </si>
  <si>
    <t>c</t>
    <phoneticPr fontId="8"/>
  </si>
  <si>
    <t>d</t>
    <phoneticPr fontId="8"/>
  </si>
  <si>
    <t>e</t>
    <phoneticPr fontId="8"/>
  </si>
  <si>
    <t>f</t>
    <phoneticPr fontId="8"/>
  </si>
  <si>
    <t>g</t>
    <phoneticPr fontId="8"/>
  </si>
  <si>
    <t>i</t>
    <phoneticPr fontId="8"/>
  </si>
  <si>
    <t>j</t>
    <phoneticPr fontId="8"/>
  </si>
  <si>
    <t>k</t>
    <phoneticPr fontId="8"/>
  </si>
  <si>
    <t>l</t>
    <phoneticPr fontId="8"/>
  </si>
  <si>
    <t>m</t>
    <phoneticPr fontId="8"/>
  </si>
  <si>
    <t>n</t>
    <phoneticPr fontId="8"/>
  </si>
  <si>
    <t>o１</t>
    <phoneticPr fontId="8"/>
  </si>
  <si>
    <t>o2</t>
    <phoneticPr fontId="8"/>
  </si>
  <si>
    <t>p1</t>
    <phoneticPr fontId="8"/>
  </si>
  <si>
    <t>p2</t>
    <phoneticPr fontId="8"/>
  </si>
  <si>
    <t>年度</t>
    <rPh sb="0" eb="2">
      <t>ネンド</t>
    </rPh>
    <phoneticPr fontId="8"/>
  </si>
  <si>
    <t>実施の有無</t>
    <rPh sb="0" eb="2">
      <t>ジッシ</t>
    </rPh>
    <rPh sb="3" eb="5">
      <t>ウム</t>
    </rPh>
    <phoneticPr fontId="8"/>
  </si>
  <si>
    <t>主な
取組の名称</t>
    <rPh sb="0" eb="1">
      <t>オモ</t>
    </rPh>
    <rPh sb="3" eb="5">
      <t>トリクミ</t>
    </rPh>
    <rPh sb="6" eb="8">
      <t>メイショウ</t>
    </rPh>
    <phoneticPr fontId="8"/>
  </si>
  <si>
    <t>数値目標
設定の有無</t>
    <rPh sb="0" eb="2">
      <t>スウチ</t>
    </rPh>
    <rPh sb="2" eb="4">
      <t>モクヒョウ</t>
    </rPh>
    <rPh sb="5" eb="7">
      <t>セッテイ</t>
    </rPh>
    <rPh sb="8" eb="10">
      <t>ウム</t>
    </rPh>
    <phoneticPr fontId="8"/>
  </si>
  <si>
    <t>数値目標
の内容</t>
    <rPh sb="0" eb="2">
      <t>スウチ</t>
    </rPh>
    <rPh sb="2" eb="4">
      <t>モクヒョウ</t>
    </rPh>
    <rPh sb="6" eb="8">
      <t>ナイヨウ</t>
    </rPh>
    <phoneticPr fontId="8"/>
  </si>
  <si>
    <t>北海道</t>
    <phoneticPr fontId="8"/>
  </si>
  <si>
    <t>行財政運営の基本方針</t>
    <rPh sb="0" eb="3">
      <t>ギョウザイセイ</t>
    </rPh>
    <rPh sb="3" eb="5">
      <t>ウンエイ</t>
    </rPh>
    <rPh sb="6" eb="8">
      <t>キホン</t>
    </rPh>
    <rPh sb="8" eb="10">
      <t>ホウシン</t>
    </rPh>
    <phoneticPr fontId="8"/>
  </si>
  <si>
    <t>R</t>
    <phoneticPr fontId="8"/>
  </si>
  <si>
    <t>退職動向等を踏まえた職員採用を実施</t>
    <phoneticPr fontId="8"/>
  </si>
  <si>
    <t>給与制度の見直し</t>
    <rPh sb="0" eb="2">
      <t>キュウヨ</t>
    </rPh>
    <rPh sb="2" eb="4">
      <t>セイド</t>
    </rPh>
    <rPh sb="5" eb="7">
      <t>ミナオ</t>
    </rPh>
    <phoneticPr fontId="8"/>
  </si>
  <si>
    <t>市町村が構成団体となっている滞納整理機構に対し、道職員を派遣</t>
    <rPh sb="0" eb="3">
      <t>シチョウソン</t>
    </rPh>
    <rPh sb="4" eb="6">
      <t>コウセイ</t>
    </rPh>
    <rPh sb="6" eb="8">
      <t>ダンタイ</t>
    </rPh>
    <rPh sb="14" eb="16">
      <t>タイノウ</t>
    </rPh>
    <rPh sb="16" eb="18">
      <t>セイリ</t>
    </rPh>
    <rPh sb="18" eb="20">
      <t>キコウ</t>
    </rPh>
    <rPh sb="21" eb="22">
      <t>タイ</t>
    </rPh>
    <rPh sb="24" eb="27">
      <t>ドウショクイン</t>
    </rPh>
    <rPh sb="28" eb="30">
      <t>ハケン</t>
    </rPh>
    <phoneticPr fontId="8"/>
  </si>
  <si>
    <t xml:space="preserve">・民間企業等とのタイアップ事業や包括連携協定など多彩な協働
</t>
    <rPh sb="1" eb="3">
      <t>ミンカン</t>
    </rPh>
    <rPh sb="3" eb="5">
      <t>キギョウ</t>
    </rPh>
    <rPh sb="5" eb="6">
      <t>トウ</t>
    </rPh>
    <rPh sb="13" eb="15">
      <t>ジギョウ</t>
    </rPh>
    <rPh sb="16" eb="18">
      <t>ホウカツ</t>
    </rPh>
    <rPh sb="18" eb="20">
      <t>レンケイ</t>
    </rPh>
    <rPh sb="20" eb="22">
      <t>キョウテイ</t>
    </rPh>
    <rPh sb="24" eb="26">
      <t>タサイ</t>
    </rPh>
    <rPh sb="27" eb="29">
      <t>キョウドウ</t>
    </rPh>
    <phoneticPr fontId="8"/>
  </si>
  <si>
    <t>・職員からの業務改善提案及び業務改善実践報告制度の運用
・優秀提案や実践事例に対する表彰制度の運用
・道庁ﾅﾚｯｼﾞﾎﾟｰﾀﾙｻｲﾄの開設
・オフィス改革の取組（本庁舎5階北側東フロアをモデル職場として全庁に動画で配信）</t>
    <rPh sb="1" eb="3">
      <t>ショクイン</t>
    </rPh>
    <rPh sb="6" eb="8">
      <t>ギョウム</t>
    </rPh>
    <rPh sb="8" eb="10">
      <t>カイゼン</t>
    </rPh>
    <rPh sb="10" eb="12">
      <t>テイアン</t>
    </rPh>
    <rPh sb="12" eb="13">
      <t>オヨ</t>
    </rPh>
    <rPh sb="14" eb="16">
      <t>ギョウム</t>
    </rPh>
    <rPh sb="16" eb="18">
      <t>カイゼン</t>
    </rPh>
    <rPh sb="18" eb="20">
      <t>ジッセン</t>
    </rPh>
    <rPh sb="20" eb="22">
      <t>ホウコク</t>
    </rPh>
    <rPh sb="22" eb="24">
      <t>セイド</t>
    </rPh>
    <rPh sb="25" eb="27">
      <t>ウンヨウ</t>
    </rPh>
    <rPh sb="29" eb="31">
      <t>ユウシュウ</t>
    </rPh>
    <rPh sb="31" eb="33">
      <t>テイアン</t>
    </rPh>
    <rPh sb="34" eb="36">
      <t>ジッセン</t>
    </rPh>
    <rPh sb="36" eb="38">
      <t>ジレイ</t>
    </rPh>
    <rPh sb="39" eb="40">
      <t>タイ</t>
    </rPh>
    <rPh sb="42" eb="44">
      <t>ヒョウショウ</t>
    </rPh>
    <rPh sb="44" eb="46">
      <t>セイド</t>
    </rPh>
    <rPh sb="47" eb="49">
      <t>ウンヨウ</t>
    </rPh>
    <rPh sb="51" eb="53">
      <t>ドウチョウ</t>
    </rPh>
    <rPh sb="67" eb="69">
      <t>カイセツ</t>
    </rPh>
    <rPh sb="75" eb="77">
      <t>カイカク</t>
    </rPh>
    <rPh sb="78" eb="80">
      <t>トリクミ</t>
    </rPh>
    <phoneticPr fontId="8"/>
  </si>
  <si>
    <t xml:space="preserve">・指定管理者制度の導入
</t>
    <rPh sb="1" eb="3">
      <t>シテイ</t>
    </rPh>
    <rPh sb="3" eb="6">
      <t>カンリシャ</t>
    </rPh>
    <rPh sb="6" eb="8">
      <t>セイド</t>
    </rPh>
    <rPh sb="9" eb="11">
      <t>ドウニュウ</t>
    </rPh>
    <phoneticPr fontId="8"/>
  </si>
  <si>
    <t>「行財政運営の基本方針」に基づき、道政を取り巻くその時々の行政課題に適切に対応できるよう、機動的かつ弾力的な組織運営を実施</t>
    <phoneticPr fontId="8"/>
  </si>
  <si>
    <t>「新・北海道職員等人材育成基本方針」に基づき、人事管理を通じた人材育成の強化、職員研修の充実、職員が職務能力の向上に取り組みやすい職場環境づくりなど、より効果的な人材育成の取組</t>
    <rPh sb="23" eb="25">
      <t>ジンジ</t>
    </rPh>
    <rPh sb="25" eb="27">
      <t>カンリ</t>
    </rPh>
    <rPh sb="28" eb="29">
      <t>ツウ</t>
    </rPh>
    <rPh sb="31" eb="33">
      <t>ジンザイ</t>
    </rPh>
    <rPh sb="33" eb="35">
      <t>イクセイ</t>
    </rPh>
    <rPh sb="36" eb="38">
      <t>キョウカ</t>
    </rPh>
    <rPh sb="39" eb="41">
      <t>ショクイン</t>
    </rPh>
    <rPh sb="41" eb="43">
      <t>ケンシュウ</t>
    </rPh>
    <rPh sb="44" eb="46">
      <t>ジュウジツ</t>
    </rPh>
    <rPh sb="47" eb="49">
      <t>ショクイン</t>
    </rPh>
    <rPh sb="50" eb="52">
      <t>ショクム</t>
    </rPh>
    <rPh sb="52" eb="54">
      <t>ノウリョク</t>
    </rPh>
    <rPh sb="55" eb="57">
      <t>コウジョウ</t>
    </rPh>
    <rPh sb="58" eb="59">
      <t>ト</t>
    </rPh>
    <rPh sb="60" eb="61">
      <t>ク</t>
    </rPh>
    <rPh sb="65" eb="67">
      <t>ショクバ</t>
    </rPh>
    <rPh sb="67" eb="69">
      <t>カンキョウ</t>
    </rPh>
    <phoneticPr fontId="8"/>
  </si>
  <si>
    <t>・地方税の電子申告の運用
・自動車税のｲﾝﾀｰﾈｯﾄを利用したｸﾚｼﾞｯﾄｶｰﾄﾞ納税
「Smart道庁の推進に向けたデジタル化取組方針」に基づき、以下の取組を実施
・ICTツールを活用した業務の効率化・省力化
・テレワークやオンライン会議等の推進
・行政手続オンライン化の推進
・オープンデータの充実
・全国に先駆けた公用スマホの配付及び、在宅勤務や出張等での活用</t>
    <rPh sb="167" eb="169">
      <t>ハイフ</t>
    </rPh>
    <phoneticPr fontId="8"/>
  </si>
  <si>
    <t>・内部業務の減量化に向けた取組（モデル業務での業務プロセスの見直し）
・行政手続コスト削減を踏まえた申請手続の簡素化に向けた取組（申請手続の簡素化に関するガイドライン作成、モデル手続での業務プロセスの見直し）</t>
    <rPh sb="36" eb="38">
      <t>ギョウセイ</t>
    </rPh>
    <rPh sb="38" eb="40">
      <t>テツヅ</t>
    </rPh>
    <rPh sb="43" eb="45">
      <t>サクゲン</t>
    </rPh>
    <rPh sb="46" eb="47">
      <t>フ</t>
    </rPh>
    <rPh sb="50" eb="52">
      <t>シンセイ</t>
    </rPh>
    <rPh sb="52" eb="54">
      <t>テツヅ</t>
    </rPh>
    <rPh sb="55" eb="58">
      <t>カンソカ</t>
    </rPh>
    <rPh sb="59" eb="60">
      <t>ム</t>
    </rPh>
    <rPh sb="62" eb="64">
      <t>トリクミ</t>
    </rPh>
    <rPh sb="65" eb="67">
      <t>シンセイ</t>
    </rPh>
    <rPh sb="67" eb="69">
      <t>テツヅ</t>
    </rPh>
    <rPh sb="70" eb="73">
      <t>カンソカ</t>
    </rPh>
    <rPh sb="74" eb="75">
      <t>カン</t>
    </rPh>
    <rPh sb="83" eb="85">
      <t>サクセイ</t>
    </rPh>
    <phoneticPr fontId="8"/>
  </si>
  <si>
    <t>・「北海道ファシリティマネジメント推進方針」に基づく取組
・商標登録に関する許諾契約の締結
・収入未済額の縮減に向けた取組</t>
    <rPh sb="30" eb="32">
      <t>ショウヒョウ</t>
    </rPh>
    <rPh sb="32" eb="34">
      <t>トウロク</t>
    </rPh>
    <rPh sb="35" eb="36">
      <t>カン</t>
    </rPh>
    <rPh sb="38" eb="40">
      <t>キョダク</t>
    </rPh>
    <rPh sb="40" eb="42">
      <t>ケイヤク</t>
    </rPh>
    <rPh sb="43" eb="45">
      <t>テイケツ</t>
    </rPh>
    <rPh sb="47" eb="49">
      <t>シュウニュウ</t>
    </rPh>
    <rPh sb="49" eb="52">
      <t>ミサイガク</t>
    </rPh>
    <rPh sb="53" eb="55">
      <t>シュクゲン</t>
    </rPh>
    <rPh sb="56" eb="57">
      <t>ム</t>
    </rPh>
    <rPh sb="59" eb="60">
      <t>ト</t>
    </rPh>
    <rPh sb="60" eb="61">
      <t>ク</t>
    </rPh>
    <phoneticPr fontId="8"/>
  </si>
  <si>
    <t>・「北海道情報公開条例」に基づく取組
・附属機関等の委員の公募
・「北海道行政基本条例」に基づく道民意見募集（パブリックコメント）の実施</t>
    <rPh sb="2" eb="5">
      <t>ホッカイドウ</t>
    </rPh>
    <rPh sb="5" eb="7">
      <t>ジョウホウ</t>
    </rPh>
    <rPh sb="7" eb="9">
      <t>コウカイ</t>
    </rPh>
    <rPh sb="9" eb="11">
      <t>ジョウレイ</t>
    </rPh>
    <rPh sb="13" eb="14">
      <t>モト</t>
    </rPh>
    <rPh sb="16" eb="17">
      <t>ト</t>
    </rPh>
    <rPh sb="17" eb="18">
      <t>ク</t>
    </rPh>
    <rPh sb="20" eb="22">
      <t>フゾク</t>
    </rPh>
    <rPh sb="22" eb="24">
      <t>キカン</t>
    </rPh>
    <rPh sb="24" eb="25">
      <t>トウ</t>
    </rPh>
    <rPh sb="26" eb="28">
      <t>イイン</t>
    </rPh>
    <rPh sb="29" eb="31">
      <t>コウボ</t>
    </rPh>
    <rPh sb="37" eb="39">
      <t>ギョウセイ</t>
    </rPh>
    <rPh sb="39" eb="41">
      <t>キホン</t>
    </rPh>
    <rPh sb="41" eb="43">
      <t>ジョウレイ</t>
    </rPh>
    <rPh sb="45" eb="46">
      <t>モト</t>
    </rPh>
    <rPh sb="48" eb="50">
      <t>ドウミン</t>
    </rPh>
    <rPh sb="50" eb="52">
      <t>イケン</t>
    </rPh>
    <rPh sb="52" eb="54">
      <t>ボシュウ</t>
    </rPh>
    <rPh sb="66" eb="68">
      <t>ジッシ</t>
    </rPh>
    <phoneticPr fontId="8"/>
  </si>
  <si>
    <t>「道から市町村への事務・権限移譲方針」に基づく取組</t>
    <rPh sb="23" eb="25">
      <t>トリクミ</t>
    </rPh>
    <phoneticPr fontId="8"/>
  </si>
  <si>
    <t>「関与団体の適正化方針」に基づく取組</t>
    <phoneticPr fontId="8"/>
  </si>
  <si>
    <t>青森県</t>
    <phoneticPr fontId="8"/>
  </si>
  <si>
    <t>青森県行財政改革大綱</t>
    <phoneticPr fontId="8"/>
  </si>
  <si>
    <t>H</t>
    <phoneticPr fontId="8"/>
  </si>
  <si>
    <t>定員の適正管理</t>
    <rPh sb="0" eb="2">
      <t>テイイン</t>
    </rPh>
    <rPh sb="3" eb="5">
      <t>テキセイ</t>
    </rPh>
    <rPh sb="5" eb="7">
      <t>カンリ</t>
    </rPh>
    <phoneticPr fontId="8"/>
  </si>
  <si>
    <t>適正な給与制度等の確保</t>
    <rPh sb="0" eb="2">
      <t>テキセイ</t>
    </rPh>
    <rPh sb="3" eb="5">
      <t>キュウヨ</t>
    </rPh>
    <rPh sb="5" eb="7">
      <t>セイド</t>
    </rPh>
    <rPh sb="7" eb="8">
      <t>トウ</t>
    </rPh>
    <rPh sb="9" eb="11">
      <t>カクホ</t>
    </rPh>
    <phoneticPr fontId="8"/>
  </si>
  <si>
    <t>市町村との連携の推進</t>
    <rPh sb="0" eb="3">
      <t>シチョウソン</t>
    </rPh>
    <rPh sb="5" eb="7">
      <t>レンケイ</t>
    </rPh>
    <rPh sb="8" eb="10">
      <t>スイシン</t>
    </rPh>
    <phoneticPr fontId="8"/>
  </si>
  <si>
    <t>民間との連携推進</t>
    <rPh sb="0" eb="2">
      <t>ミンカン</t>
    </rPh>
    <rPh sb="4" eb="6">
      <t>レンケイ</t>
    </rPh>
    <rPh sb="6" eb="8">
      <t>スイシン</t>
    </rPh>
    <phoneticPr fontId="8"/>
  </si>
  <si>
    <t>包括連携協定締結件数（累計）</t>
    <rPh sb="0" eb="2">
      <t>ホウカツ</t>
    </rPh>
    <rPh sb="2" eb="4">
      <t>レンケイ</t>
    </rPh>
    <rPh sb="4" eb="6">
      <t>キョウテイ</t>
    </rPh>
    <rPh sb="6" eb="8">
      <t>テイケツ</t>
    </rPh>
    <rPh sb="8" eb="10">
      <t>ケンスウ</t>
    </rPh>
    <rPh sb="11" eb="13">
      <t>ルイケイ</t>
    </rPh>
    <phoneticPr fontId="8"/>
  </si>
  <si>
    <t>青森県庁版BPRの実施</t>
    <rPh sb="0" eb="2">
      <t>アオモリ</t>
    </rPh>
    <rPh sb="2" eb="4">
      <t>ケンチョウ</t>
    </rPh>
    <rPh sb="4" eb="5">
      <t>バン</t>
    </rPh>
    <rPh sb="9" eb="11">
      <t>ジッシ</t>
    </rPh>
    <phoneticPr fontId="8"/>
  </si>
  <si>
    <t>BPR着手件数</t>
    <rPh sb="3" eb="5">
      <t>チャクシュ</t>
    </rPh>
    <rPh sb="5" eb="7">
      <t>ケンスウ</t>
    </rPh>
    <phoneticPr fontId="8"/>
  </si>
  <si>
    <t>民間移行・民間委託の推進
指定管理者制度の活用推進・運用改善</t>
    <rPh sb="0" eb="2">
      <t>ミンカン</t>
    </rPh>
    <rPh sb="2" eb="4">
      <t>イコウ</t>
    </rPh>
    <rPh sb="5" eb="7">
      <t>ミンカン</t>
    </rPh>
    <rPh sb="7" eb="9">
      <t>イタク</t>
    </rPh>
    <rPh sb="10" eb="12">
      <t>スイシン</t>
    </rPh>
    <rPh sb="14" eb="16">
      <t>シテイ</t>
    </rPh>
    <rPh sb="16" eb="19">
      <t>カンリシャ</t>
    </rPh>
    <rPh sb="19" eb="21">
      <t>セイド</t>
    </rPh>
    <rPh sb="22" eb="24">
      <t>カツヨウ</t>
    </rPh>
    <rPh sb="24" eb="26">
      <t>スイシン</t>
    </rPh>
    <rPh sb="27" eb="29">
      <t>ウンヨウ</t>
    </rPh>
    <rPh sb="29" eb="31">
      <t>カイゼン</t>
    </rPh>
    <phoneticPr fontId="8"/>
  </si>
  <si>
    <t>モニタリング総合評価4以上の施設割合</t>
    <rPh sb="6" eb="10">
      <t>ソウゴウヒョウカ</t>
    </rPh>
    <rPh sb="11" eb="13">
      <t>イジョウ</t>
    </rPh>
    <rPh sb="14" eb="16">
      <t>シセツ</t>
    </rPh>
    <rPh sb="16" eb="18">
      <t>ワリアイ</t>
    </rPh>
    <phoneticPr fontId="8"/>
  </si>
  <si>
    <t>組織機構の見直し</t>
    <rPh sb="0" eb="2">
      <t>ソシキ</t>
    </rPh>
    <rPh sb="2" eb="4">
      <t>キコウ</t>
    </rPh>
    <rPh sb="5" eb="7">
      <t>ミナオ</t>
    </rPh>
    <phoneticPr fontId="8"/>
  </si>
  <si>
    <t>専門的業務の知と技の継承
職員の能力開発・能力向上</t>
    <rPh sb="0" eb="3">
      <t>センモンテキ</t>
    </rPh>
    <rPh sb="3" eb="5">
      <t>ギョウム</t>
    </rPh>
    <rPh sb="6" eb="7">
      <t>チ</t>
    </rPh>
    <rPh sb="8" eb="9">
      <t>ワザ</t>
    </rPh>
    <rPh sb="10" eb="12">
      <t>ケイショウ</t>
    </rPh>
    <rPh sb="14" eb="16">
      <t>ショクイン</t>
    </rPh>
    <rPh sb="17" eb="19">
      <t>ノウリョク</t>
    </rPh>
    <rPh sb="19" eb="21">
      <t>カイハツ</t>
    </rPh>
    <rPh sb="22" eb="24">
      <t>ノウリョク</t>
    </rPh>
    <rPh sb="24" eb="26">
      <t>コウジョウ</t>
    </rPh>
    <phoneticPr fontId="8"/>
  </si>
  <si>
    <t>ICT活用による業務効率化
庁内情報システムの最適化</t>
    <rPh sb="8" eb="10">
      <t>ギョウム</t>
    </rPh>
    <rPh sb="10" eb="13">
      <t>コウリツカ</t>
    </rPh>
    <phoneticPr fontId="8"/>
  </si>
  <si>
    <t>業務量の適正化</t>
    <rPh sb="0" eb="3">
      <t>ギョウムリョウ</t>
    </rPh>
    <rPh sb="4" eb="6">
      <t>テキセイ</t>
    </rPh>
    <phoneticPr fontId="8"/>
  </si>
  <si>
    <t>公共建築物の総合的な利活用の推進</t>
    <phoneticPr fontId="8"/>
  </si>
  <si>
    <t>オープンデータ化の推進</t>
    <rPh sb="7" eb="8">
      <t>カ</t>
    </rPh>
    <rPh sb="9" eb="11">
      <t>スイシン</t>
    </rPh>
    <phoneticPr fontId="8"/>
  </si>
  <si>
    <t>オープンデータ掲載件数
オープンデータ取組市町村数</t>
    <rPh sb="7" eb="9">
      <t>ケイサイ</t>
    </rPh>
    <rPh sb="9" eb="11">
      <t>ケンスウ</t>
    </rPh>
    <rPh sb="20" eb="22">
      <t>トリクミ</t>
    </rPh>
    <rPh sb="22" eb="25">
      <t>シチョウソン</t>
    </rPh>
    <rPh sb="25" eb="26">
      <t>スウ</t>
    </rPh>
    <phoneticPr fontId="8"/>
  </si>
  <si>
    <t>事務権限移譲の推進</t>
    <phoneticPr fontId="8"/>
  </si>
  <si>
    <t>移譲事務数
地方分権改革・提案募集方式による提案実施団体数</t>
    <rPh sb="0" eb="2">
      <t>イジョウ</t>
    </rPh>
    <rPh sb="2" eb="4">
      <t>ジム</t>
    </rPh>
    <rPh sb="4" eb="5">
      <t>スウ</t>
    </rPh>
    <rPh sb="7" eb="9">
      <t>チホウ</t>
    </rPh>
    <rPh sb="9" eb="11">
      <t>ブンケン</t>
    </rPh>
    <rPh sb="11" eb="13">
      <t>カイカク</t>
    </rPh>
    <rPh sb="14" eb="16">
      <t>テイアン</t>
    </rPh>
    <rPh sb="16" eb="18">
      <t>ボシュウ</t>
    </rPh>
    <rPh sb="18" eb="20">
      <t>ホウシキ</t>
    </rPh>
    <rPh sb="23" eb="25">
      <t>テイアン</t>
    </rPh>
    <rPh sb="25" eb="27">
      <t>ジッシ</t>
    </rPh>
    <rPh sb="27" eb="29">
      <t>ダンタイ</t>
    </rPh>
    <rPh sb="29" eb="30">
      <t>スウ</t>
    </rPh>
    <phoneticPr fontId="8"/>
  </si>
  <si>
    <t>青森県庁版BPRに関する取組方針</t>
    <phoneticPr fontId="8"/>
  </si>
  <si>
    <t>岩手県</t>
    <phoneticPr fontId="8"/>
  </si>
  <si>
    <t>いわて県民計画（2019～2028）第１期アクションプラン行政経営プラン</t>
    <phoneticPr fontId="8"/>
  </si>
  <si>
    <t>・行政需要に応じた適切な定数配置の推進</t>
    <phoneticPr fontId="8"/>
  </si>
  <si>
    <t>・組織課題等に対応するための新規定数配置（人）
-人（H30）→20人（R4）
・新規需要等に対応する庁内再配置数（人）
29人（H30）→25人（R4）</t>
  </si>
  <si>
    <t>・柔軟な働き方に対応した勤務条件等の見直し</t>
    <phoneticPr fontId="8"/>
  </si>
  <si>
    <t>・岩手県地方税特別滞納整理機構による個人県民税に係る滞納処分の継続実施</t>
    <phoneticPr fontId="8"/>
  </si>
  <si>
    <t>・収入未済額（百万円）
1,690百万円（H30）→1,580百万円（R4）</t>
  </si>
  <si>
    <t>・多様なパートナーシップの形成
（NPO、地域コミュニティ、高等教育機関、企業、独立行政法人、県出資等法人　等）</t>
    <phoneticPr fontId="8"/>
  </si>
  <si>
    <t>・県とNPOとの協働事業数（事業・累計）
76事業（H30）→304事業（R4）
・地域運営組織数（団体）
131団体（H30）→180団体（R4）
・地域課題解決を目的とした県内高等教育機関との共同研究数（件・累計）
13件（H30）→60件（R4）
・包括連携協定に基づく協働実績（件・累計）
108件（H30）→160件（R4）</t>
  </si>
  <si>
    <t>・情報通信技術（ICT）の活用等による業務の効率化の推進
・仕事の質の向上を図る職場風土の醸成</t>
    <phoneticPr fontId="8"/>
  </si>
  <si>
    <t>・新たなICT技術による業務効率化件数（件・累計）
-件（H30）→6件（R4）
・職員提案事例の展開件数（件・累計）
-件（H30）→12件（R4）
・職員提案件数（件）
110件（H30）→100件（R4）</t>
  </si>
  <si>
    <t>・官民の連携・協働による質の高い県民サービスの提供</t>
    <phoneticPr fontId="8"/>
  </si>
  <si>
    <t>・指定管理施設における管理運営状況評価中「サービスの質」がA評価の施設の割合（％）
51.2％（H30）→60.0％（R4）</t>
  </si>
  <si>
    <t>・行政課題に適切に対応する組織体制の推進
・情報セキュリティ対策の強化
・コンプライアンスを推進する体制づくり
・事務処理の適正性の確保に向けた内部統制の推進
・効果的で効率的な業務遂行体制の構築に向けた監査機能の充実強化</t>
    <phoneticPr fontId="8"/>
  </si>
  <si>
    <t>・各所属における内部統制の実施率（％）
-％（H30）→100％（R4）
・監査の結果、複数の指摘等又は同一事項について連続して指摘等を受けた監査対象機関数（機関）
2機関（H30）→0機関（R4）
・過年度包括外部監査指摘事項の措置未了件数（件）
0件（H30）→0件（R4）</t>
  </si>
  <si>
    <t>・地域課題に対応できる職員の確保・育成
・地域意識を持ち地域貢献活動に取り組む職員の育成
・若手職員の組織的な育成
・女性職員の活躍支援と積極的な登用
・職員の成長を支える研修の体系化・充実強化
・管理監督者等のマネジメント力の向上</t>
    <phoneticPr fontId="8"/>
  </si>
  <si>
    <t>・若手職員の研修満足度（％）
86.1％（H30）→90.0％（R4）
・管理職（総括課長級以上）に占める女性職員の割合（％）
6.2％（H30）→10.0％（R4）
・能力開発研修における研修満足度（％）
84.9％（H30）→90.0％（R4）
・管理監督者等を対象とした研修の満足度（％）
82.7％（H30）→90.0％（R4）</t>
  </si>
  <si>
    <t>・公共データの利活用の推進
・情報通信技術（ICT）の活用等による業務の効率化の推進
・テレワークの環境整備
・情報通信技術（ICT）を活用した県民サービスの利便性の向上</t>
    <phoneticPr fontId="8"/>
  </si>
  <si>
    <t>・加工しやすいデータ形式でのオープンデータ公開項目数（件・累計）
97件（H30）→158件（R4）
・新たなICT技術による業務効率化件数（件・累計）
-件（H30）→6件（R4）
・サテライトオフィスの拠点数（箇所・累計）
-箇所（H30）→8箇所（R4）
・電子申請・届出等件数（件）
11,500件（H30）→12,700件（R4）</t>
  </si>
  <si>
    <t>・情報通信技術（ICT）の活用等による業務の効率化の推進
・情報通信技術（ICT）を活用した県民サービスの利便性の向上
・事務処理の適正性の確保に向けた内部統制の推進</t>
    <phoneticPr fontId="8"/>
  </si>
  <si>
    <t>・新たなICT技術による業務効率化件数（件・累計）
-件（H30）→6件（R4）
・電子申請・届出等件数（件）
11,500件（H30）→12,700件（R4）
・各所属における内部統制の実施率（％）
-％（H30）→100％（R4）</t>
  </si>
  <si>
    <t>・県有資産の有効活用等による歳入確保
・使用料及び手数料の適正化
・公共施設の長寿命化対策</t>
    <phoneticPr fontId="8"/>
  </si>
  <si>
    <t>・未利用資産の売却数（件・累計）
13件（H30）→40件（R4）
・公共施設等総合管理計画に基づく個別施設計画の策定割合（％）
50.0％（H30）→100％（R4）</t>
  </si>
  <si>
    <t>・情報公開の推進と適正な文書管理
・適時的確な県政情報の提供</t>
    <phoneticPr fontId="8"/>
  </si>
  <si>
    <t>・自主公表新規実施・充実件数（件）
1件（H30）→1件（R4）
・広報に関する職員研修への参加者数（人）
200人（H30）→250人（R4）</t>
  </si>
  <si>
    <t>・市町村への権限移譲</t>
    <phoneticPr fontId="8"/>
  </si>
  <si>
    <t>・本県が提案した権限移譲や規制緩和の実現項目数（件）
1件（H30）→2件（R4）</t>
  </si>
  <si>
    <t>・ワーク・ライフ・バランスの推進
・職場復帰のサポート体制の充実
・質の高い県民サービスの提供に向けた職員の健康増進</t>
    <phoneticPr fontId="8"/>
  </si>
  <si>
    <t>・男性職員の育児休業等取得率（％）
85.7％（H30）→100％（R4）
・育児支援計画シートによる面談実施割合（％）
65.0％（H30）→100％（R4）
・定期健康診断において「健康」と判断される職員の割合（％）
42.0％（H30）→50.0％（R4）</t>
  </si>
  <si>
    <t>宮城県行財政運営・改革方針（第１期）</t>
    <rPh sb="0" eb="3">
      <t>ミヤギケン</t>
    </rPh>
    <rPh sb="3" eb="8">
      <t>ギョウザイセイウンエイ</t>
    </rPh>
    <rPh sb="9" eb="13">
      <t>カイカクホウシン</t>
    </rPh>
    <rPh sb="14" eb="15">
      <t>ダイ</t>
    </rPh>
    <rPh sb="16" eb="17">
      <t>キ</t>
    </rPh>
    <phoneticPr fontId="8"/>
  </si>
  <si>
    <t>・効率的かつ効果的な組織の再編</t>
    <rPh sb="1" eb="4">
      <t>コウリツテキ</t>
    </rPh>
    <rPh sb="6" eb="9">
      <t>コウカテキ</t>
    </rPh>
    <rPh sb="10" eb="12">
      <t>ソシキ</t>
    </rPh>
    <rPh sb="13" eb="15">
      <t>サイヘン</t>
    </rPh>
    <phoneticPr fontId="8"/>
  </si>
  <si>
    <t>・令和3年度訓令定数（4,731人）を令和6年度まで維持</t>
    <rPh sb="1" eb="3">
      <t>レイワ</t>
    </rPh>
    <rPh sb="4" eb="6">
      <t>ネンド</t>
    </rPh>
    <rPh sb="16" eb="17">
      <t>ニン</t>
    </rPh>
    <rPh sb="19" eb="21">
      <t>レイワ</t>
    </rPh>
    <rPh sb="22" eb="24">
      <t>ネンド</t>
    </rPh>
    <rPh sb="26" eb="28">
      <t>イジ</t>
    </rPh>
    <phoneticPr fontId="8"/>
  </si>
  <si>
    <t>・県税の徴収対策</t>
    <rPh sb="1" eb="3">
      <t>ケンゼイ</t>
    </rPh>
    <rPh sb="4" eb="6">
      <t>チョウシュウ</t>
    </rPh>
    <rPh sb="6" eb="8">
      <t>タイサク</t>
    </rPh>
    <phoneticPr fontId="8"/>
  </si>
  <si>
    <t>・個人県民税の収入未済額を25億円とする</t>
    <rPh sb="1" eb="3">
      <t>コジン</t>
    </rPh>
    <rPh sb="3" eb="6">
      <t>ケンミンゼイ</t>
    </rPh>
    <rPh sb="7" eb="9">
      <t>シュウニュウ</t>
    </rPh>
    <rPh sb="9" eb="12">
      <t>ミサイガク</t>
    </rPh>
    <rPh sb="15" eb="17">
      <t>オクエン</t>
    </rPh>
    <phoneticPr fontId="8"/>
  </si>
  <si>
    <t>・NPO，民間企業・大学等との協働・連携の推進
・地域と連携した学校防災体制の整備</t>
    <rPh sb="5" eb="7">
      <t>ミンカン</t>
    </rPh>
    <rPh sb="7" eb="9">
      <t>キギョウ</t>
    </rPh>
    <rPh sb="10" eb="13">
      <t>ダイガクトウ</t>
    </rPh>
    <rPh sb="15" eb="17">
      <t>キョウドウ</t>
    </rPh>
    <rPh sb="18" eb="20">
      <t>レンケイ</t>
    </rPh>
    <rPh sb="21" eb="23">
      <t>スイシン</t>
    </rPh>
    <rPh sb="25" eb="27">
      <t>チイキ</t>
    </rPh>
    <rPh sb="28" eb="30">
      <t>レンケイ</t>
    </rPh>
    <rPh sb="32" eb="34">
      <t>ガッコウ</t>
    </rPh>
    <rPh sb="34" eb="36">
      <t>ボウサイ</t>
    </rPh>
    <rPh sb="36" eb="38">
      <t>タイセイ</t>
    </rPh>
    <rPh sb="39" eb="41">
      <t>セイビ</t>
    </rPh>
    <phoneticPr fontId="8"/>
  </si>
  <si>
    <t>・プロボノ等の普及啓発事業参加者数等
・各学校の防災について地域連携を図るための会議の設置を100％とする</t>
    <rPh sb="5" eb="6">
      <t>トウ</t>
    </rPh>
    <rPh sb="7" eb="9">
      <t>フキュウ</t>
    </rPh>
    <rPh sb="9" eb="11">
      <t>ケイハツ</t>
    </rPh>
    <rPh sb="11" eb="13">
      <t>ジギョウ</t>
    </rPh>
    <rPh sb="13" eb="17">
      <t>サンカシャスウ</t>
    </rPh>
    <rPh sb="17" eb="18">
      <t>トウ</t>
    </rPh>
    <rPh sb="20" eb="23">
      <t>カクガッコウ</t>
    </rPh>
    <rPh sb="24" eb="26">
      <t>ボウサイ</t>
    </rPh>
    <rPh sb="30" eb="32">
      <t>チイキ</t>
    </rPh>
    <rPh sb="32" eb="34">
      <t>レンケイ</t>
    </rPh>
    <rPh sb="35" eb="36">
      <t>ハカ</t>
    </rPh>
    <rPh sb="40" eb="42">
      <t>カイギ</t>
    </rPh>
    <rPh sb="43" eb="45">
      <t>セッチ</t>
    </rPh>
    <phoneticPr fontId="8"/>
  </si>
  <si>
    <t>・職員の働き方改革の推進</t>
    <rPh sb="1" eb="3">
      <t>ショクイン</t>
    </rPh>
    <rPh sb="4" eb="5">
      <t>ハタラ</t>
    </rPh>
    <rPh sb="6" eb="7">
      <t>カタ</t>
    </rPh>
    <rPh sb="7" eb="9">
      <t>カイカク</t>
    </rPh>
    <rPh sb="10" eb="12">
      <t>スイシン</t>
    </rPh>
    <phoneticPr fontId="8"/>
  </si>
  <si>
    <t>・民間の創意工夫を活かせる制度の活用</t>
    <rPh sb="1" eb="3">
      <t>ミンカン</t>
    </rPh>
    <rPh sb="4" eb="8">
      <t>ソウイクフウ</t>
    </rPh>
    <rPh sb="9" eb="10">
      <t>イ</t>
    </rPh>
    <rPh sb="13" eb="15">
      <t>セイド</t>
    </rPh>
    <rPh sb="16" eb="18">
      <t>カツヨウ</t>
    </rPh>
    <phoneticPr fontId="8"/>
  </si>
  <si>
    <t>・効率的かつ効果的な組織の再編
・内部統制システムの適正な運用</t>
    <rPh sb="1" eb="4">
      <t>コウリツテキ</t>
    </rPh>
    <rPh sb="6" eb="9">
      <t>コウカテキ</t>
    </rPh>
    <rPh sb="10" eb="12">
      <t>ソシキ</t>
    </rPh>
    <rPh sb="13" eb="15">
      <t>サイヘン</t>
    </rPh>
    <rPh sb="17" eb="19">
      <t>ナイブ</t>
    </rPh>
    <rPh sb="19" eb="21">
      <t>トウセイ</t>
    </rPh>
    <rPh sb="26" eb="28">
      <t>テキセイ</t>
    </rPh>
    <rPh sb="29" eb="31">
      <t>ウンヨウ</t>
    </rPh>
    <phoneticPr fontId="8"/>
  </si>
  <si>
    <t>・職員研修の充実・強化
・専門職員の知識・技術力向上
・政策立案能力の向上</t>
    <rPh sb="1" eb="3">
      <t>ショクイン</t>
    </rPh>
    <rPh sb="3" eb="5">
      <t>ケンシュウ</t>
    </rPh>
    <rPh sb="6" eb="8">
      <t>ジュウジツ</t>
    </rPh>
    <rPh sb="9" eb="11">
      <t>キョウカ</t>
    </rPh>
    <rPh sb="13" eb="15">
      <t>センモン</t>
    </rPh>
    <rPh sb="15" eb="17">
      <t>ショクイン</t>
    </rPh>
    <rPh sb="18" eb="20">
      <t>チシキ</t>
    </rPh>
    <rPh sb="21" eb="24">
      <t>ギジュツリョク</t>
    </rPh>
    <rPh sb="24" eb="26">
      <t>コウジョウ</t>
    </rPh>
    <rPh sb="28" eb="30">
      <t>セイサク</t>
    </rPh>
    <rPh sb="30" eb="32">
      <t>リツアン</t>
    </rPh>
    <rPh sb="32" eb="34">
      <t>ノウリョク</t>
    </rPh>
    <rPh sb="35" eb="37">
      <t>コウジョウ</t>
    </rPh>
    <phoneticPr fontId="8"/>
  </si>
  <si>
    <t>・最適化による県民サービスの向上（オンライン化の推進，オープンデータの推進，マイナンバーカードの普及・活用等）</t>
    <rPh sb="1" eb="4">
      <t>サイテキカ</t>
    </rPh>
    <rPh sb="7" eb="9">
      <t>ケンミン</t>
    </rPh>
    <rPh sb="14" eb="16">
      <t>コウジョウ</t>
    </rPh>
    <rPh sb="22" eb="23">
      <t>カ</t>
    </rPh>
    <rPh sb="24" eb="26">
      <t>スイシン</t>
    </rPh>
    <rPh sb="35" eb="37">
      <t>スイシン</t>
    </rPh>
    <rPh sb="48" eb="50">
      <t>フキュウ</t>
    </rPh>
    <rPh sb="51" eb="53">
      <t>カツヨウ</t>
    </rPh>
    <rPh sb="53" eb="54">
      <t>トウ</t>
    </rPh>
    <phoneticPr fontId="8"/>
  </si>
  <si>
    <t>・マイナンバーカード県内普及率100％
・みやぎFreeWi-Fi導入箇所数2,003箇所　等</t>
    <rPh sb="10" eb="12">
      <t>ケンナイ</t>
    </rPh>
    <rPh sb="12" eb="15">
      <t>フキュウリツ</t>
    </rPh>
    <rPh sb="33" eb="35">
      <t>ドウニュウ</t>
    </rPh>
    <rPh sb="35" eb="37">
      <t>カショ</t>
    </rPh>
    <rPh sb="37" eb="38">
      <t>スウ</t>
    </rPh>
    <rPh sb="43" eb="45">
      <t>カショ</t>
    </rPh>
    <rPh sb="46" eb="47">
      <t>トウ</t>
    </rPh>
    <phoneticPr fontId="8"/>
  </si>
  <si>
    <t>・「宮城県公共施設等総合管理方針」の進捗管理
・県有資産を活用した歳入確保</t>
    <rPh sb="2" eb="5">
      <t>ミヤギケン</t>
    </rPh>
    <rPh sb="5" eb="7">
      <t>コウキョウ</t>
    </rPh>
    <rPh sb="7" eb="9">
      <t>シセツ</t>
    </rPh>
    <rPh sb="9" eb="10">
      <t>トウ</t>
    </rPh>
    <rPh sb="10" eb="12">
      <t>ソウゴウ</t>
    </rPh>
    <rPh sb="12" eb="14">
      <t>カンリ</t>
    </rPh>
    <rPh sb="14" eb="16">
      <t>ホウシン</t>
    </rPh>
    <rPh sb="18" eb="20">
      <t>シンチョク</t>
    </rPh>
    <rPh sb="20" eb="22">
      <t>カンリ</t>
    </rPh>
    <rPh sb="24" eb="26">
      <t>ケンユウ</t>
    </rPh>
    <rPh sb="26" eb="28">
      <t>シサン</t>
    </rPh>
    <rPh sb="29" eb="31">
      <t>カツヨウ</t>
    </rPh>
    <rPh sb="33" eb="35">
      <t>サイニュウ</t>
    </rPh>
    <rPh sb="35" eb="37">
      <t>カクホ</t>
    </rPh>
    <phoneticPr fontId="8"/>
  </si>
  <si>
    <t>・令和3年度～令和6年度累計売却額：2.6億円
・ネーミングライツ導入施設数39，その他広告媒体数26</t>
    <rPh sb="1" eb="3">
      <t>レイワ</t>
    </rPh>
    <rPh sb="4" eb="6">
      <t>ネンド</t>
    </rPh>
    <rPh sb="7" eb="9">
      <t>レイワ</t>
    </rPh>
    <rPh sb="10" eb="12">
      <t>ネンド</t>
    </rPh>
    <rPh sb="12" eb="14">
      <t>ルイケイ</t>
    </rPh>
    <rPh sb="14" eb="17">
      <t>バイキャクガク</t>
    </rPh>
    <rPh sb="21" eb="23">
      <t>オクエン</t>
    </rPh>
    <rPh sb="33" eb="35">
      <t>ドウニュウ</t>
    </rPh>
    <rPh sb="35" eb="38">
      <t>シセツスウ</t>
    </rPh>
    <rPh sb="43" eb="44">
      <t>タ</t>
    </rPh>
    <rPh sb="44" eb="46">
      <t>コウコク</t>
    </rPh>
    <rPh sb="46" eb="48">
      <t>バイタイ</t>
    </rPh>
    <rPh sb="48" eb="49">
      <t>スウ</t>
    </rPh>
    <phoneticPr fontId="8"/>
  </si>
  <si>
    <t>・情報公開の推進と行政文書の適正管理の徹底</t>
    <rPh sb="1" eb="3">
      <t>ジョウホウ</t>
    </rPh>
    <rPh sb="3" eb="5">
      <t>コウカイ</t>
    </rPh>
    <rPh sb="6" eb="8">
      <t>スイシン</t>
    </rPh>
    <rPh sb="9" eb="11">
      <t>ギョウセイ</t>
    </rPh>
    <rPh sb="11" eb="13">
      <t>ブンショ</t>
    </rPh>
    <rPh sb="14" eb="16">
      <t>テキセイ</t>
    </rPh>
    <rPh sb="16" eb="18">
      <t>カンリ</t>
    </rPh>
    <rPh sb="19" eb="21">
      <t>テッテイ</t>
    </rPh>
    <phoneticPr fontId="8"/>
  </si>
  <si>
    <t>・市町村への権限移譲の推進</t>
    <rPh sb="1" eb="4">
      <t>シチョウソン</t>
    </rPh>
    <rPh sb="6" eb="8">
      <t>ケンゲン</t>
    </rPh>
    <rPh sb="8" eb="10">
      <t>イジョウ</t>
    </rPh>
    <rPh sb="11" eb="13">
      <t>スイシン</t>
    </rPh>
    <phoneticPr fontId="8"/>
  </si>
  <si>
    <t>・採用困難となっている職種の確保（獣医師）
・ワーク・エンゲイジメントの向上</t>
    <rPh sb="1" eb="3">
      <t>サイヨウ</t>
    </rPh>
    <rPh sb="3" eb="5">
      <t>コンナン</t>
    </rPh>
    <rPh sb="11" eb="13">
      <t>ショクシュ</t>
    </rPh>
    <rPh sb="14" eb="16">
      <t>カクホ</t>
    </rPh>
    <rPh sb="17" eb="20">
      <t>ジュウイシ</t>
    </rPh>
    <rPh sb="36" eb="38">
      <t>コウジョウ</t>
    </rPh>
    <phoneticPr fontId="8"/>
  </si>
  <si>
    <t>みやぎ財政運営戦略（第３期）</t>
    <rPh sb="3" eb="5">
      <t>ザイセイ</t>
    </rPh>
    <rPh sb="5" eb="7">
      <t>ウンエイ</t>
    </rPh>
    <rPh sb="7" eb="9">
      <t>センリャク</t>
    </rPh>
    <rPh sb="10" eb="11">
      <t>ダイ</t>
    </rPh>
    <rPh sb="12" eb="13">
      <t>キ</t>
    </rPh>
    <phoneticPr fontId="8"/>
  </si>
  <si>
    <t>適正な定員管理</t>
    <rPh sb="0" eb="2">
      <t>テキセイ</t>
    </rPh>
    <rPh sb="3" eb="5">
      <t>テイイン</t>
    </rPh>
    <rPh sb="5" eb="7">
      <t>カンリ</t>
    </rPh>
    <phoneticPr fontId="8"/>
  </si>
  <si>
    <t>各種手当の在り方の検討</t>
    <rPh sb="0" eb="2">
      <t>カクシュ</t>
    </rPh>
    <rPh sb="2" eb="4">
      <t>テア</t>
    </rPh>
    <rPh sb="5" eb="6">
      <t>ア</t>
    </rPh>
    <rPh sb="7" eb="8">
      <t>カタ</t>
    </rPh>
    <rPh sb="9" eb="11">
      <t>ケントウ</t>
    </rPh>
    <phoneticPr fontId="8"/>
  </si>
  <si>
    <t>庶務業務の集約化</t>
    <rPh sb="0" eb="2">
      <t>ショム</t>
    </rPh>
    <rPh sb="2" eb="4">
      <t>ギョウム</t>
    </rPh>
    <rPh sb="5" eb="7">
      <t>シュウヤク</t>
    </rPh>
    <rPh sb="7" eb="8">
      <t>カ</t>
    </rPh>
    <phoneticPr fontId="8"/>
  </si>
  <si>
    <t>上工下水一体官民連携運営事業など，民間活力の導入推進　等</t>
    <rPh sb="0" eb="1">
      <t>ジョウ</t>
    </rPh>
    <rPh sb="1" eb="2">
      <t>コウ</t>
    </rPh>
    <rPh sb="2" eb="3">
      <t>ゲ</t>
    </rPh>
    <rPh sb="3" eb="4">
      <t>ミズ</t>
    </rPh>
    <rPh sb="4" eb="6">
      <t>イッタイ</t>
    </rPh>
    <rPh sb="6" eb="8">
      <t>カンミン</t>
    </rPh>
    <rPh sb="8" eb="10">
      <t>レンケイ</t>
    </rPh>
    <rPh sb="10" eb="12">
      <t>ウンエイ</t>
    </rPh>
    <rPh sb="12" eb="14">
      <t>ジギョウ</t>
    </rPh>
    <rPh sb="17" eb="19">
      <t>ミンカン</t>
    </rPh>
    <rPh sb="19" eb="21">
      <t>カツリョク</t>
    </rPh>
    <rPh sb="22" eb="24">
      <t>ドウニュウ</t>
    </rPh>
    <rPh sb="24" eb="26">
      <t>スイシン</t>
    </rPh>
    <rPh sb="27" eb="28">
      <t>トウ</t>
    </rPh>
    <phoneticPr fontId="8"/>
  </si>
  <si>
    <t>・Web会議やペーパーレス会議の推進
・議事録作成支援システムの積極的な活用
・基幹業務システム（財務会計・決算などの統合システム）の導入　等</t>
    <rPh sb="4" eb="6">
      <t>カイギ</t>
    </rPh>
    <rPh sb="13" eb="15">
      <t>カイギ</t>
    </rPh>
    <rPh sb="16" eb="18">
      <t>スイシン</t>
    </rPh>
    <rPh sb="20" eb="23">
      <t>ギジロク</t>
    </rPh>
    <rPh sb="23" eb="25">
      <t>サクセイ</t>
    </rPh>
    <rPh sb="25" eb="27">
      <t>シエン</t>
    </rPh>
    <rPh sb="32" eb="35">
      <t>セッキョクテキ</t>
    </rPh>
    <rPh sb="36" eb="38">
      <t>カツヨウ</t>
    </rPh>
    <rPh sb="40" eb="42">
      <t>キカン</t>
    </rPh>
    <rPh sb="42" eb="44">
      <t>ギョウム</t>
    </rPh>
    <rPh sb="49" eb="51">
      <t>ザイム</t>
    </rPh>
    <rPh sb="51" eb="53">
      <t>カイケイ</t>
    </rPh>
    <rPh sb="54" eb="56">
      <t>ケッサン</t>
    </rPh>
    <rPh sb="59" eb="61">
      <t>トウゴウ</t>
    </rPh>
    <rPh sb="67" eb="69">
      <t>ドウニュウ</t>
    </rPh>
    <rPh sb="70" eb="71">
      <t>トウ</t>
    </rPh>
    <phoneticPr fontId="8"/>
  </si>
  <si>
    <t>多様な手法を通じた処分対象財産の売却推進や未利用地の貸付推進　等</t>
    <rPh sb="0" eb="2">
      <t>タヨウ</t>
    </rPh>
    <rPh sb="3" eb="5">
      <t>シュホウ</t>
    </rPh>
    <rPh sb="6" eb="7">
      <t>ツウ</t>
    </rPh>
    <rPh sb="9" eb="11">
      <t>ショブン</t>
    </rPh>
    <rPh sb="11" eb="13">
      <t>タイショウ</t>
    </rPh>
    <rPh sb="13" eb="15">
      <t>ザイサン</t>
    </rPh>
    <rPh sb="16" eb="18">
      <t>バイキャク</t>
    </rPh>
    <rPh sb="18" eb="20">
      <t>スイシン</t>
    </rPh>
    <rPh sb="21" eb="24">
      <t>ミリヨウ</t>
    </rPh>
    <rPh sb="24" eb="25">
      <t>チ</t>
    </rPh>
    <rPh sb="26" eb="28">
      <t>カシツケ</t>
    </rPh>
    <rPh sb="28" eb="30">
      <t>スイシン</t>
    </rPh>
    <rPh sb="31" eb="32">
      <t>トウ</t>
    </rPh>
    <phoneticPr fontId="8"/>
  </si>
  <si>
    <t>計画期間中に３億円の歳入確保</t>
    <rPh sb="0" eb="2">
      <t>ケイカク</t>
    </rPh>
    <rPh sb="2" eb="4">
      <t>キカン</t>
    </rPh>
    <rPh sb="4" eb="5">
      <t>チュウ</t>
    </rPh>
    <rPh sb="7" eb="9">
      <t>オクエン</t>
    </rPh>
    <rPh sb="10" eb="12">
      <t>サイニュウ</t>
    </rPh>
    <rPh sb="12" eb="14">
      <t>カクホ</t>
    </rPh>
    <phoneticPr fontId="8"/>
  </si>
  <si>
    <t>予算，決算及び財政状況等のわかりやすく丁寧な説明</t>
    <rPh sb="0" eb="2">
      <t>ヨサン</t>
    </rPh>
    <rPh sb="3" eb="5">
      <t>ケッサン</t>
    </rPh>
    <rPh sb="5" eb="6">
      <t>オヨ</t>
    </rPh>
    <rPh sb="7" eb="9">
      <t>ザイセイ</t>
    </rPh>
    <rPh sb="9" eb="11">
      <t>ジョウキョウ</t>
    </rPh>
    <rPh sb="11" eb="12">
      <t>トウ</t>
    </rPh>
    <rPh sb="19" eb="21">
      <t>テイネイ</t>
    </rPh>
    <rPh sb="22" eb="24">
      <t>セツメイ</t>
    </rPh>
    <phoneticPr fontId="8"/>
  </si>
  <si>
    <t>行政改革の取組方針(令和４～７年度）</t>
  </si>
  <si>
    <t>R</t>
  </si>
  <si>
    <t>Ｒ</t>
  </si>
  <si>
    <t>職員数の適正管理</t>
  </si>
  <si>
    <t>給与の適正管理</t>
  </si>
  <si>
    <t>県・市町村間の協働の推進</t>
  </si>
  <si>
    <t>・生活排水処理施設の流域下水道への接続処理区数
R2：16処理区→R7：29処理区（累計）</t>
  </si>
  <si>
    <t>県民や民間団体等との対話の促進</t>
  </si>
  <si>
    <t>・官民対話の実施回数
R3：38回→R7：160回
・審議会等における公募委員数
R3：41人→R7：60人</t>
  </si>
  <si>
    <t>業務改善の推進</t>
  </si>
  <si>
    <t>・新たな事務処理マニュアルによる業務の見直し件数
R3：－→R7：600件（R4～7年度累計）
・重大不備事案の発生件数
R2：1件→毎年度0件</t>
  </si>
  <si>
    <t>公共施設におけるサービス改善の推進</t>
  </si>
  <si>
    <t>・外部モニタリングを実施した指定管理施設数
R3：0施設→R7：9施設（累計）
・サウンディングを実施した指定管理施設数
R3：0施設→R7：21施設（累計）</t>
  </si>
  <si>
    <t>多様なニーズに的確に対応するための体制整備</t>
  </si>
  <si>
    <t>・職場に「働きやすさ」や「働きがい」を感じている職員の割合
R3：65.2％→R7：75.0％</t>
  </si>
  <si>
    <t>・成長を実感している職員の割合
R3：66.3％→R7：75.0％</t>
  </si>
  <si>
    <t>手数料等や県税における多様な支払方法の導入</t>
  </si>
  <si>
    <t>・キャッシュレス納付が可能な手数料等の割合
R3：1.5％→R7：100％
・新たなキャッシュレス手法による納付件数
R3：－→R7：5,900件（自動車税、個人事業税、不動産取得税）</t>
  </si>
  <si>
    <t>・情報公開の推進
・秋田県公式ウェブサイトや県政情報資料室等における行政情報提供の推進</t>
  </si>
  <si>
    <t>条例に基づく市町村への権限移譲の推進</t>
    <rPh sb="13" eb="14">
      <t>ウツリ</t>
    </rPh>
    <phoneticPr fontId="36"/>
  </si>
  <si>
    <t>DX推進等の前提となる各種手続の見直し・簡素化</t>
  </si>
  <si>
    <t>・書面・対面による手続の見直し割合（見直手続数／法令等による存続を除く手続）
R3：書面59.6％・対面54.5％→
R7：書面・対面ともに100％</t>
  </si>
  <si>
    <t>山形県行財政改革推進プラン2021</t>
  </si>
  <si>
    <t>適正な定数管理</t>
    <phoneticPr fontId="8"/>
  </si>
  <si>
    <t>適正な給与管理</t>
    <phoneticPr fontId="8"/>
  </si>
  <si>
    <t>税収確保に向けた市町村との共同催告・共同徴収の実施</t>
    <phoneticPr fontId="8"/>
  </si>
  <si>
    <t>やまがた社会貢献基金によるＮＰＯに対する活動支援</t>
    <phoneticPr fontId="8"/>
  </si>
  <si>
    <t>県とＮＰＯ等との協働事業数148事業（R2年度）→170事業（R6年度）</t>
  </si>
  <si>
    <t>事務事業の見直し・改善</t>
    <phoneticPr fontId="8"/>
  </si>
  <si>
    <t>経費削減額120億円
削減事務量8万時間（いずれもR3～R6年度累計）</t>
  </si>
  <si>
    <t>指定管理者制度導入施設の管理運営状況の分析・検証の徹底</t>
    <phoneticPr fontId="8"/>
  </si>
  <si>
    <t>指定管理者制度導入施設のサービス提供、管理運営状況の検証におけるＡ評価の割合48.2％（R1年度）→50.0％（R6年度）</t>
  </si>
  <si>
    <t>新たな行政課題等や地域課題に的確に対応できる組織体制の整備</t>
    <phoneticPr fontId="8"/>
  </si>
  <si>
    <t>山形県職員育成基本方針に基づく、職位ごとに必要とされる能力の開発・向上のための研修等の実施</t>
    <phoneticPr fontId="8"/>
  </si>
  <si>
    <t>・Web会議の推進
・AIやRPAの活用による定型業務の自動化</t>
    <phoneticPr fontId="8"/>
  </si>
  <si>
    <t>・Web会議の年間開催回数319回（R1年度）→2,000回（R6年度）
・AIやRPAを導入した業務数1業務（R2年度）→10業務（R6年度）</t>
  </si>
  <si>
    <t>人事異動の際の引継書の充実や定型業務のマニュアル化等により、業務の省力化や継続性・安定性を確保</t>
    <phoneticPr fontId="8"/>
  </si>
  <si>
    <t>県有財産の貸付や企業広告の拡大等の実施</t>
    <phoneticPr fontId="8"/>
  </si>
  <si>
    <t>県有財産の売却・有効活用による歳入
12億円（R3～R6年度累計）</t>
  </si>
  <si>
    <t>行政情報センター等における行政情報の提供の適正な実施</t>
    <phoneticPr fontId="8"/>
  </si>
  <si>
    <t>山形県事務・権限移譲推進プログラムに基づく権限移譲の推進</t>
    <phoneticPr fontId="8"/>
  </si>
  <si>
    <t>福島県</t>
    <phoneticPr fontId="8"/>
  </si>
  <si>
    <t>福島県行財政改革プラン</t>
    <phoneticPr fontId="8"/>
  </si>
  <si>
    <t>・復興・創生に向けた必要な人員の確保</t>
    <phoneticPr fontId="8"/>
  </si>
  <si>
    <t>・知事部局の職員数（目標値（R7）：現状維持を基本）</t>
  </si>
  <si>
    <t>・５５歳以上標準昇給停止
・諸手当の見直し</t>
    <phoneticPr fontId="8"/>
  </si>
  <si>
    <t xml:space="preserve">・福島県市町村支援プログラムの策定、市町村支援推進部会の設置
・国、県、市町村の３人４脚の連携体制での協議
・被災市町村採用試験合同説明会の実施
</t>
    <phoneticPr fontId="8"/>
  </si>
  <si>
    <t>・市町村支援メニューの新規件数（目標値（R7）：3件）
・被災市町村における職員確保の充足率（目標値（R7）：100%）</t>
  </si>
  <si>
    <t>・民間企業等との包括連携協定の締結
・民間企業とのコラボレーションによる情報発信
・「福島相双復興推進機構」による被災事業者個別訪問</t>
    <phoneticPr fontId="8"/>
  </si>
  <si>
    <t>・包括連携協定に基づく連携事業・取組数（目標値（R7）：162件）</t>
  </si>
  <si>
    <t>・福島県職員版「働き方改革基本方針」の策定
・事務の共有化・ルール化の推進
・業務実態調査の実施
・押印見直し</t>
    <phoneticPr fontId="8"/>
  </si>
  <si>
    <t>・庶務システム稼働（業務集約化）に伴う労働者派遣制度の活用（平成21年12月から）
・発注者支援業務委託やCM（コンストラクション・マネジメント）業務委託の活用
・業務執行体制の効率化に向けたより一層のアウトソーシングの推進</t>
    <phoneticPr fontId="8"/>
  </si>
  <si>
    <t>・アウトソーシングの推進に向けた取組により削減される業務時間（目標値（R7）：約45,000時間）</t>
  </si>
  <si>
    <t>・復興・創生事業に対応する組織体制の強化
・全庁一丸となって復興・創生を推進する「新生ふくしま復興推進本部」の運営
・半期毎の予算執行状況の確認・点検
・復興・創生に向けた拠点施設の整備</t>
    <phoneticPr fontId="8"/>
  </si>
  <si>
    <t>・新採用職員サポート制度の実施
・基本研修、選択研修及び派遣研修等の実施
・会計事務職員を対象とした会計実務研修会の実施
・専門性を有する技術職員（土木、農林土木技術職員）研修</t>
    <phoneticPr fontId="8"/>
  </si>
  <si>
    <t>・フェイスブック、ツイッター、YouTubeを活用した部局横断的な情報発信
・RPA及びAI-OCRの試行導入
・タブレット型端末を利用したモバイルワークの試行導入
・「福島県デジタル変革（DX）推進基本方針」（R3.9）の策定</t>
    <phoneticPr fontId="8"/>
  </si>
  <si>
    <t>・RPAの導入により削減される業務時間（目標値（R7）：約16,200時間）</t>
  </si>
  <si>
    <t>・個人県民税における全県及び各地域での滞納整理推進会議の開催（特別徴収義務者の一斉指定の推進）</t>
    <phoneticPr fontId="8"/>
  </si>
  <si>
    <t>・県有財産を活用した広告事業や行政財産の貸付</t>
    <phoneticPr fontId="8"/>
  </si>
  <si>
    <t>・県有財産の活用による広告事業及び貸付事業等の収入（目標値（R7）：152,307千円）</t>
  </si>
  <si>
    <t>・復興に向けた取組や県民の安全・安心の確保等に関する積極的な情報発信</t>
    <phoneticPr fontId="8"/>
  </si>
  <si>
    <t>・本県の震災・原発事故からの復興・再生が進んでいると回答した県民の割合（意識調査）（目標値（R7）：54.6%）</t>
  </si>
  <si>
    <t>・オーダーメイド権限移譲</t>
    <phoneticPr fontId="8"/>
  </si>
  <si>
    <t>・市町村への移譲権限数（目標値（R7）：1,832件）</t>
  </si>
  <si>
    <t>・公社等外郭団体への人的・財政的支援の見直し
・県立病院改革の推進
・企業局事業の見直し等</t>
    <phoneticPr fontId="8"/>
  </si>
  <si>
    <t>・「公社等外郭団体見直し実行計画」に基づく点検評価団体数（目標値（毎年度）：基準値（R3：18団体）よりも増加しない）</t>
  </si>
  <si>
    <t>第2次茨城県総合計画～「新しい茨城」への挑戦～
（行政改革部分は，同計画中の第４部「『挑戦する県庁』への変革」において記載）</t>
  </si>
  <si>
    <t>職員数の適正な管理</t>
    <phoneticPr fontId="8"/>
  </si>
  <si>
    <t>一般行政部門職員数，学校以外の教育部門職員数，警察官以外の警察部門職員数，公営企業等会計・大学部門職員数について，現状程度を維持</t>
  </si>
  <si>
    <t>人事評価制度の効果的な運用</t>
    <phoneticPr fontId="8"/>
  </si>
  <si>
    <t>・関東地方知事会、全国知事会を通じた広域連携の推進</t>
    <phoneticPr fontId="8"/>
  </si>
  <si>
    <t>・包括連携協定の充実と連携企業等の拡大
・民間との連携相談窓口の積極活用
・民間企業やＮＰＯ等の協働事業の推進</t>
    <phoneticPr fontId="8"/>
  </si>
  <si>
    <t>・証拠に基づくPDCA サイクルの徹底
・非効率な事務や成果向上が見込めない事業の廃止等
・出先機関の業務の見直し
・民間委託の拡大
・ＲＰＡ等のデジタル技術の積極的な活用</t>
    <phoneticPr fontId="8"/>
  </si>
  <si>
    <t>・民間委託やＰＦＩ等の民間活力導入の推進</t>
    <phoneticPr fontId="8"/>
  </si>
  <si>
    <t>・行政課題に応じた組織のスクラップ・アンド・ビルド
・感染症や自然災害等の危機管理に対応できる 機動的かつ柔軟な組織体制づくり
・部局間連携の推進</t>
    <phoneticPr fontId="8"/>
  </si>
  <si>
    <t>・職員研修の充実（民間の知見の活用）
・職員の自主学習の支援の充実
・民間企業，海外等への派遣の拡大
・特定分野に特化したスペシャリストの育成
・庁内公募の実施
・女性職員の活躍推進</t>
    <phoneticPr fontId="8"/>
  </si>
  <si>
    <t>・ＲＰＡ等のデジタル技術の積極的な活用
・業務のデジタル化の推進
・行政情報システム全体最適化の推進
・外部人材の活用や民間との連携
・県庁
DXを推進する人財の育成
・職員のデジタルスキルの向上
・行政手続のオンライン化・簡素化の推進
・非接触・非対面型の電子サービスの推進
・キャッシュレスの推進
・マイナンバーカードの普及及び利活用の推進</t>
    <phoneticPr fontId="8"/>
  </si>
  <si>
    <t>・公共投資の重点化・効率化等
・公共施設等の効率的･計画的な維持管理</t>
    <phoneticPr fontId="8"/>
  </si>
  <si>
    <t>・オープンデータ化の推進
・情報公開条例の適正・円滑な運用</t>
    <phoneticPr fontId="8"/>
  </si>
  <si>
    <t>市町村への権限移譲の推進</t>
    <phoneticPr fontId="8"/>
  </si>
  <si>
    <t>・時差出勤・テレワークなど柔軟な働き方の推進
・時間外労働の縮減等総労働時間の短縮
・男性職員の育児参画促進
・障害のある職員が働きやすい職場環境の整備
・ハラスメントの防止
・メンタルヘルス対策の推進
・教員の在校等時間の適切な管理</t>
    <phoneticPr fontId="8"/>
  </si>
  <si>
    <t>とちぎ行革プラン2021
（栃木県行財政改革大綱(第7期)）</t>
  </si>
  <si>
    <t>・適正な定員管理</t>
    <phoneticPr fontId="8"/>
  </si>
  <si>
    <t>・市町との連携、協力による税収確保</t>
    <phoneticPr fontId="8"/>
  </si>
  <si>
    <t>・民間企業、各種団体等の多様な主体との連携、協働</t>
    <phoneticPr fontId="8"/>
  </si>
  <si>
    <t>・包括連携協定締結企業数：35社</t>
  </si>
  <si>
    <t>・BPRの視点による業務プロセスの見直し
・業務改善提案・表彰制度の実施</t>
    <phoneticPr fontId="8"/>
  </si>
  <si>
    <t>・業務プロセスの見直し、改善事例数：累計50件</t>
  </si>
  <si>
    <t>・指定管理者制度の適切な運用</t>
    <phoneticPr fontId="8"/>
  </si>
  <si>
    <t>・新たな課題等に対応できる効率的な行政組織の整備</t>
    <phoneticPr fontId="8"/>
  </si>
  <si>
    <t>・人材育成型の人事評価や職員研修等の実施</t>
    <phoneticPr fontId="8"/>
  </si>
  <si>
    <t>・ICTを活用した業務の省力化・効率化</t>
    <phoneticPr fontId="8"/>
  </si>
  <si>
    <t>・AIやRPA等ICTツールの適用業務数：150業務</t>
  </si>
  <si>
    <t>・適切な県債の発行及び将来負担の抑制</t>
    <phoneticPr fontId="8"/>
  </si>
  <si>
    <t>・R7年度末の県債残高（臨財債を除く）をR2年度末の水準以下に抑制</t>
  </si>
  <si>
    <t>・オープンデータの活用促進</t>
    <phoneticPr fontId="8"/>
  </si>
  <si>
    <t>・「オープンデータカタログサイト」登録データダウンロード数：150,000件</t>
  </si>
  <si>
    <t>・県から市町への権限移譲の効果的な実施</t>
    <phoneticPr fontId="8"/>
  </si>
  <si>
    <t>・栃木県権限委譲基本方針の改定：R3年度中</t>
  </si>
  <si>
    <t>・財務会計、個人情報保護、公文書管理、情報セキュリティに関する事務における内部統制の運用</t>
    <phoneticPr fontId="8"/>
  </si>
  <si>
    <t>群馬県</t>
    <phoneticPr fontId="8"/>
  </si>
  <si>
    <t>群馬県行財政改革大綱</t>
    <phoneticPr fontId="8"/>
  </si>
  <si>
    <t>◇適正な組織・定員管理</t>
    <phoneticPr fontId="8"/>
  </si>
  <si>
    <t>◇ぐんま県・市町村パートナーシップ委員会を通じた県と市町村での連携の推進</t>
    <phoneticPr fontId="8"/>
  </si>
  <si>
    <t>◇NPO等連携（県域・地域でのセミナー開催、市民活動相談窓口の強化）</t>
    <phoneticPr fontId="8"/>
  </si>
  <si>
    <t>NPO法人等と県政との協働件数　335件</t>
  </si>
  <si>
    <t>◇フリーアドレスの導入
◇業務プロセス改革による効率化推進
◇情報システムの最適化</t>
    <phoneticPr fontId="8"/>
  </si>
  <si>
    <t>◇業務プロセス改革による省力化時間　2,000時間</t>
  </si>
  <si>
    <t>◇ＰＦＩ、ＰＦＳ/ＳＩＢ、ＥＳＣＯ事業実施
◇県有施設の有効活用</t>
    <phoneticPr fontId="8"/>
  </si>
  <si>
    <t>◇内部統制の徹底
◇適正な組織・定員管理</t>
    <phoneticPr fontId="8"/>
  </si>
  <si>
    <t>◇幅広い人材育成（他団体への派遣、職員研修の実施）
◇「政策プレゼン」の実施
◇女性・障害者の活躍促進</t>
    <phoneticPr fontId="8"/>
  </si>
  <si>
    <t>◇民間企業を含む他団体への派遣者数　17名
◇管理職に占める女性職員の割合　18％</t>
  </si>
  <si>
    <t>◇手続きのオンライン化
◇県への支払い方法多様化　(キャッシュレス導入、コンビニ納付等)
◇ＩＣＴの利活用による業務効率化(電子決裁、ペーパーレス会議、ＡＩ等活用)
◇在宅ワークの推進</t>
    <phoneticPr fontId="8"/>
  </si>
  <si>
    <t>◇優先度の高い行政手続電子化率　65.6％
◇電子決裁可能文書の電子決裁率　80％
◇ウェブ会議開催数　1,200回
◇ＡＩ等活用による省力化時間　4,900時間</t>
  </si>
  <si>
    <t>◇税外債権の適正管理
◇自主財源確保と民間資金の活用推進
◇県有施設の有効活用
◇公共施設等の長寿命化</t>
    <phoneticPr fontId="8"/>
  </si>
  <si>
    <t>◇未利用地等売却額　1.3億円</t>
  </si>
  <si>
    <t>◇オープンデータ化の推進</t>
    <phoneticPr fontId="8"/>
  </si>
  <si>
    <t>◇オープンデータ公開数　144件</t>
  </si>
  <si>
    <t>◇公営企業の健全な経営</t>
    <phoneticPr fontId="8"/>
  </si>
  <si>
    <t>埼玉県行財政改革大綱</t>
    <rPh sb="0" eb="3">
      <t>サイタマケン</t>
    </rPh>
    <rPh sb="3" eb="4">
      <t>ギョウ</t>
    </rPh>
    <rPh sb="4" eb="6">
      <t>ザイセイ</t>
    </rPh>
    <rPh sb="6" eb="8">
      <t>カイカク</t>
    </rPh>
    <rPh sb="8" eb="10">
      <t>タイコウ</t>
    </rPh>
    <phoneticPr fontId="8"/>
  </si>
  <si>
    <t>効率的・効果的な行政運営</t>
    <rPh sb="0" eb="3">
      <t>コウリツテキ</t>
    </rPh>
    <rPh sb="4" eb="7">
      <t>コウカテキ</t>
    </rPh>
    <rPh sb="8" eb="12">
      <t>ギョウセイウンエイ</t>
    </rPh>
    <phoneticPr fontId="8"/>
  </si>
  <si>
    <t>ＮＰＯ・大学との協働</t>
    <rPh sb="4" eb="6">
      <t>ダイガク</t>
    </rPh>
    <rPh sb="8" eb="10">
      <t>キョウドウ</t>
    </rPh>
    <phoneticPr fontId="8"/>
  </si>
  <si>
    <t>業務改善運動</t>
    <rPh sb="0" eb="2">
      <t>ギョウム</t>
    </rPh>
    <rPh sb="2" eb="4">
      <t>カイゼン</t>
    </rPh>
    <rPh sb="4" eb="6">
      <t>ウンドウ</t>
    </rPh>
    <phoneticPr fontId="8"/>
  </si>
  <si>
    <t>官民連携による行政の効率化</t>
    <rPh sb="0" eb="4">
      <t>カンミンレンケイ</t>
    </rPh>
    <rPh sb="7" eb="9">
      <t>ギョウセイ</t>
    </rPh>
    <rPh sb="10" eb="13">
      <t>コウリツカ</t>
    </rPh>
    <phoneticPr fontId="8"/>
  </si>
  <si>
    <t>効果的・効率的な行政運営</t>
    <rPh sb="0" eb="3">
      <t>コウカテキ</t>
    </rPh>
    <rPh sb="4" eb="7">
      <t>コウリツテキ</t>
    </rPh>
    <rPh sb="8" eb="10">
      <t>ギョウセイ</t>
    </rPh>
    <rPh sb="10" eb="12">
      <t>ウンエイ</t>
    </rPh>
    <phoneticPr fontId="8"/>
  </si>
  <si>
    <t>優秀で多様な人材の確保・育成</t>
    <rPh sb="0" eb="2">
      <t>ユウシュウ</t>
    </rPh>
    <rPh sb="3" eb="5">
      <t>タヨウ</t>
    </rPh>
    <rPh sb="6" eb="8">
      <t>ジンザイ</t>
    </rPh>
    <rPh sb="9" eb="11">
      <t>カクホ</t>
    </rPh>
    <rPh sb="12" eb="14">
      <t>イクセイ</t>
    </rPh>
    <phoneticPr fontId="8"/>
  </si>
  <si>
    <t>ペーパーレス化の推進</t>
    <rPh sb="6" eb="7">
      <t>カ</t>
    </rPh>
    <rPh sb="8" eb="10">
      <t>スイシン</t>
    </rPh>
    <phoneticPr fontId="8"/>
  </si>
  <si>
    <t>県有資産マネジメントの一層の推進</t>
    <rPh sb="0" eb="2">
      <t>ケンユウ</t>
    </rPh>
    <rPh sb="2" eb="4">
      <t>シサン</t>
    </rPh>
    <rPh sb="11" eb="13">
      <t>イッソウ</t>
    </rPh>
    <rPh sb="14" eb="16">
      <t>スイシン</t>
    </rPh>
    <phoneticPr fontId="8"/>
  </si>
  <si>
    <t>ＡＩ・ＲＰＡ等の更なる活用</t>
    <rPh sb="6" eb="7">
      <t>トウ</t>
    </rPh>
    <rPh sb="8" eb="9">
      <t>サラ</t>
    </rPh>
    <rPh sb="11" eb="13">
      <t>カツヨウ</t>
    </rPh>
    <phoneticPr fontId="8"/>
  </si>
  <si>
    <t>市町村との連携・権限移譲の推進</t>
    <rPh sb="0" eb="3">
      <t>シチョウソン</t>
    </rPh>
    <rPh sb="5" eb="7">
      <t>レンケイ</t>
    </rPh>
    <rPh sb="8" eb="10">
      <t>ケンゲン</t>
    </rPh>
    <rPh sb="10" eb="12">
      <t>イジョウ</t>
    </rPh>
    <rPh sb="13" eb="15">
      <t>スイシン</t>
    </rPh>
    <phoneticPr fontId="8"/>
  </si>
  <si>
    <t>埼玉県行財政改革行動計画</t>
    <rPh sb="0" eb="3">
      <t>サイタマケン</t>
    </rPh>
    <rPh sb="3" eb="12">
      <t>ギョウザイセイカイカクコウドウケイカク</t>
    </rPh>
    <phoneticPr fontId="8"/>
  </si>
  <si>
    <t>組織・定数の適正な管理</t>
    <phoneticPr fontId="8"/>
  </si>
  <si>
    <t>①ＮＰＯとの連携による施策の推進
②大学との連携による施策の推進</t>
    <phoneticPr fontId="8"/>
  </si>
  <si>
    <t xml:space="preserve">①専門家ボランティアの働きかけ・登録・マッチング・働きかけ数
＜目標＞
Ｒ４年度：1,300人／年
②連携事業の充実
＜目標＞
Ｒ４年度:365件／年
</t>
  </si>
  <si>
    <t>業務改善運動等を通じた職員の意識改革</t>
    <phoneticPr fontId="8"/>
  </si>
  <si>
    <t>・１課所１取組以上の業務改善</t>
  </si>
  <si>
    <t>指定管理者施設のサービスレベルの向上</t>
    <phoneticPr fontId="8"/>
  </si>
  <si>
    <t>①県と指定管理者との協議の上で設定する公の施設の管理目標達成率
Ｒ４年度：90%以上</t>
  </si>
  <si>
    <t>①様々な研修を通じた人材育成
②人事配置やＯＪＴを通じた人材育成
③次世代リーダーの養成</t>
    <phoneticPr fontId="8"/>
  </si>
  <si>
    <t>会議・打合せのペーパーレス化の推進</t>
    <phoneticPr fontId="8"/>
  </si>
  <si>
    <t>コピー使用量
Ｒ４年度：60％以上削減（令和元年度比）</t>
    <rPh sb="21" eb="23">
      <t>レイワ</t>
    </rPh>
    <rPh sb="23" eb="24">
      <t>モト</t>
    </rPh>
    <rPh sb="24" eb="26">
      <t>ネンド</t>
    </rPh>
    <rPh sb="26" eb="27">
      <t>ヒ</t>
    </rPh>
    <phoneticPr fontId="8"/>
  </si>
  <si>
    <t>施設の在り方等の検討</t>
    <phoneticPr fontId="8"/>
  </si>
  <si>
    <t>データ活用の推進</t>
    <phoneticPr fontId="8"/>
  </si>
  <si>
    <t>オープンデータ化の推進
Ｒ４年度：840データセット</t>
  </si>
  <si>
    <t>千葉県</t>
    <rPh sb="0" eb="3">
      <t>チバケン</t>
    </rPh>
    <phoneticPr fontId="8"/>
  </si>
  <si>
    <t>千葉県行財政改革指針</t>
    <rPh sb="0" eb="3">
      <t>チバケン</t>
    </rPh>
    <rPh sb="3" eb="6">
      <t>ギョウザイセイ</t>
    </rPh>
    <rPh sb="6" eb="8">
      <t>カイカク</t>
    </rPh>
    <rPh sb="8" eb="10">
      <t>シシン</t>
    </rPh>
    <phoneticPr fontId="8"/>
  </si>
  <si>
    <t>○</t>
    <phoneticPr fontId="8"/>
  </si>
  <si>
    <t>・適正な定員管理
・柔軟な人員配置
・積極的な職員採用</t>
    <rPh sb="1" eb="3">
      <t>テキセイ</t>
    </rPh>
    <rPh sb="4" eb="6">
      <t>テイイン</t>
    </rPh>
    <rPh sb="6" eb="8">
      <t>カンリ</t>
    </rPh>
    <phoneticPr fontId="8"/>
  </si>
  <si>
    <t>・市町村との連携・協働</t>
    <rPh sb="1" eb="4">
      <t>シチョウソン</t>
    </rPh>
    <rPh sb="6" eb="8">
      <t>レンケイ</t>
    </rPh>
    <rPh sb="9" eb="11">
      <t>キョウドウ</t>
    </rPh>
    <phoneticPr fontId="8"/>
  </si>
  <si>
    <t>県民・市民協働団体等との連携・協働</t>
    <rPh sb="0" eb="2">
      <t>ケンミン</t>
    </rPh>
    <rPh sb="3" eb="5">
      <t>シミン</t>
    </rPh>
    <rPh sb="5" eb="7">
      <t>キョウドウ</t>
    </rPh>
    <rPh sb="7" eb="9">
      <t>ダンタイ</t>
    </rPh>
    <rPh sb="9" eb="10">
      <t>トウ</t>
    </rPh>
    <rPh sb="12" eb="14">
      <t>レンケイ</t>
    </rPh>
    <rPh sb="15" eb="17">
      <t>キョウドウ</t>
    </rPh>
    <phoneticPr fontId="8"/>
  </si>
  <si>
    <t>・生涯大学校卒業時アンケートで地域活動に参加すると回答した学生の割合(R1:80.3%→R6:85.0%)
・ボランティア活動に参加したことのある県民の割合(R2:45.3%→R6:51.6%)</t>
    <rPh sb="1" eb="3">
      <t>ショウガイ</t>
    </rPh>
    <rPh sb="3" eb="6">
      <t>ダイガッコウ</t>
    </rPh>
    <rPh sb="6" eb="8">
      <t>ソツギョウ</t>
    </rPh>
    <rPh sb="8" eb="9">
      <t>ジ</t>
    </rPh>
    <rPh sb="15" eb="17">
      <t>チイキ</t>
    </rPh>
    <rPh sb="17" eb="19">
      <t>カツドウ</t>
    </rPh>
    <rPh sb="20" eb="22">
      <t>サンカ</t>
    </rPh>
    <rPh sb="25" eb="27">
      <t>カイトウ</t>
    </rPh>
    <rPh sb="29" eb="31">
      <t>ガクセイ</t>
    </rPh>
    <rPh sb="32" eb="34">
      <t>ワリアイ</t>
    </rPh>
    <rPh sb="61" eb="63">
      <t>カツドウ</t>
    </rPh>
    <rPh sb="64" eb="66">
      <t>サンカ</t>
    </rPh>
    <rPh sb="73" eb="75">
      <t>ケンミン</t>
    </rPh>
    <rPh sb="76" eb="78">
      <t>ワリアイ</t>
    </rPh>
    <phoneticPr fontId="8"/>
  </si>
  <si>
    <t xml:space="preserve">・職員提案制度の効果的な運用
・業務改善を目的としたPTの設置
・テレワークの推進
・Web会議の推進
・ペーパーレス化やBPRの推進
・ICTツールの活用による業務効率化
・マイナンバーカードの普及・活用
・行政手続のデジタル化
</t>
    <rPh sb="1" eb="3">
      <t>ショクイン</t>
    </rPh>
    <rPh sb="3" eb="5">
      <t>テイアン</t>
    </rPh>
    <rPh sb="5" eb="7">
      <t>セイド</t>
    </rPh>
    <rPh sb="8" eb="11">
      <t>コウカテキ</t>
    </rPh>
    <rPh sb="12" eb="14">
      <t>ウンヨウ</t>
    </rPh>
    <rPh sb="16" eb="18">
      <t>ギョウム</t>
    </rPh>
    <rPh sb="18" eb="20">
      <t>カイゼン</t>
    </rPh>
    <rPh sb="21" eb="23">
      <t>モクテキ</t>
    </rPh>
    <rPh sb="29" eb="31">
      <t>セッチ</t>
    </rPh>
    <rPh sb="39" eb="41">
      <t>スイシン</t>
    </rPh>
    <rPh sb="46" eb="48">
      <t>カイギ</t>
    </rPh>
    <rPh sb="49" eb="51">
      <t>スイシン</t>
    </rPh>
    <rPh sb="59" eb="60">
      <t>カ</t>
    </rPh>
    <rPh sb="65" eb="67">
      <t>スイシン</t>
    </rPh>
    <rPh sb="76" eb="78">
      <t>カツヨウ</t>
    </rPh>
    <rPh sb="81" eb="83">
      <t>ギョウム</t>
    </rPh>
    <rPh sb="83" eb="86">
      <t>コウリツカ</t>
    </rPh>
    <rPh sb="98" eb="100">
      <t>フキュウ</t>
    </rPh>
    <rPh sb="101" eb="103">
      <t>カツヨウ</t>
    </rPh>
    <rPh sb="105" eb="107">
      <t>ギョウセイ</t>
    </rPh>
    <rPh sb="107" eb="109">
      <t>テツヅ</t>
    </rPh>
    <rPh sb="114" eb="115">
      <t>カ</t>
    </rPh>
    <phoneticPr fontId="8"/>
  </si>
  <si>
    <t>・各部局の課題解決に資する事業提案等の採択件数(R3:０件→R6:6件)
・在宅勤務又はサテライトオフィス等勤務実施者数(R2:89,610回→R6:210,000回)
・Web会議によるミーティングの回数(R2:9,643回→R6:18,000回）
・ICTツールを活用している業務数(R3:21業務→R6:拡大)
・マイナンバーカードの交付率(R3:40.0%→R6:ほぼすべての県民に交付)</t>
    <rPh sb="1" eb="4">
      <t>カクブキョク</t>
    </rPh>
    <rPh sb="5" eb="7">
      <t>カダイ</t>
    </rPh>
    <rPh sb="7" eb="9">
      <t>カイケツ</t>
    </rPh>
    <rPh sb="10" eb="11">
      <t>シ</t>
    </rPh>
    <rPh sb="13" eb="15">
      <t>ジギョウ</t>
    </rPh>
    <rPh sb="15" eb="17">
      <t>テイアン</t>
    </rPh>
    <rPh sb="17" eb="18">
      <t>トウ</t>
    </rPh>
    <rPh sb="19" eb="21">
      <t>サイタク</t>
    </rPh>
    <rPh sb="21" eb="23">
      <t>ケンスウ</t>
    </rPh>
    <rPh sb="28" eb="29">
      <t>ケン</t>
    </rPh>
    <rPh sb="34" eb="35">
      <t>ケン</t>
    </rPh>
    <rPh sb="38" eb="40">
      <t>ザイタク</t>
    </rPh>
    <rPh sb="40" eb="42">
      <t>キンム</t>
    </rPh>
    <rPh sb="42" eb="43">
      <t>マタ</t>
    </rPh>
    <rPh sb="53" eb="54">
      <t>トウ</t>
    </rPh>
    <rPh sb="54" eb="56">
      <t>キンム</t>
    </rPh>
    <rPh sb="56" eb="58">
      <t>ジッシ</t>
    </rPh>
    <rPh sb="58" eb="59">
      <t>シャ</t>
    </rPh>
    <rPh sb="59" eb="60">
      <t>スウ</t>
    </rPh>
    <rPh sb="70" eb="71">
      <t>カイ</t>
    </rPh>
    <rPh sb="82" eb="83">
      <t>カイ</t>
    </rPh>
    <rPh sb="89" eb="91">
      <t>カイギ</t>
    </rPh>
    <rPh sb="101" eb="103">
      <t>カイスウ</t>
    </rPh>
    <rPh sb="112" eb="113">
      <t>カイ</t>
    </rPh>
    <rPh sb="123" eb="124">
      <t>カイ</t>
    </rPh>
    <rPh sb="134" eb="136">
      <t>カツヨウ</t>
    </rPh>
    <rPh sb="140" eb="142">
      <t>ギョウム</t>
    </rPh>
    <rPh sb="142" eb="143">
      <t>スウ</t>
    </rPh>
    <rPh sb="149" eb="151">
      <t>ギョウム</t>
    </rPh>
    <rPh sb="155" eb="157">
      <t>カクダイ</t>
    </rPh>
    <rPh sb="170" eb="172">
      <t>コウフ</t>
    </rPh>
    <rPh sb="172" eb="173">
      <t>リツ</t>
    </rPh>
    <rPh sb="192" eb="194">
      <t>ケンミン</t>
    </rPh>
    <rPh sb="195" eb="197">
      <t>コウフ</t>
    </rPh>
    <phoneticPr fontId="8"/>
  </si>
  <si>
    <t>・更なる民間活力の導入の推進</t>
    <rPh sb="1" eb="2">
      <t>サラ</t>
    </rPh>
    <rPh sb="4" eb="6">
      <t>ミンカン</t>
    </rPh>
    <rPh sb="6" eb="8">
      <t>カツリョク</t>
    </rPh>
    <rPh sb="9" eb="11">
      <t>ドウニュウ</t>
    </rPh>
    <rPh sb="12" eb="14">
      <t>スイシン</t>
    </rPh>
    <phoneticPr fontId="8"/>
  </si>
  <si>
    <t>・弾力的な組織の見直し
・女性職員の更なる活躍の推進
・再任用職員の更なる活躍の推進
・障害者雇用の促進と活躍の推進
・定年引上げを見据えた制度の確立
・管理監督者に対するメンタルヘルス研修の実施
・公社等外郭団体との連携</t>
    <rPh sb="1" eb="4">
      <t>ダンリョクテキ</t>
    </rPh>
    <rPh sb="5" eb="7">
      <t>ソシキ</t>
    </rPh>
    <rPh sb="8" eb="10">
      <t>ミナオ</t>
    </rPh>
    <rPh sb="13" eb="15">
      <t>ジョセイ</t>
    </rPh>
    <rPh sb="15" eb="17">
      <t>ショクイン</t>
    </rPh>
    <rPh sb="18" eb="19">
      <t>サラ</t>
    </rPh>
    <rPh sb="21" eb="23">
      <t>カツヤク</t>
    </rPh>
    <rPh sb="24" eb="26">
      <t>スイシン</t>
    </rPh>
    <rPh sb="28" eb="31">
      <t>サイニンヨウ</t>
    </rPh>
    <rPh sb="31" eb="33">
      <t>ショクイン</t>
    </rPh>
    <rPh sb="34" eb="35">
      <t>サラ</t>
    </rPh>
    <rPh sb="37" eb="39">
      <t>カツヤク</t>
    </rPh>
    <rPh sb="40" eb="42">
      <t>スイシン</t>
    </rPh>
    <rPh sb="44" eb="47">
      <t>ショウガイシャ</t>
    </rPh>
    <rPh sb="47" eb="49">
      <t>コヨウ</t>
    </rPh>
    <rPh sb="50" eb="52">
      <t>ソクシン</t>
    </rPh>
    <rPh sb="53" eb="55">
      <t>カツヤク</t>
    </rPh>
    <rPh sb="56" eb="58">
      <t>スイシン</t>
    </rPh>
    <rPh sb="60" eb="62">
      <t>テイネン</t>
    </rPh>
    <rPh sb="62" eb="64">
      <t>ヒキア</t>
    </rPh>
    <rPh sb="66" eb="68">
      <t>ミス</t>
    </rPh>
    <rPh sb="70" eb="72">
      <t>セイド</t>
    </rPh>
    <rPh sb="73" eb="75">
      <t>カクリツ</t>
    </rPh>
    <rPh sb="77" eb="79">
      <t>カンリ</t>
    </rPh>
    <rPh sb="79" eb="82">
      <t>カントクシャ</t>
    </rPh>
    <rPh sb="83" eb="84">
      <t>タイ</t>
    </rPh>
    <rPh sb="93" eb="95">
      <t>ケンシュウ</t>
    </rPh>
    <rPh sb="96" eb="98">
      <t>ジッシ</t>
    </rPh>
    <rPh sb="100" eb="102">
      <t>コウシャ</t>
    </rPh>
    <rPh sb="102" eb="103">
      <t>トウ</t>
    </rPh>
    <rPh sb="103" eb="105">
      <t>ガイカク</t>
    </rPh>
    <rPh sb="105" eb="107">
      <t>ダンタイ</t>
    </rPh>
    <rPh sb="109" eb="111">
      <t>レンケイ</t>
    </rPh>
    <phoneticPr fontId="8"/>
  </si>
  <si>
    <t>・管理職に占める女性割合(R3:10.8%→R6:15%)
・役付職員に占める女性割合(R3:27.4%→R6:30%)
・障害者雇用率(R3:2.94%→R6:法定雇用率以上)
・管理監督者研修受講率(R3:57.5%→R6:70%)</t>
    <rPh sb="1" eb="3">
      <t>カンリ</t>
    </rPh>
    <rPh sb="3" eb="4">
      <t>ショク</t>
    </rPh>
    <rPh sb="5" eb="6">
      <t>シ</t>
    </rPh>
    <rPh sb="8" eb="10">
      <t>ジョセイ</t>
    </rPh>
    <rPh sb="10" eb="12">
      <t>ワリアイ</t>
    </rPh>
    <rPh sb="31" eb="33">
      <t>ヤクヅキ</t>
    </rPh>
    <rPh sb="33" eb="35">
      <t>ショクイン</t>
    </rPh>
    <rPh sb="36" eb="37">
      <t>シ</t>
    </rPh>
    <rPh sb="39" eb="41">
      <t>ジョセイ</t>
    </rPh>
    <rPh sb="41" eb="43">
      <t>ワリアイ</t>
    </rPh>
    <rPh sb="62" eb="65">
      <t>ショウガイシャ</t>
    </rPh>
    <rPh sb="65" eb="67">
      <t>コヨウ</t>
    </rPh>
    <rPh sb="67" eb="68">
      <t>リツ</t>
    </rPh>
    <rPh sb="81" eb="83">
      <t>ホウテイ</t>
    </rPh>
    <rPh sb="83" eb="85">
      <t>コヨウ</t>
    </rPh>
    <rPh sb="85" eb="86">
      <t>リツ</t>
    </rPh>
    <rPh sb="86" eb="88">
      <t>イジョウ</t>
    </rPh>
    <rPh sb="91" eb="93">
      <t>カンリ</t>
    </rPh>
    <rPh sb="93" eb="96">
      <t>カントクシャ</t>
    </rPh>
    <rPh sb="96" eb="98">
      <t>ケンシュウ</t>
    </rPh>
    <rPh sb="98" eb="101">
      <t>ジュコウリツ</t>
    </rPh>
    <phoneticPr fontId="8"/>
  </si>
  <si>
    <t>・研修の充実・強化
・若手職員育成のためのメンター制度の導入
・他団体との人事交流
・民間人材の活用
・デジタル人材育成研修等の実施</t>
    <rPh sb="1" eb="3">
      <t>ケンシュウ</t>
    </rPh>
    <rPh sb="4" eb="6">
      <t>ジュウジツ</t>
    </rPh>
    <rPh sb="7" eb="9">
      <t>キョウカ</t>
    </rPh>
    <rPh sb="11" eb="13">
      <t>ワカテ</t>
    </rPh>
    <rPh sb="13" eb="15">
      <t>ショクイン</t>
    </rPh>
    <rPh sb="15" eb="17">
      <t>イクセイ</t>
    </rPh>
    <rPh sb="25" eb="27">
      <t>セイド</t>
    </rPh>
    <rPh sb="28" eb="30">
      <t>ドウニュウ</t>
    </rPh>
    <rPh sb="32" eb="33">
      <t>ホカ</t>
    </rPh>
    <rPh sb="33" eb="35">
      <t>ダンタイ</t>
    </rPh>
    <rPh sb="37" eb="39">
      <t>ジンジ</t>
    </rPh>
    <rPh sb="39" eb="41">
      <t>コウリュウ</t>
    </rPh>
    <rPh sb="43" eb="45">
      <t>ミンカン</t>
    </rPh>
    <rPh sb="45" eb="47">
      <t>ジンザイ</t>
    </rPh>
    <rPh sb="48" eb="50">
      <t>カツヨウ</t>
    </rPh>
    <rPh sb="56" eb="58">
      <t>ジンザイ</t>
    </rPh>
    <rPh sb="58" eb="60">
      <t>イクセイ</t>
    </rPh>
    <rPh sb="60" eb="62">
      <t>ケンシュウ</t>
    </rPh>
    <rPh sb="62" eb="63">
      <t>トウ</t>
    </rPh>
    <rPh sb="64" eb="66">
      <t>ジッシ</t>
    </rPh>
    <phoneticPr fontId="8"/>
  </si>
  <si>
    <t>・デジタル専門人材育成に向けた研修受講者数(R3:延べ50人→R6:延べ150人)</t>
    <rPh sb="5" eb="7">
      <t>センモン</t>
    </rPh>
    <rPh sb="7" eb="9">
      <t>ジンザイ</t>
    </rPh>
    <rPh sb="9" eb="11">
      <t>イクセイ</t>
    </rPh>
    <rPh sb="12" eb="13">
      <t>ム</t>
    </rPh>
    <rPh sb="15" eb="17">
      <t>ケンシュウ</t>
    </rPh>
    <rPh sb="17" eb="20">
      <t>ジュコウシャ</t>
    </rPh>
    <rPh sb="20" eb="21">
      <t>スウ</t>
    </rPh>
    <rPh sb="25" eb="26">
      <t>ノ</t>
    </rPh>
    <rPh sb="29" eb="30">
      <t>ニン</t>
    </rPh>
    <rPh sb="34" eb="35">
      <t>ノ</t>
    </rPh>
    <rPh sb="39" eb="40">
      <t>ニン</t>
    </rPh>
    <phoneticPr fontId="8"/>
  </si>
  <si>
    <t xml:space="preserve">・ペーパーレス化やBPRの推進（再掲）
・ICTツールの活用による業務効率化（再掲）
・マイナンバーカードの普及・活用（再掲）
・行政手続のデジタル化（再掲）
・キャッシュレス決済の推進
・オープンデータの整備と利活用の促進
・自治体の情報システムの標準化・共通化
・スマート県庁への取組を活かした市町村DXの推進
</t>
    <rPh sb="16" eb="18">
      <t>サイケイ</t>
    </rPh>
    <rPh sb="39" eb="41">
      <t>サイケイ</t>
    </rPh>
    <rPh sb="60" eb="62">
      <t>サイケイ</t>
    </rPh>
    <rPh sb="76" eb="78">
      <t>サイケイ</t>
    </rPh>
    <rPh sb="88" eb="90">
      <t>ケッサイ</t>
    </rPh>
    <rPh sb="91" eb="93">
      <t>スイシン</t>
    </rPh>
    <rPh sb="103" eb="105">
      <t>セイビ</t>
    </rPh>
    <rPh sb="106" eb="109">
      <t>リカツヨウ</t>
    </rPh>
    <rPh sb="110" eb="112">
      <t>ソクシン</t>
    </rPh>
    <rPh sb="114" eb="117">
      <t>ジチタイ</t>
    </rPh>
    <rPh sb="118" eb="120">
      <t>ジョウホウ</t>
    </rPh>
    <rPh sb="125" eb="128">
      <t>ヒョウジュンカ</t>
    </rPh>
    <rPh sb="129" eb="132">
      <t>キョウツウカ</t>
    </rPh>
    <rPh sb="138" eb="140">
      <t>ケンチョウ</t>
    </rPh>
    <rPh sb="142" eb="144">
      <t>トリクミ</t>
    </rPh>
    <rPh sb="145" eb="146">
      <t>イ</t>
    </rPh>
    <rPh sb="149" eb="152">
      <t>シチョウソン</t>
    </rPh>
    <rPh sb="155" eb="157">
      <t>スイシン</t>
    </rPh>
    <phoneticPr fontId="8"/>
  </si>
  <si>
    <t>・ICTツールを活用している業務数（再掲）
・マイナンバーカードの交付率（再掲）
・「推奨データセット」の公開件数(R3:12件→R6:24件)
・市町村における標準化・共通化の取組状況(R3:27市町村→R6:全市町村)</t>
    <rPh sb="18" eb="20">
      <t>サイケイ</t>
    </rPh>
    <rPh sb="37" eb="39">
      <t>サイケイ</t>
    </rPh>
    <rPh sb="43" eb="45">
      <t>スイショウ</t>
    </rPh>
    <rPh sb="53" eb="55">
      <t>コウカイ</t>
    </rPh>
    <rPh sb="55" eb="57">
      <t>ケンスウ</t>
    </rPh>
    <rPh sb="63" eb="64">
      <t>ケン</t>
    </rPh>
    <rPh sb="70" eb="71">
      <t>ケン</t>
    </rPh>
    <rPh sb="74" eb="77">
      <t>シチョウソン</t>
    </rPh>
    <rPh sb="81" eb="84">
      <t>ヒョウジュンカ</t>
    </rPh>
    <rPh sb="85" eb="88">
      <t>キョウツウカ</t>
    </rPh>
    <rPh sb="89" eb="91">
      <t>トリクミ</t>
    </rPh>
    <rPh sb="91" eb="93">
      <t>ジョウキョウ</t>
    </rPh>
    <rPh sb="99" eb="102">
      <t>シチョウソン</t>
    </rPh>
    <rPh sb="106" eb="107">
      <t>ゼン</t>
    </rPh>
    <rPh sb="107" eb="110">
      <t>シチョウソン</t>
    </rPh>
    <phoneticPr fontId="8"/>
  </si>
  <si>
    <t>内部統制体制の整備・運用</t>
    <rPh sb="0" eb="2">
      <t>ナイブ</t>
    </rPh>
    <rPh sb="2" eb="4">
      <t>トウセイ</t>
    </rPh>
    <rPh sb="4" eb="6">
      <t>タイセイ</t>
    </rPh>
    <rPh sb="7" eb="9">
      <t>セイビ</t>
    </rPh>
    <rPh sb="10" eb="12">
      <t>ウンヨウ</t>
    </rPh>
    <phoneticPr fontId="8"/>
  </si>
  <si>
    <t>・中長期的に安定的な財政運営
・県税収入等の財源確保
・当初予算編成における事務事業の見直し
・公共施設等の総合的・戦略的なマネジメント
・更なる民間活力の導入（再掲）
・税外債権の管理徹底や債権回収の強化・効率化</t>
    <rPh sb="1" eb="5">
      <t>チュウチョウキテキ</t>
    </rPh>
    <rPh sb="6" eb="9">
      <t>アンテイテキ</t>
    </rPh>
    <rPh sb="10" eb="12">
      <t>ザイセイ</t>
    </rPh>
    <rPh sb="12" eb="14">
      <t>ウンエイ</t>
    </rPh>
    <rPh sb="16" eb="18">
      <t>ケンゼイ</t>
    </rPh>
    <rPh sb="18" eb="20">
      <t>シュウニュウ</t>
    </rPh>
    <rPh sb="20" eb="21">
      <t>トウ</t>
    </rPh>
    <rPh sb="22" eb="24">
      <t>ザイゲン</t>
    </rPh>
    <rPh sb="24" eb="26">
      <t>カクホ</t>
    </rPh>
    <rPh sb="48" eb="50">
      <t>コウキョウ</t>
    </rPh>
    <rPh sb="50" eb="52">
      <t>シセツ</t>
    </rPh>
    <rPh sb="52" eb="53">
      <t>トウ</t>
    </rPh>
    <rPh sb="54" eb="57">
      <t>ソウゴウテキ</t>
    </rPh>
    <rPh sb="58" eb="61">
      <t>センリャクテキ</t>
    </rPh>
    <rPh sb="70" eb="71">
      <t>サラ</t>
    </rPh>
    <rPh sb="73" eb="75">
      <t>ミンカン</t>
    </rPh>
    <rPh sb="75" eb="77">
      <t>カツリョク</t>
    </rPh>
    <rPh sb="78" eb="80">
      <t>ドウニュウ</t>
    </rPh>
    <rPh sb="81" eb="83">
      <t>サイケイ</t>
    </rPh>
    <rPh sb="86" eb="87">
      <t>ゼイ</t>
    </rPh>
    <rPh sb="87" eb="88">
      <t>ガイ</t>
    </rPh>
    <rPh sb="88" eb="90">
      <t>サイケン</t>
    </rPh>
    <rPh sb="91" eb="93">
      <t>カンリ</t>
    </rPh>
    <rPh sb="93" eb="95">
      <t>テッテイ</t>
    </rPh>
    <rPh sb="96" eb="98">
      <t>サイケン</t>
    </rPh>
    <rPh sb="98" eb="100">
      <t>カイシュウ</t>
    </rPh>
    <rPh sb="101" eb="103">
      <t>キョウカ</t>
    </rPh>
    <rPh sb="104" eb="107">
      <t>コウリツカ</t>
    </rPh>
    <phoneticPr fontId="8"/>
  </si>
  <si>
    <t>・県税徴収率(R3:97.7%→R6:98.8%)
・法人県民税超過課税額(R2:28億円→R4~6:105億円)
・自主財源額の確保(R2:5.9億円→R4:6億円,R5:6億円,R6:6億円)
・寄付金収入額(R2:0.1億円→R6:1億円)
・一般財源ベースの歳出抑制額(R3:10億円→R4:13億円,R5:10億円,R6:10億円)
・県有建物の大規模改修・建替えの整備を着手した施設数(R4に13施設着手)</t>
    <rPh sb="1" eb="3">
      <t>ケンゼイ</t>
    </rPh>
    <rPh sb="3" eb="5">
      <t>チョウシュウ</t>
    </rPh>
    <rPh sb="5" eb="6">
      <t>リツ</t>
    </rPh>
    <rPh sb="27" eb="29">
      <t>ホウジン</t>
    </rPh>
    <rPh sb="29" eb="32">
      <t>ケンミンゼイ</t>
    </rPh>
    <rPh sb="32" eb="34">
      <t>チョウカ</t>
    </rPh>
    <rPh sb="34" eb="36">
      <t>カゼイ</t>
    </rPh>
    <rPh sb="36" eb="37">
      <t>ガク</t>
    </rPh>
    <rPh sb="43" eb="44">
      <t>オク</t>
    </rPh>
    <rPh sb="44" eb="45">
      <t>エン</t>
    </rPh>
    <rPh sb="54" eb="56">
      <t>オクエン</t>
    </rPh>
    <rPh sb="59" eb="61">
      <t>ジシュ</t>
    </rPh>
    <rPh sb="61" eb="63">
      <t>ザイゲン</t>
    </rPh>
    <rPh sb="63" eb="64">
      <t>ガク</t>
    </rPh>
    <rPh sb="65" eb="67">
      <t>カクホ</t>
    </rPh>
    <rPh sb="74" eb="76">
      <t>オクエン</t>
    </rPh>
    <rPh sb="81" eb="83">
      <t>オクエン</t>
    </rPh>
    <rPh sb="88" eb="90">
      <t>オクエン</t>
    </rPh>
    <rPh sb="95" eb="97">
      <t>オクエン</t>
    </rPh>
    <rPh sb="100" eb="103">
      <t>キフキン</t>
    </rPh>
    <rPh sb="103" eb="105">
      <t>シュウニュウ</t>
    </rPh>
    <rPh sb="105" eb="106">
      <t>ガク</t>
    </rPh>
    <rPh sb="113" eb="115">
      <t>オクエン</t>
    </rPh>
    <rPh sb="120" eb="122">
      <t>オクエン</t>
    </rPh>
    <rPh sb="144" eb="146">
      <t>オクエン</t>
    </rPh>
    <rPh sb="152" eb="154">
      <t>オクエン</t>
    </rPh>
    <rPh sb="160" eb="162">
      <t>オクエン</t>
    </rPh>
    <rPh sb="168" eb="170">
      <t>オクエン</t>
    </rPh>
    <rPh sb="173" eb="175">
      <t>ケンユウ</t>
    </rPh>
    <rPh sb="175" eb="177">
      <t>タテモノ</t>
    </rPh>
    <rPh sb="178" eb="181">
      <t>ダイキボ</t>
    </rPh>
    <rPh sb="181" eb="183">
      <t>カイシュウ</t>
    </rPh>
    <rPh sb="184" eb="186">
      <t>タテカ</t>
    </rPh>
    <rPh sb="188" eb="190">
      <t>セイビ</t>
    </rPh>
    <rPh sb="191" eb="193">
      <t>チャクシュ</t>
    </rPh>
    <rPh sb="195" eb="197">
      <t>シセツ</t>
    </rPh>
    <rPh sb="197" eb="198">
      <t>スウ</t>
    </rPh>
    <rPh sb="204" eb="206">
      <t>シセツ</t>
    </rPh>
    <rPh sb="206" eb="208">
      <t>チャクシュ</t>
    </rPh>
    <phoneticPr fontId="8"/>
  </si>
  <si>
    <t>地方分権改革の推進に係る提言の実施</t>
    <rPh sb="0" eb="2">
      <t>チホウ</t>
    </rPh>
    <rPh sb="2" eb="4">
      <t>ブンケン</t>
    </rPh>
    <rPh sb="4" eb="6">
      <t>カイカク</t>
    </rPh>
    <rPh sb="7" eb="9">
      <t>スイシン</t>
    </rPh>
    <rPh sb="10" eb="11">
      <t>カカ</t>
    </rPh>
    <rPh sb="12" eb="14">
      <t>テイゲン</t>
    </rPh>
    <rPh sb="15" eb="17">
      <t>ジッシ</t>
    </rPh>
    <phoneticPr fontId="8"/>
  </si>
  <si>
    <t>・職員のメンタルヘルス対策の推進
・ハラスメント対策の推進
・他都道府県との連携による広域課題への取組
・大学等との連携
・民間企業等との連携
・広聴の仕組を通じた県民参画の推進
・多様な広報ツールによる効果的な情報発信等の取組</t>
    <rPh sb="1" eb="3">
      <t>ショクイン</t>
    </rPh>
    <rPh sb="11" eb="13">
      <t>タイサク</t>
    </rPh>
    <rPh sb="14" eb="16">
      <t>スイシン</t>
    </rPh>
    <rPh sb="24" eb="26">
      <t>タイサク</t>
    </rPh>
    <rPh sb="27" eb="29">
      <t>スイシン</t>
    </rPh>
    <rPh sb="31" eb="32">
      <t>ホカ</t>
    </rPh>
    <rPh sb="32" eb="36">
      <t>トドウフケン</t>
    </rPh>
    <rPh sb="38" eb="40">
      <t>レンケイ</t>
    </rPh>
    <rPh sb="43" eb="45">
      <t>コウイキ</t>
    </rPh>
    <rPh sb="45" eb="47">
      <t>カダイ</t>
    </rPh>
    <rPh sb="49" eb="51">
      <t>トリクミ</t>
    </rPh>
    <rPh sb="53" eb="55">
      <t>ダイガク</t>
    </rPh>
    <rPh sb="55" eb="56">
      <t>トウ</t>
    </rPh>
    <rPh sb="58" eb="60">
      <t>レンケイ</t>
    </rPh>
    <rPh sb="62" eb="64">
      <t>ミンカン</t>
    </rPh>
    <rPh sb="64" eb="66">
      <t>キギョウ</t>
    </rPh>
    <rPh sb="66" eb="67">
      <t>トウ</t>
    </rPh>
    <rPh sb="69" eb="71">
      <t>レンケイ</t>
    </rPh>
    <rPh sb="73" eb="75">
      <t>コウチョウ</t>
    </rPh>
    <rPh sb="76" eb="78">
      <t>シクミ</t>
    </rPh>
    <rPh sb="79" eb="80">
      <t>ツウ</t>
    </rPh>
    <rPh sb="82" eb="84">
      <t>ケンミン</t>
    </rPh>
    <rPh sb="84" eb="86">
      <t>サンカク</t>
    </rPh>
    <rPh sb="87" eb="89">
      <t>スイシン</t>
    </rPh>
    <rPh sb="91" eb="93">
      <t>タヨウ</t>
    </rPh>
    <rPh sb="94" eb="96">
      <t>コウホウ</t>
    </rPh>
    <rPh sb="102" eb="105">
      <t>コウカテキ</t>
    </rPh>
    <rPh sb="106" eb="108">
      <t>ジョウホウ</t>
    </rPh>
    <rPh sb="108" eb="110">
      <t>ハッシン</t>
    </rPh>
    <rPh sb="110" eb="111">
      <t>トウ</t>
    </rPh>
    <rPh sb="112" eb="114">
      <t>トリクミ</t>
    </rPh>
    <phoneticPr fontId="8"/>
  </si>
  <si>
    <t>・ストレスチェック総合健康リスク(R3:89.0→R6:87.0以下)
・県内大学等と県との取組事例(H30:149件→R6:164件)
・公式HPの閲覧数の増加
・SNSのフォロワー数増加</t>
    <rPh sb="9" eb="11">
      <t>ソウゴウ</t>
    </rPh>
    <rPh sb="11" eb="13">
      <t>ケンコウ</t>
    </rPh>
    <rPh sb="32" eb="34">
      <t>イカ</t>
    </rPh>
    <rPh sb="37" eb="39">
      <t>ケンナイ</t>
    </rPh>
    <rPh sb="39" eb="41">
      <t>ダイガク</t>
    </rPh>
    <rPh sb="41" eb="42">
      <t>トウ</t>
    </rPh>
    <rPh sb="43" eb="44">
      <t>ケン</t>
    </rPh>
    <rPh sb="46" eb="48">
      <t>トリクミ</t>
    </rPh>
    <rPh sb="48" eb="50">
      <t>ジレイ</t>
    </rPh>
    <rPh sb="58" eb="59">
      <t>ケン</t>
    </rPh>
    <rPh sb="66" eb="67">
      <t>ケン</t>
    </rPh>
    <rPh sb="70" eb="72">
      <t>コウシキ</t>
    </rPh>
    <rPh sb="75" eb="77">
      <t>エツラン</t>
    </rPh>
    <rPh sb="77" eb="78">
      <t>スウ</t>
    </rPh>
    <rPh sb="79" eb="81">
      <t>ゾウカ</t>
    </rPh>
    <rPh sb="92" eb="93">
      <t>スウ</t>
    </rPh>
    <rPh sb="93" eb="95">
      <t>ゾウカ</t>
    </rPh>
    <phoneticPr fontId="8"/>
  </si>
  <si>
    <t>千葉県行財政改革行動計画</t>
    <rPh sb="8" eb="10">
      <t>コウドウ</t>
    </rPh>
    <rPh sb="10" eb="12">
      <t>ケイカク</t>
    </rPh>
    <phoneticPr fontId="8"/>
  </si>
  <si>
    <t>東京都</t>
    <phoneticPr fontId="8"/>
  </si>
  <si>
    <t>シン・トセイ　都政の構造改革QOSアップグレード戦略</t>
    <rPh sb="7" eb="9">
      <t>トセイ</t>
    </rPh>
    <rPh sb="10" eb="12">
      <t>コウゾウ</t>
    </rPh>
    <rPh sb="12" eb="14">
      <t>カイカク</t>
    </rPh>
    <rPh sb="24" eb="26">
      <t>センリャク</t>
    </rPh>
    <phoneticPr fontId="8"/>
  </si>
  <si>
    <t>オープンデータ徹底活用プロジェクト、スタートアップ・シビックテックとの協働推進プロジェクト</t>
    <rPh sb="7" eb="9">
      <t>テッテイ</t>
    </rPh>
    <rPh sb="9" eb="11">
      <t>カツヨウ</t>
    </rPh>
    <rPh sb="35" eb="37">
      <t>キョウドウ</t>
    </rPh>
    <rPh sb="37" eb="39">
      <t>スイシン</t>
    </rPh>
    <phoneticPr fontId="8"/>
  </si>
  <si>
    <t>ワンストップ・オンライン手続プロジェクト、未来型オフィス実現プロジェクト、都政スピードアッププロジェクト</t>
    <rPh sb="12" eb="14">
      <t>テツヅ</t>
    </rPh>
    <rPh sb="21" eb="24">
      <t>ミライガタ</t>
    </rPh>
    <rPh sb="28" eb="30">
      <t>ジツゲン</t>
    </rPh>
    <phoneticPr fontId="8"/>
  </si>
  <si>
    <t>スタートアップ・シビックテックとの協働推進プロジェクト</t>
    <phoneticPr fontId="8"/>
  </si>
  <si>
    <t>組織・人材マネジメント変革プロジェクト</t>
    <rPh sb="0" eb="2">
      <t>ソシキ</t>
    </rPh>
    <rPh sb="3" eb="5">
      <t>ジンザイ</t>
    </rPh>
    <rPh sb="11" eb="13">
      <t>ヘンカク</t>
    </rPh>
    <phoneticPr fontId="8"/>
  </si>
  <si>
    <t>未来型オフィス実現プロジェクト、５つのレス徹底推進プロジェクト、ワンストップ・オンライン手続プロジェクト、都政スピードアッププロジェクト</t>
    <rPh sb="0" eb="3">
      <t>ミライガタ</t>
    </rPh>
    <rPh sb="7" eb="9">
      <t>ジツゲン</t>
    </rPh>
    <rPh sb="21" eb="23">
      <t>テッテイ</t>
    </rPh>
    <rPh sb="23" eb="25">
      <t>スイシン</t>
    </rPh>
    <rPh sb="44" eb="46">
      <t>テツヅ</t>
    </rPh>
    <phoneticPr fontId="8"/>
  </si>
  <si>
    <t>都政スピードアッププロジェクト</t>
    <rPh sb="0" eb="2">
      <t>トセイ</t>
    </rPh>
    <phoneticPr fontId="8"/>
  </si>
  <si>
    <t>東京都政策連携団体活用戦略</t>
    <rPh sb="0" eb="2">
      <t>トウキョウ</t>
    </rPh>
    <rPh sb="2" eb="3">
      <t>ト</t>
    </rPh>
    <rPh sb="3" eb="5">
      <t>セイサク</t>
    </rPh>
    <rPh sb="5" eb="7">
      <t>レンケイ</t>
    </rPh>
    <rPh sb="7" eb="9">
      <t>ダンタイ</t>
    </rPh>
    <rPh sb="9" eb="11">
      <t>カツヨウ</t>
    </rPh>
    <rPh sb="11" eb="13">
      <t>センリャク</t>
    </rPh>
    <phoneticPr fontId="8"/>
  </si>
  <si>
    <t>H</t>
  </si>
  <si>
    <t>政策連携団体改革</t>
    <phoneticPr fontId="8"/>
  </si>
  <si>
    <t>政策連携団体改革</t>
    <rPh sb="0" eb="2">
      <t>セイサク</t>
    </rPh>
    <rPh sb="2" eb="4">
      <t>レンケイ</t>
    </rPh>
    <phoneticPr fontId="8"/>
  </si>
  <si>
    <t>都庁　組織・人事改革ポリシー</t>
    <rPh sb="0" eb="2">
      <t>トチョウ</t>
    </rPh>
    <rPh sb="3" eb="5">
      <t>ソシキ</t>
    </rPh>
    <rPh sb="6" eb="8">
      <t>ジンジ</t>
    </rPh>
    <rPh sb="8" eb="10">
      <t>カイカク</t>
    </rPh>
    <phoneticPr fontId="8"/>
  </si>
  <si>
    <t>・複線型の行政系任用体系整備
・国際対応能力向上への支援
・若手職員ＰＴの設置・活用</t>
    <phoneticPr fontId="8"/>
  </si>
  <si>
    <t>第二次東京都地方分権推進計画</t>
    <phoneticPr fontId="8"/>
  </si>
  <si>
    <t>事務処理特例制度の活用</t>
    <phoneticPr fontId="8"/>
  </si>
  <si>
    <t xml:space="preserve">東京都指定管理者制度に関する指針
</t>
    <rPh sb="7" eb="8">
      <t>モノ</t>
    </rPh>
    <rPh sb="8" eb="10">
      <t>セイド</t>
    </rPh>
    <phoneticPr fontId="8"/>
  </si>
  <si>
    <t>指定管理者制度</t>
    <phoneticPr fontId="8"/>
  </si>
  <si>
    <t>令和２年度 働き方改革取組方針</t>
    <rPh sb="0" eb="2">
      <t>レイワ</t>
    </rPh>
    <rPh sb="3" eb="5">
      <t>ネンド</t>
    </rPh>
    <rPh sb="4" eb="5">
      <t>ド</t>
    </rPh>
    <rPh sb="6" eb="7">
      <t>ハタラ</t>
    </rPh>
    <rPh sb="8" eb="9">
      <t>カタ</t>
    </rPh>
    <rPh sb="9" eb="11">
      <t>カイカク</t>
    </rPh>
    <rPh sb="11" eb="13">
      <t>トリクミ</t>
    </rPh>
    <rPh sb="13" eb="15">
      <t>ホウシン</t>
    </rPh>
    <phoneticPr fontId="8"/>
  </si>
  <si>
    <t>・NPO等と企業・大学との協働推進事業
・かながわボランタリー活動推進事業費
・かながわ未来共創プラットフォーム</t>
    <rPh sb="44" eb="46">
      <t>ミライ</t>
    </rPh>
    <rPh sb="46" eb="48">
      <t>キョウソウ</t>
    </rPh>
    <phoneticPr fontId="8"/>
  </si>
  <si>
    <t>◯</t>
  </si>
  <si>
    <t>（１）職員の主体的な取組
（２）組織的な業務改善の推進
（３）ＲＰＡの導入推進</t>
    <phoneticPr fontId="8"/>
  </si>
  <si>
    <t xml:space="preserve">民間資金・ノウハウの活用の徹底
</t>
    <rPh sb="13" eb="15">
      <t>テッテイ</t>
    </rPh>
    <phoneticPr fontId="8"/>
  </si>
  <si>
    <t>組織規模の適正化、スタッフ職の見直し</t>
    <rPh sb="0" eb="2">
      <t>ソシキ</t>
    </rPh>
    <rPh sb="2" eb="4">
      <t>キボ</t>
    </rPh>
    <rPh sb="5" eb="8">
      <t>テキセイカ</t>
    </rPh>
    <rPh sb="13" eb="14">
      <t>ショク</t>
    </rPh>
    <rPh sb="15" eb="17">
      <t>ミナオ</t>
    </rPh>
    <phoneticPr fontId="8"/>
  </si>
  <si>
    <t>効果的な職員研修の実施、職員の主体性を重視した人材育成の充実</t>
    <rPh sb="0" eb="3">
      <t>コウカテキ</t>
    </rPh>
    <rPh sb="4" eb="6">
      <t>ショクイン</t>
    </rPh>
    <rPh sb="6" eb="8">
      <t>ケンシュウ</t>
    </rPh>
    <rPh sb="9" eb="11">
      <t>ジッシ</t>
    </rPh>
    <rPh sb="12" eb="14">
      <t>ショクイン</t>
    </rPh>
    <rPh sb="15" eb="18">
      <t>シュタイセイ</t>
    </rPh>
    <rPh sb="19" eb="21">
      <t>ジュウシ</t>
    </rPh>
    <rPh sb="23" eb="25">
      <t>ジンザイ</t>
    </rPh>
    <rPh sb="25" eb="27">
      <t>イクセイ</t>
    </rPh>
    <rPh sb="28" eb="30">
      <t>ジュウジツ</t>
    </rPh>
    <phoneticPr fontId="8"/>
  </si>
  <si>
    <t>RPAの導入、AI-OCRの導入、モバイルPCの導入、コミュニケーションアプリの利活用</t>
    <rPh sb="4" eb="6">
      <t>ドウニュウ</t>
    </rPh>
    <rPh sb="14" eb="16">
      <t>ドウニュウ</t>
    </rPh>
    <rPh sb="24" eb="26">
      <t>ドウニュウ</t>
    </rPh>
    <rPh sb="40" eb="43">
      <t>リカツヨウ</t>
    </rPh>
    <phoneticPr fontId="8"/>
  </si>
  <si>
    <t>県債管理目標</t>
    <phoneticPr fontId="8"/>
  </si>
  <si>
    <t>令和５年度までに県債全体の残高を２兆円台に減少</t>
  </si>
  <si>
    <t>・包括的権限移譲の仕組み
・地方分権改革を契機とした権限移譲の推進
・市町村の広域連携への支援</t>
    <phoneticPr fontId="8"/>
  </si>
  <si>
    <t>第２期　行政改革大綱</t>
    <rPh sb="0" eb="1">
      <t>ダイ</t>
    </rPh>
    <rPh sb="2" eb="3">
      <t>キ</t>
    </rPh>
    <rPh sb="4" eb="6">
      <t>ギョウセイ</t>
    </rPh>
    <rPh sb="6" eb="8">
      <t>カイカク</t>
    </rPh>
    <rPh sb="8" eb="10">
      <t>タイコウ</t>
    </rPh>
    <phoneticPr fontId="8"/>
  </si>
  <si>
    <t>〇</t>
    <phoneticPr fontId="8"/>
  </si>
  <si>
    <t>「神奈川県公共施設等総合管理計画」に基づく取組み</t>
    <rPh sb="18" eb="19">
      <t>モト</t>
    </rPh>
    <rPh sb="21" eb="23">
      <t>トリク</t>
    </rPh>
    <phoneticPr fontId="8"/>
  </si>
  <si>
    <t>新潟県</t>
    <phoneticPr fontId="8"/>
  </si>
  <si>
    <t>新潟県行政経営改革推進ビジョン</t>
    <rPh sb="0" eb="3">
      <t>ニイガタケン</t>
    </rPh>
    <rPh sb="3" eb="5">
      <t>ギョウセイ</t>
    </rPh>
    <rPh sb="5" eb="7">
      <t>ケイエイ</t>
    </rPh>
    <rPh sb="7" eb="9">
      <t>カイカク</t>
    </rPh>
    <rPh sb="9" eb="11">
      <t>スイシン</t>
    </rPh>
    <phoneticPr fontId="8"/>
  </si>
  <si>
    <t>定員適正化計画は定めず、各年度の行政需要に応じて定員の適正化に努めている。</t>
  </si>
  <si>
    <t>国の給与制度との均衡、本県の実情及び民間給与との均衡を考慮し、給与の適正化に努めている。
厳しい財政状況を踏まえ、知事等の特別職及び幹部職員については令和元年11月から、その他一般職については令和２年４月から令和６年３月までの間、給与の臨時的削減を行っている。</t>
    <rPh sb="34" eb="36">
      <t>テキセイ</t>
    </rPh>
    <rPh sb="47" eb="48">
      <t>キビ</t>
    </rPh>
    <rPh sb="50" eb="52">
      <t>ザイセイ</t>
    </rPh>
    <rPh sb="52" eb="54">
      <t>ジョウキョウ</t>
    </rPh>
    <rPh sb="55" eb="56">
      <t>フ</t>
    </rPh>
    <rPh sb="59" eb="61">
      <t>チジ</t>
    </rPh>
    <rPh sb="61" eb="62">
      <t>トウ</t>
    </rPh>
    <rPh sb="63" eb="66">
      <t>トクベツショク</t>
    </rPh>
    <rPh sb="66" eb="67">
      <t>オヨ</t>
    </rPh>
    <rPh sb="68" eb="70">
      <t>カンブ</t>
    </rPh>
    <rPh sb="70" eb="72">
      <t>ショクイン</t>
    </rPh>
    <rPh sb="77" eb="79">
      <t>レイワ</t>
    </rPh>
    <rPh sb="79" eb="81">
      <t>ガンネン</t>
    </rPh>
    <rPh sb="83" eb="84">
      <t>ガツ</t>
    </rPh>
    <rPh sb="89" eb="90">
      <t>タ</t>
    </rPh>
    <rPh sb="90" eb="93">
      <t>イッパンショク</t>
    </rPh>
    <rPh sb="98" eb="100">
      <t>レイワ</t>
    </rPh>
    <rPh sb="101" eb="102">
      <t>ネン</t>
    </rPh>
    <rPh sb="103" eb="104">
      <t>ガツ</t>
    </rPh>
    <rPh sb="106" eb="108">
      <t>レイワ</t>
    </rPh>
    <rPh sb="109" eb="110">
      <t>ネン</t>
    </rPh>
    <rPh sb="111" eb="112">
      <t>ガツ</t>
    </rPh>
    <rPh sb="115" eb="116">
      <t>カン</t>
    </rPh>
    <rPh sb="117" eb="119">
      <t>キュウヨ</t>
    </rPh>
    <rPh sb="120" eb="123">
      <t>リンジテキ</t>
    </rPh>
    <rPh sb="123" eb="125">
      <t>サクゲン</t>
    </rPh>
    <rPh sb="126" eb="127">
      <t>オコナ</t>
    </rPh>
    <phoneticPr fontId="8"/>
  </si>
  <si>
    <t>・旧新潟市内の一部の県営住宅を新潟市へ移管
・同種の県立・新潟市立施設を同一の指定管理者が一体的に管理・</t>
  </si>
  <si>
    <r>
      <t>多様な主体による協働についてのセミナーの開催</t>
    </r>
    <r>
      <rPr>
        <strike/>
        <sz val="9"/>
        <rFont val="ＭＳ Ｐゴシック"/>
        <family val="3"/>
        <charset val="128"/>
      </rPr>
      <t xml:space="preserve">
</t>
    </r>
  </si>
  <si>
    <t>・新潟県庁働き方改革行動計画の推進
・仕事のやり方の抜本的な見直し</t>
    <rPh sb="1" eb="3">
      <t>ニイガタ</t>
    </rPh>
    <rPh sb="3" eb="5">
      <t>ケンチョウ</t>
    </rPh>
    <rPh sb="5" eb="6">
      <t>ハタラ</t>
    </rPh>
    <rPh sb="7" eb="8">
      <t>カタ</t>
    </rPh>
    <rPh sb="8" eb="10">
      <t>カイカク</t>
    </rPh>
    <rPh sb="10" eb="12">
      <t>コウドウ</t>
    </rPh>
    <rPh sb="12" eb="14">
      <t>ケイカク</t>
    </rPh>
    <rPh sb="15" eb="17">
      <t>スイシン</t>
    </rPh>
    <rPh sb="19" eb="21">
      <t>シゴト</t>
    </rPh>
    <rPh sb="24" eb="25">
      <t>カタ</t>
    </rPh>
    <rPh sb="26" eb="29">
      <t>バッポンテキ</t>
    </rPh>
    <rPh sb="30" eb="32">
      <t>ミナオ</t>
    </rPh>
    <phoneticPr fontId="8"/>
  </si>
  <si>
    <t>指定管理施設紹介事業の県市合同実施</t>
    <rPh sb="8" eb="10">
      <t>ジギョウ</t>
    </rPh>
    <rPh sb="11" eb="12">
      <t>ケン</t>
    </rPh>
    <rPh sb="12" eb="13">
      <t>シ</t>
    </rPh>
    <rPh sb="13" eb="15">
      <t>ゴウドウ</t>
    </rPh>
    <rPh sb="15" eb="17">
      <t>ジッシ</t>
    </rPh>
    <phoneticPr fontId="8"/>
  </si>
  <si>
    <t>・毎年度における組織見直し（簡素で効率的な組織、組織のスリム・フラット化推進）
・行財政改革に伴う組織等の抜本的な見直し</t>
    <rPh sb="41" eb="44">
      <t>ギョウザイセイ</t>
    </rPh>
    <rPh sb="44" eb="46">
      <t>カイカク</t>
    </rPh>
    <rPh sb="47" eb="48">
      <t>トモナ</t>
    </rPh>
    <rPh sb="49" eb="51">
      <t>ソシキ</t>
    </rPh>
    <rPh sb="51" eb="52">
      <t>トウ</t>
    </rPh>
    <rPh sb="53" eb="56">
      <t>バッポンテキ</t>
    </rPh>
    <rPh sb="57" eb="59">
      <t>ミナオ</t>
    </rPh>
    <phoneticPr fontId="8"/>
  </si>
  <si>
    <t>人材育成型評価制度の推進
外部委託による民間ノウハウを活用した職員研修の実施
大学と連携した専門分野の研修を直営で実施
民間企業等との合同研修を直営で実施</t>
    <rPh sb="0" eb="2">
      <t>ジンザイ</t>
    </rPh>
    <rPh sb="2" eb="4">
      <t>イクセイ</t>
    </rPh>
    <rPh sb="4" eb="5">
      <t>ガタ</t>
    </rPh>
    <rPh sb="5" eb="7">
      <t>ヒョウカ</t>
    </rPh>
    <rPh sb="7" eb="9">
      <t>セイド</t>
    </rPh>
    <rPh sb="10" eb="12">
      <t>スイシン</t>
    </rPh>
    <rPh sb="66" eb="68">
      <t>ミンカン</t>
    </rPh>
    <rPh sb="68" eb="70">
      <t>キギョウ</t>
    </rPh>
    <rPh sb="70" eb="71">
      <t>トウ</t>
    </rPh>
    <rPh sb="73" eb="75">
      <t>ゴウドウ</t>
    </rPh>
    <rPh sb="75" eb="77">
      <t>ケンシュウ</t>
    </rPh>
    <rPh sb="78" eb="80">
      <t>チョクエイ</t>
    </rPh>
    <rPh sb="81" eb="83">
      <t>ジッシ</t>
    </rPh>
    <phoneticPr fontId="8"/>
  </si>
  <si>
    <t>Web会議
新潟県災害対策テレビ会議
ペーパーレス会議
会議録作成支援</t>
    <rPh sb="3" eb="5">
      <t>カイギ</t>
    </rPh>
    <phoneticPr fontId="8"/>
  </si>
  <si>
    <t>・新潟県庁働き方改革行動計画の推進
・庁内照会等ルールの設定</t>
  </si>
  <si>
    <t>ファシリティマネジメントに関する取組</t>
  </si>
  <si>
    <t>情報公開制度の円滑な運用を図るための職員研修の実施</t>
  </si>
  <si>
    <t>・移譲を検討しやすい環境づくり
　「おすすめメニュー」や「移譲対象パッケージ」を提示し、対象事務はＰＲ資料や事務の概要資料を作成
・市町村への働きかけ
　「おすすめメニュー」の事務を中心に、権限移譲担当課と事務担当課が協力して市町村に働きかけ</t>
    <rPh sb="1" eb="3">
      <t>イジョウ</t>
    </rPh>
    <rPh sb="4" eb="6">
      <t>ケントウ</t>
    </rPh>
    <rPh sb="10" eb="12">
      <t>カンキョウ</t>
    </rPh>
    <rPh sb="29" eb="31">
      <t>イジョウ</t>
    </rPh>
    <rPh sb="31" eb="33">
      <t>タイショウ</t>
    </rPh>
    <rPh sb="40" eb="42">
      <t>テイジ</t>
    </rPh>
    <rPh sb="44" eb="46">
      <t>タイショウ</t>
    </rPh>
    <rPh sb="46" eb="48">
      <t>ジム</t>
    </rPh>
    <rPh sb="51" eb="53">
      <t>シリョウ</t>
    </rPh>
    <rPh sb="54" eb="56">
      <t>ジム</t>
    </rPh>
    <rPh sb="57" eb="59">
      <t>ガイヨウ</t>
    </rPh>
    <rPh sb="59" eb="61">
      <t>シリョウ</t>
    </rPh>
    <rPh sb="62" eb="64">
      <t>サクセイ</t>
    </rPh>
    <phoneticPr fontId="8"/>
  </si>
  <si>
    <t>新潟県職員人材育成基本方針</t>
    <rPh sb="0" eb="3">
      <t>ニイガタケン</t>
    </rPh>
    <rPh sb="3" eb="5">
      <t>ショクイン</t>
    </rPh>
    <rPh sb="5" eb="7">
      <t>ジンザイ</t>
    </rPh>
    <rPh sb="7" eb="9">
      <t>イクセイ</t>
    </rPh>
    <rPh sb="9" eb="11">
      <t>キホン</t>
    </rPh>
    <rPh sb="11" eb="13">
      <t>ホウシン</t>
    </rPh>
    <phoneticPr fontId="8"/>
  </si>
  <si>
    <t>新潟県病院事業の取組方針</t>
  </si>
  <si>
    <t>富山県</t>
    <phoneticPr fontId="8"/>
  </si>
  <si>
    <t>行政改革の推進について</t>
    <rPh sb="0" eb="2">
      <t>ギョウセイ</t>
    </rPh>
    <rPh sb="2" eb="4">
      <t>カイカク</t>
    </rPh>
    <rPh sb="5" eb="7">
      <t>スイシン</t>
    </rPh>
    <phoneticPr fontId="8"/>
  </si>
  <si>
    <t>Ｈ</t>
    <phoneticPr fontId="8"/>
  </si>
  <si>
    <t>富山県定員管理計画</t>
    <rPh sb="0" eb="3">
      <t>トヤマケン</t>
    </rPh>
    <rPh sb="3" eb="5">
      <t>テイイン</t>
    </rPh>
    <rPh sb="5" eb="7">
      <t>カンリ</t>
    </rPh>
    <rPh sb="7" eb="9">
      <t>ケイカク</t>
    </rPh>
    <phoneticPr fontId="8"/>
  </si>
  <si>
    <t>【一般行政部門】
R４年４月１日までの３年間で定員を維持した上で、それとは別に災害派遣枠として３年間で10人増員
【教育部門（教員を除く）】
Ｒ5年４月1日までの３年間で定員を維持</t>
    <rPh sb="1" eb="3">
      <t>イッパン</t>
    </rPh>
    <rPh sb="3" eb="5">
      <t>ギョウセイ</t>
    </rPh>
    <rPh sb="5" eb="7">
      <t>ブモン</t>
    </rPh>
    <rPh sb="11" eb="12">
      <t>ネン</t>
    </rPh>
    <rPh sb="13" eb="14">
      <t>ツキ</t>
    </rPh>
    <rPh sb="15" eb="16">
      <t>ヒ</t>
    </rPh>
    <rPh sb="20" eb="22">
      <t>ネンカン</t>
    </rPh>
    <rPh sb="23" eb="25">
      <t>テイイン</t>
    </rPh>
    <rPh sb="26" eb="28">
      <t>イジ</t>
    </rPh>
    <rPh sb="30" eb="31">
      <t>ウエ</t>
    </rPh>
    <rPh sb="37" eb="38">
      <t>ベツ</t>
    </rPh>
    <rPh sb="39" eb="41">
      <t>サイガイ</t>
    </rPh>
    <rPh sb="41" eb="43">
      <t>ハケン</t>
    </rPh>
    <rPh sb="43" eb="44">
      <t>ワク</t>
    </rPh>
    <rPh sb="48" eb="50">
      <t>ネンカン</t>
    </rPh>
    <rPh sb="53" eb="54">
      <t>ヒト</t>
    </rPh>
    <rPh sb="54" eb="56">
      <t>ゾウイン</t>
    </rPh>
    <rPh sb="58" eb="60">
      <t>キョウイク</t>
    </rPh>
    <rPh sb="60" eb="62">
      <t>ブモン</t>
    </rPh>
    <rPh sb="63" eb="65">
      <t>キョウイン</t>
    </rPh>
    <rPh sb="66" eb="67">
      <t>ノゾ</t>
    </rPh>
    <rPh sb="74" eb="75">
      <t>ツキ</t>
    </rPh>
    <rPh sb="76" eb="77">
      <t>ヒ</t>
    </rPh>
    <rPh sb="82" eb="83">
      <t>カン</t>
    </rPh>
    <rPh sb="85" eb="87">
      <t>テイイン</t>
    </rPh>
    <rPh sb="88" eb="90">
      <t>イジ</t>
    </rPh>
    <phoneticPr fontId="8"/>
  </si>
  <si>
    <t>・県民協働、公民連携の推進
・ボランティア、ＮＰＯ等の自立を含めた育成支援等</t>
    <phoneticPr fontId="8"/>
  </si>
  <si>
    <t>・職員提案の実施
・働き方改革の推進</t>
    <rPh sb="1" eb="3">
      <t>ショクイン</t>
    </rPh>
    <rPh sb="3" eb="5">
      <t>テイアン</t>
    </rPh>
    <rPh sb="6" eb="8">
      <t>ジッシ</t>
    </rPh>
    <rPh sb="10" eb="11">
      <t>ハタラ</t>
    </rPh>
    <rPh sb="12" eb="13">
      <t>カタ</t>
    </rPh>
    <rPh sb="13" eb="15">
      <t>カイカク</t>
    </rPh>
    <rPh sb="16" eb="18">
      <t>スイシン</t>
    </rPh>
    <phoneticPr fontId="8"/>
  </si>
  <si>
    <t>・指定管理者制度導入施設について、第三者評価を実施</t>
    <rPh sb="1" eb="3">
      <t>シテイ</t>
    </rPh>
    <rPh sb="3" eb="6">
      <t>カンリシャ</t>
    </rPh>
    <rPh sb="6" eb="8">
      <t>セイド</t>
    </rPh>
    <rPh sb="8" eb="10">
      <t>ドウニュウ</t>
    </rPh>
    <rPh sb="10" eb="12">
      <t>シセツ</t>
    </rPh>
    <rPh sb="17" eb="20">
      <t>ダイサンシャ</t>
    </rPh>
    <rPh sb="20" eb="22">
      <t>ヒョウカ</t>
    </rPh>
    <rPh sb="23" eb="25">
      <t>ジッシ</t>
    </rPh>
    <phoneticPr fontId="8"/>
  </si>
  <si>
    <t>・県政課題に総合的・機動的に取り組むための体制強化を実施
・プロジェクトチームを設置</t>
    <rPh sb="1" eb="3">
      <t>ケンセイ</t>
    </rPh>
    <rPh sb="3" eb="5">
      <t>カダイ</t>
    </rPh>
    <rPh sb="6" eb="9">
      <t>ソウゴウテキ</t>
    </rPh>
    <rPh sb="10" eb="13">
      <t>キドウテキ</t>
    </rPh>
    <rPh sb="14" eb="15">
      <t>ト</t>
    </rPh>
    <rPh sb="16" eb="17">
      <t>ク</t>
    </rPh>
    <rPh sb="21" eb="23">
      <t>タイセイ</t>
    </rPh>
    <rPh sb="23" eb="25">
      <t>キョウカ</t>
    </rPh>
    <rPh sb="26" eb="28">
      <t>ジッシ</t>
    </rPh>
    <rPh sb="40" eb="42">
      <t>セッチ</t>
    </rPh>
    <phoneticPr fontId="8"/>
  </si>
  <si>
    <t>・女性職員の活躍に向けた取組みや女性職員登用の促進
・モバイルワークなど柔軟な働き方の支援
・職員の挑戦意欲に応えるジョブチャレンジ制度の創設
・ＤＸ人材の育成・確保</t>
    <rPh sb="1" eb="3">
      <t>ジョセイ</t>
    </rPh>
    <rPh sb="3" eb="5">
      <t>ショクイン</t>
    </rPh>
    <rPh sb="6" eb="8">
      <t>カツヤク</t>
    </rPh>
    <rPh sb="9" eb="10">
      <t>ム</t>
    </rPh>
    <rPh sb="12" eb="14">
      <t>トリク</t>
    </rPh>
    <rPh sb="16" eb="18">
      <t>ジョセイ</t>
    </rPh>
    <rPh sb="18" eb="20">
      <t>ショクイン</t>
    </rPh>
    <rPh sb="20" eb="22">
      <t>トウヨウ</t>
    </rPh>
    <rPh sb="23" eb="25">
      <t>ソクシン</t>
    </rPh>
    <rPh sb="36" eb="38">
      <t>ジュウナン</t>
    </rPh>
    <rPh sb="39" eb="40">
      <t>ハタラ</t>
    </rPh>
    <rPh sb="41" eb="42">
      <t>カタ</t>
    </rPh>
    <rPh sb="43" eb="45">
      <t>シエン</t>
    </rPh>
    <rPh sb="47" eb="49">
      <t>ショクイン</t>
    </rPh>
    <rPh sb="50" eb="52">
      <t>チョウセン</t>
    </rPh>
    <rPh sb="52" eb="54">
      <t>イヨク</t>
    </rPh>
    <rPh sb="55" eb="56">
      <t>コタ</t>
    </rPh>
    <rPh sb="66" eb="68">
      <t>セイド</t>
    </rPh>
    <rPh sb="69" eb="71">
      <t>ソウセツ</t>
    </rPh>
    <rPh sb="75" eb="77">
      <t>ジンザイ</t>
    </rPh>
    <rPh sb="78" eb="80">
      <t>イクセイ</t>
    </rPh>
    <rPh sb="81" eb="83">
      <t>カクホ</t>
    </rPh>
    <phoneticPr fontId="8"/>
  </si>
  <si>
    <t>・行政手続きのオンライン化
・ＡＩ・ＲＰＡの活用
・ウェブ会議・ペーパーレス会議の開催</t>
    <rPh sb="1" eb="3">
      <t>ギョウセイ</t>
    </rPh>
    <rPh sb="3" eb="5">
      <t>テツヅ</t>
    </rPh>
    <rPh sb="12" eb="13">
      <t>カ</t>
    </rPh>
    <rPh sb="22" eb="24">
      <t>カツヨウ</t>
    </rPh>
    <rPh sb="29" eb="31">
      <t>カイギ</t>
    </rPh>
    <rPh sb="38" eb="40">
      <t>カイギ</t>
    </rPh>
    <rPh sb="41" eb="43">
      <t>カイサイ</t>
    </rPh>
    <phoneticPr fontId="8"/>
  </si>
  <si>
    <t>公共施設のマネジメントの推進</t>
    <rPh sb="0" eb="2">
      <t>コウキョウ</t>
    </rPh>
    <rPh sb="2" eb="4">
      <t>シセツ</t>
    </rPh>
    <rPh sb="12" eb="14">
      <t>スイシン</t>
    </rPh>
    <phoneticPr fontId="8"/>
  </si>
  <si>
    <t>成長戦略会議のインターネット配信</t>
    <rPh sb="0" eb="2">
      <t>セイチョウ</t>
    </rPh>
    <rPh sb="2" eb="4">
      <t>センリャク</t>
    </rPh>
    <rPh sb="4" eb="6">
      <t>カイギ</t>
    </rPh>
    <rPh sb="14" eb="16">
      <t>ハイシン</t>
    </rPh>
    <phoneticPr fontId="8"/>
  </si>
  <si>
    <t>・特例条例による事務権限の移譲</t>
    <rPh sb="1" eb="3">
      <t>トクレイ</t>
    </rPh>
    <rPh sb="3" eb="5">
      <t>ジョウレイ</t>
    </rPh>
    <rPh sb="8" eb="10">
      <t>ジム</t>
    </rPh>
    <rPh sb="10" eb="12">
      <t>ケンゲン</t>
    </rPh>
    <rPh sb="13" eb="15">
      <t>イジョウ</t>
    </rPh>
    <phoneticPr fontId="8"/>
  </si>
  <si>
    <t>・部局横断的な「行政改革検討チーム」の設置</t>
    <rPh sb="1" eb="3">
      <t>ブキョク</t>
    </rPh>
    <rPh sb="3" eb="6">
      <t>オウダンテキ</t>
    </rPh>
    <rPh sb="8" eb="10">
      <t>ギョウセイ</t>
    </rPh>
    <rPh sb="10" eb="12">
      <t>カイカク</t>
    </rPh>
    <rPh sb="12" eb="14">
      <t>ケントウ</t>
    </rPh>
    <rPh sb="19" eb="21">
      <t>セッチ</t>
    </rPh>
    <phoneticPr fontId="8"/>
  </si>
  <si>
    <t>石川県</t>
    <phoneticPr fontId="8"/>
  </si>
  <si>
    <t>行政経営プログラム2020</t>
    <rPh sb="0" eb="2">
      <t>ギョウセイ</t>
    </rPh>
    <rPh sb="2" eb="4">
      <t>ケイエイ</t>
    </rPh>
    <phoneticPr fontId="8"/>
  </si>
  <si>
    <t>適正な定員管理（業務のあり方を不断に見直すことにより、組織や事務事業のスクラップ・アンド・ビルドを徹底）</t>
    <phoneticPr fontId="8"/>
  </si>
  <si>
    <t>成果指標を設定し、H30年度の数値を基準値として計画最終年度（R6年度）における目標値を設定
・成果指標
　職員数（知事部局）
・基準値
　3,384人
・目標値
　維持</t>
    <rPh sb="0" eb="2">
      <t>セイカ</t>
    </rPh>
    <rPh sb="2" eb="4">
      <t>シヒョウ</t>
    </rPh>
    <rPh sb="5" eb="7">
      <t>セッテイ</t>
    </rPh>
    <rPh sb="12" eb="14">
      <t>ネンド</t>
    </rPh>
    <rPh sb="15" eb="17">
      <t>スウチ</t>
    </rPh>
    <rPh sb="18" eb="20">
      <t>キジュン</t>
    </rPh>
    <rPh sb="20" eb="21">
      <t>チ</t>
    </rPh>
    <rPh sb="24" eb="26">
      <t>ケイカク</t>
    </rPh>
    <rPh sb="26" eb="28">
      <t>サイシュウ</t>
    </rPh>
    <rPh sb="28" eb="30">
      <t>ネンド</t>
    </rPh>
    <rPh sb="33" eb="35">
      <t>ネンド</t>
    </rPh>
    <rPh sb="40" eb="43">
      <t>モクヒョウチ</t>
    </rPh>
    <rPh sb="44" eb="46">
      <t>セッテイ</t>
    </rPh>
    <rPh sb="49" eb="51">
      <t>セイカ</t>
    </rPh>
    <rPh sb="51" eb="53">
      <t>シヒョウ</t>
    </rPh>
    <rPh sb="55" eb="57">
      <t>ショクイン</t>
    </rPh>
    <rPh sb="57" eb="58">
      <t>スウ</t>
    </rPh>
    <rPh sb="59" eb="61">
      <t>チジ</t>
    </rPh>
    <rPh sb="61" eb="63">
      <t>ブキョク</t>
    </rPh>
    <rPh sb="66" eb="69">
      <t>キジュンチ</t>
    </rPh>
    <rPh sb="76" eb="77">
      <t>ニン</t>
    </rPh>
    <rPh sb="79" eb="82">
      <t>モクヒョウチ</t>
    </rPh>
    <rPh sb="84" eb="86">
      <t>イジ</t>
    </rPh>
    <phoneticPr fontId="8"/>
  </si>
  <si>
    <t>総人件費の適正管理（適正な定員管理の徹底、給与制度については国の動向等を踏まえ適切に対応）</t>
    <phoneticPr fontId="8"/>
  </si>
  <si>
    <t>地方税滞納整理機構を活用した個人県民税等の滞納整理の推進</t>
    <rPh sb="0" eb="3">
      <t>チホウゼイ</t>
    </rPh>
    <rPh sb="3" eb="5">
      <t>タイノウ</t>
    </rPh>
    <rPh sb="5" eb="7">
      <t>セイリ</t>
    </rPh>
    <rPh sb="7" eb="9">
      <t>キコウ</t>
    </rPh>
    <rPh sb="10" eb="12">
      <t>カツヨウ</t>
    </rPh>
    <rPh sb="14" eb="16">
      <t>コジン</t>
    </rPh>
    <rPh sb="16" eb="19">
      <t>ケンミンゼイ</t>
    </rPh>
    <rPh sb="19" eb="20">
      <t>トウ</t>
    </rPh>
    <rPh sb="21" eb="23">
      <t>タイノウ</t>
    </rPh>
    <rPh sb="23" eb="25">
      <t>セイリ</t>
    </rPh>
    <rPh sb="26" eb="28">
      <t>スイシン</t>
    </rPh>
    <phoneticPr fontId="8"/>
  </si>
  <si>
    <t>いしかわ我がまちアドプト制度の対象事業の拡大</t>
    <phoneticPr fontId="8"/>
  </si>
  <si>
    <t>成果指標を設定し、H30年度の数値を基準値として計画最終年度（R6年度）における目標値を設定
・成果指標
　認定団体数
・基準値
　89団体
・目標値
　120団体</t>
    <rPh sb="0" eb="2">
      <t>セイカ</t>
    </rPh>
    <rPh sb="2" eb="4">
      <t>シヒョウ</t>
    </rPh>
    <rPh sb="5" eb="7">
      <t>セッテイ</t>
    </rPh>
    <rPh sb="12" eb="14">
      <t>ネンド</t>
    </rPh>
    <rPh sb="15" eb="17">
      <t>スウチ</t>
    </rPh>
    <rPh sb="18" eb="20">
      <t>キジュン</t>
    </rPh>
    <rPh sb="20" eb="21">
      <t>チ</t>
    </rPh>
    <rPh sb="24" eb="26">
      <t>ケイカク</t>
    </rPh>
    <rPh sb="26" eb="28">
      <t>サイシュウ</t>
    </rPh>
    <rPh sb="28" eb="30">
      <t>ネンド</t>
    </rPh>
    <rPh sb="33" eb="35">
      <t>ネンド</t>
    </rPh>
    <rPh sb="40" eb="43">
      <t>モクヒョウチ</t>
    </rPh>
    <rPh sb="44" eb="46">
      <t>セッテイ</t>
    </rPh>
    <rPh sb="49" eb="51">
      <t>セイカ</t>
    </rPh>
    <rPh sb="51" eb="53">
      <t>シヒョウ</t>
    </rPh>
    <rPh sb="55" eb="57">
      <t>ニンテイ</t>
    </rPh>
    <rPh sb="57" eb="59">
      <t>ダンタイ</t>
    </rPh>
    <rPh sb="59" eb="60">
      <t>スウ</t>
    </rPh>
    <rPh sb="62" eb="65">
      <t>キジュンチ</t>
    </rPh>
    <rPh sb="69" eb="71">
      <t>ダンタイ</t>
    </rPh>
    <rPh sb="73" eb="76">
      <t>モクヒョウチ</t>
    </rPh>
    <rPh sb="81" eb="83">
      <t>ダンタイ</t>
    </rPh>
    <phoneticPr fontId="8"/>
  </si>
  <si>
    <t>施設利用者アンケートの拡大（対象施設拡大等）</t>
    <phoneticPr fontId="8"/>
  </si>
  <si>
    <t>成果指標を設定し、H30年度の数値を基準値として計画最終年度（R6年度）における目標値を設定
・成果指標
　公の施設全体の利用者満足度
・基準値
　95％
・目標値
　増加</t>
    <rPh sb="0" eb="2">
      <t>セイカ</t>
    </rPh>
    <rPh sb="2" eb="4">
      <t>シヒョウ</t>
    </rPh>
    <rPh sb="5" eb="7">
      <t>セッテイ</t>
    </rPh>
    <rPh sb="12" eb="14">
      <t>ネンド</t>
    </rPh>
    <rPh sb="15" eb="17">
      <t>スウチ</t>
    </rPh>
    <rPh sb="18" eb="20">
      <t>キジュン</t>
    </rPh>
    <rPh sb="20" eb="21">
      <t>チ</t>
    </rPh>
    <rPh sb="24" eb="26">
      <t>ケイカク</t>
    </rPh>
    <rPh sb="26" eb="28">
      <t>サイシュウ</t>
    </rPh>
    <rPh sb="28" eb="30">
      <t>ネンド</t>
    </rPh>
    <rPh sb="33" eb="35">
      <t>ネンド</t>
    </rPh>
    <rPh sb="40" eb="43">
      <t>モクヒョウチ</t>
    </rPh>
    <rPh sb="44" eb="46">
      <t>セッテイ</t>
    </rPh>
    <rPh sb="49" eb="51">
      <t>セイカ</t>
    </rPh>
    <rPh sb="51" eb="53">
      <t>シヒョウ</t>
    </rPh>
    <rPh sb="55" eb="56">
      <t>オオヤケ</t>
    </rPh>
    <rPh sb="57" eb="59">
      <t>シセツ</t>
    </rPh>
    <rPh sb="59" eb="61">
      <t>ゼンタイ</t>
    </rPh>
    <rPh sb="62" eb="65">
      <t>リヨウシャ</t>
    </rPh>
    <rPh sb="65" eb="68">
      <t>マンゾクド</t>
    </rPh>
    <rPh sb="70" eb="73">
      <t>キジュンチ</t>
    </rPh>
    <rPh sb="80" eb="83">
      <t>モクヒョウチ</t>
    </rPh>
    <rPh sb="85" eb="87">
      <t>ゾウカ</t>
    </rPh>
    <phoneticPr fontId="8"/>
  </si>
  <si>
    <t>給与支給事務の民間委託導入</t>
    <rPh sb="0" eb="2">
      <t>キュウヨ</t>
    </rPh>
    <rPh sb="2" eb="4">
      <t>シキュウ</t>
    </rPh>
    <rPh sb="4" eb="6">
      <t>ジム</t>
    </rPh>
    <rPh sb="7" eb="9">
      <t>ミンカン</t>
    </rPh>
    <rPh sb="9" eb="11">
      <t>イタク</t>
    </rPh>
    <rPh sb="11" eb="13">
      <t>ドウニュウ</t>
    </rPh>
    <phoneticPr fontId="8"/>
  </si>
  <si>
    <t>柔軟かつ機動的な組織づくり（政策課題に的確に対応する組織体制を整備するとともに、複数の部局にまたがる課題に対しても柔軟かつ機動的に対応）</t>
    <phoneticPr fontId="8"/>
  </si>
  <si>
    <t>公務プラスワン活動の促進
（職員の公務外の地域活動への積極的な参加を推奨）</t>
    <phoneticPr fontId="8"/>
  </si>
  <si>
    <t>成果指標を設定し、H30年度の数値を基準値として計画最終年度（R6年度）における目標値を設定
・成果指標
　活動実施率
・基準値
　66％
・目標値
　80％</t>
    <rPh sb="0" eb="2">
      <t>セイカ</t>
    </rPh>
    <rPh sb="2" eb="4">
      <t>シヒョウ</t>
    </rPh>
    <rPh sb="5" eb="7">
      <t>セッテイ</t>
    </rPh>
    <rPh sb="12" eb="14">
      <t>ネンド</t>
    </rPh>
    <rPh sb="15" eb="17">
      <t>スウチ</t>
    </rPh>
    <rPh sb="18" eb="20">
      <t>キジュン</t>
    </rPh>
    <rPh sb="20" eb="21">
      <t>チ</t>
    </rPh>
    <rPh sb="24" eb="26">
      <t>ケイカク</t>
    </rPh>
    <rPh sb="26" eb="28">
      <t>サイシュウ</t>
    </rPh>
    <rPh sb="28" eb="30">
      <t>ネンド</t>
    </rPh>
    <rPh sb="33" eb="35">
      <t>ネンド</t>
    </rPh>
    <rPh sb="40" eb="43">
      <t>モクヒョウチ</t>
    </rPh>
    <rPh sb="44" eb="46">
      <t>セッテイ</t>
    </rPh>
    <rPh sb="49" eb="51">
      <t>セイカ</t>
    </rPh>
    <rPh sb="51" eb="53">
      <t>シヒョウ</t>
    </rPh>
    <rPh sb="55" eb="57">
      <t>カツドウ</t>
    </rPh>
    <rPh sb="57" eb="59">
      <t>ジッシ</t>
    </rPh>
    <rPh sb="59" eb="60">
      <t>リツ</t>
    </rPh>
    <rPh sb="62" eb="65">
      <t>キジュンチ</t>
    </rPh>
    <rPh sb="72" eb="75">
      <t>モクヒョウチ</t>
    </rPh>
    <phoneticPr fontId="8"/>
  </si>
  <si>
    <t>ペーパーレス・Web会議等による会議の効率化（タブレット端末を活用したペーパーレス会議の施行等）</t>
    <rPh sb="10" eb="12">
      <t>カイギ</t>
    </rPh>
    <rPh sb="12" eb="13">
      <t>トウ</t>
    </rPh>
    <rPh sb="16" eb="18">
      <t>カイギ</t>
    </rPh>
    <rPh sb="19" eb="22">
      <t>コウリツカ</t>
    </rPh>
    <rPh sb="28" eb="30">
      <t>タンマツ</t>
    </rPh>
    <rPh sb="31" eb="33">
      <t>カツヨウ</t>
    </rPh>
    <rPh sb="41" eb="43">
      <t>カイギ</t>
    </rPh>
    <rPh sb="44" eb="46">
      <t>シコウ</t>
    </rPh>
    <rPh sb="46" eb="47">
      <t>トウ</t>
    </rPh>
    <phoneticPr fontId="8"/>
  </si>
  <si>
    <t>成果指標を設定し、H30年度の数値を基準値として計画最終年度（R6年度）における目標値を設定
・成果指標
　コピー用紙購入枚数
・基準値
　3,935万枚
・目標値
　3,800万枚</t>
    <rPh sb="0" eb="2">
      <t>セイカ</t>
    </rPh>
    <rPh sb="2" eb="4">
      <t>シヒョウ</t>
    </rPh>
    <rPh sb="5" eb="7">
      <t>セッテイ</t>
    </rPh>
    <rPh sb="12" eb="14">
      <t>ネンド</t>
    </rPh>
    <rPh sb="15" eb="17">
      <t>スウチ</t>
    </rPh>
    <rPh sb="18" eb="20">
      <t>キジュン</t>
    </rPh>
    <rPh sb="20" eb="21">
      <t>チ</t>
    </rPh>
    <rPh sb="24" eb="26">
      <t>ケイカク</t>
    </rPh>
    <rPh sb="26" eb="28">
      <t>サイシュウ</t>
    </rPh>
    <rPh sb="28" eb="30">
      <t>ネンド</t>
    </rPh>
    <rPh sb="33" eb="35">
      <t>ネンド</t>
    </rPh>
    <rPh sb="40" eb="43">
      <t>モクヒョウチ</t>
    </rPh>
    <rPh sb="44" eb="46">
      <t>セッテイ</t>
    </rPh>
    <rPh sb="49" eb="51">
      <t>セイカ</t>
    </rPh>
    <rPh sb="51" eb="53">
      <t>シヒョウ</t>
    </rPh>
    <rPh sb="58" eb="60">
      <t>ヨウシ</t>
    </rPh>
    <rPh sb="60" eb="62">
      <t>コウニュウ</t>
    </rPh>
    <rPh sb="62" eb="64">
      <t>マイスウ</t>
    </rPh>
    <rPh sb="66" eb="69">
      <t>キジュンチ</t>
    </rPh>
    <rPh sb="76" eb="78">
      <t>マンマイ</t>
    </rPh>
    <rPh sb="80" eb="83">
      <t>モクヒョウチ</t>
    </rPh>
    <rPh sb="90" eb="92">
      <t>マンマイ</t>
    </rPh>
    <phoneticPr fontId="8"/>
  </si>
  <si>
    <t>工業試験場の試験手数料等納付手続の抜本見直し</t>
    <rPh sb="0" eb="2">
      <t>コウギョウ</t>
    </rPh>
    <rPh sb="2" eb="5">
      <t>シケンジョウ</t>
    </rPh>
    <rPh sb="6" eb="8">
      <t>シケン</t>
    </rPh>
    <rPh sb="8" eb="11">
      <t>テスウリョウ</t>
    </rPh>
    <rPh sb="11" eb="12">
      <t>トウ</t>
    </rPh>
    <rPh sb="12" eb="14">
      <t>ノウフ</t>
    </rPh>
    <rPh sb="14" eb="16">
      <t>テツヅキ</t>
    </rPh>
    <rPh sb="17" eb="19">
      <t>バッポン</t>
    </rPh>
    <rPh sb="19" eb="21">
      <t>ミナオ</t>
    </rPh>
    <phoneticPr fontId="8"/>
  </si>
  <si>
    <t>成果指標を設定し、H30年度の数値を基準値として計画最終年度（R6年度）における目標値を設定
・成果指標
　依頼試験等に関する満足度
・基準値
　-
・目標値
　90％</t>
    <rPh sb="0" eb="2">
      <t>セイカ</t>
    </rPh>
    <rPh sb="2" eb="4">
      <t>シヒョウ</t>
    </rPh>
    <rPh sb="5" eb="7">
      <t>セッテイ</t>
    </rPh>
    <rPh sb="12" eb="14">
      <t>ネンド</t>
    </rPh>
    <rPh sb="15" eb="17">
      <t>スウチ</t>
    </rPh>
    <rPh sb="18" eb="20">
      <t>キジュン</t>
    </rPh>
    <rPh sb="20" eb="21">
      <t>チ</t>
    </rPh>
    <rPh sb="24" eb="26">
      <t>ケイカク</t>
    </rPh>
    <rPh sb="26" eb="28">
      <t>サイシュウ</t>
    </rPh>
    <rPh sb="28" eb="30">
      <t>ネンド</t>
    </rPh>
    <rPh sb="33" eb="35">
      <t>ネンド</t>
    </rPh>
    <rPh sb="40" eb="43">
      <t>モクヒョウチ</t>
    </rPh>
    <rPh sb="44" eb="46">
      <t>セッテイ</t>
    </rPh>
    <rPh sb="49" eb="51">
      <t>セイカ</t>
    </rPh>
    <rPh sb="51" eb="53">
      <t>シヒョウ</t>
    </rPh>
    <rPh sb="55" eb="57">
      <t>イライ</t>
    </rPh>
    <rPh sb="57" eb="59">
      <t>シケン</t>
    </rPh>
    <rPh sb="59" eb="60">
      <t>トウ</t>
    </rPh>
    <rPh sb="61" eb="62">
      <t>カン</t>
    </rPh>
    <rPh sb="64" eb="67">
      <t>マンゾクド</t>
    </rPh>
    <rPh sb="69" eb="72">
      <t>キジュンチ</t>
    </rPh>
    <rPh sb="77" eb="80">
      <t>モクヒョウチ</t>
    </rPh>
    <phoneticPr fontId="8"/>
  </si>
  <si>
    <t>職員公舎・住宅の廃止・集約</t>
    <phoneticPr fontId="8"/>
  </si>
  <si>
    <t>成果指標を設定し、H30年度の数値を基準値として計画最終年度（R6年度）における目標値を設定
・成果指標
　職員公舎・住宅数
・基準値
　100（指数）
・目標値
　90（指数）</t>
    <rPh sb="0" eb="2">
      <t>セイカ</t>
    </rPh>
    <rPh sb="2" eb="4">
      <t>シヒョウ</t>
    </rPh>
    <rPh sb="5" eb="7">
      <t>セッテイ</t>
    </rPh>
    <rPh sb="12" eb="14">
      <t>ネンド</t>
    </rPh>
    <rPh sb="15" eb="17">
      <t>スウチ</t>
    </rPh>
    <rPh sb="18" eb="20">
      <t>キジュン</t>
    </rPh>
    <rPh sb="20" eb="21">
      <t>チ</t>
    </rPh>
    <rPh sb="24" eb="26">
      <t>ケイカク</t>
    </rPh>
    <rPh sb="26" eb="28">
      <t>サイシュウ</t>
    </rPh>
    <rPh sb="28" eb="30">
      <t>ネンド</t>
    </rPh>
    <rPh sb="33" eb="35">
      <t>ネンド</t>
    </rPh>
    <rPh sb="40" eb="43">
      <t>モクヒョウチ</t>
    </rPh>
    <rPh sb="44" eb="46">
      <t>セッテイ</t>
    </rPh>
    <rPh sb="49" eb="51">
      <t>セイカ</t>
    </rPh>
    <rPh sb="51" eb="53">
      <t>シヒョウ</t>
    </rPh>
    <rPh sb="55" eb="57">
      <t>ショクイン</t>
    </rPh>
    <rPh sb="57" eb="59">
      <t>コウシャ</t>
    </rPh>
    <rPh sb="60" eb="62">
      <t>ジュウタク</t>
    </rPh>
    <rPh sb="62" eb="63">
      <t>スウ</t>
    </rPh>
    <rPh sb="65" eb="68">
      <t>キジュンチ</t>
    </rPh>
    <rPh sb="74" eb="76">
      <t>シスウ</t>
    </rPh>
    <rPh sb="79" eb="82">
      <t>モクヒョウチ</t>
    </rPh>
    <rPh sb="87" eb="89">
      <t>シスウ</t>
    </rPh>
    <phoneticPr fontId="8"/>
  </si>
  <si>
    <t>行政データの民間開放（オープンデータ）の推進</t>
    <phoneticPr fontId="8"/>
  </si>
  <si>
    <t>成果指標を設定し、H30年度の数値を基準値として計画最終年度（R6年度）における目標値を設定
・成果指標
　オープンデータ件数
・基準値
　71件
・目標値
　100件</t>
    <rPh sb="0" eb="2">
      <t>セイカ</t>
    </rPh>
    <rPh sb="2" eb="4">
      <t>シヒョウ</t>
    </rPh>
    <rPh sb="5" eb="7">
      <t>セッテイ</t>
    </rPh>
    <rPh sb="12" eb="14">
      <t>ネンド</t>
    </rPh>
    <rPh sb="15" eb="17">
      <t>スウチ</t>
    </rPh>
    <rPh sb="18" eb="20">
      <t>キジュン</t>
    </rPh>
    <rPh sb="20" eb="21">
      <t>チ</t>
    </rPh>
    <rPh sb="24" eb="26">
      <t>ケイカク</t>
    </rPh>
    <rPh sb="26" eb="28">
      <t>サイシュウ</t>
    </rPh>
    <rPh sb="28" eb="30">
      <t>ネンド</t>
    </rPh>
    <rPh sb="33" eb="35">
      <t>ネンド</t>
    </rPh>
    <rPh sb="40" eb="43">
      <t>モクヒョウチ</t>
    </rPh>
    <rPh sb="44" eb="46">
      <t>セッテイ</t>
    </rPh>
    <rPh sb="49" eb="51">
      <t>セイカ</t>
    </rPh>
    <rPh sb="51" eb="53">
      <t>シヒョウ</t>
    </rPh>
    <rPh sb="62" eb="64">
      <t>ケンスウ</t>
    </rPh>
    <rPh sb="66" eb="69">
      <t>キジュンチ</t>
    </rPh>
    <rPh sb="73" eb="74">
      <t>ケン</t>
    </rPh>
    <rPh sb="76" eb="79">
      <t>モクヒョウチ</t>
    </rPh>
    <rPh sb="84" eb="85">
      <t>ケン</t>
    </rPh>
    <phoneticPr fontId="8"/>
  </si>
  <si>
    <t>加賀沿岸流域下水道大聖寺川処理区の市への移管</t>
    <rPh sb="0" eb="2">
      <t>カガ</t>
    </rPh>
    <rPh sb="2" eb="4">
      <t>エンガン</t>
    </rPh>
    <rPh sb="4" eb="6">
      <t>リュウイキ</t>
    </rPh>
    <rPh sb="6" eb="9">
      <t>ゲスイドウ</t>
    </rPh>
    <rPh sb="9" eb="12">
      <t>ダイショウジ</t>
    </rPh>
    <rPh sb="12" eb="13">
      <t>カワ</t>
    </rPh>
    <rPh sb="13" eb="15">
      <t>ショリ</t>
    </rPh>
    <rPh sb="15" eb="16">
      <t>ク</t>
    </rPh>
    <rPh sb="17" eb="18">
      <t>シ</t>
    </rPh>
    <rPh sb="20" eb="22">
      <t>イカン</t>
    </rPh>
    <phoneticPr fontId="8"/>
  </si>
  <si>
    <t>時間外勤務の縮減</t>
    <rPh sb="0" eb="3">
      <t>ジカンガイ</t>
    </rPh>
    <rPh sb="3" eb="5">
      <t>キンム</t>
    </rPh>
    <rPh sb="6" eb="8">
      <t>シュクゲン</t>
    </rPh>
    <phoneticPr fontId="8"/>
  </si>
  <si>
    <t>成果指標を設定し、H30年度の数値を基準値として計画最終年度（R6年度）における目標値を設定
・成果指標
　1人1月当たりの時間外勤務時間数
・基準値
　15.5時間
・目標値
　14.0時間</t>
    <rPh sb="0" eb="2">
      <t>セイカ</t>
    </rPh>
    <rPh sb="2" eb="4">
      <t>シヒョウ</t>
    </rPh>
    <rPh sb="5" eb="7">
      <t>セッテイ</t>
    </rPh>
    <rPh sb="12" eb="14">
      <t>ネンド</t>
    </rPh>
    <rPh sb="15" eb="17">
      <t>スウチ</t>
    </rPh>
    <rPh sb="18" eb="20">
      <t>キジュン</t>
    </rPh>
    <rPh sb="20" eb="21">
      <t>チ</t>
    </rPh>
    <rPh sb="24" eb="26">
      <t>ケイカク</t>
    </rPh>
    <rPh sb="26" eb="28">
      <t>サイシュウ</t>
    </rPh>
    <rPh sb="28" eb="30">
      <t>ネンド</t>
    </rPh>
    <rPh sb="33" eb="35">
      <t>ネンド</t>
    </rPh>
    <rPh sb="40" eb="43">
      <t>モクヒョウチ</t>
    </rPh>
    <rPh sb="44" eb="46">
      <t>セッテイ</t>
    </rPh>
    <rPh sb="49" eb="51">
      <t>セイカ</t>
    </rPh>
    <rPh sb="51" eb="53">
      <t>シヒョウ</t>
    </rPh>
    <rPh sb="55" eb="57">
      <t>ヒトリ</t>
    </rPh>
    <rPh sb="58" eb="59">
      <t>ガツ</t>
    </rPh>
    <rPh sb="59" eb="60">
      <t>ア</t>
    </rPh>
    <rPh sb="63" eb="66">
      <t>ジカンガイ</t>
    </rPh>
    <rPh sb="66" eb="68">
      <t>キンム</t>
    </rPh>
    <rPh sb="68" eb="70">
      <t>ジカン</t>
    </rPh>
    <rPh sb="70" eb="71">
      <t>スウ</t>
    </rPh>
    <rPh sb="73" eb="76">
      <t>キジュンチ</t>
    </rPh>
    <rPh sb="82" eb="84">
      <t>ジカン</t>
    </rPh>
    <rPh sb="86" eb="89">
      <t>モクヒョウチ</t>
    </rPh>
    <rPh sb="95" eb="97">
      <t>ジカン</t>
    </rPh>
    <phoneticPr fontId="8"/>
  </si>
  <si>
    <t>福井県</t>
    <phoneticPr fontId="8"/>
  </si>
  <si>
    <t>行財政改革アクションプラン</t>
    <rPh sb="0" eb="3">
      <t>ギョウザイセイ</t>
    </rPh>
    <rPh sb="3" eb="5">
      <t>カイカク</t>
    </rPh>
    <phoneticPr fontId="8"/>
  </si>
  <si>
    <t>元</t>
    <rPh sb="0" eb="1">
      <t>ガン</t>
    </rPh>
    <phoneticPr fontId="8"/>
  </si>
  <si>
    <t>Ｒ</t>
    <phoneticPr fontId="8"/>
  </si>
  <si>
    <t>全国最少水準の職員数を基本としつつ、必要な人員を配置</t>
    <rPh sb="0" eb="2">
      <t>ゼンコク</t>
    </rPh>
    <rPh sb="2" eb="4">
      <t>サイショウ</t>
    </rPh>
    <rPh sb="4" eb="6">
      <t>スイジュン</t>
    </rPh>
    <rPh sb="7" eb="10">
      <t>ショクインスウ</t>
    </rPh>
    <rPh sb="11" eb="13">
      <t>キホン</t>
    </rPh>
    <rPh sb="18" eb="20">
      <t>ヒツヨウ</t>
    </rPh>
    <rPh sb="21" eb="23">
      <t>ジンイン</t>
    </rPh>
    <rPh sb="24" eb="26">
      <t>ハイチ</t>
    </rPh>
    <phoneticPr fontId="8"/>
  </si>
  <si>
    <t>市町との協働強化(共通課題への対応、技術職員の確保、防災部局との人事交流、行政サービスの一元化)</t>
    <rPh sb="0" eb="1">
      <t>シ</t>
    </rPh>
    <rPh sb="1" eb="2">
      <t>マチ</t>
    </rPh>
    <rPh sb="4" eb="6">
      <t>キョウドウ</t>
    </rPh>
    <rPh sb="6" eb="8">
      <t>キョウカ</t>
    </rPh>
    <rPh sb="9" eb="11">
      <t>キョウツウ</t>
    </rPh>
    <rPh sb="11" eb="13">
      <t>カダイ</t>
    </rPh>
    <rPh sb="15" eb="17">
      <t>タイオウ</t>
    </rPh>
    <rPh sb="18" eb="20">
      <t>ギジュツ</t>
    </rPh>
    <rPh sb="20" eb="22">
      <t>ショクイン</t>
    </rPh>
    <rPh sb="23" eb="25">
      <t>カクホ</t>
    </rPh>
    <rPh sb="26" eb="28">
      <t>ボウサイ</t>
    </rPh>
    <rPh sb="28" eb="30">
      <t>ブキョク</t>
    </rPh>
    <rPh sb="32" eb="34">
      <t>ジンジ</t>
    </rPh>
    <rPh sb="34" eb="36">
      <t>コウリュウ</t>
    </rPh>
    <rPh sb="37" eb="39">
      <t>ギョウセイ</t>
    </rPh>
    <rPh sb="44" eb="47">
      <t>イチゲンカ</t>
    </rPh>
    <phoneticPr fontId="8"/>
  </si>
  <si>
    <t>・県民参加により、既存事業をゼロベースで見直し
・県・市町の共通課題への協働対応</t>
    <rPh sb="1" eb="3">
      <t>ケンミン</t>
    </rPh>
    <rPh sb="3" eb="5">
      <t>サンカ</t>
    </rPh>
    <rPh sb="9" eb="11">
      <t>キゾン</t>
    </rPh>
    <rPh sb="11" eb="13">
      <t>ジギョウ</t>
    </rPh>
    <rPh sb="20" eb="22">
      <t>ミナオ</t>
    </rPh>
    <rPh sb="25" eb="26">
      <t>ケン</t>
    </rPh>
    <rPh sb="27" eb="28">
      <t>シ</t>
    </rPh>
    <rPh sb="28" eb="29">
      <t>マチ</t>
    </rPh>
    <rPh sb="30" eb="32">
      <t>キョウツウ</t>
    </rPh>
    <rPh sb="32" eb="34">
      <t>カダイ</t>
    </rPh>
    <rPh sb="36" eb="38">
      <t>キョウドウ</t>
    </rPh>
    <rPh sb="38" eb="40">
      <t>タイオウ</t>
    </rPh>
    <phoneticPr fontId="8"/>
  </si>
  <si>
    <t>・AI等の積極活用
・従来の行政事務・ルールの見直し
・テレワークの推進
・所属を越えた柔軟な職員配置</t>
    <rPh sb="3" eb="4">
      <t>トウ</t>
    </rPh>
    <rPh sb="5" eb="7">
      <t>セッキョク</t>
    </rPh>
    <rPh sb="7" eb="9">
      <t>カツヨウ</t>
    </rPh>
    <rPh sb="23" eb="25">
      <t>ミナオ</t>
    </rPh>
    <phoneticPr fontId="8"/>
  </si>
  <si>
    <t>民間資金等を活用した行政コストの縮減</t>
    <rPh sb="0" eb="2">
      <t>ミンカン</t>
    </rPh>
    <rPh sb="2" eb="4">
      <t>シキン</t>
    </rPh>
    <rPh sb="4" eb="5">
      <t>トウ</t>
    </rPh>
    <rPh sb="6" eb="8">
      <t>カツヨウ</t>
    </rPh>
    <rPh sb="10" eb="12">
      <t>ギョウセイ</t>
    </rPh>
    <rPh sb="16" eb="18">
      <t>シュクゲン</t>
    </rPh>
    <phoneticPr fontId="8"/>
  </si>
  <si>
    <t>・出先機関の再編
・意欲を高める人事制度の見直し</t>
    <rPh sb="1" eb="3">
      <t>デサキ</t>
    </rPh>
    <rPh sb="3" eb="5">
      <t>キカン</t>
    </rPh>
    <rPh sb="6" eb="8">
      <t>サイヘン</t>
    </rPh>
    <rPh sb="10" eb="12">
      <t>イヨク</t>
    </rPh>
    <rPh sb="13" eb="14">
      <t>タカ</t>
    </rPh>
    <rPh sb="16" eb="18">
      <t>ジンジ</t>
    </rPh>
    <rPh sb="18" eb="20">
      <t>セイド</t>
    </rPh>
    <rPh sb="21" eb="23">
      <t>ミナオ</t>
    </rPh>
    <phoneticPr fontId="8"/>
  </si>
  <si>
    <t>・職員の能力・多様性の向上
・女性職員の活躍推進
・グローバル人材の育成・活躍推進</t>
    <rPh sb="1" eb="3">
      <t>ショクイン</t>
    </rPh>
    <rPh sb="4" eb="6">
      <t>ノウリョク</t>
    </rPh>
    <rPh sb="7" eb="10">
      <t>タヨウセイ</t>
    </rPh>
    <rPh sb="11" eb="13">
      <t>コウジョウ</t>
    </rPh>
    <rPh sb="15" eb="17">
      <t>ジョセイ</t>
    </rPh>
    <rPh sb="17" eb="19">
      <t>ショクイン</t>
    </rPh>
    <rPh sb="20" eb="22">
      <t>カツヤク</t>
    </rPh>
    <rPh sb="22" eb="24">
      <t>スイシン</t>
    </rPh>
    <rPh sb="31" eb="33">
      <t>ジンザイ</t>
    </rPh>
    <rPh sb="34" eb="36">
      <t>イクセイ</t>
    </rPh>
    <rPh sb="37" eb="39">
      <t>カツヤク</t>
    </rPh>
    <rPh sb="39" eb="41">
      <t>スイシン</t>
    </rPh>
    <phoneticPr fontId="8"/>
  </si>
  <si>
    <t>・AIやRPAなどIT技術による事務処理の効率化
・Web会議システムの導入</t>
    <rPh sb="11" eb="13">
      <t>ギジュツ</t>
    </rPh>
    <rPh sb="16" eb="18">
      <t>ジム</t>
    </rPh>
    <rPh sb="18" eb="20">
      <t>ショリ</t>
    </rPh>
    <rPh sb="21" eb="24">
      <t>コウリツカ</t>
    </rPh>
    <rPh sb="29" eb="31">
      <t>カイギ</t>
    </rPh>
    <rPh sb="36" eb="38">
      <t>ドウニュウ</t>
    </rPh>
    <phoneticPr fontId="8"/>
  </si>
  <si>
    <t>・県有財産の有効活用（施設、職員住宅など）
・収支見通しに基づく健全な財政運営</t>
    <rPh sb="1" eb="3">
      <t>ケンユウ</t>
    </rPh>
    <rPh sb="3" eb="5">
      <t>ザイサン</t>
    </rPh>
    <rPh sb="6" eb="8">
      <t>ユウコウ</t>
    </rPh>
    <rPh sb="8" eb="10">
      <t>カツヨウ</t>
    </rPh>
    <rPh sb="11" eb="13">
      <t>シセツ</t>
    </rPh>
    <rPh sb="14" eb="16">
      <t>ショクイン</t>
    </rPh>
    <rPh sb="16" eb="18">
      <t>ジュウタク</t>
    </rPh>
    <rPh sb="23" eb="25">
      <t>シュウシ</t>
    </rPh>
    <rPh sb="25" eb="27">
      <t>ミトオ</t>
    </rPh>
    <rPh sb="29" eb="30">
      <t>モト</t>
    </rPh>
    <rPh sb="32" eb="34">
      <t>ケンゼン</t>
    </rPh>
    <rPh sb="35" eb="37">
      <t>ザイセイ</t>
    </rPh>
    <rPh sb="37" eb="39">
      <t>ウンエイ</t>
    </rPh>
    <phoneticPr fontId="8"/>
  </si>
  <si>
    <t>広報広聴、県外情報発信の強化</t>
    <rPh sb="0" eb="2">
      <t>コウホウ</t>
    </rPh>
    <rPh sb="2" eb="4">
      <t>コウチョウ</t>
    </rPh>
    <rPh sb="5" eb="7">
      <t>ケンガイ</t>
    </rPh>
    <rPh sb="7" eb="9">
      <t>ジョウホウ</t>
    </rPh>
    <rPh sb="9" eb="11">
      <t>ハッシン</t>
    </rPh>
    <rPh sb="12" eb="14">
      <t>キョウカ</t>
    </rPh>
    <phoneticPr fontId="8"/>
  </si>
  <si>
    <t>山梨県総合計画
アクションプラン２
「行財政改革の取り組み」</t>
  </si>
  <si>
    <t>市町村との連携による地域課題への取組推進（山梨県地方税滞納整理推進機構の設置等）</t>
    <phoneticPr fontId="8"/>
  </si>
  <si>
    <t>（山梨県地方滞納整理推進機構）令和4年度における市町村税（全税目）の徴収率を97.0％（暫定値）まで向上させることを目標とする</t>
  </si>
  <si>
    <t>「官民協働事業提案制度」（別名：やまなしコラボゲートウェイ）の創設による、民間力を活用した行政課題への迅速かつ的確な対応の推進</t>
    <phoneticPr fontId="8"/>
  </si>
  <si>
    <t>チャレンジミーティング（既存の会議・打合せの活用や随時の声かけにより、上司・部下で協力して業務改善のＰＤＣＡを行い、日常的な業務改善を実施）を推進（令和４年度の重点取組事項は「ＩＣＴの効果的な利活用」及び「電子決裁の推進・徹底」）</t>
    <phoneticPr fontId="8"/>
  </si>
  <si>
    <t>民間活力の活用推進（指定管理・PFI等）</t>
    <phoneticPr fontId="8"/>
  </si>
  <si>
    <t>施策推進のための組織整備、能力開発、人材育成の推進</t>
    <phoneticPr fontId="8"/>
  </si>
  <si>
    <t>組織に貢献する人材育成への取り組み</t>
    <phoneticPr fontId="8"/>
  </si>
  <si>
    <t>令和6年度までに管理職以上の女性職員の割合を20%に引き上げる。</t>
  </si>
  <si>
    <t>行政手続のオンライン化、AI・RPA及びチャット・リモート会議ツール等の活用による業務改善</t>
    <phoneticPr fontId="8"/>
  </si>
  <si>
    <t>業務フローの標準化</t>
    <phoneticPr fontId="8"/>
  </si>
  <si>
    <t>・県債等残高の抑制
・公共施設等総合管理計画に基づく取組
・財源確保対策基本方針に基づく取組</t>
    <phoneticPr fontId="8"/>
  </si>
  <si>
    <t>オープンデータの推進</t>
    <phoneticPr fontId="8"/>
  </si>
  <si>
    <t>県から市町村への権限移譲の推進</t>
    <phoneticPr fontId="8"/>
  </si>
  <si>
    <t>県有施設における電気調達一括入札の実施等</t>
    <phoneticPr fontId="8"/>
  </si>
  <si>
    <t>長野県</t>
    <phoneticPr fontId="8"/>
  </si>
  <si>
    <t>長野県行政経営方針</t>
  </si>
  <si>
    <t>職員数・総人件費の適正化
（人口規模等に応じて正規職員を確保しつつ、業務の変動に応じて任期付職員や非常勤職員など多様な雇用形態の職員を配置するものとし、職員数・総人件費の適正化に取り組む）</t>
    <rPh sb="0" eb="3">
      <t>ショクインスウ</t>
    </rPh>
    <rPh sb="4" eb="5">
      <t>ソウ</t>
    </rPh>
    <rPh sb="5" eb="8">
      <t>ジンケンヒ</t>
    </rPh>
    <rPh sb="9" eb="12">
      <t>テキセイカ</t>
    </rPh>
    <rPh sb="14" eb="16">
      <t>ジンコウ</t>
    </rPh>
    <rPh sb="16" eb="18">
      <t>キボ</t>
    </rPh>
    <rPh sb="18" eb="19">
      <t>トウ</t>
    </rPh>
    <rPh sb="20" eb="21">
      <t>オウ</t>
    </rPh>
    <rPh sb="23" eb="25">
      <t>セイキ</t>
    </rPh>
    <rPh sb="25" eb="27">
      <t>ショクイン</t>
    </rPh>
    <rPh sb="28" eb="30">
      <t>カクホ</t>
    </rPh>
    <rPh sb="34" eb="36">
      <t>ギョウム</t>
    </rPh>
    <rPh sb="37" eb="39">
      <t>ヘンドウ</t>
    </rPh>
    <rPh sb="40" eb="41">
      <t>オウ</t>
    </rPh>
    <rPh sb="43" eb="45">
      <t>ニンキ</t>
    </rPh>
    <rPh sb="45" eb="46">
      <t>ツ</t>
    </rPh>
    <rPh sb="46" eb="48">
      <t>ショクイン</t>
    </rPh>
    <rPh sb="49" eb="52">
      <t>ヒジョウキン</t>
    </rPh>
    <rPh sb="52" eb="54">
      <t>ショクイン</t>
    </rPh>
    <rPh sb="56" eb="58">
      <t>タヨウ</t>
    </rPh>
    <rPh sb="59" eb="61">
      <t>コヨウ</t>
    </rPh>
    <rPh sb="61" eb="63">
      <t>ケイタイ</t>
    </rPh>
    <rPh sb="64" eb="66">
      <t>ショクイン</t>
    </rPh>
    <rPh sb="67" eb="69">
      <t>ハイチ</t>
    </rPh>
    <rPh sb="76" eb="79">
      <t>ショクインスウ</t>
    </rPh>
    <rPh sb="80" eb="81">
      <t>ソウ</t>
    </rPh>
    <rPh sb="81" eb="84">
      <t>ジンケンヒ</t>
    </rPh>
    <rPh sb="85" eb="88">
      <t>テキセイカ</t>
    </rPh>
    <rPh sb="89" eb="90">
      <t>ト</t>
    </rPh>
    <rPh sb="91" eb="92">
      <t>ク</t>
    </rPh>
    <phoneticPr fontId="8"/>
  </si>
  <si>
    <t>給与の適正化</t>
    <rPh sb="0" eb="2">
      <t>キュウヨ</t>
    </rPh>
    <phoneticPr fontId="8"/>
  </si>
  <si>
    <t>「県と市町村との協議の場」の開催、及びその協議結果の県・市町村施策への反映
（県・市町村の連携による被災都道府県等への支援や子育て支援策の強化等）</t>
  </si>
  <si>
    <t>協定企業をはじめとする多様な主体との共創をコーディネートする仕組（共創ラボ）を展開</t>
    <rPh sb="0" eb="2">
      <t>キョウテイ</t>
    </rPh>
    <rPh sb="2" eb="4">
      <t>キギョウ</t>
    </rPh>
    <rPh sb="11" eb="13">
      <t>タヨウ</t>
    </rPh>
    <rPh sb="14" eb="16">
      <t>シュタイ</t>
    </rPh>
    <rPh sb="18" eb="20">
      <t>キョウソウ</t>
    </rPh>
    <rPh sb="30" eb="32">
      <t>シク</t>
    </rPh>
    <rPh sb="33" eb="35">
      <t>キョウソウ</t>
    </rPh>
    <rPh sb="39" eb="41">
      <t>テンカイ</t>
    </rPh>
    <phoneticPr fontId="8"/>
  </si>
  <si>
    <t>・しごとの仕来りの見直し
・行財改革実行本部を通じた事務、事業、組織、業務、県有財産等の一体的見直し</t>
    <rPh sb="5" eb="7">
      <t>シキタ</t>
    </rPh>
    <rPh sb="9" eb="11">
      <t>ミナオ</t>
    </rPh>
    <rPh sb="14" eb="15">
      <t>ギョウ</t>
    </rPh>
    <rPh sb="15" eb="16">
      <t>ザイ</t>
    </rPh>
    <rPh sb="16" eb="18">
      <t>カイカク</t>
    </rPh>
    <rPh sb="18" eb="20">
      <t>ジッコウ</t>
    </rPh>
    <rPh sb="20" eb="22">
      <t>ホンブ</t>
    </rPh>
    <rPh sb="23" eb="24">
      <t>ツウ</t>
    </rPh>
    <rPh sb="26" eb="28">
      <t>ジム</t>
    </rPh>
    <rPh sb="29" eb="31">
      <t>ジギョウ</t>
    </rPh>
    <rPh sb="32" eb="34">
      <t>ソシキ</t>
    </rPh>
    <rPh sb="35" eb="37">
      <t>ギョウム</t>
    </rPh>
    <rPh sb="38" eb="40">
      <t>ケンユウ</t>
    </rPh>
    <rPh sb="40" eb="42">
      <t>ザイサン</t>
    </rPh>
    <rPh sb="42" eb="43">
      <t>トウ</t>
    </rPh>
    <rPh sb="44" eb="47">
      <t>イッタイテキ</t>
    </rPh>
    <rPh sb="47" eb="49">
      <t>ミナオ</t>
    </rPh>
    <phoneticPr fontId="8"/>
  </si>
  <si>
    <t>アウトソーシングの更なる推進について検討</t>
  </si>
  <si>
    <t>県民の信頼と期待に応える組織づくり
①県民起点の意識改革
②風通しのよい対話にあふれた組織づくり
③しごと改革</t>
  </si>
  <si>
    <t xml:space="preserve">職員育成基本方針（H31.3改定)に基づく施策の実施
・「共感力、政策力、発信力」を軸とした研修の実施
</t>
    <rPh sb="0" eb="2">
      <t>ショクイン</t>
    </rPh>
    <phoneticPr fontId="8"/>
  </si>
  <si>
    <t>・テレワーク（サテライトオフィス、在宅勤務）の本格実施（H28～）</t>
    <rPh sb="17" eb="19">
      <t>ザイタク</t>
    </rPh>
    <rPh sb="19" eb="21">
      <t>キンム</t>
    </rPh>
    <phoneticPr fontId="8"/>
  </si>
  <si>
    <t>汎用的なICTシステムを活用できるように、職員の共通業務のプロセスを見直して標準化する調査・検討を実施</t>
    <rPh sb="0" eb="3">
      <t>ハンヨウテキ</t>
    </rPh>
    <rPh sb="12" eb="14">
      <t>カツヨウ</t>
    </rPh>
    <rPh sb="21" eb="23">
      <t>ショクイン</t>
    </rPh>
    <rPh sb="24" eb="26">
      <t>キョウツウ</t>
    </rPh>
    <rPh sb="26" eb="28">
      <t>ギョウム</t>
    </rPh>
    <rPh sb="34" eb="36">
      <t>ミナオ</t>
    </rPh>
    <rPh sb="38" eb="41">
      <t>ヒョウジュンカ</t>
    </rPh>
    <rPh sb="43" eb="45">
      <t>チョウサ</t>
    </rPh>
    <rPh sb="46" eb="48">
      <t>ケントウ</t>
    </rPh>
    <rPh sb="49" eb="51">
      <t>ジッシ</t>
    </rPh>
    <phoneticPr fontId="8"/>
  </si>
  <si>
    <t>・歳入確保の取組
新たな収入確保
（ﾈｰﾐﾝｸﾞﾗｲﾂ、広告収入等）など</t>
  </si>
  <si>
    <t>情報公開条例に基づく情報公開の推進</t>
  </si>
  <si>
    <t>権限移譲の推進を含めた独自の自治のあり方の検討</t>
  </si>
  <si>
    <t>県・市町村で構成する先端技術活用推進協議会でWGを設置し、システム共同調達等の効率化を研究</t>
    <rPh sb="0" eb="1">
      <t>ケン</t>
    </rPh>
    <rPh sb="2" eb="5">
      <t>シチョウソン</t>
    </rPh>
    <rPh sb="6" eb="8">
      <t>コウセイ</t>
    </rPh>
    <rPh sb="10" eb="12">
      <t>センタン</t>
    </rPh>
    <rPh sb="12" eb="14">
      <t>ギジュツ</t>
    </rPh>
    <rPh sb="14" eb="16">
      <t>カツヨウ</t>
    </rPh>
    <rPh sb="16" eb="18">
      <t>スイシン</t>
    </rPh>
    <rPh sb="18" eb="21">
      <t>キョウギカイ</t>
    </rPh>
    <rPh sb="25" eb="27">
      <t>セッチ</t>
    </rPh>
    <rPh sb="33" eb="35">
      <t>キョウドウ</t>
    </rPh>
    <rPh sb="35" eb="37">
      <t>チョウタツ</t>
    </rPh>
    <rPh sb="37" eb="38">
      <t>ナド</t>
    </rPh>
    <rPh sb="39" eb="42">
      <t>コウリツカ</t>
    </rPh>
    <rPh sb="43" eb="45">
      <t>ケンキュウ</t>
    </rPh>
    <phoneticPr fontId="8"/>
  </si>
  <si>
    <t>「地域に飛び出せ！社会貢献職員応援制度」を創設し、地域課題等の解決のため、様々な知識やスキルを持つ職員が社会的な貢献活動へ積極的に参加することを促進（H30.9～）
営利企業への従事許可が可能な範囲を明確化（R4.4～）</t>
    <rPh sb="1" eb="3">
      <t>チイキ</t>
    </rPh>
    <rPh sb="4" eb="5">
      <t>ト</t>
    </rPh>
    <rPh sb="6" eb="7">
      <t>ダ</t>
    </rPh>
    <rPh sb="9" eb="11">
      <t>シャカイ</t>
    </rPh>
    <rPh sb="11" eb="13">
      <t>コウケン</t>
    </rPh>
    <rPh sb="13" eb="15">
      <t>ショクイン</t>
    </rPh>
    <rPh sb="15" eb="17">
      <t>オウエン</t>
    </rPh>
    <rPh sb="17" eb="19">
      <t>セイド</t>
    </rPh>
    <rPh sb="21" eb="23">
      <t>ソウセツ</t>
    </rPh>
    <rPh sb="25" eb="27">
      <t>チイキ</t>
    </rPh>
    <rPh sb="27" eb="29">
      <t>カダイ</t>
    </rPh>
    <rPh sb="29" eb="30">
      <t>トウ</t>
    </rPh>
    <rPh sb="31" eb="33">
      <t>カイケツ</t>
    </rPh>
    <rPh sb="37" eb="39">
      <t>サマザマ</t>
    </rPh>
    <rPh sb="40" eb="42">
      <t>チシキ</t>
    </rPh>
    <rPh sb="47" eb="48">
      <t>モ</t>
    </rPh>
    <rPh sb="49" eb="51">
      <t>ショクイン</t>
    </rPh>
    <rPh sb="52" eb="55">
      <t>シャカイテキ</t>
    </rPh>
    <rPh sb="56" eb="58">
      <t>コウケン</t>
    </rPh>
    <rPh sb="58" eb="60">
      <t>カツドウ</t>
    </rPh>
    <rPh sb="61" eb="64">
      <t>セッキョクテキ</t>
    </rPh>
    <rPh sb="65" eb="67">
      <t>サンカ</t>
    </rPh>
    <rPh sb="72" eb="74">
      <t>ソクシン</t>
    </rPh>
    <rPh sb="83" eb="85">
      <t>エイリ</t>
    </rPh>
    <rPh sb="85" eb="87">
      <t>キギョウ</t>
    </rPh>
    <rPh sb="89" eb="91">
      <t>ジュウジ</t>
    </rPh>
    <rPh sb="91" eb="93">
      <t>キョカ</t>
    </rPh>
    <rPh sb="94" eb="96">
      <t>カノウ</t>
    </rPh>
    <rPh sb="97" eb="99">
      <t>ハンイ</t>
    </rPh>
    <rPh sb="100" eb="103">
      <t>メイカクカ</t>
    </rPh>
    <phoneticPr fontId="8"/>
  </si>
  <si>
    <t>内部統制制度
（「財務」については法定、「非財務」については法定外（県独自対応）としてリスク評価及び対応策の実行に取り組んでいる）</t>
    <rPh sb="0" eb="2">
      <t>ナイブ</t>
    </rPh>
    <rPh sb="2" eb="4">
      <t>トウセイ</t>
    </rPh>
    <rPh sb="4" eb="6">
      <t>セイド</t>
    </rPh>
    <rPh sb="9" eb="11">
      <t>ザイム</t>
    </rPh>
    <rPh sb="17" eb="19">
      <t>ホウテイ</t>
    </rPh>
    <rPh sb="21" eb="22">
      <t>ヒ</t>
    </rPh>
    <rPh sb="22" eb="24">
      <t>ザイム</t>
    </rPh>
    <rPh sb="30" eb="32">
      <t>ホウテイ</t>
    </rPh>
    <rPh sb="32" eb="33">
      <t>ガイ</t>
    </rPh>
    <rPh sb="34" eb="35">
      <t>ケン</t>
    </rPh>
    <rPh sb="35" eb="37">
      <t>ドクジ</t>
    </rPh>
    <rPh sb="37" eb="39">
      <t>タイオウ</t>
    </rPh>
    <rPh sb="46" eb="48">
      <t>ヒョウカ</t>
    </rPh>
    <rPh sb="48" eb="49">
      <t>オヨ</t>
    </rPh>
    <rPh sb="50" eb="52">
      <t>タイオウ</t>
    </rPh>
    <rPh sb="52" eb="53">
      <t>サク</t>
    </rPh>
    <rPh sb="54" eb="56">
      <t>ジッコウ</t>
    </rPh>
    <rPh sb="57" eb="58">
      <t>ト</t>
    </rPh>
    <rPh sb="59" eb="60">
      <t>ク</t>
    </rPh>
    <phoneticPr fontId="8"/>
  </si>
  <si>
    <t>・定例業務の効率化に向けたRPA・AI適用の本格実施（R1～）</t>
  </si>
  <si>
    <t>岐阜県行財政改革指針2019</t>
  </si>
  <si>
    <t>基本的には現在の規模をベースとして維持</t>
    <phoneticPr fontId="8"/>
  </si>
  <si>
    <t>必要に応じた見直し</t>
    <phoneticPr fontId="8"/>
  </si>
  <si>
    <t>市町村との協働による個人住民税の滞納整理</t>
    <phoneticPr fontId="8"/>
  </si>
  <si>
    <t>「協働事業推進ガイドライン」の作成</t>
    <phoneticPr fontId="8"/>
  </si>
  <si>
    <t>①事務事業見直し
②汎用電子申請基盤を活用したオンライン申請の推進
③RPAの導入実証業務</t>
    <phoneticPr fontId="8"/>
  </si>
  <si>
    <t>②5年以内に原則すべての許認可等手続をオンライン化</t>
  </si>
  <si>
    <t>・事務事業見直し
・公の施設の管理について、指定管理者制度の活用
・総務事務センター審査等業務委託
・回収困難となっている奨学金債権の回収業務の委託</t>
    <phoneticPr fontId="8"/>
  </si>
  <si>
    <t xml:space="preserve">
・事務事業見直し
・効率的な行政運営と行政サービスの向上に留意しつつ、政策課題への積極的な対応ができる組織の構築
</t>
    <phoneticPr fontId="8"/>
  </si>
  <si>
    <t>女性管理職等を対象とした「キャリア開発研修」など研修の充実</t>
    <phoneticPr fontId="8"/>
  </si>
  <si>
    <t>①事務事業見直し
②e-ラーニングシステムによる情報セキュリティに関する自己点検
③汎用電子申請基盤を活用したオンライン申請の推進
④RPAの導入実証業務
⑤AIを活用したデジタル採点システムの導入</t>
    <phoneticPr fontId="8"/>
  </si>
  <si>
    <t>③5年以内に原則すべての許認可等手続をオンライン化
⑤デジタル採点システムを活用する高校の割合100％</t>
  </si>
  <si>
    <t>・事務事業見直し
・積算設計システムの在宅勤務用パソコン対応</t>
    <phoneticPr fontId="8"/>
  </si>
  <si>
    <t>・岐阜県債権管理連絡会議
・ネーミングライツの推進</t>
    <phoneticPr fontId="8"/>
  </si>
  <si>
    <t>予算編成過程の公開</t>
    <phoneticPr fontId="8"/>
  </si>
  <si>
    <t>・事務事業見直し
・権限移譲の推進</t>
    <phoneticPr fontId="8"/>
  </si>
  <si>
    <t>静岡県行政経営革新プログラム2025</t>
    <rPh sb="0" eb="3">
      <t>シズオカケン</t>
    </rPh>
    <rPh sb="3" eb="5">
      <t>ギョウセイ</t>
    </rPh>
    <rPh sb="5" eb="7">
      <t>ケイエイ</t>
    </rPh>
    <rPh sb="7" eb="9">
      <t>カクシン</t>
    </rPh>
    <phoneticPr fontId="36"/>
  </si>
  <si>
    <t>・県・市町の連携による課題解決の推進
・市町間連携の強化
・県域を越えた多様な主体との連携
・地域課題の解決に向けた規制改革の推進</t>
    <phoneticPr fontId="8"/>
  </si>
  <si>
    <t>・県と市町及び市町間の連携による地域課題の解決に向けた新たな取組件数（累計８件）
・「行政経営研究会」において県と市町の共通課題等の解決に取り組んだ新規テーマ数（累計４テーマ）
・「市町行財政総合相談窓口」に寄せられた相談に対する回答件数（累計600 件）</t>
    <rPh sb="38" eb="39">
      <t>ケン</t>
    </rPh>
    <rPh sb="44" eb="46">
      <t>ギョウセイ</t>
    </rPh>
    <rPh sb="46" eb="48">
      <t>ケイエイ</t>
    </rPh>
    <rPh sb="48" eb="51">
      <t>ケンキュウカイ</t>
    </rPh>
    <rPh sb="56" eb="57">
      <t>ケン</t>
    </rPh>
    <rPh sb="58" eb="60">
      <t>シマチ</t>
    </rPh>
    <rPh sb="61" eb="63">
      <t>キョウツウ</t>
    </rPh>
    <rPh sb="63" eb="65">
      <t>カダイ</t>
    </rPh>
    <rPh sb="65" eb="66">
      <t>トウ</t>
    </rPh>
    <rPh sb="67" eb="69">
      <t>カイケツ</t>
    </rPh>
    <rPh sb="70" eb="71">
      <t>ト</t>
    </rPh>
    <rPh sb="72" eb="73">
      <t>ク</t>
    </rPh>
    <rPh sb="93" eb="95">
      <t>シチョウ</t>
    </rPh>
    <rPh sb="95" eb="98">
      <t>ギョウザイセイ</t>
    </rPh>
    <rPh sb="98" eb="100">
      <t>ソウゴウ</t>
    </rPh>
    <rPh sb="100" eb="102">
      <t>ソウダン</t>
    </rPh>
    <rPh sb="102" eb="104">
      <t>マドグチ</t>
    </rPh>
    <rPh sb="106" eb="107">
      <t>ヨ</t>
    </rPh>
    <rPh sb="111" eb="113">
      <t>ソウダン</t>
    </rPh>
    <rPh sb="114" eb="115">
      <t>タイ</t>
    </rPh>
    <rPh sb="117" eb="119">
      <t>カイトウ</t>
    </rPh>
    <rPh sb="119" eb="121">
      <t>ケンスウ</t>
    </rPh>
    <phoneticPr fontId="36"/>
  </si>
  <si>
    <t>・民間の能力とノウハウの活用による県民サービスの向上
・ＮＰＯ・民間団体・県民等との連携・協働による県民サービスの向上</t>
    <rPh sb="17" eb="19">
      <t>ケンミン</t>
    </rPh>
    <rPh sb="24" eb="26">
      <t>コウジョウ</t>
    </rPh>
    <rPh sb="33" eb="35">
      <t>ミンカン</t>
    </rPh>
    <rPh sb="35" eb="37">
      <t>ダンタイ</t>
    </rPh>
    <rPh sb="38" eb="40">
      <t>ケンミン</t>
    </rPh>
    <rPh sb="40" eb="41">
      <t>トウ</t>
    </rPh>
    <rPh sb="43" eb="45">
      <t>レンケイ</t>
    </rPh>
    <rPh sb="46" eb="48">
      <t>キョウドウ</t>
    </rPh>
    <rPh sb="51" eb="53">
      <t>ケンミン</t>
    </rPh>
    <rPh sb="58" eb="60">
      <t>コウジョウ</t>
    </rPh>
    <phoneticPr fontId="8"/>
  </si>
  <si>
    <t>・企業等と締結した協定等の件数（累計80 件）</t>
  </si>
  <si>
    <t>・既存業務の見直しの徹底</t>
    <phoneticPr fontId="8"/>
  </si>
  <si>
    <t>・業務改善活動による縮減効果時間（3,000 時間以上）
・ひとり１改革運動の取組件数（毎年度15,000 件）</t>
    <rPh sb="35" eb="37">
      <t>カイカク</t>
    </rPh>
    <rPh sb="37" eb="39">
      <t>ウンドウ</t>
    </rPh>
    <rPh sb="40" eb="42">
      <t>トリクミ</t>
    </rPh>
    <rPh sb="42" eb="44">
      <t>ケンスウ</t>
    </rPh>
    <phoneticPr fontId="36"/>
  </si>
  <si>
    <t>・指定管理者制度導入施設の外部評価結果が「良」相当を上回る施設の割合（100％）</t>
  </si>
  <si>
    <t>・働きがいのある職場環境づくり
・既存業務の見直しの徹底
・スマートワークの推進
・心身ともに健康で働きやすい職場の実現</t>
    <rPh sb="18" eb="20">
      <t>キゾン</t>
    </rPh>
    <rPh sb="20" eb="22">
      <t>ギョウム</t>
    </rPh>
    <rPh sb="23" eb="25">
      <t>ミナオ</t>
    </rPh>
    <rPh sb="27" eb="29">
      <t>テッテイ</t>
    </rPh>
    <phoneticPr fontId="8"/>
  </si>
  <si>
    <t>・職員の総労働時間（非正規職員を含む）（前年度以下）
・時間外勤務時間が360時間を超える職員数(時間外上限時間の特例を除く)（前年度比10％削減）
・出張の機会があった所属のうちモバイルワークを実施した割合（100％）
・職員の育児休業取得率（男性60％、女性100％）</t>
    <rPh sb="1" eb="3">
      <t>ショクイン</t>
    </rPh>
    <rPh sb="4" eb="5">
      <t>ソウ</t>
    </rPh>
    <rPh sb="5" eb="7">
      <t>ロウドウ</t>
    </rPh>
    <rPh sb="7" eb="9">
      <t>ジカン</t>
    </rPh>
    <rPh sb="10" eb="11">
      <t>ヒ</t>
    </rPh>
    <rPh sb="11" eb="13">
      <t>セイキ</t>
    </rPh>
    <rPh sb="13" eb="15">
      <t>ショクイン</t>
    </rPh>
    <rPh sb="16" eb="17">
      <t>フク</t>
    </rPh>
    <rPh sb="20" eb="23">
      <t>ゼンネンド</t>
    </rPh>
    <rPh sb="23" eb="25">
      <t>イカ</t>
    </rPh>
    <phoneticPr fontId="36"/>
  </si>
  <si>
    <t>・全ての職員の意欲と能力を高め、活かす人事施策の推進</t>
    <rPh sb="1" eb="2">
      <t>スベ</t>
    </rPh>
    <rPh sb="4" eb="6">
      <t>ショクイン</t>
    </rPh>
    <rPh sb="7" eb="9">
      <t>イヨク</t>
    </rPh>
    <rPh sb="10" eb="12">
      <t>ノウリョク</t>
    </rPh>
    <rPh sb="13" eb="14">
      <t>タカ</t>
    </rPh>
    <rPh sb="16" eb="17">
      <t>イ</t>
    </rPh>
    <rPh sb="19" eb="21">
      <t>ジンジ</t>
    </rPh>
    <rPh sb="21" eb="23">
      <t>シサク</t>
    </rPh>
    <rPh sb="24" eb="26">
      <t>スイシン</t>
    </rPh>
    <phoneticPr fontId="8"/>
  </si>
  <si>
    <t>・職員に占める管理職の割合（10％程度）
・管理職に占める女性職員の割合（16％）</t>
    <rPh sb="23" eb="26">
      <t>カンリショク</t>
    </rPh>
    <rPh sb="27" eb="28">
      <t>シ</t>
    </rPh>
    <rPh sb="30" eb="32">
      <t>ジョセイ</t>
    </rPh>
    <rPh sb="32" eb="34">
      <t>ショクイン</t>
    </rPh>
    <rPh sb="35" eb="37">
      <t>ワリアイ</t>
    </rPh>
    <phoneticPr fontId="36"/>
  </si>
  <si>
    <t xml:space="preserve">・申請手続等のオンライン化
・電子契約・キャッシュレスの推進
・電子決裁及びペーパーレスの推進
・デジタル技術を活用した実証実験の実施
</t>
    <phoneticPr fontId="8"/>
  </si>
  <si>
    <t>・デジタル化により業務の効率化が進んだ行政手続
の割合（100％）
・行政手続のオンライン化対応済割合（80％）
・電子決裁の利用件数（390,000 件）
・デジタル技術を活用した取組の社会実装を行う事業件数（累計10 件）</t>
  </si>
  <si>
    <t>・歳出のスリム化
・歳入の確保
・将来の行政需要に応じた施設総量・配置の最適化、長寿命化、有効活用の推進
・老朽化が進む社会資本施設の最適な維持管理・更新</t>
    <rPh sb="11" eb="13">
      <t>サイニュウ</t>
    </rPh>
    <rPh sb="14" eb="16">
      <t>カクホ</t>
    </rPh>
    <rPh sb="19" eb="21">
      <t>ショウライ</t>
    </rPh>
    <rPh sb="22" eb="24">
      <t>ギョウセイ</t>
    </rPh>
    <rPh sb="24" eb="26">
      <t>ジュヨウ</t>
    </rPh>
    <rPh sb="27" eb="28">
      <t>オウ</t>
    </rPh>
    <rPh sb="30" eb="32">
      <t>シセツ</t>
    </rPh>
    <rPh sb="32" eb="34">
      <t>ソウリョウ</t>
    </rPh>
    <rPh sb="35" eb="37">
      <t>ハイチ</t>
    </rPh>
    <rPh sb="38" eb="41">
      <t>サイテキカ</t>
    </rPh>
    <rPh sb="42" eb="45">
      <t>チョウジュミョウ</t>
    </rPh>
    <rPh sb="45" eb="46">
      <t>カ</t>
    </rPh>
    <rPh sb="47" eb="49">
      <t>ユウコウ</t>
    </rPh>
    <rPh sb="49" eb="51">
      <t>カツヨウ</t>
    </rPh>
    <rPh sb="52" eb="54">
      <t>スイシン</t>
    </rPh>
    <rPh sb="57" eb="60">
      <t>ロウキュウカ</t>
    </rPh>
    <rPh sb="61" eb="62">
      <t>スス</t>
    </rPh>
    <rPh sb="63" eb="65">
      <t>シャカイ</t>
    </rPh>
    <rPh sb="65" eb="67">
      <t>シホン</t>
    </rPh>
    <rPh sb="67" eb="69">
      <t>シセツ</t>
    </rPh>
    <rPh sb="70" eb="72">
      <t>サイテキ</t>
    </rPh>
    <rPh sb="73" eb="75">
      <t>イジ</t>
    </rPh>
    <rPh sb="75" eb="77">
      <t>カンリ</t>
    </rPh>
    <rPh sb="78" eb="80">
      <t>コウシン</t>
    </rPh>
    <phoneticPr fontId="8"/>
  </si>
  <si>
    <t>・個人県民税収入率（97.8％）
・自動車税収入率（99.7％）
・県有財産売却実績額（2018～2022年度：55億6千万円）
・現有資産総延床面積（385.8万㎡以下）</t>
    <rPh sb="1" eb="3">
      <t>コジン</t>
    </rPh>
    <rPh sb="3" eb="6">
      <t>ケンミンゼイ</t>
    </rPh>
    <rPh sb="6" eb="8">
      <t>シュウニュウ</t>
    </rPh>
    <rPh sb="8" eb="9">
      <t>リツ</t>
    </rPh>
    <rPh sb="19" eb="23">
      <t>ジドウシャゼイ</t>
    </rPh>
    <rPh sb="23" eb="25">
      <t>シュウニュウ</t>
    </rPh>
    <rPh sb="25" eb="26">
      <t>リツ</t>
    </rPh>
    <rPh sb="36" eb="38">
      <t>ケンユウ</t>
    </rPh>
    <rPh sb="38" eb="40">
      <t>ザイサン</t>
    </rPh>
    <rPh sb="40" eb="42">
      <t>バイキャク</t>
    </rPh>
    <rPh sb="42" eb="45">
      <t>ジッセキガク</t>
    </rPh>
    <rPh sb="55" eb="57">
      <t>ネンド</t>
    </rPh>
    <rPh sb="60" eb="61">
      <t>オク</t>
    </rPh>
    <rPh sb="62" eb="65">
      <t>センマンエン</t>
    </rPh>
    <rPh sb="69" eb="71">
      <t>ゲンユウ</t>
    </rPh>
    <rPh sb="71" eb="73">
      <t>シサン</t>
    </rPh>
    <rPh sb="73" eb="74">
      <t>ソウ</t>
    </rPh>
    <rPh sb="74" eb="75">
      <t>ノ</t>
    </rPh>
    <rPh sb="75" eb="78">
      <t>ユカメンセキ</t>
    </rPh>
    <rPh sb="86" eb="88">
      <t>イカ</t>
    </rPh>
    <phoneticPr fontId="36"/>
  </si>
  <si>
    <t>・透明性の高い情報公開制度の運用
・職員のコンプライアンスの徹底による適正な業務執行
・内部統制制度の適切な運用</t>
    <rPh sb="1" eb="4">
      <t>トウメイセイ</t>
    </rPh>
    <rPh sb="5" eb="6">
      <t>タカ</t>
    </rPh>
    <rPh sb="7" eb="9">
      <t>ジョウホウ</t>
    </rPh>
    <rPh sb="9" eb="11">
      <t>コウカイ</t>
    </rPh>
    <rPh sb="11" eb="13">
      <t>セイド</t>
    </rPh>
    <rPh sb="14" eb="16">
      <t>ウンヨウ</t>
    </rPh>
    <phoneticPr fontId="8"/>
  </si>
  <si>
    <t>・情報公開の適正度（公文書非開示決定のうち、審査会で不当と判断されなかった割合100％、0件）
・内部統制上の重大な不備の件数（0件）</t>
    <rPh sb="1" eb="3">
      <t>ジョウホウ</t>
    </rPh>
    <rPh sb="3" eb="5">
      <t>コウカイ</t>
    </rPh>
    <rPh sb="6" eb="9">
      <t>テキセイド</t>
    </rPh>
    <rPh sb="10" eb="13">
      <t>コウブンショ</t>
    </rPh>
    <rPh sb="13" eb="14">
      <t>ヒ</t>
    </rPh>
    <rPh sb="14" eb="16">
      <t>カイジ</t>
    </rPh>
    <rPh sb="16" eb="18">
      <t>ケッテイ</t>
    </rPh>
    <rPh sb="22" eb="25">
      <t>シンサカイ</t>
    </rPh>
    <rPh sb="26" eb="28">
      <t>フトウ</t>
    </rPh>
    <rPh sb="29" eb="31">
      <t>ハンダン</t>
    </rPh>
    <rPh sb="37" eb="39">
      <t>ワリアイ</t>
    </rPh>
    <rPh sb="45" eb="46">
      <t>ケン</t>
    </rPh>
    <rPh sb="63" eb="64">
      <t>スウ</t>
    </rPh>
    <rPh sb="66" eb="67">
      <t>ケン</t>
    </rPh>
    <phoneticPr fontId="36"/>
  </si>
  <si>
    <t>・県・市町の連携による課題解決の推進</t>
    <phoneticPr fontId="8"/>
  </si>
  <si>
    <t>・移譲事務（R2～R4：10 法令94 事務）（ふじのくに権限移譲推進計画（第4期））</t>
  </si>
  <si>
    <t>愛知県</t>
    <phoneticPr fontId="8"/>
  </si>
  <si>
    <t>あいち行革プラン2020</t>
    <rPh sb="3" eb="5">
      <t>ギョウカク</t>
    </rPh>
    <phoneticPr fontId="8"/>
  </si>
  <si>
    <t>定員の適正管理</t>
    <phoneticPr fontId="8"/>
  </si>
  <si>
    <t>給与制度の適正化</t>
    <phoneticPr fontId="8"/>
  </si>
  <si>
    <t>市町村と連携・共同したAI・ロボティクスの活用の推進</t>
    <rPh sb="0" eb="3">
      <t>シチョウソン</t>
    </rPh>
    <rPh sb="4" eb="6">
      <t>レンケイ</t>
    </rPh>
    <rPh sb="7" eb="9">
      <t>キョウドウ</t>
    </rPh>
    <rPh sb="21" eb="23">
      <t>カツヨウ</t>
    </rPh>
    <rPh sb="24" eb="26">
      <t>スイシン</t>
    </rPh>
    <phoneticPr fontId="8"/>
  </si>
  <si>
    <t>NPOと行政のテーマ別意見交換会の開催_x000D_</t>
    <phoneticPr fontId="8"/>
  </si>
  <si>
    <t>・新グッドジョブ運動の推進
・フリーアドレスの導入</t>
    <rPh sb="1" eb="2">
      <t>シン</t>
    </rPh>
    <rPh sb="23" eb="25">
      <t>ドウニュウ</t>
    </rPh>
    <phoneticPr fontId="8"/>
  </si>
  <si>
    <t>【新グッドジョブ運動】
令和6年度までの累計で、15,000件の提案の蓄積を目指す</t>
    <rPh sb="1" eb="2">
      <t>シン</t>
    </rPh>
    <rPh sb="8" eb="10">
      <t>ウンドウ</t>
    </rPh>
    <rPh sb="12" eb="14">
      <t>レイワ</t>
    </rPh>
    <phoneticPr fontId="8"/>
  </si>
  <si>
    <t>・モニタリングの実施等によるサービスの質を落とさないための工夫
・PFIによる民間活力の導入推進</t>
    <rPh sb="8" eb="10">
      <t>ジッシ</t>
    </rPh>
    <rPh sb="10" eb="11">
      <t>トウ</t>
    </rPh>
    <rPh sb="19" eb="20">
      <t>シツ</t>
    </rPh>
    <rPh sb="21" eb="22">
      <t>オ</t>
    </rPh>
    <rPh sb="29" eb="31">
      <t>クフウ</t>
    </rPh>
    <rPh sb="39" eb="43">
      <t>ミンカンカツリョク</t>
    </rPh>
    <rPh sb="44" eb="46">
      <t>ドウニュウ</t>
    </rPh>
    <rPh sb="46" eb="48">
      <t>スイシン</t>
    </rPh>
    <phoneticPr fontId="8"/>
  </si>
  <si>
    <t>・本庁組織の見直し
_x000D_・地方機関の見直し</t>
    <rPh sb="6" eb="8">
      <t>ミナオ</t>
    </rPh>
    <phoneticPr fontId="8"/>
  </si>
  <si>
    <t>「県庁人づくり推進月間」の設定</t>
    <phoneticPr fontId="8"/>
  </si>
  <si>
    <t>・RPAの導入
・ペーパーレス会議システム、音声認識システムの導入
・ビジネスチャットの本格導入
・ノーコード・ローコードツールの試行導入</t>
    <rPh sb="5" eb="7">
      <t>ドウニュウ</t>
    </rPh>
    <rPh sb="15" eb="17">
      <t>カイギ</t>
    </rPh>
    <rPh sb="22" eb="24">
      <t>オンセイ</t>
    </rPh>
    <rPh sb="24" eb="26">
      <t>ニンシキ</t>
    </rPh>
    <rPh sb="31" eb="33">
      <t>ドウニュウ</t>
    </rPh>
    <rPh sb="44" eb="46">
      <t>ホンカク</t>
    </rPh>
    <rPh sb="46" eb="48">
      <t>ドウニュウ</t>
    </rPh>
    <rPh sb="65" eb="69">
      <t>シコウドウニュウ</t>
    </rPh>
    <phoneticPr fontId="8"/>
  </si>
  <si>
    <t>・県有施設の老朽化対策
・サテライトオフィスの導入</t>
    <phoneticPr fontId="8"/>
  </si>
  <si>
    <t>情報公開制度の適正な運用</t>
    <phoneticPr fontId="8"/>
  </si>
  <si>
    <t>県が設定した移譲モデルで示した事務を中心に権限移譲を推進</t>
    <phoneticPr fontId="8"/>
  </si>
  <si>
    <t>令和４年中</t>
  </si>
  <si>
    <t>・業務改善の取組（職員が日々実践している改革・改善の取組の成果発表会「ＭＩＥ職員力アワード」の開催等）</t>
    <phoneticPr fontId="8"/>
  </si>
  <si>
    <t>・内部統制制度の着実な運用等</t>
    <phoneticPr fontId="8"/>
  </si>
  <si>
    <t>若手職員等の改善・改革への意識醸成のための研修実施等</t>
    <phoneticPr fontId="8"/>
  </si>
  <si>
    <t>・キャッシュレス決済を既に導入している税の納付におけるスマートフォン決済アプリの追加導入
・Web会議システムや在宅勤務システムの利用促進等</t>
    <phoneticPr fontId="8"/>
  </si>
  <si>
    <t>・県財政の基盤強化と機動的かつ弾力的な行財政運営の確立</t>
    <phoneticPr fontId="8"/>
  </si>
  <si>
    <t>滋賀県</t>
    <phoneticPr fontId="8"/>
  </si>
  <si>
    <t>滋賀県行政経営方針２０１９</t>
    <rPh sb="0" eb="3">
      <t>シガケン</t>
    </rPh>
    <rPh sb="3" eb="5">
      <t>ギョウセイ</t>
    </rPh>
    <rPh sb="5" eb="7">
      <t>ケイエイ</t>
    </rPh>
    <rPh sb="7" eb="9">
      <t>ホウシン</t>
    </rPh>
    <phoneticPr fontId="8"/>
  </si>
  <si>
    <t>・行政経営方針に基づく適正な定員管理</t>
    <rPh sb="1" eb="3">
      <t>ギョウセイ</t>
    </rPh>
    <rPh sb="3" eb="5">
      <t>ケイエイ</t>
    </rPh>
    <rPh sb="5" eb="7">
      <t>ホウシン</t>
    </rPh>
    <rPh sb="8" eb="9">
      <t>モト</t>
    </rPh>
    <rPh sb="11" eb="13">
      <t>テキセイ</t>
    </rPh>
    <rPh sb="14" eb="16">
      <t>テイイン</t>
    </rPh>
    <rPh sb="16" eb="18">
      <t>カンリ</t>
    </rPh>
    <phoneticPr fontId="8"/>
  </si>
  <si>
    <t>・行政経営方針に基づく適正な給与管理</t>
    <rPh sb="1" eb="3">
      <t>ギョウセイ</t>
    </rPh>
    <rPh sb="3" eb="5">
      <t>ケイエイ</t>
    </rPh>
    <rPh sb="5" eb="7">
      <t>ホウシン</t>
    </rPh>
    <rPh sb="8" eb="9">
      <t>モト</t>
    </rPh>
    <rPh sb="11" eb="13">
      <t>テキセイ</t>
    </rPh>
    <rPh sb="14" eb="16">
      <t>キュウヨ</t>
    </rPh>
    <rPh sb="16" eb="18">
      <t>カンリ</t>
    </rPh>
    <phoneticPr fontId="8"/>
  </si>
  <si>
    <t>・県と市町との税務事務（徴収業務）の共同化</t>
    <phoneticPr fontId="8"/>
  </si>
  <si>
    <t>・協働プラットフォームの設置・運営</t>
    <phoneticPr fontId="8"/>
  </si>
  <si>
    <t>・総務事務の集中化</t>
    <rPh sb="1" eb="3">
      <t>ソウム</t>
    </rPh>
    <rPh sb="3" eb="5">
      <t>ジム</t>
    </rPh>
    <rPh sb="6" eb="9">
      <t>シュウチュウカ</t>
    </rPh>
    <phoneticPr fontId="8"/>
  </si>
  <si>
    <t>・総務事務の集中処理に係るアウトソーシングの導入</t>
    <rPh sb="1" eb="3">
      <t>ソウム</t>
    </rPh>
    <rPh sb="3" eb="5">
      <t>ジム</t>
    </rPh>
    <rPh sb="6" eb="8">
      <t>シュウチュウ</t>
    </rPh>
    <rPh sb="8" eb="10">
      <t>ショリ</t>
    </rPh>
    <rPh sb="11" eb="12">
      <t>カカ</t>
    </rPh>
    <rPh sb="22" eb="24">
      <t>ドウニュウ</t>
    </rPh>
    <phoneticPr fontId="8"/>
  </si>
  <si>
    <t>・業務に見合った人員配置
・年度途中の柔軟な人員の再配置や応援体制の構築</t>
    <rPh sb="1" eb="3">
      <t>ギョウム</t>
    </rPh>
    <rPh sb="4" eb="6">
      <t>ミア</t>
    </rPh>
    <rPh sb="8" eb="10">
      <t>ジンイン</t>
    </rPh>
    <rPh sb="10" eb="12">
      <t>ハイチ</t>
    </rPh>
    <rPh sb="14" eb="16">
      <t>ネンド</t>
    </rPh>
    <rPh sb="16" eb="18">
      <t>トチュウ</t>
    </rPh>
    <rPh sb="19" eb="21">
      <t>ジュウナン</t>
    </rPh>
    <rPh sb="22" eb="24">
      <t>ジンイン</t>
    </rPh>
    <rPh sb="25" eb="28">
      <t>サイハイチ</t>
    </rPh>
    <rPh sb="29" eb="31">
      <t>オウエン</t>
    </rPh>
    <rPh sb="31" eb="33">
      <t>タイセイ</t>
    </rPh>
    <rPh sb="34" eb="36">
      <t>コウチク</t>
    </rPh>
    <phoneticPr fontId="8"/>
  </si>
  <si>
    <t>・ＯＪＴの推進およびマネジメント能力の強化</t>
    <rPh sb="5" eb="7">
      <t>スイシン</t>
    </rPh>
    <rPh sb="16" eb="18">
      <t>ノウリョク</t>
    </rPh>
    <rPh sb="19" eb="21">
      <t>キョウカ</t>
    </rPh>
    <phoneticPr fontId="8"/>
  </si>
  <si>
    <t>・所属におけるＯＪＴの実施率</t>
    <rPh sb="1" eb="3">
      <t>ショゾク</t>
    </rPh>
    <rPh sb="11" eb="13">
      <t>ジッシ</t>
    </rPh>
    <rPh sb="13" eb="14">
      <t>リツ</t>
    </rPh>
    <phoneticPr fontId="4"/>
  </si>
  <si>
    <t>・庁内業務におけるAI、RPA等の活用</t>
    <phoneticPr fontId="8"/>
  </si>
  <si>
    <t>・税外未収金の一元徴収</t>
    <phoneticPr fontId="8"/>
  </si>
  <si>
    <t>・施策構築や予算編成過程の見える化</t>
    <rPh sb="1" eb="3">
      <t>シサク</t>
    </rPh>
    <rPh sb="3" eb="5">
      <t>コウチク</t>
    </rPh>
    <rPh sb="6" eb="8">
      <t>ヨサン</t>
    </rPh>
    <rPh sb="8" eb="10">
      <t>ヘンセイ</t>
    </rPh>
    <rPh sb="10" eb="12">
      <t>カテイ</t>
    </rPh>
    <rPh sb="13" eb="14">
      <t>ミ</t>
    </rPh>
    <rPh sb="16" eb="17">
      <t>カ</t>
    </rPh>
    <phoneticPr fontId="8"/>
  </si>
  <si>
    <t>・市町への権限移譲</t>
    <rPh sb="1" eb="2">
      <t>シ</t>
    </rPh>
    <rPh sb="2" eb="3">
      <t>マチ</t>
    </rPh>
    <rPh sb="5" eb="7">
      <t>ケンゲン</t>
    </rPh>
    <rPh sb="7" eb="9">
      <t>イジョウ</t>
    </rPh>
    <phoneticPr fontId="8"/>
  </si>
  <si>
    <t>財政運営上の数値目標の設定</t>
    <rPh sb="0" eb="2">
      <t>ザイセイ</t>
    </rPh>
    <rPh sb="2" eb="4">
      <t>ウンエイ</t>
    </rPh>
    <rPh sb="4" eb="5">
      <t>ジョウ</t>
    </rPh>
    <rPh sb="6" eb="8">
      <t>スウチ</t>
    </rPh>
    <rPh sb="8" eb="10">
      <t>モクヒョウ</t>
    </rPh>
    <rPh sb="11" eb="13">
      <t>セッテイ</t>
    </rPh>
    <phoneticPr fontId="8"/>
  </si>
  <si>
    <t>・財源調整的な基金残高　160億円程度（毎年度末）
臨財債を除く県債残高　6,700億円程度（R4末）</t>
    <rPh sb="1" eb="3">
      <t>ザイゲン</t>
    </rPh>
    <rPh sb="3" eb="6">
      <t>チョウセイテキ</t>
    </rPh>
    <rPh sb="7" eb="9">
      <t>キキン</t>
    </rPh>
    <rPh sb="9" eb="11">
      <t>ザンダカ</t>
    </rPh>
    <rPh sb="15" eb="17">
      <t>オクエン</t>
    </rPh>
    <rPh sb="17" eb="19">
      <t>テイド</t>
    </rPh>
    <rPh sb="20" eb="21">
      <t>マイ</t>
    </rPh>
    <rPh sb="21" eb="24">
      <t>ネンドマツ</t>
    </rPh>
    <rPh sb="26" eb="27">
      <t>リン</t>
    </rPh>
    <rPh sb="27" eb="28">
      <t>ザイ</t>
    </rPh>
    <rPh sb="28" eb="29">
      <t>サイ</t>
    </rPh>
    <rPh sb="30" eb="31">
      <t>ノゾ</t>
    </rPh>
    <rPh sb="32" eb="34">
      <t>ケンサイ</t>
    </rPh>
    <rPh sb="34" eb="36">
      <t>ザンダカ</t>
    </rPh>
    <rPh sb="42" eb="44">
      <t>オクエン</t>
    </rPh>
    <rPh sb="44" eb="46">
      <t>テイド</t>
    </rPh>
    <rPh sb="49" eb="50">
      <t>マツ</t>
    </rPh>
    <phoneticPr fontId="3"/>
  </si>
  <si>
    <t>県と市町における入札参加資格審査申請受付（土木）の共同化</t>
    <rPh sb="0" eb="1">
      <t>ケン</t>
    </rPh>
    <rPh sb="2" eb="3">
      <t>シ</t>
    </rPh>
    <rPh sb="3" eb="4">
      <t>マチ</t>
    </rPh>
    <rPh sb="8" eb="10">
      <t>ニュウサツ</t>
    </rPh>
    <rPh sb="10" eb="12">
      <t>サンカ</t>
    </rPh>
    <rPh sb="12" eb="14">
      <t>シカク</t>
    </rPh>
    <rPh sb="14" eb="16">
      <t>シンサ</t>
    </rPh>
    <rPh sb="16" eb="18">
      <t>シンセイ</t>
    </rPh>
    <rPh sb="18" eb="20">
      <t>ウケツケ</t>
    </rPh>
    <rPh sb="21" eb="23">
      <t>ドボク</t>
    </rPh>
    <rPh sb="25" eb="28">
      <t>キョウドウカ</t>
    </rPh>
    <phoneticPr fontId="8"/>
  </si>
  <si>
    <t>・ＮＰＯ、企業等からの協働提案制度の運用</t>
    <phoneticPr fontId="8"/>
  </si>
  <si>
    <t>職員提案を活かした行政経営（「施策提案」･「キラリひらめき改善運動 &lt;改善提案&gt;･&lt;実践報告&gt;」の各分野で、職員から提案や報告を募集）</t>
    <rPh sb="0" eb="2">
      <t>ショクイン</t>
    </rPh>
    <rPh sb="2" eb="4">
      <t>テイアン</t>
    </rPh>
    <rPh sb="5" eb="6">
      <t>イ</t>
    </rPh>
    <rPh sb="9" eb="11">
      <t>ギョウセイ</t>
    </rPh>
    <rPh sb="11" eb="13">
      <t>ケイエイ</t>
    </rPh>
    <rPh sb="64" eb="66">
      <t>ボシュウ</t>
    </rPh>
    <phoneticPr fontId="8"/>
  </si>
  <si>
    <t>・女性職員の活躍推進のための取組強化</t>
    <rPh sb="1" eb="3">
      <t>ジョセイ</t>
    </rPh>
    <rPh sb="3" eb="5">
      <t>ショクイン</t>
    </rPh>
    <rPh sb="6" eb="8">
      <t>カツヤク</t>
    </rPh>
    <rPh sb="8" eb="10">
      <t>スイシン</t>
    </rPh>
    <rPh sb="14" eb="16">
      <t>トリクミ</t>
    </rPh>
    <rPh sb="16" eb="18">
      <t>キョウカ</t>
    </rPh>
    <phoneticPr fontId="8"/>
  </si>
  <si>
    <t>・参事級以上に占める女性職員の割合
・係長職に占める女性職員の割合</t>
  </si>
  <si>
    <t>ウェブ会議、ペーパーレス会議の開催</t>
    <phoneticPr fontId="8"/>
  </si>
  <si>
    <t>・税外未収金の一元徴収</t>
    <rPh sb="1" eb="2">
      <t>ゼイ</t>
    </rPh>
    <rPh sb="2" eb="3">
      <t>ガイ</t>
    </rPh>
    <rPh sb="3" eb="6">
      <t>ミシュウキン</t>
    </rPh>
    <rPh sb="7" eb="9">
      <t>イチゲン</t>
    </rPh>
    <rPh sb="9" eb="11">
      <t>チョウシュウ</t>
    </rPh>
    <phoneticPr fontId="8"/>
  </si>
  <si>
    <t>・協働ポータルサイト「協働ネットしが」ＨＰの運用</t>
    <rPh sb="1" eb="3">
      <t>キョウドウ</t>
    </rPh>
    <rPh sb="11" eb="13">
      <t>キョウドウ</t>
    </rPh>
    <rPh sb="22" eb="24">
      <t>ウンヨウ</t>
    </rPh>
    <phoneticPr fontId="8"/>
  </si>
  <si>
    <t>・若手職員の法務能力および政策形成能力の強化</t>
    <rPh sb="1" eb="3">
      <t>ワカテ</t>
    </rPh>
    <rPh sb="3" eb="5">
      <t>ショクイン</t>
    </rPh>
    <rPh sb="6" eb="8">
      <t>ホウム</t>
    </rPh>
    <rPh sb="8" eb="10">
      <t>ノウリョク</t>
    </rPh>
    <rPh sb="13" eb="15">
      <t>セイサク</t>
    </rPh>
    <rPh sb="15" eb="17">
      <t>ケイセイ</t>
    </rPh>
    <rPh sb="17" eb="19">
      <t>ノウリョク</t>
    </rPh>
    <rPh sb="20" eb="22">
      <t>キョウカ</t>
    </rPh>
    <phoneticPr fontId="8"/>
  </si>
  <si>
    <t>モバイル型端末を利用したモバイルワークの導入</t>
    <rPh sb="4" eb="5">
      <t>ガタ</t>
    </rPh>
    <phoneticPr fontId="8"/>
  </si>
  <si>
    <t>・包括的連携協定の更なる推進</t>
    <rPh sb="9" eb="10">
      <t>サラ</t>
    </rPh>
    <rPh sb="12" eb="14">
      <t>スイシン</t>
    </rPh>
    <phoneticPr fontId="8"/>
  </si>
  <si>
    <t>包括的連携協定に基づく新たな連携事項 毎年度3 件以上</t>
    <phoneticPr fontId="8"/>
  </si>
  <si>
    <t>・人事評価で把握された強み・弱みに応じた選択型研修の充実</t>
    <rPh sb="1" eb="3">
      <t>ジンジ</t>
    </rPh>
    <rPh sb="3" eb="5">
      <t>ヒョウカ</t>
    </rPh>
    <rPh sb="6" eb="8">
      <t>ハアク</t>
    </rPh>
    <rPh sb="11" eb="12">
      <t>ツヨ</t>
    </rPh>
    <rPh sb="14" eb="15">
      <t>ヨワ</t>
    </rPh>
    <rPh sb="17" eb="18">
      <t>オウ</t>
    </rPh>
    <rPh sb="20" eb="23">
      <t>センタクガタ</t>
    </rPh>
    <rPh sb="23" eb="25">
      <t>ケンシュウ</t>
    </rPh>
    <rPh sb="26" eb="28">
      <t>ジュウジツ</t>
    </rPh>
    <phoneticPr fontId="8"/>
  </si>
  <si>
    <t>コレクティブ・インパクトの導入</t>
    <rPh sb="13" eb="15">
      <t>ドウニュウ</t>
    </rPh>
    <phoneticPr fontId="8"/>
  </si>
  <si>
    <t>・令和４年度までに県内で導入</t>
    <rPh sb="1" eb="2">
      <t>レイ</t>
    </rPh>
    <rPh sb="2" eb="3">
      <t>ワ</t>
    </rPh>
    <rPh sb="4" eb="6">
      <t>ネンド</t>
    </rPh>
    <rPh sb="9" eb="11">
      <t>ケンナイ</t>
    </rPh>
    <rPh sb="12" eb="14">
      <t>ドウニュウ</t>
    </rPh>
    <phoneticPr fontId="4"/>
  </si>
  <si>
    <t>ソーシャル・インパクト・ボンド（ＳＩＢ）の導入</t>
    <rPh sb="21" eb="23">
      <t>ドウニュウ</t>
    </rPh>
    <phoneticPr fontId="8"/>
  </si>
  <si>
    <t>・令和４年度までに県事業でのモデル導入１件</t>
    <rPh sb="1" eb="2">
      <t>レイ</t>
    </rPh>
    <rPh sb="2" eb="3">
      <t>ワ</t>
    </rPh>
    <rPh sb="4" eb="6">
      <t>ネンド</t>
    </rPh>
    <rPh sb="9" eb="10">
      <t>ケン</t>
    </rPh>
    <rPh sb="10" eb="12">
      <t>ジギョウ</t>
    </rPh>
    <rPh sb="17" eb="19">
      <t>ドウニュウ</t>
    </rPh>
    <rPh sb="20" eb="21">
      <t>ケン</t>
    </rPh>
    <phoneticPr fontId="4"/>
  </si>
  <si>
    <t>行財政改革プラン</t>
    <rPh sb="0" eb="1">
      <t>ギョウ</t>
    </rPh>
    <rPh sb="1" eb="3">
      <t>ザイセイ</t>
    </rPh>
    <rPh sb="3" eb="5">
      <t>カイカク</t>
    </rPh>
    <phoneticPr fontId="8"/>
  </si>
  <si>
    <t>業務量に応じた職員の適正配置</t>
    <rPh sb="0" eb="3">
      <t>ギョウムリョウ</t>
    </rPh>
    <rPh sb="4" eb="5">
      <t>オウ</t>
    </rPh>
    <rPh sb="7" eb="9">
      <t>ショクイン</t>
    </rPh>
    <rPh sb="10" eb="12">
      <t>テキセイ</t>
    </rPh>
    <rPh sb="12" eb="14">
      <t>ハイチ</t>
    </rPh>
    <phoneticPr fontId="8"/>
  </si>
  <si>
    <t>特別職及び管理職の給与カット、諸手当等の見直し</t>
    <rPh sb="0" eb="3">
      <t>トクベツショク</t>
    </rPh>
    <rPh sb="3" eb="4">
      <t>オヨ</t>
    </rPh>
    <rPh sb="5" eb="8">
      <t>カンリショク</t>
    </rPh>
    <rPh sb="9" eb="11">
      <t>キュウヨ</t>
    </rPh>
    <rPh sb="15" eb="18">
      <t>ショテアテ</t>
    </rPh>
    <rPh sb="18" eb="19">
      <t>ナド</t>
    </rPh>
    <rPh sb="20" eb="22">
      <t>ミナオ</t>
    </rPh>
    <phoneticPr fontId="8"/>
  </si>
  <si>
    <t>府と京都市が類似施設を共同設置</t>
    <rPh sb="0" eb="1">
      <t>フ</t>
    </rPh>
    <rPh sb="2" eb="5">
      <t>キョウトシ</t>
    </rPh>
    <rPh sb="6" eb="8">
      <t>ルイジ</t>
    </rPh>
    <rPh sb="8" eb="10">
      <t>シセツ</t>
    </rPh>
    <rPh sb="11" eb="13">
      <t>キョウドウ</t>
    </rPh>
    <rPh sb="13" eb="15">
      <t>セッチ</t>
    </rPh>
    <phoneticPr fontId="8"/>
  </si>
  <si>
    <t>事業の企画段階から市町村等との連携強化</t>
    <rPh sb="0" eb="2">
      <t>ジギョウ</t>
    </rPh>
    <rPh sb="3" eb="5">
      <t>キカク</t>
    </rPh>
    <rPh sb="5" eb="7">
      <t>ダンカイ</t>
    </rPh>
    <rPh sb="9" eb="12">
      <t>シチョウソン</t>
    </rPh>
    <rPh sb="12" eb="13">
      <t>ナド</t>
    </rPh>
    <rPh sb="15" eb="17">
      <t>レンケイ</t>
    </rPh>
    <rPh sb="17" eb="19">
      <t>キョウカ</t>
    </rPh>
    <phoneticPr fontId="8"/>
  </si>
  <si>
    <t>タブレット端末を活用した業務効率の向上</t>
    <rPh sb="5" eb="7">
      <t>タンマツ</t>
    </rPh>
    <rPh sb="8" eb="10">
      <t>カツヨウ</t>
    </rPh>
    <rPh sb="12" eb="14">
      <t>ギョウム</t>
    </rPh>
    <rPh sb="14" eb="16">
      <t>コウリツ</t>
    </rPh>
    <rPh sb="17" eb="19">
      <t>コウジョウ</t>
    </rPh>
    <phoneticPr fontId="8"/>
  </si>
  <si>
    <t>指定管理者制度の導入による民間事業者等のアイデア・ノウハウの活用</t>
    <rPh sb="0" eb="7">
      <t>シテイカンリシャセイド</t>
    </rPh>
    <rPh sb="8" eb="10">
      <t>ドウニュウ</t>
    </rPh>
    <rPh sb="13" eb="15">
      <t>ミンカン</t>
    </rPh>
    <rPh sb="15" eb="18">
      <t>ジギョウシャ</t>
    </rPh>
    <rPh sb="18" eb="19">
      <t>ナド</t>
    </rPh>
    <rPh sb="30" eb="32">
      <t>カツヨウ</t>
    </rPh>
    <phoneticPr fontId="8"/>
  </si>
  <si>
    <t>関係機関との連携によるワンストップサービス化の推進</t>
    <rPh sb="0" eb="2">
      <t>カンケイ</t>
    </rPh>
    <rPh sb="2" eb="4">
      <t>キカン</t>
    </rPh>
    <rPh sb="6" eb="8">
      <t>レンケイ</t>
    </rPh>
    <rPh sb="21" eb="22">
      <t>カ</t>
    </rPh>
    <rPh sb="23" eb="25">
      <t>スイシン</t>
    </rPh>
    <phoneticPr fontId="8"/>
  </si>
  <si>
    <t>庁内ベンチャー事業（政策提案制度）の実施によるチャレンジ精神の涵養</t>
    <rPh sb="0" eb="2">
      <t>チョウナイ</t>
    </rPh>
    <rPh sb="7" eb="9">
      <t>ジギョウ</t>
    </rPh>
    <rPh sb="10" eb="12">
      <t>セイサク</t>
    </rPh>
    <rPh sb="12" eb="14">
      <t>テイアン</t>
    </rPh>
    <rPh sb="14" eb="16">
      <t>セイド</t>
    </rPh>
    <rPh sb="18" eb="20">
      <t>ジッシ</t>
    </rPh>
    <rPh sb="28" eb="30">
      <t>セイシン</t>
    </rPh>
    <rPh sb="31" eb="33">
      <t>カンヨウ</t>
    </rPh>
    <phoneticPr fontId="8"/>
  </si>
  <si>
    <t>会計通信の配信による経理事務担当者の能力向上・ミスの発生防止</t>
    <rPh sb="0" eb="2">
      <t>カイケイ</t>
    </rPh>
    <rPh sb="2" eb="4">
      <t>ツウシン</t>
    </rPh>
    <rPh sb="5" eb="7">
      <t>ハイシン</t>
    </rPh>
    <rPh sb="10" eb="12">
      <t>ケイリ</t>
    </rPh>
    <rPh sb="12" eb="14">
      <t>ジム</t>
    </rPh>
    <rPh sb="14" eb="17">
      <t>タントウシャ</t>
    </rPh>
    <rPh sb="18" eb="20">
      <t>ノウリョク</t>
    </rPh>
    <rPh sb="20" eb="22">
      <t>コウジョウ</t>
    </rPh>
    <rPh sb="26" eb="28">
      <t>ハッセイ</t>
    </rPh>
    <rPh sb="28" eb="30">
      <t>ボウシ</t>
    </rPh>
    <phoneticPr fontId="8"/>
  </si>
  <si>
    <t>「京都府公共施設等管理方針」に基づく取組</t>
    <rPh sb="1" eb="4">
      <t>キョウトフ</t>
    </rPh>
    <rPh sb="4" eb="6">
      <t>コウキョウ</t>
    </rPh>
    <rPh sb="6" eb="8">
      <t>シセツ</t>
    </rPh>
    <rPh sb="8" eb="9">
      <t>トウ</t>
    </rPh>
    <rPh sb="9" eb="11">
      <t>カンリ</t>
    </rPh>
    <rPh sb="11" eb="13">
      <t>ホウシン</t>
    </rPh>
    <rPh sb="15" eb="16">
      <t>モト</t>
    </rPh>
    <rPh sb="18" eb="20">
      <t>トリクミ</t>
    </rPh>
    <phoneticPr fontId="8"/>
  </si>
  <si>
    <t>入札制度改革の経緯を踏まえた公契約大綱の策定・運用</t>
    <rPh sb="0" eb="2">
      <t>ニュウサツ</t>
    </rPh>
    <rPh sb="2" eb="4">
      <t>セイド</t>
    </rPh>
    <rPh sb="4" eb="6">
      <t>カイカク</t>
    </rPh>
    <rPh sb="7" eb="9">
      <t>ケイイ</t>
    </rPh>
    <rPh sb="10" eb="11">
      <t>フ</t>
    </rPh>
    <rPh sb="14" eb="15">
      <t>コウ</t>
    </rPh>
    <rPh sb="15" eb="17">
      <t>ケイヤク</t>
    </rPh>
    <rPh sb="17" eb="19">
      <t>タイコウ</t>
    </rPh>
    <rPh sb="20" eb="22">
      <t>サクテイ</t>
    </rPh>
    <rPh sb="23" eb="25">
      <t>ウンヨウ</t>
    </rPh>
    <phoneticPr fontId="8"/>
  </si>
  <si>
    <t>「京都府の事務処理の特例に関する条例」による権限移譲の実施</t>
    <rPh sb="1" eb="4">
      <t>キョウトフ</t>
    </rPh>
    <rPh sb="5" eb="7">
      <t>ジム</t>
    </rPh>
    <rPh sb="7" eb="9">
      <t>ショリ</t>
    </rPh>
    <rPh sb="10" eb="12">
      <t>トクレイ</t>
    </rPh>
    <rPh sb="13" eb="14">
      <t>カン</t>
    </rPh>
    <rPh sb="16" eb="18">
      <t>ジョウレイ</t>
    </rPh>
    <rPh sb="22" eb="24">
      <t>ケンゲン</t>
    </rPh>
    <rPh sb="24" eb="26">
      <t>イジョウ</t>
    </rPh>
    <rPh sb="27" eb="29">
      <t>ジッシ</t>
    </rPh>
    <phoneticPr fontId="8"/>
  </si>
  <si>
    <t>大阪府</t>
    <phoneticPr fontId="8"/>
  </si>
  <si>
    <t>大阪府行政経営の取組み</t>
  </si>
  <si>
    <t>職員数管理目標</t>
    <rPh sb="0" eb="3">
      <t>ショクインスウ</t>
    </rPh>
    <rPh sb="3" eb="5">
      <t>カンリ</t>
    </rPh>
    <rPh sb="5" eb="7">
      <t>モクヒョウ</t>
    </rPh>
    <phoneticPr fontId="8"/>
  </si>
  <si>
    <t>平成30年度から令和4年度の職員数管理目標は8,465人（平成29年度当初グロス職員数（常勤職員＋再任用職員））と定め、その範囲内で新規採用と再任用職員の人数を調整する。</t>
  </si>
  <si>
    <t>地方自治法に基づく大阪府・大阪市共同の内部組織として副首都推進局、万博推進局、IR推進局、大阪都市計画局、大阪港湾局を設置
個人住民税の徴収向上及び滞納整理の共同実施のため、府内３７市町村と、大阪府域地方税徴収機構を設置。</t>
    <rPh sb="0" eb="2">
      <t>チホウ</t>
    </rPh>
    <rPh sb="2" eb="4">
      <t>ジチ</t>
    </rPh>
    <rPh sb="4" eb="5">
      <t>ホウ</t>
    </rPh>
    <rPh sb="6" eb="7">
      <t>モト</t>
    </rPh>
    <rPh sb="9" eb="12">
      <t>オオサカフ</t>
    </rPh>
    <rPh sb="13" eb="16">
      <t>オオサカシ</t>
    </rPh>
    <rPh sb="16" eb="18">
      <t>キョウドウ</t>
    </rPh>
    <rPh sb="19" eb="21">
      <t>ナイブ</t>
    </rPh>
    <rPh sb="21" eb="23">
      <t>ソシキ</t>
    </rPh>
    <rPh sb="26" eb="27">
      <t>フク</t>
    </rPh>
    <rPh sb="27" eb="29">
      <t>シュト</t>
    </rPh>
    <rPh sb="29" eb="31">
      <t>スイシン</t>
    </rPh>
    <rPh sb="31" eb="32">
      <t>キョク</t>
    </rPh>
    <rPh sb="41" eb="43">
      <t>スイシン</t>
    </rPh>
    <rPh sb="43" eb="44">
      <t>キョク</t>
    </rPh>
    <rPh sb="53" eb="55">
      <t>オオサカ</t>
    </rPh>
    <rPh sb="55" eb="57">
      <t>コウワン</t>
    </rPh>
    <rPh sb="57" eb="58">
      <t>キョク</t>
    </rPh>
    <rPh sb="59" eb="61">
      <t>セッチ</t>
    </rPh>
    <rPh sb="94" eb="95">
      <t>ムラ</t>
    </rPh>
    <phoneticPr fontId="8"/>
  </si>
  <si>
    <t>　
○</t>
  </si>
  <si>
    <r>
      <t xml:space="preserve">
個人府民税に係る直接税収額</t>
    </r>
    <r>
      <rPr>
        <sz val="7.2"/>
        <rFont val="ＭＳ Ｐゴシック"/>
        <family val="3"/>
        <charset val="128"/>
      </rPr>
      <t>2.0</t>
    </r>
    <r>
      <rPr>
        <sz val="9"/>
        <rFont val="ＭＳ Ｐゴシック"/>
        <family val="3"/>
        <charset val="128"/>
      </rPr>
      <t>億円以上</t>
    </r>
    <rPh sb="10" eb="12">
      <t>コジン</t>
    </rPh>
    <rPh sb="12" eb="14">
      <t>フミン</t>
    </rPh>
    <rPh sb="14" eb="15">
      <t>ゼイ</t>
    </rPh>
    <rPh sb="16" eb="17">
      <t>カカ</t>
    </rPh>
    <rPh sb="18" eb="20">
      <t>チョクセツ</t>
    </rPh>
    <rPh sb="20" eb="22">
      <t>ゼイシュウ</t>
    </rPh>
    <rPh sb="22" eb="23">
      <t>ガク</t>
    </rPh>
    <rPh sb="26" eb="27">
      <t>オク</t>
    </rPh>
    <rPh sb="27" eb="28">
      <t>エン</t>
    </rPh>
    <rPh sb="28" eb="30">
      <t>イジョウ</t>
    </rPh>
    <phoneticPr fontId="8"/>
  </si>
  <si>
    <t>「大阪府府民協働促進指針」（平成26年1月）
公民連携の推進
・包括連携協定の締結
・地域貢献企業バンク
・複数企業・大学との連携</t>
    <rPh sb="1" eb="3">
      <t>オオサカ</t>
    </rPh>
    <rPh sb="4" eb="6">
      <t>フミン</t>
    </rPh>
    <rPh sb="6" eb="8">
      <t>キョウドウ</t>
    </rPh>
    <rPh sb="8" eb="10">
      <t>ソクシン</t>
    </rPh>
    <rPh sb="10" eb="12">
      <t>シシン</t>
    </rPh>
    <rPh sb="14" eb="16">
      <t>ヘイセイ</t>
    </rPh>
    <rPh sb="18" eb="19">
      <t>ネン</t>
    </rPh>
    <rPh sb="20" eb="21">
      <t>ガツ</t>
    </rPh>
    <rPh sb="41" eb="43">
      <t>コウミン</t>
    </rPh>
    <rPh sb="43" eb="45">
      <t>レンケイ</t>
    </rPh>
    <rPh sb="46" eb="48">
      <t>スイシン</t>
    </rPh>
    <rPh sb="50" eb="52">
      <t>ホウカツ</t>
    </rPh>
    <rPh sb="52" eb="54">
      <t>レンケイ</t>
    </rPh>
    <rPh sb="54" eb="56">
      <t>キョウテイ</t>
    </rPh>
    <rPh sb="57" eb="59">
      <t>テイケツ</t>
    </rPh>
    <rPh sb="61" eb="63">
      <t>チイキ</t>
    </rPh>
    <rPh sb="63" eb="65">
      <t>コウケン</t>
    </rPh>
    <rPh sb="65" eb="67">
      <t>キギョウ</t>
    </rPh>
    <phoneticPr fontId="8"/>
  </si>
  <si>
    <t xml:space="preserve">【ボランティア】
(1)ボランティア活動の行動者率
21%（H23年度）⇒
30%（H28年度）（「社会生活基本調査」より）
【NPO】
(1)地域における活動が以前より活発になったと感じている府民の割合
23.35%（H23年度）⇒
30.0%（H30年度）
（「府民意識調査結果」より）
(2)認定NPO法人の数 15法人（H25年12月末現在）⇒50法人（H30年）
</t>
    <rPh sb="18" eb="20">
      <t>カツドウ</t>
    </rPh>
    <rPh sb="21" eb="23">
      <t>コウドウ</t>
    </rPh>
    <rPh sb="23" eb="24">
      <t>シャ</t>
    </rPh>
    <rPh sb="24" eb="25">
      <t>リツ</t>
    </rPh>
    <rPh sb="33" eb="35">
      <t>ネンド</t>
    </rPh>
    <rPh sb="45" eb="47">
      <t>ネンド</t>
    </rPh>
    <rPh sb="50" eb="52">
      <t>シャカイ</t>
    </rPh>
    <rPh sb="52" eb="54">
      <t>セイカツ</t>
    </rPh>
    <rPh sb="54" eb="56">
      <t>キホン</t>
    </rPh>
    <rPh sb="56" eb="58">
      <t>チョウサ</t>
    </rPh>
    <rPh sb="73" eb="75">
      <t>チイキ</t>
    </rPh>
    <rPh sb="79" eb="81">
      <t>カツドウ</t>
    </rPh>
    <rPh sb="82" eb="84">
      <t>イゼン</t>
    </rPh>
    <rPh sb="86" eb="88">
      <t>カッパツ</t>
    </rPh>
    <rPh sb="93" eb="94">
      <t>カン</t>
    </rPh>
    <rPh sb="98" eb="100">
      <t>フミン</t>
    </rPh>
    <rPh sb="101" eb="103">
      <t>ワリアイ</t>
    </rPh>
    <rPh sb="114" eb="116">
      <t>ネンド</t>
    </rPh>
    <rPh sb="128" eb="130">
      <t>ネンド</t>
    </rPh>
    <rPh sb="134" eb="136">
      <t>フミン</t>
    </rPh>
    <rPh sb="136" eb="138">
      <t>イシキ</t>
    </rPh>
    <rPh sb="138" eb="140">
      <t>チョウサ</t>
    </rPh>
    <rPh sb="140" eb="142">
      <t>ケッカ</t>
    </rPh>
    <rPh sb="150" eb="152">
      <t>ニンテイ</t>
    </rPh>
    <rPh sb="155" eb="157">
      <t>ホウジン</t>
    </rPh>
    <rPh sb="158" eb="159">
      <t>カズ</t>
    </rPh>
    <rPh sb="162" eb="164">
      <t>ホウジン</t>
    </rPh>
    <rPh sb="168" eb="169">
      <t>ネン</t>
    </rPh>
    <rPh sb="171" eb="172">
      <t>ガツ</t>
    </rPh>
    <rPh sb="172" eb="173">
      <t>マツ</t>
    </rPh>
    <rPh sb="173" eb="175">
      <t>ゲンザイ</t>
    </rPh>
    <rPh sb="179" eb="181">
      <t>ホウジン</t>
    </rPh>
    <rPh sb="185" eb="186">
      <t>ネン</t>
    </rPh>
    <phoneticPr fontId="4"/>
  </si>
  <si>
    <t>・しごとポータルサイト</t>
    <phoneticPr fontId="8"/>
  </si>
  <si>
    <t>【指定管理者制度】
運用マニュアルを整備。</t>
    <rPh sb="1" eb="3">
      <t>シテイ</t>
    </rPh>
    <rPh sb="3" eb="6">
      <t>カンリシャ</t>
    </rPh>
    <rPh sb="6" eb="8">
      <t>セイド</t>
    </rPh>
    <rPh sb="10" eb="12">
      <t>ウンヨウ</t>
    </rPh>
    <rPh sb="18" eb="20">
      <t>セイビ</t>
    </rPh>
    <phoneticPr fontId="8"/>
  </si>
  <si>
    <t>・コスト意識をより重視した民間的な「要員マネジメント」を導入し、要員管理を部局長のマネジメントとして位置づけ、効率性を追求した組織のスリム化を図る。
【部長公募】
大阪府職員基本条例に基づき、庁内外から優秀な人材を登用するため部長ポストについて公募を実施。
【キャリアクリエイト制度】
・新規事業など具体のポストについて個別に公募し、選考に合格した職員を配置する制度。
・人事評価等一定の要件を満たす職員が人事異動先として希望する所属の選考を受け、選考に合格した職員を希望する所属へ配置する制度。</t>
    <phoneticPr fontId="8"/>
  </si>
  <si>
    <t>・大学院修学支援制度
・自主研修受講支援制度
・ジョブトレーナー制度</t>
    <rPh sb="1" eb="4">
      <t>ダイガクイン</t>
    </rPh>
    <rPh sb="4" eb="6">
      <t>シュウガク</t>
    </rPh>
    <rPh sb="6" eb="8">
      <t>シエン</t>
    </rPh>
    <rPh sb="8" eb="10">
      <t>セイド</t>
    </rPh>
    <rPh sb="12" eb="14">
      <t>ジシュ</t>
    </rPh>
    <rPh sb="14" eb="16">
      <t>ケンシュウ</t>
    </rPh>
    <rPh sb="16" eb="18">
      <t>ジュコウ</t>
    </rPh>
    <rPh sb="18" eb="20">
      <t>シエン</t>
    </rPh>
    <rPh sb="20" eb="22">
      <t>セイド</t>
    </rPh>
    <rPh sb="32" eb="34">
      <t>セイド</t>
    </rPh>
    <phoneticPr fontId="8"/>
  </si>
  <si>
    <t>①モバイルワークで使用するタブレット端末機等の活用
②音声認識サービスを活用した議事録作成
③RPAの活用
④AI-OCRの活用
⑤Web会議の普及促進
⑥ペーパーレス会議の促進
⑦庁内における手数料等のキャッシュレス化の推進
⑧業務に合わせたシステムを容易に構築できるクラウドサービスの活用</t>
    <rPh sb="9" eb="11">
      <t>シヨウ</t>
    </rPh>
    <rPh sb="18" eb="21">
      <t>タンマツキ</t>
    </rPh>
    <rPh sb="21" eb="22">
      <t>ナド</t>
    </rPh>
    <rPh sb="23" eb="25">
      <t>カツヨウ</t>
    </rPh>
    <rPh sb="28" eb="30">
      <t>オンセイ</t>
    </rPh>
    <rPh sb="30" eb="32">
      <t>ニンシキ</t>
    </rPh>
    <rPh sb="37" eb="39">
      <t>カツヨウ</t>
    </rPh>
    <rPh sb="41" eb="44">
      <t>ギジロク</t>
    </rPh>
    <rPh sb="44" eb="46">
      <t>サクセイ</t>
    </rPh>
    <rPh sb="53" eb="55">
      <t>カツヨウ</t>
    </rPh>
    <rPh sb="65" eb="67">
      <t>カツヨウ</t>
    </rPh>
    <rPh sb="73" eb="75">
      <t>カイギ</t>
    </rPh>
    <rPh sb="76" eb="78">
      <t>フキュウ</t>
    </rPh>
    <rPh sb="78" eb="80">
      <t>ソクシン</t>
    </rPh>
    <rPh sb="89" eb="91">
      <t>カイギ</t>
    </rPh>
    <rPh sb="92" eb="94">
      <t>ソクシン</t>
    </rPh>
    <phoneticPr fontId="8"/>
  </si>
  <si>
    <t xml:space="preserve">○（①⑥）
</t>
    <phoneticPr fontId="8"/>
  </si>
  <si>
    <t>①端末利用所属における満足度：80％以上
⑥令和４年度　定例的な会議のペーパーレス化90％</t>
    <rPh sb="1" eb="3">
      <t>タンマツ</t>
    </rPh>
    <rPh sb="3" eb="5">
      <t>リヨウ</t>
    </rPh>
    <rPh sb="5" eb="7">
      <t>ショゾク</t>
    </rPh>
    <rPh sb="11" eb="14">
      <t>マンゾクド</t>
    </rPh>
    <rPh sb="18" eb="20">
      <t>イジョウ</t>
    </rPh>
    <rPh sb="23" eb="25">
      <t>レイワ</t>
    </rPh>
    <rPh sb="26" eb="28">
      <t>ネンド</t>
    </rPh>
    <rPh sb="29" eb="32">
      <t>テイレイテキ</t>
    </rPh>
    <rPh sb="33" eb="35">
      <t>カイギ</t>
    </rPh>
    <rPh sb="42" eb="43">
      <t>カ</t>
    </rPh>
    <phoneticPr fontId="4"/>
  </si>
  <si>
    <t>「大阪府ファシリティマネジメント基本方針」に基づく取組み
・長寿命化
・総量最適化、有効活用</t>
    <rPh sb="1" eb="4">
      <t>オオサカフ</t>
    </rPh>
    <rPh sb="16" eb="18">
      <t>キホン</t>
    </rPh>
    <rPh sb="18" eb="20">
      <t>ホウシン</t>
    </rPh>
    <rPh sb="22" eb="23">
      <t>モト</t>
    </rPh>
    <rPh sb="25" eb="27">
      <t>トリク</t>
    </rPh>
    <rPh sb="30" eb="31">
      <t>チョウ</t>
    </rPh>
    <rPh sb="31" eb="34">
      <t>ジュミョウカ</t>
    </rPh>
    <rPh sb="36" eb="38">
      <t>ソウリョウ</t>
    </rPh>
    <rPh sb="38" eb="41">
      <t>サイテキカ</t>
    </rPh>
    <rPh sb="42" eb="44">
      <t>ユウコウ</t>
    </rPh>
    <rPh sb="44" eb="46">
      <t>カツヨウ</t>
    </rPh>
    <phoneticPr fontId="8"/>
  </si>
  <si>
    <t>「オープン府庁」</t>
    <rPh sb="5" eb="7">
      <t>フチョウ</t>
    </rPh>
    <phoneticPr fontId="8"/>
  </si>
  <si>
    <t>大阪発”地方分権改革”ビジョンに基づく市町村への権限移譲</t>
    <rPh sb="0" eb="2">
      <t>オオサカ</t>
    </rPh>
    <rPh sb="2" eb="3">
      <t>ハツ</t>
    </rPh>
    <rPh sb="4" eb="6">
      <t>チホウ</t>
    </rPh>
    <rPh sb="6" eb="8">
      <t>ブンケン</t>
    </rPh>
    <rPh sb="8" eb="10">
      <t>カイカク</t>
    </rPh>
    <rPh sb="16" eb="17">
      <t>モト</t>
    </rPh>
    <rPh sb="19" eb="22">
      <t>シチョウソン</t>
    </rPh>
    <rPh sb="24" eb="26">
      <t>ケンゲン</t>
    </rPh>
    <rPh sb="26" eb="28">
      <t>イジョウ</t>
    </rPh>
    <phoneticPr fontId="8"/>
  </si>
  <si>
    <t>➀府民お問合せセンター整備運営業務
②はんこレスの推進</t>
    <rPh sb="1" eb="3">
      <t>フミン</t>
    </rPh>
    <rPh sb="4" eb="6">
      <t>トイアワ</t>
    </rPh>
    <rPh sb="11" eb="13">
      <t>セイビ</t>
    </rPh>
    <rPh sb="13" eb="15">
      <t>ウンエイ</t>
    </rPh>
    <rPh sb="15" eb="17">
      <t>ギョウム</t>
    </rPh>
    <rPh sb="28" eb="30">
      <t>スイシン</t>
    </rPh>
    <phoneticPr fontId="8"/>
  </si>
  <si>
    <t>➀【1】電話放棄率　
　  達成目標値：3%未満
　【2】設定時間内電話応答率
　  達成目標値：90%以上
　【3】一次回答率(ワンストップ率)
　  達成目標値：92%以上
　【4】府民の皆様からご満足いただける府民満足度
　 達成目標値：10段階で8.5以上</t>
    <rPh sb="4" eb="6">
      <t>デンワ</t>
    </rPh>
    <rPh sb="6" eb="8">
      <t>ホウキ</t>
    </rPh>
    <rPh sb="8" eb="9">
      <t>リツ</t>
    </rPh>
    <rPh sb="14" eb="16">
      <t>タッセイ</t>
    </rPh>
    <rPh sb="16" eb="19">
      <t>モクヒョウチ</t>
    </rPh>
    <rPh sb="22" eb="24">
      <t>ミマン</t>
    </rPh>
    <rPh sb="30" eb="32">
      <t>セッテイ</t>
    </rPh>
    <rPh sb="32" eb="34">
      <t>ジカン</t>
    </rPh>
    <rPh sb="34" eb="35">
      <t>ナイ</t>
    </rPh>
    <rPh sb="35" eb="37">
      <t>デンワ</t>
    </rPh>
    <rPh sb="37" eb="39">
      <t>オウトウ</t>
    </rPh>
    <rPh sb="39" eb="40">
      <t>リツ</t>
    </rPh>
    <rPh sb="44" eb="46">
      <t>タッセイ</t>
    </rPh>
    <rPh sb="46" eb="49">
      <t>モクヒョウチ</t>
    </rPh>
    <rPh sb="53" eb="55">
      <t>イジョウ</t>
    </rPh>
    <rPh sb="61" eb="63">
      <t>イチジ</t>
    </rPh>
    <rPh sb="63" eb="66">
      <t>カイトウリツ</t>
    </rPh>
    <rPh sb="73" eb="74">
      <t>リツ</t>
    </rPh>
    <rPh sb="79" eb="81">
      <t>タッセイ</t>
    </rPh>
    <rPh sb="81" eb="84">
      <t>モクヒョウチ</t>
    </rPh>
    <rPh sb="88" eb="90">
      <t>イジョウ</t>
    </rPh>
    <rPh sb="96" eb="98">
      <t>フミン</t>
    </rPh>
    <rPh sb="99" eb="101">
      <t>ミナサマ</t>
    </rPh>
    <rPh sb="104" eb="106">
      <t>マンゾク</t>
    </rPh>
    <rPh sb="111" eb="113">
      <t>フミン</t>
    </rPh>
    <rPh sb="113" eb="116">
      <t>マンゾクド</t>
    </rPh>
    <rPh sb="119" eb="124">
      <t>タッセイモクヒョウチ</t>
    </rPh>
    <rPh sb="127" eb="129">
      <t>ダンカイ</t>
    </rPh>
    <rPh sb="133" eb="135">
      <t>イジョウ</t>
    </rPh>
    <phoneticPr fontId="8"/>
  </si>
  <si>
    <t>兵庫県</t>
    <phoneticPr fontId="8"/>
  </si>
  <si>
    <t>県政改革方針</t>
    <rPh sb="0" eb="2">
      <t>ケンセイ</t>
    </rPh>
    <rPh sb="2" eb="4">
      <t>カイカク</t>
    </rPh>
    <rPh sb="4" eb="6">
      <t>ホウシン</t>
    </rPh>
    <phoneticPr fontId="8"/>
  </si>
  <si>
    <t>定員</t>
    <phoneticPr fontId="8"/>
  </si>
  <si>
    <t>一般行政部門について、2018年４月１日の職員数を基本とする</t>
    <rPh sb="0" eb="2">
      <t>イッパン</t>
    </rPh>
    <rPh sb="2" eb="4">
      <t>ギョウセイ</t>
    </rPh>
    <rPh sb="4" eb="6">
      <t>ブモン</t>
    </rPh>
    <rPh sb="15" eb="16">
      <t>ネン</t>
    </rPh>
    <rPh sb="17" eb="18">
      <t>ツキ</t>
    </rPh>
    <rPh sb="19" eb="20">
      <t>ヒ</t>
    </rPh>
    <rPh sb="21" eb="24">
      <t>ショクインスウ</t>
    </rPh>
    <rPh sb="25" eb="27">
      <t>キホン</t>
    </rPh>
    <phoneticPr fontId="16"/>
  </si>
  <si>
    <t>給与抑制措置</t>
    <rPh sb="0" eb="2">
      <t>キュウヨ</t>
    </rPh>
    <rPh sb="2" eb="4">
      <t>ヨクセイ</t>
    </rPh>
    <rPh sb="4" eb="6">
      <t>ソチ</t>
    </rPh>
    <phoneticPr fontId="8"/>
  </si>
  <si>
    <t>※R４実施内容
（特別職）
給料
　2～30％減額
期末手当
　1～30％減額
退職手当
　2～50％減額
（一般職）
管理職手当
　12％減額</t>
    <rPh sb="3" eb="5">
      <t>ジッシ</t>
    </rPh>
    <rPh sb="5" eb="7">
      <t>ナイヨウ</t>
    </rPh>
    <rPh sb="10" eb="12">
      <t>トクベツ</t>
    </rPh>
    <rPh sb="12" eb="13">
      <t>ショク</t>
    </rPh>
    <rPh sb="15" eb="17">
      <t>キュウリョウ</t>
    </rPh>
    <rPh sb="24" eb="26">
      <t>ゲンガク</t>
    </rPh>
    <rPh sb="27" eb="29">
      <t>キマツ</t>
    </rPh>
    <rPh sb="29" eb="31">
      <t>テアテ</t>
    </rPh>
    <rPh sb="38" eb="40">
      <t>ゲンガク</t>
    </rPh>
    <rPh sb="41" eb="43">
      <t>タイショク</t>
    </rPh>
    <rPh sb="43" eb="45">
      <t>テアテ</t>
    </rPh>
    <rPh sb="52" eb="54">
      <t>ゲンガク</t>
    </rPh>
    <rPh sb="57" eb="59">
      <t>イッパン</t>
    </rPh>
    <rPh sb="59" eb="60">
      <t>ショク</t>
    </rPh>
    <rPh sb="62" eb="64">
      <t>カンリ</t>
    </rPh>
    <rPh sb="64" eb="65">
      <t>ショク</t>
    </rPh>
    <rPh sb="65" eb="67">
      <t>テアテ</t>
    </rPh>
    <rPh sb="72" eb="74">
      <t>ゲンガク</t>
    </rPh>
    <phoneticPr fontId="16"/>
  </si>
  <si>
    <t>・個人住民税特別対策官を中心に、市町徴収担当者の市町間併任の促進、徴収に関する技術支援、情報提供を実施
・関西広域連合における広域的課題への連携した取組
            等</t>
    <rPh sb="1" eb="3">
      <t>コジン</t>
    </rPh>
    <rPh sb="3" eb="6">
      <t>ジュウミンゼイ</t>
    </rPh>
    <rPh sb="6" eb="8">
      <t>トクベツ</t>
    </rPh>
    <rPh sb="8" eb="10">
      <t>タイサク</t>
    </rPh>
    <rPh sb="10" eb="11">
      <t>カン</t>
    </rPh>
    <rPh sb="12" eb="14">
      <t>チュウシン</t>
    </rPh>
    <rPh sb="16" eb="18">
      <t>シチョウ</t>
    </rPh>
    <rPh sb="18" eb="20">
      <t>チョウシュウ</t>
    </rPh>
    <rPh sb="20" eb="23">
      <t>タントウシャ</t>
    </rPh>
    <rPh sb="24" eb="26">
      <t>シチョウ</t>
    </rPh>
    <rPh sb="26" eb="27">
      <t>アイダ</t>
    </rPh>
    <rPh sb="27" eb="29">
      <t>ヘイニン</t>
    </rPh>
    <rPh sb="30" eb="32">
      <t>ソクシン</t>
    </rPh>
    <rPh sb="33" eb="35">
      <t>チョウシュウ</t>
    </rPh>
    <rPh sb="36" eb="37">
      <t>カン</t>
    </rPh>
    <rPh sb="39" eb="41">
      <t>ギジュツ</t>
    </rPh>
    <rPh sb="41" eb="43">
      <t>シエン</t>
    </rPh>
    <rPh sb="44" eb="46">
      <t>ジョウホウ</t>
    </rPh>
    <rPh sb="46" eb="48">
      <t>テイキョウ</t>
    </rPh>
    <rPh sb="49" eb="51">
      <t>ジッシ</t>
    </rPh>
    <rPh sb="53" eb="55">
      <t>カンサイ</t>
    </rPh>
    <rPh sb="55" eb="57">
      <t>コウイキ</t>
    </rPh>
    <rPh sb="57" eb="59">
      <t>レンゴウ</t>
    </rPh>
    <rPh sb="63" eb="66">
      <t>コウイキテキ</t>
    </rPh>
    <rPh sb="66" eb="68">
      <t>カダイ</t>
    </rPh>
    <rPh sb="70" eb="72">
      <t>レンケイ</t>
    </rPh>
    <rPh sb="74" eb="76">
      <t>トリクミ</t>
    </rPh>
    <rPh sb="89" eb="90">
      <t>トウ</t>
    </rPh>
    <phoneticPr fontId="8"/>
  </si>
  <si>
    <t>・地域住民による主体的な地域づくり活動の支援
・地域住民とのパートナーシップによる道路・河川等の維持管理
・地域住民と学校が一体となって取り組む地域教育、体験学習　　等</t>
    <rPh sb="1" eb="3">
      <t>チイキ</t>
    </rPh>
    <rPh sb="3" eb="5">
      <t>ジュウミン</t>
    </rPh>
    <rPh sb="8" eb="11">
      <t>シュタイテキ</t>
    </rPh>
    <rPh sb="12" eb="14">
      <t>チイキ</t>
    </rPh>
    <rPh sb="17" eb="19">
      <t>カツドウ</t>
    </rPh>
    <rPh sb="20" eb="22">
      <t>シエン</t>
    </rPh>
    <rPh sb="24" eb="26">
      <t>チイキ</t>
    </rPh>
    <rPh sb="26" eb="28">
      <t>ジュウミン</t>
    </rPh>
    <rPh sb="41" eb="43">
      <t>ドウロ</t>
    </rPh>
    <rPh sb="44" eb="46">
      <t>カセン</t>
    </rPh>
    <rPh sb="46" eb="47">
      <t>ナド</t>
    </rPh>
    <rPh sb="48" eb="50">
      <t>イジ</t>
    </rPh>
    <rPh sb="50" eb="52">
      <t>カンリ</t>
    </rPh>
    <rPh sb="54" eb="56">
      <t>チイキ</t>
    </rPh>
    <rPh sb="56" eb="58">
      <t>ジュウミン</t>
    </rPh>
    <rPh sb="59" eb="61">
      <t>ガッコウ</t>
    </rPh>
    <rPh sb="62" eb="64">
      <t>イッタイ</t>
    </rPh>
    <rPh sb="68" eb="69">
      <t>ト</t>
    </rPh>
    <rPh sb="70" eb="71">
      <t>ク</t>
    </rPh>
    <rPh sb="72" eb="74">
      <t>チイキ</t>
    </rPh>
    <rPh sb="74" eb="76">
      <t>キョウイク</t>
    </rPh>
    <rPh sb="77" eb="79">
      <t>タイケン</t>
    </rPh>
    <rPh sb="79" eb="81">
      <t>ガクシュウ</t>
    </rPh>
    <rPh sb="83" eb="84">
      <t>ナド</t>
    </rPh>
    <phoneticPr fontId="8"/>
  </si>
  <si>
    <r>
      <t>・職員提案制度
・総務事務システムの運用</t>
    </r>
    <r>
      <rPr>
        <strike/>
        <sz val="9"/>
        <rFont val="ＭＳ Ｐゴシック"/>
        <family val="3"/>
        <charset val="128"/>
      </rPr>
      <t xml:space="preserve">
</t>
    </r>
    <r>
      <rPr>
        <sz val="9"/>
        <rFont val="ＭＳ Ｐゴシック"/>
        <family val="3"/>
        <charset val="128"/>
      </rPr>
      <t>・行政手続における押印、書面規制、対面規制の見直し
・行政手続オンライン化の推進</t>
    </r>
    <rPh sb="1" eb="3">
      <t>ショクイン</t>
    </rPh>
    <rPh sb="3" eb="5">
      <t>テイアン</t>
    </rPh>
    <rPh sb="5" eb="7">
      <t>セイド</t>
    </rPh>
    <rPh sb="11" eb="13">
      <t>ウンヨウ</t>
    </rPh>
    <rPh sb="15" eb="16">
      <t>ケン</t>
    </rPh>
    <rPh sb="16" eb="18">
      <t>ドクジ</t>
    </rPh>
    <phoneticPr fontId="8"/>
  </si>
  <si>
    <t>・清掃業務等の民間委託
・指定管理者の公募の推進</t>
    <rPh sb="1" eb="3">
      <t>セイソウ</t>
    </rPh>
    <rPh sb="3" eb="5">
      <t>ギョウム</t>
    </rPh>
    <rPh sb="5" eb="6">
      <t>ナド</t>
    </rPh>
    <rPh sb="7" eb="9">
      <t>ミンカン</t>
    </rPh>
    <rPh sb="9" eb="11">
      <t>イタク</t>
    </rPh>
    <rPh sb="13" eb="15">
      <t>シテイ</t>
    </rPh>
    <rPh sb="15" eb="18">
      <t>カンリシャ</t>
    </rPh>
    <rPh sb="19" eb="21">
      <t>コウボ</t>
    </rPh>
    <rPh sb="22" eb="24">
      <t>スイシン</t>
    </rPh>
    <phoneticPr fontId="8"/>
  </si>
  <si>
    <t xml:space="preserve">
【地方機関】
・県民局・県民センター組織、その他地方機関の見直し</t>
    <rPh sb="2" eb="4">
      <t>チホウ</t>
    </rPh>
    <rPh sb="4" eb="6">
      <t>キカン</t>
    </rPh>
    <rPh sb="9" eb="11">
      <t>ケンミン</t>
    </rPh>
    <rPh sb="11" eb="12">
      <t>キョク</t>
    </rPh>
    <rPh sb="13" eb="15">
      <t>ケンミン</t>
    </rPh>
    <rPh sb="19" eb="21">
      <t>ソシキ</t>
    </rPh>
    <rPh sb="24" eb="25">
      <t>タ</t>
    </rPh>
    <rPh sb="25" eb="27">
      <t>チホウ</t>
    </rPh>
    <rPh sb="27" eb="29">
      <t>キカン</t>
    </rPh>
    <rPh sb="30" eb="32">
      <t>ミナオ</t>
    </rPh>
    <phoneticPr fontId="8"/>
  </si>
  <si>
    <t>－</t>
    <phoneticPr fontId="8"/>
  </si>
  <si>
    <t xml:space="preserve">１　職員研修の充実
①課題に挑戦し地域創生を牽引する職員の育成
②少数精鋭時代における職員のマネジメント力の向上
③人が育つ職場風土づくりの推進に重点をおいた研修の実施
２　人事管理の確立
職員が能力や資質を最大限に発揮できる人事管理を行うための人事評価の実施
３　研修と人事の連携
研修成果を職務の実践に活かし、研修と人事の連携を実施
</t>
    <rPh sb="2" eb="4">
      <t>ショクイン</t>
    </rPh>
    <rPh sb="4" eb="6">
      <t>ケンシュウ</t>
    </rPh>
    <rPh sb="7" eb="9">
      <t>ジュウジツ</t>
    </rPh>
    <rPh sb="73" eb="75">
      <t>ジュウテン</t>
    </rPh>
    <rPh sb="87" eb="89">
      <t>ジンジ</t>
    </rPh>
    <rPh sb="89" eb="91">
      <t>カンリ</t>
    </rPh>
    <rPh sb="92" eb="94">
      <t>カクリツ</t>
    </rPh>
    <rPh sb="133" eb="135">
      <t>ケンシュウ</t>
    </rPh>
    <rPh sb="136" eb="138">
      <t>ジンジ</t>
    </rPh>
    <rPh sb="139" eb="141">
      <t>レンケイ</t>
    </rPh>
    <rPh sb="142" eb="146">
      <t>ケンシュウセイカ</t>
    </rPh>
    <rPh sb="147" eb="149">
      <t>ショクム</t>
    </rPh>
    <rPh sb="150" eb="152">
      <t>ジッセン</t>
    </rPh>
    <rPh sb="153" eb="154">
      <t>イ</t>
    </rPh>
    <rPh sb="157" eb="159">
      <t>ケンシュウ</t>
    </rPh>
    <rPh sb="160" eb="162">
      <t>ジンジ</t>
    </rPh>
    <rPh sb="163" eb="165">
      <t>レンケイ</t>
    </rPh>
    <rPh sb="166" eb="168">
      <t>ジッシ</t>
    </rPh>
    <phoneticPr fontId="8"/>
  </si>
  <si>
    <t>・行政手続きのオンライン化推進　         　　　　　　　　　　
・定型業務の効率化
・テレワークの推進
・ペーパレス会議、オンライン会議の活用</t>
    <rPh sb="42" eb="44">
      <t>テイケイ</t>
    </rPh>
    <rPh sb="44" eb="46">
      <t>ギョウム</t>
    </rPh>
    <rPh sb="47" eb="50">
      <t>コウリツカ</t>
    </rPh>
    <rPh sb="59" eb="61">
      <t>スイシン</t>
    </rPh>
    <phoneticPr fontId="8"/>
  </si>
  <si>
    <t>総務事務システム導入による給与・服務・旅費事務等の標準化</t>
    <rPh sb="0" eb="2">
      <t>ソウム</t>
    </rPh>
    <rPh sb="2" eb="4">
      <t>ジム</t>
    </rPh>
    <rPh sb="8" eb="10">
      <t>ドウニュウ</t>
    </rPh>
    <rPh sb="13" eb="15">
      <t>キュウヨ</t>
    </rPh>
    <rPh sb="16" eb="18">
      <t>フクム</t>
    </rPh>
    <rPh sb="19" eb="21">
      <t>リョヒ</t>
    </rPh>
    <rPh sb="21" eb="23">
      <t>ジム</t>
    </rPh>
    <rPh sb="23" eb="24">
      <t>ナド</t>
    </rPh>
    <rPh sb="25" eb="28">
      <t>ヒョウジュンカ</t>
    </rPh>
    <phoneticPr fontId="8"/>
  </si>
  <si>
    <t xml:space="preserve">・公共施設等の総合管理、ネーミングライツ等の推進
・債権管理推進本部設置による、収入未済額の縮減
・円滑で安定的な資金調達　
・長期保有土地の計画的な処理
               等
</t>
    <rPh sb="20" eb="21">
      <t>ナド</t>
    </rPh>
    <rPh sb="22" eb="24">
      <t>スイシン</t>
    </rPh>
    <rPh sb="64" eb="66">
      <t>チョウキ</t>
    </rPh>
    <rPh sb="66" eb="68">
      <t>ホユウ</t>
    </rPh>
    <rPh sb="68" eb="70">
      <t>トチ</t>
    </rPh>
    <rPh sb="71" eb="74">
      <t>ケイカクテキ</t>
    </rPh>
    <rPh sb="75" eb="77">
      <t>ショリ</t>
    </rPh>
    <rPh sb="93" eb="94">
      <t>ナド</t>
    </rPh>
    <phoneticPr fontId="8"/>
  </si>
  <si>
    <t>・県税
　徴収歩合が全国平均を上回ることを基本としつつ、収入未済額を概ね68億円（R4）まで縮減</t>
    <rPh sb="1" eb="3">
      <t>ケンゼイ</t>
    </rPh>
    <rPh sb="5" eb="7">
      <t>チョウシュウ</t>
    </rPh>
    <rPh sb="7" eb="9">
      <t>ブアイ</t>
    </rPh>
    <rPh sb="10" eb="12">
      <t>ゼンコク</t>
    </rPh>
    <rPh sb="12" eb="14">
      <t>ヘイキン</t>
    </rPh>
    <rPh sb="15" eb="17">
      <t>ウワマワ</t>
    </rPh>
    <rPh sb="21" eb="23">
      <t>キホン</t>
    </rPh>
    <rPh sb="28" eb="30">
      <t>シュウニュウ</t>
    </rPh>
    <rPh sb="30" eb="32">
      <t>ミサイ</t>
    </rPh>
    <rPh sb="32" eb="33">
      <t>ガク</t>
    </rPh>
    <rPh sb="34" eb="35">
      <t>オオム</t>
    </rPh>
    <rPh sb="46" eb="48">
      <t>シュクゲン</t>
    </rPh>
    <phoneticPr fontId="16"/>
  </si>
  <si>
    <t>・情報公開条例に基づく公文書の公開
・県政に関する情報の積極的な発信</t>
    <rPh sb="1" eb="3">
      <t>ジョウホウ</t>
    </rPh>
    <rPh sb="3" eb="5">
      <t>コウカイ</t>
    </rPh>
    <rPh sb="5" eb="7">
      <t>ジョウレイ</t>
    </rPh>
    <rPh sb="8" eb="9">
      <t>モト</t>
    </rPh>
    <rPh sb="11" eb="14">
      <t>コウブンショ</t>
    </rPh>
    <rPh sb="15" eb="17">
      <t>コウカイ</t>
    </rPh>
    <rPh sb="19" eb="21">
      <t>ケンセイ</t>
    </rPh>
    <rPh sb="22" eb="23">
      <t>カン</t>
    </rPh>
    <rPh sb="25" eb="27">
      <t>ジョウホウ</t>
    </rPh>
    <rPh sb="28" eb="31">
      <t>セッキョクテキ</t>
    </rPh>
    <rPh sb="32" eb="34">
      <t>ハッシン</t>
    </rPh>
    <phoneticPr fontId="8"/>
  </si>
  <si>
    <t>権限移譲検討会議の設置及び運営　　等</t>
    <rPh sb="0" eb="2">
      <t>ケンゲン</t>
    </rPh>
    <rPh sb="2" eb="4">
      <t>イジョウ</t>
    </rPh>
    <rPh sb="4" eb="6">
      <t>ケントウ</t>
    </rPh>
    <rPh sb="6" eb="8">
      <t>カイギ</t>
    </rPh>
    <rPh sb="9" eb="11">
      <t>セッチ</t>
    </rPh>
    <rPh sb="11" eb="12">
      <t>オヨ</t>
    </rPh>
    <rPh sb="13" eb="15">
      <t>ウンエイ</t>
    </rPh>
    <rPh sb="17" eb="18">
      <t>ナド</t>
    </rPh>
    <phoneticPr fontId="8"/>
  </si>
  <si>
    <t>条例に基づく県政改革の推進</t>
    <rPh sb="6" eb="8">
      <t>ケンセイ</t>
    </rPh>
    <rPh sb="8" eb="10">
      <t>カイカク</t>
    </rPh>
    <phoneticPr fontId="8"/>
  </si>
  <si>
    <t>○収支
　収支均衡
○実質公債費比率
　早期健全化基準（25%）内を堅持しつつ、18%未満を目指す
○将来負担比率
　早期健全化基準（400%）内を堅持しつつ、280%未満を目指す
○経常収支比率
　100%未満を維持</t>
    <rPh sb="1" eb="3">
      <t>シュウシ</t>
    </rPh>
    <rPh sb="5" eb="7">
      <t>シュウシ</t>
    </rPh>
    <rPh sb="7" eb="9">
      <t>キンコウ</t>
    </rPh>
    <rPh sb="21" eb="23">
      <t>ソウキ</t>
    </rPh>
    <rPh sb="23" eb="26">
      <t>ケンゼンカ</t>
    </rPh>
    <rPh sb="26" eb="28">
      <t>キジュン</t>
    </rPh>
    <rPh sb="33" eb="34">
      <t>ナイ</t>
    </rPh>
    <rPh sb="35" eb="37">
      <t>ケンジ</t>
    </rPh>
    <rPh sb="44" eb="46">
      <t>ミマン</t>
    </rPh>
    <rPh sb="47" eb="49">
      <t>メザ</t>
    </rPh>
    <rPh sb="95" eb="97">
      <t>ケイジョウ</t>
    </rPh>
    <rPh sb="97" eb="99">
      <t>シュウシ</t>
    </rPh>
    <rPh sb="99" eb="101">
      <t>ヒリツ</t>
    </rPh>
    <rPh sb="107" eb="109">
      <t>ミマン</t>
    </rPh>
    <rPh sb="110" eb="112">
      <t>イジ</t>
    </rPh>
    <phoneticPr fontId="8"/>
  </si>
  <si>
    <t>奈良県</t>
    <phoneticPr fontId="8"/>
  </si>
  <si>
    <t>「奈良県の力」底上げプログラム</t>
    <rPh sb="1" eb="4">
      <t>ナラケン</t>
    </rPh>
    <rPh sb="5" eb="6">
      <t>チカラ</t>
    </rPh>
    <rPh sb="7" eb="9">
      <t>ソコア</t>
    </rPh>
    <phoneticPr fontId="4"/>
  </si>
  <si>
    <t>定員管理の取組（「定員管理計画」）
※『奈良県の力』底上げプログラムの１項目の１項目</t>
    <rPh sb="0" eb="2">
      <t>テイイン</t>
    </rPh>
    <rPh sb="2" eb="4">
      <t>カンリ</t>
    </rPh>
    <rPh sb="5" eb="7">
      <t>トリクミ</t>
    </rPh>
    <rPh sb="9" eb="11">
      <t>テイイン</t>
    </rPh>
    <rPh sb="11" eb="13">
      <t>カンリ</t>
    </rPh>
    <rPh sb="13" eb="15">
      <t>ケイカク</t>
    </rPh>
    <rPh sb="20" eb="23">
      <t>ナラケン</t>
    </rPh>
    <rPh sb="24" eb="25">
      <t>チカラ</t>
    </rPh>
    <rPh sb="26" eb="28">
      <t>ソコア</t>
    </rPh>
    <rPh sb="36" eb="38">
      <t>コウモク</t>
    </rPh>
    <rPh sb="40" eb="42">
      <t>コウモク</t>
    </rPh>
    <phoneticPr fontId="8"/>
  </si>
  <si>
    <t>R5.4 時点の職員数がR2.4時点の職員数を上回らないよう、現状の定員を維持</t>
    <phoneticPr fontId="8"/>
  </si>
  <si>
    <t>人事委員会勧告等に基づく給与改定</t>
    <rPh sb="0" eb="2">
      <t>ジンジ</t>
    </rPh>
    <rPh sb="2" eb="5">
      <t>イインカイ</t>
    </rPh>
    <rPh sb="5" eb="7">
      <t>カンコク</t>
    </rPh>
    <rPh sb="7" eb="8">
      <t>ナド</t>
    </rPh>
    <rPh sb="9" eb="10">
      <t>モト</t>
    </rPh>
    <rPh sb="12" eb="14">
      <t>キュウヨ</t>
    </rPh>
    <rPh sb="14" eb="16">
      <t>カイテイ</t>
    </rPh>
    <phoneticPr fontId="8"/>
  </si>
  <si>
    <t>奈良モデルの推進</t>
    <rPh sb="0" eb="2">
      <t>ナラ</t>
    </rPh>
    <rPh sb="6" eb="8">
      <t>スイシン</t>
    </rPh>
    <phoneticPr fontId="8"/>
  </si>
  <si>
    <t>『仕事の「見直し・改善」の推進』</t>
    <rPh sb="1" eb="3">
      <t>シゴト</t>
    </rPh>
    <rPh sb="5" eb="7">
      <t>ミナオ</t>
    </rPh>
    <rPh sb="9" eb="11">
      <t>カイゼン</t>
    </rPh>
    <rPh sb="13" eb="15">
      <t>スイシン</t>
    </rPh>
    <phoneticPr fontId="8"/>
  </si>
  <si>
    <t>総務事務システムの運用</t>
    <rPh sb="0" eb="2">
      <t>ソウム</t>
    </rPh>
    <rPh sb="2" eb="4">
      <t>ジム</t>
    </rPh>
    <rPh sb="9" eb="11">
      <t>ウンヨウ</t>
    </rPh>
    <phoneticPr fontId="8"/>
  </si>
  <si>
    <t>『奈良県の力』底上げプログラムに基づいた組織の構築・運営</t>
    <rPh sb="1" eb="4">
      <t>ナラケン</t>
    </rPh>
    <rPh sb="5" eb="6">
      <t>チカラ</t>
    </rPh>
    <rPh sb="7" eb="9">
      <t>ソコア</t>
    </rPh>
    <rPh sb="16" eb="17">
      <t>モト</t>
    </rPh>
    <rPh sb="20" eb="22">
      <t>ソシキ</t>
    </rPh>
    <rPh sb="23" eb="25">
      <t>コウチク</t>
    </rPh>
    <rPh sb="26" eb="28">
      <t>ウンエイ</t>
    </rPh>
    <phoneticPr fontId="8"/>
  </si>
  <si>
    <t>新規採用職員指導担当者制度の実施、ジョブローテーションを通じた職員の育成</t>
    <rPh sb="0" eb="2">
      <t>シンキ</t>
    </rPh>
    <rPh sb="2" eb="4">
      <t>サイヨウ</t>
    </rPh>
    <rPh sb="4" eb="6">
      <t>ショクイン</t>
    </rPh>
    <rPh sb="6" eb="8">
      <t>シドウ</t>
    </rPh>
    <rPh sb="8" eb="11">
      <t>タントウシャ</t>
    </rPh>
    <rPh sb="11" eb="13">
      <t>セイド</t>
    </rPh>
    <rPh sb="14" eb="16">
      <t>ジッシ</t>
    </rPh>
    <rPh sb="28" eb="29">
      <t>ツウ</t>
    </rPh>
    <rPh sb="31" eb="33">
      <t>ショクイン</t>
    </rPh>
    <phoneticPr fontId="8"/>
  </si>
  <si>
    <t>第三次情報システム最適化計画</t>
    <rPh sb="0" eb="3">
      <t>ダイサンジ</t>
    </rPh>
    <rPh sb="3" eb="5">
      <t>ジョウホウ</t>
    </rPh>
    <rPh sb="9" eb="12">
      <t>サイテキカ</t>
    </rPh>
    <rPh sb="12" eb="14">
      <t>ケイカク</t>
    </rPh>
    <phoneticPr fontId="8"/>
  </si>
  <si>
    <t>ファシリティマネジメントの推進</t>
    <rPh sb="13" eb="15">
      <t>スイシン</t>
    </rPh>
    <phoneticPr fontId="8"/>
  </si>
  <si>
    <t>審議会等の会議の公開の推進</t>
    <rPh sb="0" eb="3">
      <t>シンギカイ</t>
    </rPh>
    <rPh sb="3" eb="4">
      <t>トウ</t>
    </rPh>
    <rPh sb="5" eb="7">
      <t>カイギ</t>
    </rPh>
    <rPh sb="8" eb="10">
      <t>コウカイ</t>
    </rPh>
    <rPh sb="11" eb="13">
      <t>スイシン</t>
    </rPh>
    <phoneticPr fontId="8"/>
  </si>
  <si>
    <t>県から市町村への権限移譲の推進</t>
    <rPh sb="0" eb="1">
      <t>ケン</t>
    </rPh>
    <rPh sb="3" eb="6">
      <t>シチョウソン</t>
    </rPh>
    <rPh sb="8" eb="10">
      <t>ケンゲン</t>
    </rPh>
    <rPh sb="10" eb="12">
      <t>イジョウ</t>
    </rPh>
    <rPh sb="13" eb="15">
      <t>スイシン</t>
    </rPh>
    <phoneticPr fontId="8"/>
  </si>
  <si>
    <t>奈良県ファシリティマネジメント推進基本方針</t>
    <rPh sb="0" eb="3">
      <t>ナラケン</t>
    </rPh>
    <rPh sb="15" eb="17">
      <t>スイシン</t>
    </rPh>
    <rPh sb="17" eb="19">
      <t>キホン</t>
    </rPh>
    <rPh sb="19" eb="21">
      <t>ホウシン</t>
    </rPh>
    <phoneticPr fontId="4"/>
  </si>
  <si>
    <t>未定</t>
    <rPh sb="0" eb="2">
      <t>ミテイ</t>
    </rPh>
    <phoneticPr fontId="4"/>
  </si>
  <si>
    <t>県有資産の有効活用に関する基本方針</t>
    <rPh sb="0" eb="2">
      <t>ケンユウ</t>
    </rPh>
    <rPh sb="2" eb="4">
      <t>シサン</t>
    </rPh>
    <rPh sb="5" eb="7">
      <t>ユウコウ</t>
    </rPh>
    <rPh sb="7" eb="9">
      <t>カツヨウ</t>
    </rPh>
    <rPh sb="10" eb="11">
      <t>カン</t>
    </rPh>
    <rPh sb="13" eb="15">
      <t>キホン</t>
    </rPh>
    <rPh sb="15" eb="17">
      <t>ホウシン</t>
    </rPh>
    <phoneticPr fontId="4"/>
  </si>
  <si>
    <t>公共施設等総合管理計画</t>
    <rPh sb="0" eb="2">
      <t>コウキョウ</t>
    </rPh>
    <rPh sb="2" eb="4">
      <t>シセツ</t>
    </rPh>
    <rPh sb="4" eb="5">
      <t>トウ</t>
    </rPh>
    <rPh sb="5" eb="7">
      <t>ソウゴウ</t>
    </rPh>
    <rPh sb="7" eb="9">
      <t>カンリ</t>
    </rPh>
    <rPh sb="9" eb="11">
      <t>ケイカク</t>
    </rPh>
    <phoneticPr fontId="4"/>
  </si>
  <si>
    <t>民間活用の検討</t>
    <rPh sb="0" eb="2">
      <t>ミンカン</t>
    </rPh>
    <rPh sb="2" eb="4">
      <t>カツヨウ</t>
    </rPh>
    <rPh sb="5" eb="7">
      <t>ケントウ</t>
    </rPh>
    <phoneticPr fontId="8"/>
  </si>
  <si>
    <t>奈良県PPP/PFI手法導入優先的検討規程</t>
    <rPh sb="0" eb="3">
      <t>ナラケン</t>
    </rPh>
    <rPh sb="10" eb="12">
      <t>シュホウ</t>
    </rPh>
    <rPh sb="12" eb="14">
      <t>ドウニュウ</t>
    </rPh>
    <rPh sb="14" eb="17">
      <t>ユウセンテキ</t>
    </rPh>
    <rPh sb="17" eb="19">
      <t>ケントウ</t>
    </rPh>
    <rPh sb="19" eb="21">
      <t>キテイ</t>
    </rPh>
    <phoneticPr fontId="4"/>
  </si>
  <si>
    <t>PPP/PFI手法の導入について、公共施設等の整備及び運営等の所管部局が優先的検討を行うに当たって必要な手続の策定</t>
    <rPh sb="7" eb="9">
      <t>シュホウ</t>
    </rPh>
    <rPh sb="10" eb="12">
      <t>ドウニュウ</t>
    </rPh>
    <rPh sb="55" eb="57">
      <t>サクテイ</t>
    </rPh>
    <phoneticPr fontId="8"/>
  </si>
  <si>
    <t>和歌山県</t>
    <phoneticPr fontId="8"/>
  </si>
  <si>
    <t>新中期行財政経営プラン</t>
    <rPh sb="0" eb="1">
      <t>シン</t>
    </rPh>
    <rPh sb="1" eb="3">
      <t>チュウキ</t>
    </rPh>
    <rPh sb="3" eb="6">
      <t>ギョウザイセイ</t>
    </rPh>
    <rPh sb="6" eb="8">
      <t>ケイエイ</t>
    </rPh>
    <phoneticPr fontId="3"/>
  </si>
  <si>
    <t>定員管理</t>
    <rPh sb="0" eb="2">
      <t>テイイン</t>
    </rPh>
    <rPh sb="2" eb="4">
      <t>カンリ</t>
    </rPh>
    <phoneticPr fontId="8"/>
  </si>
  <si>
    <t>・業務量調査を踏まえたＢＰＲ
・業務改善アプリの導入および人材育成
・デジタル技術を活用した業務効率化</t>
    <rPh sb="1" eb="3">
      <t>ギョウム</t>
    </rPh>
    <rPh sb="3" eb="4">
      <t>リョウ</t>
    </rPh>
    <rPh sb="4" eb="6">
      <t>チョウサ</t>
    </rPh>
    <rPh sb="7" eb="8">
      <t>フ</t>
    </rPh>
    <rPh sb="16" eb="18">
      <t>ギョウム</t>
    </rPh>
    <rPh sb="18" eb="20">
      <t>カイゼン</t>
    </rPh>
    <rPh sb="24" eb="26">
      <t>ドウニュウ</t>
    </rPh>
    <rPh sb="29" eb="31">
      <t>ジンザイ</t>
    </rPh>
    <rPh sb="31" eb="33">
      <t>イクセイ</t>
    </rPh>
    <rPh sb="39" eb="41">
      <t>ギジュツ</t>
    </rPh>
    <rPh sb="42" eb="44">
      <t>カツヨウ</t>
    </rPh>
    <rPh sb="46" eb="48">
      <t>ギョウム</t>
    </rPh>
    <rPh sb="48" eb="50">
      <t>コウリツ</t>
    </rPh>
    <rPh sb="50" eb="51">
      <t>カ</t>
    </rPh>
    <phoneticPr fontId="8"/>
  </si>
  <si>
    <t>指定管理者制度の推進</t>
    <rPh sb="0" eb="2">
      <t>シテイ</t>
    </rPh>
    <rPh sb="2" eb="5">
      <t>カンリシャ</t>
    </rPh>
    <rPh sb="5" eb="7">
      <t>セイド</t>
    </rPh>
    <rPh sb="8" eb="10">
      <t>スイシン</t>
    </rPh>
    <phoneticPr fontId="8"/>
  </si>
  <si>
    <t>主要課題等に対応し、簡素で効率的な組織構築のための見直し</t>
    <rPh sb="0" eb="2">
      <t>シュヨウ</t>
    </rPh>
    <rPh sb="2" eb="4">
      <t>カダイ</t>
    </rPh>
    <rPh sb="4" eb="5">
      <t>トウ</t>
    </rPh>
    <rPh sb="6" eb="8">
      <t>タイオウ</t>
    </rPh>
    <rPh sb="10" eb="12">
      <t>カンソ</t>
    </rPh>
    <rPh sb="13" eb="16">
      <t>コウリツテキ</t>
    </rPh>
    <rPh sb="17" eb="19">
      <t>ソシキ</t>
    </rPh>
    <rPh sb="19" eb="21">
      <t>コウチク</t>
    </rPh>
    <rPh sb="25" eb="27">
      <t>ミナオ</t>
    </rPh>
    <phoneticPr fontId="8"/>
  </si>
  <si>
    <t>人材育成の基本理念に基づく一般研修、特別研修、外部機関への長期派遣研修、自己研修支援等</t>
    <rPh sb="0" eb="2">
      <t>ジンザイ</t>
    </rPh>
    <rPh sb="2" eb="4">
      <t>イクセイ</t>
    </rPh>
    <rPh sb="5" eb="7">
      <t>キホン</t>
    </rPh>
    <rPh sb="7" eb="9">
      <t>リネン</t>
    </rPh>
    <rPh sb="10" eb="11">
      <t>モト</t>
    </rPh>
    <rPh sb="13" eb="15">
      <t>イッパン</t>
    </rPh>
    <rPh sb="15" eb="17">
      <t>ケンシュウ</t>
    </rPh>
    <rPh sb="18" eb="20">
      <t>トクベツ</t>
    </rPh>
    <rPh sb="20" eb="22">
      <t>ケンシュウ</t>
    </rPh>
    <rPh sb="23" eb="25">
      <t>ガイブ</t>
    </rPh>
    <rPh sb="25" eb="27">
      <t>キカン</t>
    </rPh>
    <rPh sb="29" eb="31">
      <t>チョウキ</t>
    </rPh>
    <rPh sb="31" eb="33">
      <t>ハケン</t>
    </rPh>
    <rPh sb="33" eb="35">
      <t>ケンシュウ</t>
    </rPh>
    <rPh sb="36" eb="38">
      <t>ジコ</t>
    </rPh>
    <rPh sb="38" eb="40">
      <t>ケンシュウ</t>
    </rPh>
    <rPh sb="40" eb="42">
      <t>シエン</t>
    </rPh>
    <rPh sb="42" eb="43">
      <t>トウ</t>
    </rPh>
    <phoneticPr fontId="8"/>
  </si>
  <si>
    <t>ＩＣＴを活用した事務の効率化</t>
    <rPh sb="4" eb="6">
      <t>カツヨウ</t>
    </rPh>
    <rPh sb="8" eb="10">
      <t>ジム</t>
    </rPh>
    <rPh sb="11" eb="14">
      <t>コウリツカ</t>
    </rPh>
    <phoneticPr fontId="3"/>
  </si>
  <si>
    <t>ＩＣＴを活用した事務の効率化</t>
    <rPh sb="4" eb="6">
      <t>カツヨウ</t>
    </rPh>
    <rPh sb="8" eb="10">
      <t>ジム</t>
    </rPh>
    <rPh sb="11" eb="14">
      <t>コウリツカ</t>
    </rPh>
    <phoneticPr fontId="8"/>
  </si>
  <si>
    <t>公共施設等総合管理計画に基づく取組等</t>
    <rPh sb="0" eb="2">
      <t>コウキョウ</t>
    </rPh>
    <rPh sb="2" eb="4">
      <t>シセツ</t>
    </rPh>
    <rPh sb="4" eb="5">
      <t>トウ</t>
    </rPh>
    <rPh sb="5" eb="7">
      <t>ソウゴウ</t>
    </rPh>
    <rPh sb="7" eb="9">
      <t>カンリ</t>
    </rPh>
    <rPh sb="9" eb="11">
      <t>ケイカク</t>
    </rPh>
    <rPh sb="12" eb="13">
      <t>モト</t>
    </rPh>
    <rPh sb="15" eb="17">
      <t>トリクミ</t>
    </rPh>
    <rPh sb="17" eb="18">
      <t>トウ</t>
    </rPh>
    <phoneticPr fontId="8"/>
  </si>
  <si>
    <t>和歌山県情報公開条例に基づく取組、情報公開相談員の設置</t>
    <rPh sb="0" eb="4">
      <t>ワカヤマケン</t>
    </rPh>
    <rPh sb="4" eb="6">
      <t>ジョウホウ</t>
    </rPh>
    <rPh sb="6" eb="8">
      <t>コウカイ</t>
    </rPh>
    <rPh sb="8" eb="10">
      <t>ジョウレイ</t>
    </rPh>
    <rPh sb="11" eb="12">
      <t>モト</t>
    </rPh>
    <rPh sb="14" eb="16">
      <t>トリクミ</t>
    </rPh>
    <rPh sb="17" eb="19">
      <t>ジョウホウ</t>
    </rPh>
    <rPh sb="19" eb="21">
      <t>コウカイ</t>
    </rPh>
    <rPh sb="21" eb="23">
      <t>ソウダン</t>
    </rPh>
    <rPh sb="23" eb="24">
      <t>イン</t>
    </rPh>
    <rPh sb="25" eb="27">
      <t>セッチ</t>
    </rPh>
    <phoneticPr fontId="8"/>
  </si>
  <si>
    <t>特例条例による事務権限の移譲</t>
    <rPh sb="0" eb="2">
      <t>トクレイ</t>
    </rPh>
    <rPh sb="2" eb="4">
      <t>ジョウレイ</t>
    </rPh>
    <rPh sb="7" eb="9">
      <t>ジム</t>
    </rPh>
    <rPh sb="9" eb="11">
      <t>ケンゲン</t>
    </rPh>
    <rPh sb="12" eb="14">
      <t>イジョウ</t>
    </rPh>
    <phoneticPr fontId="8"/>
  </si>
  <si>
    <t>鳥取県</t>
    <phoneticPr fontId="8"/>
  </si>
  <si>
    <t>知事マニフェストに基づく政策項目</t>
    <rPh sb="0" eb="2">
      <t>チジ</t>
    </rPh>
    <rPh sb="9" eb="10">
      <t>モト</t>
    </rPh>
    <rPh sb="12" eb="14">
      <t>セイサク</t>
    </rPh>
    <rPh sb="14" eb="16">
      <t>コウモク</t>
    </rPh>
    <phoneticPr fontId="8"/>
  </si>
  <si>
    <t>適正な定員管理と人員配置</t>
    <rPh sb="0" eb="2">
      <t>テキセイ</t>
    </rPh>
    <rPh sb="3" eb="5">
      <t>テイイン</t>
    </rPh>
    <rPh sb="5" eb="7">
      <t>カンリ</t>
    </rPh>
    <rPh sb="8" eb="10">
      <t>ジンイン</t>
    </rPh>
    <rPh sb="10" eb="12">
      <t>ハイチ</t>
    </rPh>
    <phoneticPr fontId="8"/>
  </si>
  <si>
    <t>・連携協約（ＩＣＴ分野：県と全市町村）
・機関の共同設置（行政不服審査会：県と16市町村ほか）</t>
    <rPh sb="1" eb="3">
      <t>レンケイ</t>
    </rPh>
    <rPh sb="3" eb="5">
      <t>キョウヤク</t>
    </rPh>
    <rPh sb="9" eb="11">
      <t>ブンヤ</t>
    </rPh>
    <rPh sb="12" eb="13">
      <t>ケン</t>
    </rPh>
    <rPh sb="14" eb="18">
      <t>ゼンシチョウソン</t>
    </rPh>
    <rPh sb="21" eb="23">
      <t>キカン</t>
    </rPh>
    <rPh sb="24" eb="26">
      <t>キョウドウ</t>
    </rPh>
    <rPh sb="26" eb="28">
      <t>セッチ</t>
    </rPh>
    <rPh sb="29" eb="31">
      <t>ギョウセイ</t>
    </rPh>
    <rPh sb="31" eb="33">
      <t>フフク</t>
    </rPh>
    <rPh sb="33" eb="36">
      <t>シンサカイ</t>
    </rPh>
    <rPh sb="37" eb="38">
      <t>ケン</t>
    </rPh>
    <rPh sb="41" eb="44">
      <t>シチョウソン</t>
    </rPh>
    <phoneticPr fontId="8"/>
  </si>
  <si>
    <t>・協働提案・連携推進事業による取組</t>
    <phoneticPr fontId="8"/>
  </si>
  <si>
    <t>・鳥取県庁カイゼン活動の推進
・県庁働き方改革に向けた時間外縮減のための全庁的取組</t>
    <phoneticPr fontId="8"/>
  </si>
  <si>
    <t>・「鳥取県ＰＰＰ／ＰＦＩ手法活用の優先的検討方針」に基づくＰＰＰ／ＰＦＩ手法活用の検討
・ＰＦＩ手法による県市連携での体育館整備</t>
    <rPh sb="2" eb="5">
      <t>トットリケン</t>
    </rPh>
    <rPh sb="12" eb="14">
      <t>シュホウ</t>
    </rPh>
    <rPh sb="14" eb="16">
      <t>カツヨウ</t>
    </rPh>
    <rPh sb="17" eb="20">
      <t>ユウセンテキ</t>
    </rPh>
    <rPh sb="20" eb="22">
      <t>ケントウ</t>
    </rPh>
    <rPh sb="22" eb="24">
      <t>ホウシン</t>
    </rPh>
    <rPh sb="26" eb="27">
      <t>モト</t>
    </rPh>
    <phoneticPr fontId="8"/>
  </si>
  <si>
    <t>・行政課題の変化に対応した組織のスクラップアンドビルドの徹底</t>
    <phoneticPr fontId="8"/>
  </si>
  <si>
    <t>・人材育成基本方針に基づく人材の育成・人事評価等の実施</t>
    <phoneticPr fontId="8"/>
  </si>
  <si>
    <t>・AI・RPAの活用、基幹システム（財務会計、税務、給与）の再構築による業務効率化</t>
    <rPh sb="8" eb="10">
      <t>カツヨウ</t>
    </rPh>
    <phoneticPr fontId="8"/>
  </si>
  <si>
    <t>・鳥取県庁カイゼン活動による業務の見える化・効率化・標準化の推進</t>
    <phoneticPr fontId="8"/>
  </si>
  <si>
    <t>・鳥取県公共施設等総合管理計画に基づく取組</t>
    <phoneticPr fontId="8"/>
  </si>
  <si>
    <t>・工程表の公開</t>
    <phoneticPr fontId="8"/>
  </si>
  <si>
    <t>・特例条例に基づく権限移譲の推進
・中核市移行に伴う権限移譲</t>
    <phoneticPr fontId="8"/>
  </si>
  <si>
    <t>・鳥取県協働連携会議による規制改革の推進</t>
  </si>
  <si>
    <t>島根県</t>
    <phoneticPr fontId="8"/>
  </si>
  <si>
    <t>中期財政運営指針</t>
    <rPh sb="0" eb="2">
      <t>チュウキ</t>
    </rPh>
    <rPh sb="2" eb="4">
      <t>ザイセイ</t>
    </rPh>
    <rPh sb="4" eb="6">
      <t>ウンエイ</t>
    </rPh>
    <rPh sb="6" eb="8">
      <t>シシン</t>
    </rPh>
    <phoneticPr fontId="3"/>
  </si>
  <si>
    <t>職員定員の管理
（正規職員については現在の人員を維持するとともに、職員を毎年度安定的に採用し、年齢構成の平準化を図る。再任用短時間勤務職員、会計年度任用職員については、毎年度、業務の効率化を図りながら、正規職員も含めたそれぞれの業務内容の整理を図った上で、担うべき業務量に応じて適切な配置を行う。</t>
    <rPh sb="0" eb="2">
      <t>ショクイン</t>
    </rPh>
    <rPh sb="2" eb="4">
      <t>テイイン</t>
    </rPh>
    <rPh sb="5" eb="7">
      <t>カンリ</t>
    </rPh>
    <rPh sb="9" eb="11">
      <t>セイキ</t>
    </rPh>
    <rPh sb="11" eb="13">
      <t>ショクイン</t>
    </rPh>
    <rPh sb="18" eb="20">
      <t>ゲンザイ</t>
    </rPh>
    <rPh sb="21" eb="23">
      <t>ジンイン</t>
    </rPh>
    <rPh sb="24" eb="26">
      <t>イジ</t>
    </rPh>
    <rPh sb="33" eb="35">
      <t>ショクイン</t>
    </rPh>
    <rPh sb="36" eb="39">
      <t>マイネンド</t>
    </rPh>
    <rPh sb="39" eb="42">
      <t>アンテイテキ</t>
    </rPh>
    <rPh sb="43" eb="45">
      <t>サイヨウ</t>
    </rPh>
    <rPh sb="47" eb="49">
      <t>ネンレイ</t>
    </rPh>
    <rPh sb="49" eb="51">
      <t>コウセイ</t>
    </rPh>
    <rPh sb="52" eb="55">
      <t>ヘイジュンカ</t>
    </rPh>
    <rPh sb="56" eb="57">
      <t>ハカ</t>
    </rPh>
    <rPh sb="59" eb="62">
      <t>サイニンヨウ</t>
    </rPh>
    <rPh sb="62" eb="65">
      <t>タンジカン</t>
    </rPh>
    <rPh sb="65" eb="67">
      <t>キンム</t>
    </rPh>
    <rPh sb="67" eb="69">
      <t>ショクイン</t>
    </rPh>
    <rPh sb="70" eb="78">
      <t>カイケイネンドニンヨウショクイン</t>
    </rPh>
    <rPh sb="84" eb="87">
      <t>マイネンド</t>
    </rPh>
    <rPh sb="88" eb="90">
      <t>ギョウム</t>
    </rPh>
    <rPh sb="91" eb="93">
      <t>コウリツ</t>
    </rPh>
    <rPh sb="93" eb="94">
      <t>カ</t>
    </rPh>
    <rPh sb="95" eb="96">
      <t>ハカ</t>
    </rPh>
    <rPh sb="101" eb="103">
      <t>セイキ</t>
    </rPh>
    <rPh sb="103" eb="105">
      <t>ショクイン</t>
    </rPh>
    <rPh sb="106" eb="107">
      <t>フク</t>
    </rPh>
    <rPh sb="114" eb="116">
      <t>ギョウム</t>
    </rPh>
    <rPh sb="116" eb="118">
      <t>ナイヨウ</t>
    </rPh>
    <rPh sb="119" eb="121">
      <t>セイリ</t>
    </rPh>
    <rPh sb="122" eb="123">
      <t>ハカ</t>
    </rPh>
    <rPh sb="125" eb="126">
      <t>ウエ</t>
    </rPh>
    <rPh sb="128" eb="129">
      <t>ニナ</t>
    </rPh>
    <rPh sb="132" eb="134">
      <t>ギョウム</t>
    </rPh>
    <rPh sb="134" eb="135">
      <t>リョウ</t>
    </rPh>
    <rPh sb="136" eb="137">
      <t>オウ</t>
    </rPh>
    <rPh sb="139" eb="141">
      <t>テキセツ</t>
    </rPh>
    <rPh sb="142" eb="144">
      <t>ハイチ</t>
    </rPh>
    <rPh sb="145" eb="146">
      <t>オコナ</t>
    </rPh>
    <phoneticPr fontId="8"/>
  </si>
  <si>
    <t>特例減額の継続</t>
    <rPh sb="0" eb="2">
      <t>トクレイ</t>
    </rPh>
    <rPh sb="2" eb="4">
      <t>ゲンガク</t>
    </rPh>
    <rPh sb="5" eb="7">
      <t>ケイゾク</t>
    </rPh>
    <phoneticPr fontId="8"/>
  </si>
  <si>
    <t>知事10%、副知事8%</t>
    <rPh sb="0" eb="2">
      <t>チジ</t>
    </rPh>
    <rPh sb="6" eb="9">
      <t>フクチジ</t>
    </rPh>
    <phoneticPr fontId="3"/>
  </si>
  <si>
    <t>いきいきと働きやすい職場づくり</t>
    <rPh sb="5" eb="6">
      <t>ハタラ</t>
    </rPh>
    <rPh sb="10" eb="12">
      <t>ショクバ</t>
    </rPh>
    <phoneticPr fontId="8"/>
  </si>
  <si>
    <t>・現業業務見直し
・指定管理制度に係る共通ガイドライン及び基本協定書（参考例）の改定
・繁忙部局において民間委託を集中的に実施</t>
    <rPh sb="1" eb="3">
      <t>ゲンギョウ</t>
    </rPh>
    <rPh sb="3" eb="5">
      <t>ギョウム</t>
    </rPh>
    <rPh sb="5" eb="7">
      <t>ミナオ</t>
    </rPh>
    <rPh sb="10" eb="12">
      <t>シテイ</t>
    </rPh>
    <rPh sb="12" eb="14">
      <t>カンリ</t>
    </rPh>
    <rPh sb="14" eb="16">
      <t>セイド</t>
    </rPh>
    <rPh sb="17" eb="18">
      <t>カカ</t>
    </rPh>
    <rPh sb="19" eb="21">
      <t>キョウツウ</t>
    </rPh>
    <rPh sb="27" eb="28">
      <t>オヨ</t>
    </rPh>
    <rPh sb="29" eb="31">
      <t>キホン</t>
    </rPh>
    <rPh sb="31" eb="34">
      <t>キョウテイショ</t>
    </rPh>
    <rPh sb="35" eb="37">
      <t>サンコウ</t>
    </rPh>
    <rPh sb="37" eb="38">
      <t>レイ</t>
    </rPh>
    <rPh sb="40" eb="42">
      <t>カイテイ</t>
    </rPh>
    <rPh sb="44" eb="46">
      <t>ハンボウ</t>
    </rPh>
    <rPh sb="46" eb="48">
      <t>ブキョク</t>
    </rPh>
    <rPh sb="52" eb="54">
      <t>ミンカン</t>
    </rPh>
    <rPh sb="54" eb="56">
      <t>イタク</t>
    </rPh>
    <rPh sb="61" eb="63">
      <t>ジッシ</t>
    </rPh>
    <phoneticPr fontId="8"/>
  </si>
  <si>
    <t>組織のフラット化、グループ化</t>
    <rPh sb="0" eb="2">
      <t>ソシキ</t>
    </rPh>
    <rPh sb="7" eb="8">
      <t>カ</t>
    </rPh>
    <rPh sb="13" eb="14">
      <t>カ</t>
    </rPh>
    <phoneticPr fontId="8"/>
  </si>
  <si>
    <t>・職場における人材育成（職場研修）
・職場外研修
・職員の意欲を反映し、職員のキャリア形成を推進する人事異動
・人事評価制度
・能力発揮のための環境整備
・人材育成上の新たな課題等を踏まえた研修メニューの充実</t>
    <rPh sb="1" eb="3">
      <t>ショクバ</t>
    </rPh>
    <rPh sb="7" eb="9">
      <t>ジンザイ</t>
    </rPh>
    <rPh sb="9" eb="11">
      <t>イクセイ</t>
    </rPh>
    <rPh sb="12" eb="14">
      <t>ショクバ</t>
    </rPh>
    <rPh sb="14" eb="16">
      <t>ケンシュウ</t>
    </rPh>
    <rPh sb="19" eb="22">
      <t>ショクバガイ</t>
    </rPh>
    <rPh sb="22" eb="24">
      <t>ケンシュウ</t>
    </rPh>
    <rPh sb="26" eb="28">
      <t>ショクイン</t>
    </rPh>
    <rPh sb="29" eb="31">
      <t>イヨク</t>
    </rPh>
    <rPh sb="32" eb="34">
      <t>ハンエイ</t>
    </rPh>
    <rPh sb="36" eb="38">
      <t>ショクイン</t>
    </rPh>
    <rPh sb="43" eb="45">
      <t>ケイセイ</t>
    </rPh>
    <rPh sb="46" eb="48">
      <t>スイシン</t>
    </rPh>
    <rPh sb="50" eb="52">
      <t>ジンジ</t>
    </rPh>
    <rPh sb="52" eb="54">
      <t>イドウ</t>
    </rPh>
    <rPh sb="56" eb="58">
      <t>ジンジ</t>
    </rPh>
    <rPh sb="58" eb="60">
      <t>ヒョウカ</t>
    </rPh>
    <rPh sb="60" eb="62">
      <t>セイド</t>
    </rPh>
    <rPh sb="64" eb="66">
      <t>ノウリョク</t>
    </rPh>
    <rPh sb="66" eb="68">
      <t>ハッキ</t>
    </rPh>
    <rPh sb="72" eb="74">
      <t>カンキョウ</t>
    </rPh>
    <rPh sb="74" eb="76">
      <t>セイビ</t>
    </rPh>
    <phoneticPr fontId="8"/>
  </si>
  <si>
    <t>・web会議システムの導入
・サテライトオフィスの設置
・ＡＩ、ＲＰＡの活用
・モバイル端末を用いた在宅勤務の実施</t>
    <rPh sb="4" eb="6">
      <t>カイギ</t>
    </rPh>
    <rPh sb="11" eb="13">
      <t>ドウニュウ</t>
    </rPh>
    <rPh sb="25" eb="27">
      <t>セッチ</t>
    </rPh>
    <rPh sb="36" eb="38">
      <t>カツヨウ</t>
    </rPh>
    <rPh sb="44" eb="46">
      <t>タンマツ</t>
    </rPh>
    <rPh sb="47" eb="48">
      <t>モチ</t>
    </rPh>
    <rPh sb="50" eb="52">
      <t>ザイタク</t>
    </rPh>
    <rPh sb="52" eb="54">
      <t>キンム</t>
    </rPh>
    <rPh sb="55" eb="57">
      <t>ジッシ</t>
    </rPh>
    <phoneticPr fontId="8"/>
  </si>
  <si>
    <t>・県有財産の有効利用
・施設の長寿命化
・保有財産の適正化</t>
    <rPh sb="1" eb="3">
      <t>ケンユウ</t>
    </rPh>
    <rPh sb="3" eb="5">
      <t>ザイサン</t>
    </rPh>
    <rPh sb="6" eb="8">
      <t>ユウコウ</t>
    </rPh>
    <rPh sb="8" eb="10">
      <t>リヨウ</t>
    </rPh>
    <rPh sb="12" eb="14">
      <t>シセツ</t>
    </rPh>
    <rPh sb="15" eb="19">
      <t>チョウジュミョウカ</t>
    </rPh>
    <rPh sb="21" eb="23">
      <t>ホユウ</t>
    </rPh>
    <rPh sb="23" eb="25">
      <t>ザイサン</t>
    </rPh>
    <rPh sb="26" eb="28">
      <t>テキセイ</t>
    </rPh>
    <rPh sb="28" eb="29">
      <t>カ</t>
    </rPh>
    <phoneticPr fontId="8"/>
  </si>
  <si>
    <t>市町村の「自由選択」による「段階的移譲」</t>
    <rPh sb="0" eb="3">
      <t>シチョウソン</t>
    </rPh>
    <rPh sb="5" eb="7">
      <t>ジユウ</t>
    </rPh>
    <rPh sb="7" eb="9">
      <t>センタク</t>
    </rPh>
    <rPh sb="14" eb="17">
      <t>ダンカイテキ</t>
    </rPh>
    <rPh sb="17" eb="19">
      <t>イジョウ</t>
    </rPh>
    <phoneticPr fontId="8"/>
  </si>
  <si>
    <t>岡山県</t>
    <phoneticPr fontId="8"/>
  </si>
  <si>
    <t>岡山県行財政経営指針【令和３年３月版】</t>
    <rPh sb="0" eb="3">
      <t>オカヤマケン</t>
    </rPh>
    <rPh sb="3" eb="10">
      <t>ギョウザイセイケイエイシシン</t>
    </rPh>
    <rPh sb="11" eb="13">
      <t>レイワ</t>
    </rPh>
    <rPh sb="14" eb="15">
      <t>ネン</t>
    </rPh>
    <rPh sb="15" eb="17">
      <t>ヘイネンド</t>
    </rPh>
    <rPh sb="16" eb="17">
      <t>ガツ</t>
    </rPh>
    <rPh sb="17" eb="18">
      <t>バン</t>
    </rPh>
    <phoneticPr fontId="8"/>
  </si>
  <si>
    <t>・職員数の最適化</t>
    <rPh sb="1" eb="4">
      <t>ショクインスウ</t>
    </rPh>
    <rPh sb="5" eb="8">
      <t>サイテキカ</t>
    </rPh>
    <phoneticPr fontId="8"/>
  </si>
  <si>
    <t>・国や地方公共団体、民間との均衡原則等に基づき給与を適切に決定</t>
    <rPh sb="1" eb="2">
      <t>クニ</t>
    </rPh>
    <rPh sb="3" eb="5">
      <t>チホウ</t>
    </rPh>
    <rPh sb="5" eb="7">
      <t>コウキョウ</t>
    </rPh>
    <rPh sb="7" eb="9">
      <t>ダンタイ</t>
    </rPh>
    <rPh sb="10" eb="12">
      <t>ミンカン</t>
    </rPh>
    <rPh sb="14" eb="16">
      <t>キンコウ</t>
    </rPh>
    <rPh sb="16" eb="18">
      <t>ゲンソク</t>
    </rPh>
    <rPh sb="18" eb="19">
      <t>トウ</t>
    </rPh>
    <rPh sb="20" eb="21">
      <t>モト</t>
    </rPh>
    <rPh sb="23" eb="25">
      <t>キュウヨ</t>
    </rPh>
    <rPh sb="26" eb="28">
      <t>テキセツ</t>
    </rPh>
    <rPh sb="29" eb="31">
      <t>ケッテイ</t>
    </rPh>
    <phoneticPr fontId="8"/>
  </si>
  <si>
    <t>・「ワンセット主義」から脱却し、様々な分野での広域連携を推進（瀬戸内ブランド推進連合に観光誘客）</t>
    <phoneticPr fontId="8"/>
  </si>
  <si>
    <t>・様々な主体との連携・協働（県民やNPOからの「協働事業提案」による協働事業を実施）</t>
    <phoneticPr fontId="8"/>
  </si>
  <si>
    <t>・「ひとり１改善運動」の実施
・ICTの活用等による業務の効率化の推進</t>
    <phoneticPr fontId="8"/>
  </si>
  <si>
    <t>・民間能力の活用方策を検討</t>
    <phoneticPr fontId="8"/>
  </si>
  <si>
    <t>・効率的・効果的な組織整備を進め、より実行力が発揮できる執行体制の構築
・内部統制の適正な運用</t>
    <rPh sb="37" eb="41">
      <t>ナイブトウセイ</t>
    </rPh>
    <rPh sb="42" eb="44">
      <t>テキセイ</t>
    </rPh>
    <rPh sb="45" eb="47">
      <t>ウンヨウ</t>
    </rPh>
    <phoneticPr fontId="8"/>
  </si>
  <si>
    <t>・研修所における研修やOJTを通じた能力開発
・民間との人材交流を図り発想や経営感覚等を施策に反映
・能力や業務実績を的確に評価し、給与や人事に活用</t>
    <phoneticPr fontId="8"/>
  </si>
  <si>
    <t>・県税の納付方法の多様化（コンビニ収納、クレジット納付の実施）
・Ｗｅｂ会議やＲＰＡ、ＡＩ－ＯＣＲ等のＩＣＴツールの利用推進</t>
    <rPh sb="60" eb="62">
      <t>スイシン</t>
    </rPh>
    <phoneticPr fontId="8"/>
  </si>
  <si>
    <t>・地方公会計の導入による財政状況の見える化の推進</t>
    <phoneticPr fontId="8"/>
  </si>
  <si>
    <t>・公共施設の長寿命化、耐震化、更新、統廃合等（ファシリティマネジメント・アセットマネジメント）
・プライマリーバランスの黒字化、長寿命化・退職手当基金の積立</t>
    <phoneticPr fontId="8"/>
  </si>
  <si>
    <t>・事業選択に際し、説明責任を適切に果たす
・大型公共事業の事業選択に際し、得られる便益等について適切に情報を開示
・地方公会計の導入による財政状況の見える化の推進</t>
    <phoneticPr fontId="8"/>
  </si>
  <si>
    <t>・個々の市町村の提案や希望に応じたより柔軟な移譲の実施</t>
    <phoneticPr fontId="8"/>
  </si>
  <si>
    <t>広島県</t>
    <phoneticPr fontId="8"/>
  </si>
  <si>
    <t>行政経営の方針</t>
    <rPh sb="0" eb="2">
      <t>ギョウセイ</t>
    </rPh>
    <rPh sb="2" eb="4">
      <t>ケイエイ</t>
    </rPh>
    <rPh sb="5" eb="7">
      <t>ホウシン</t>
    </rPh>
    <phoneticPr fontId="3"/>
  </si>
  <si>
    <t>効率的な執行体制への取組</t>
    <rPh sb="0" eb="3">
      <t>コウリツテキ</t>
    </rPh>
    <rPh sb="4" eb="6">
      <t>シッコウ</t>
    </rPh>
    <rPh sb="6" eb="8">
      <t>タイセイ</t>
    </rPh>
    <rPh sb="10" eb="12">
      <t>トリクミ</t>
    </rPh>
    <phoneticPr fontId="8"/>
  </si>
  <si>
    <t>一般行政部門4,200人を念頭に置き，効率的な執行体制の構築に取り組む</t>
    <rPh sb="11" eb="12">
      <t>ニン</t>
    </rPh>
    <rPh sb="13" eb="15">
      <t>ネントウ</t>
    </rPh>
    <rPh sb="16" eb="17">
      <t>オ</t>
    </rPh>
    <rPh sb="19" eb="22">
      <t>コウリツテキ</t>
    </rPh>
    <rPh sb="23" eb="25">
      <t>シッコウ</t>
    </rPh>
    <rPh sb="25" eb="27">
      <t>タイセイ</t>
    </rPh>
    <rPh sb="28" eb="30">
      <t>コウチク</t>
    </rPh>
    <rPh sb="31" eb="32">
      <t>ト</t>
    </rPh>
    <rPh sb="33" eb="34">
      <t>ク</t>
    </rPh>
    <phoneticPr fontId="3"/>
  </si>
  <si>
    <t>・独自水準給料表の導入
・管理職員の定期昇給の廃止
・目標管理・評価システムによる一般職員への給与反映
・役割・成果を的確に反映させるための給与制度の導入</t>
    <rPh sb="1" eb="3">
      <t>ドクジ</t>
    </rPh>
    <rPh sb="3" eb="5">
      <t>スイジュン</t>
    </rPh>
    <rPh sb="5" eb="7">
      <t>キュウリョウ</t>
    </rPh>
    <rPh sb="7" eb="8">
      <t>ヒョウ</t>
    </rPh>
    <rPh sb="9" eb="11">
      <t>ドウニュウ</t>
    </rPh>
    <rPh sb="13" eb="15">
      <t>カンリ</t>
    </rPh>
    <rPh sb="15" eb="17">
      <t>ショクイン</t>
    </rPh>
    <rPh sb="18" eb="20">
      <t>テイキ</t>
    </rPh>
    <rPh sb="20" eb="22">
      <t>ショウキュウ</t>
    </rPh>
    <rPh sb="23" eb="25">
      <t>ハイシ</t>
    </rPh>
    <rPh sb="27" eb="29">
      <t>モクヒョウ</t>
    </rPh>
    <rPh sb="29" eb="31">
      <t>カンリ</t>
    </rPh>
    <rPh sb="32" eb="34">
      <t>ヒョウカ</t>
    </rPh>
    <rPh sb="41" eb="43">
      <t>イッパン</t>
    </rPh>
    <rPh sb="43" eb="45">
      <t>ショクイン</t>
    </rPh>
    <rPh sb="47" eb="49">
      <t>キュウヨ</t>
    </rPh>
    <rPh sb="49" eb="51">
      <t>ハンエイ</t>
    </rPh>
    <rPh sb="53" eb="55">
      <t>ヤクワリ</t>
    </rPh>
    <rPh sb="56" eb="58">
      <t>セイカ</t>
    </rPh>
    <rPh sb="59" eb="61">
      <t>テキカク</t>
    </rPh>
    <rPh sb="62" eb="64">
      <t>ハンエイ</t>
    </rPh>
    <rPh sb="70" eb="72">
      <t>キュウヨ</t>
    </rPh>
    <rPh sb="72" eb="74">
      <t>セイド</t>
    </rPh>
    <rPh sb="75" eb="77">
      <t>ドウニュウ</t>
    </rPh>
    <phoneticPr fontId="8"/>
  </si>
  <si>
    <t>県内市町と県の業務全体を俯瞰し，新たな視点で広島県全体の行政サービスの最適化を目指す（改正行政不服審査法における第三者機関事務を市町から受託など）</t>
    <rPh sb="0" eb="2">
      <t>ケンナイ</t>
    </rPh>
    <rPh sb="2" eb="3">
      <t>シ</t>
    </rPh>
    <rPh sb="3" eb="4">
      <t>マチ</t>
    </rPh>
    <rPh sb="5" eb="6">
      <t>ケン</t>
    </rPh>
    <rPh sb="7" eb="9">
      <t>ギョウム</t>
    </rPh>
    <rPh sb="9" eb="11">
      <t>ゼンタイ</t>
    </rPh>
    <rPh sb="12" eb="14">
      <t>フカン</t>
    </rPh>
    <rPh sb="16" eb="17">
      <t>アラ</t>
    </rPh>
    <rPh sb="19" eb="21">
      <t>シテン</t>
    </rPh>
    <rPh sb="22" eb="25">
      <t>ヒロシマケン</t>
    </rPh>
    <rPh sb="25" eb="27">
      <t>ゼンタイ</t>
    </rPh>
    <rPh sb="28" eb="30">
      <t>ギョウセイ</t>
    </rPh>
    <rPh sb="35" eb="38">
      <t>サイテキカ</t>
    </rPh>
    <rPh sb="39" eb="41">
      <t>メザ</t>
    </rPh>
    <rPh sb="43" eb="45">
      <t>カイセイ</t>
    </rPh>
    <rPh sb="45" eb="47">
      <t>ギョウセイ</t>
    </rPh>
    <rPh sb="47" eb="49">
      <t>フフク</t>
    </rPh>
    <rPh sb="49" eb="52">
      <t>シンサホウ</t>
    </rPh>
    <rPh sb="56" eb="57">
      <t>ダイ</t>
    </rPh>
    <rPh sb="57" eb="59">
      <t>サンシャ</t>
    </rPh>
    <rPh sb="59" eb="61">
      <t>キカン</t>
    </rPh>
    <rPh sb="61" eb="63">
      <t>ジム</t>
    </rPh>
    <rPh sb="64" eb="65">
      <t>シ</t>
    </rPh>
    <rPh sb="65" eb="66">
      <t>マチ</t>
    </rPh>
    <rPh sb="68" eb="70">
      <t>ジュタク</t>
    </rPh>
    <phoneticPr fontId="8"/>
  </si>
  <si>
    <t>民間企業との包括連携の取組を実施（協定締結件数20件）</t>
    <rPh sb="0" eb="2">
      <t>ミンカン</t>
    </rPh>
    <rPh sb="2" eb="4">
      <t>キギョウ</t>
    </rPh>
    <rPh sb="6" eb="8">
      <t>ホウカツ</t>
    </rPh>
    <rPh sb="8" eb="10">
      <t>レンケイ</t>
    </rPh>
    <rPh sb="11" eb="13">
      <t>トリクミ</t>
    </rPh>
    <rPh sb="14" eb="16">
      <t>ジッシ</t>
    </rPh>
    <rPh sb="17" eb="19">
      <t>キョウテイ</t>
    </rPh>
    <rPh sb="19" eb="21">
      <t>テイケツ</t>
    </rPh>
    <rPh sb="21" eb="23">
      <t>ケンスウ</t>
    </rPh>
    <rPh sb="25" eb="26">
      <t>ケン</t>
    </rPh>
    <phoneticPr fontId="8"/>
  </si>
  <si>
    <t>包括連携協定締結企業と具体的取り組みを新規三件以上実施</t>
    <rPh sb="0" eb="2">
      <t>ホウカツ</t>
    </rPh>
    <rPh sb="2" eb="4">
      <t>レンケイ</t>
    </rPh>
    <rPh sb="4" eb="6">
      <t>キョウテイ</t>
    </rPh>
    <rPh sb="6" eb="8">
      <t>テイケツ</t>
    </rPh>
    <rPh sb="8" eb="10">
      <t>キギョウ</t>
    </rPh>
    <phoneticPr fontId="3"/>
  </si>
  <si>
    <t>・時間外勤務の事前命令の徹底
・カエルシールの導入
・テレワークの実施
・フリーアドレスの試行導入
・ＲＰＡの導入</t>
    <rPh sb="1" eb="4">
      <t>ジカンガイ</t>
    </rPh>
    <rPh sb="4" eb="6">
      <t>キンム</t>
    </rPh>
    <rPh sb="7" eb="9">
      <t>ジゼン</t>
    </rPh>
    <rPh sb="9" eb="11">
      <t>メイレイ</t>
    </rPh>
    <rPh sb="12" eb="14">
      <t>テッテイ</t>
    </rPh>
    <rPh sb="23" eb="25">
      <t>ドウニュウ</t>
    </rPh>
    <rPh sb="33" eb="35">
      <t>ジッシ</t>
    </rPh>
    <rPh sb="45" eb="47">
      <t>シコウ</t>
    </rPh>
    <rPh sb="47" eb="49">
      <t>ドウニュウ</t>
    </rPh>
    <rPh sb="55" eb="57">
      <t>ドウニュウ</t>
    </rPh>
    <phoneticPr fontId="8"/>
  </si>
  <si>
    <t>・指定管理者制度における指定管理期間の長期化を図ることにより，更なる民間参入・競争を促進するなど，運用の改善</t>
    <phoneticPr fontId="8"/>
  </si>
  <si>
    <t>・経営資源マネジメントの実施
（所属ごとに事業の優先順位付けに基づく事業の休廃止などを徹底，全庁的な資源配分の最適化）
・施策マネジメントの強化（ワーク単位でのビジネスプランの作成，ビジネスプランをベースとしたPDCAサイクルの設計・構築））
・経営戦略会議の開催</t>
    <rPh sb="12" eb="14">
      <t>ジッシ</t>
    </rPh>
    <rPh sb="46" eb="49">
      <t>ゼンチョウテキ</t>
    </rPh>
    <rPh sb="50" eb="54">
      <t>シゲンハイブン</t>
    </rPh>
    <rPh sb="55" eb="58">
      <t>サイテキカ</t>
    </rPh>
    <rPh sb="70" eb="72">
      <t>キョウカ</t>
    </rPh>
    <rPh sb="76" eb="78">
      <t>タンイ</t>
    </rPh>
    <rPh sb="88" eb="90">
      <t>サクセイ</t>
    </rPh>
    <rPh sb="114" eb="116">
      <t>セッケイ</t>
    </rPh>
    <rPh sb="117" eb="119">
      <t>コウチク</t>
    </rPh>
    <phoneticPr fontId="8"/>
  </si>
  <si>
    <t>・社会人採用など年齢構成に配慮した計画的な職員採用
・客員スタッフの採用など，多様で柔軟な雇用形態の活用
・民間企業等への積極的な職員派遣
・女性人材の計画的育成</t>
    <phoneticPr fontId="8"/>
  </si>
  <si>
    <t>・Web会議システムの導入
・職員用パソコンを全てSIM通信機能付きノート型パソコンに変更
・タブレット型端末によるペーパーレス会議の実施
・みんなのオフィス（サテライトオフィス）の設置</t>
    <rPh sb="52" eb="53">
      <t>ガタ</t>
    </rPh>
    <rPh sb="53" eb="55">
      <t>タンマツ</t>
    </rPh>
    <rPh sb="91" eb="93">
      <t>セッチ</t>
    </rPh>
    <phoneticPr fontId="8"/>
  </si>
  <si>
    <t>ファシリティマネジメントに関する取組</t>
    <rPh sb="13" eb="14">
      <t>カン</t>
    </rPh>
    <rPh sb="16" eb="18">
      <t>トリク</t>
    </rPh>
    <phoneticPr fontId="8"/>
  </si>
  <si>
    <t>情報公開による公正で開かれた県政の推進</t>
    <rPh sb="0" eb="2">
      <t>ジョウホウ</t>
    </rPh>
    <rPh sb="2" eb="4">
      <t>コウカイ</t>
    </rPh>
    <rPh sb="7" eb="9">
      <t>コウセイ</t>
    </rPh>
    <rPh sb="10" eb="11">
      <t>ヒラ</t>
    </rPh>
    <rPh sb="14" eb="16">
      <t>ケンセイ</t>
    </rPh>
    <rPh sb="17" eb="19">
      <t>スイシン</t>
    </rPh>
    <phoneticPr fontId="8"/>
  </si>
  <si>
    <t>・移譲可能リストによる市町の主体的な選択に基づく権限移譲の推進
・市町による既移譲事務・権限の円滑な執行の実現の支援</t>
    <rPh sb="1" eb="3">
      <t>イジョウ</t>
    </rPh>
    <rPh sb="3" eb="5">
      <t>カノウ</t>
    </rPh>
    <rPh sb="11" eb="12">
      <t>シ</t>
    </rPh>
    <rPh sb="12" eb="13">
      <t>マチ</t>
    </rPh>
    <rPh sb="14" eb="17">
      <t>シュタイテキ</t>
    </rPh>
    <rPh sb="18" eb="20">
      <t>センタク</t>
    </rPh>
    <rPh sb="21" eb="22">
      <t>モト</t>
    </rPh>
    <rPh sb="24" eb="26">
      <t>ケンゲン</t>
    </rPh>
    <rPh sb="26" eb="28">
      <t>イジョウ</t>
    </rPh>
    <rPh sb="29" eb="31">
      <t>スイシン</t>
    </rPh>
    <rPh sb="33" eb="34">
      <t>シ</t>
    </rPh>
    <rPh sb="34" eb="35">
      <t>マチ</t>
    </rPh>
    <rPh sb="38" eb="39">
      <t>スデ</t>
    </rPh>
    <rPh sb="39" eb="41">
      <t>イジョウ</t>
    </rPh>
    <rPh sb="41" eb="43">
      <t>ジム</t>
    </rPh>
    <rPh sb="44" eb="46">
      <t>ケンゲン</t>
    </rPh>
    <rPh sb="47" eb="49">
      <t>エンカツ</t>
    </rPh>
    <rPh sb="50" eb="52">
      <t>シッコウ</t>
    </rPh>
    <rPh sb="53" eb="55">
      <t>ジツゲン</t>
    </rPh>
    <rPh sb="56" eb="58">
      <t>シエン</t>
    </rPh>
    <phoneticPr fontId="8"/>
  </si>
  <si>
    <t>３つの視座，３つの心掛け，職員の行動理念の職員への浸透</t>
    <rPh sb="3" eb="5">
      <t>シザ</t>
    </rPh>
    <rPh sb="9" eb="11">
      <t>ココロガ</t>
    </rPh>
    <rPh sb="13" eb="15">
      <t>ショクイン</t>
    </rPh>
    <rPh sb="16" eb="18">
      <t>コウドウ</t>
    </rPh>
    <rPh sb="18" eb="20">
      <t>リネン</t>
    </rPh>
    <rPh sb="21" eb="23">
      <t>ショクイン</t>
    </rPh>
    <rPh sb="25" eb="27">
      <t>シントウ</t>
    </rPh>
    <phoneticPr fontId="8"/>
  </si>
  <si>
    <t>山口県</t>
    <phoneticPr fontId="8"/>
  </si>
  <si>
    <t>やまぐち維新プラン</t>
    <rPh sb="4" eb="6">
      <t>イシン</t>
    </rPh>
    <phoneticPr fontId="8"/>
  </si>
  <si>
    <t>厳格な定数管理</t>
    <phoneticPr fontId="8"/>
  </si>
  <si>
    <t>市町の個人住民税等の滞納整理における支援</t>
    <phoneticPr fontId="8"/>
  </si>
  <si>
    <t>県民活動団体との協働の推進</t>
    <phoneticPr fontId="8"/>
  </si>
  <si>
    <t>３重視運動</t>
    <phoneticPr fontId="8"/>
  </si>
  <si>
    <t>○外部委託実施計画の策定</t>
    <phoneticPr fontId="8"/>
  </si>
  <si>
    <t>○主要課題に対応した組織体制の見直し</t>
    <phoneticPr fontId="8"/>
  </si>
  <si>
    <t>能力評価の評価項目に対応した選択制研修の実施</t>
    <phoneticPr fontId="8"/>
  </si>
  <si>
    <t>公共施設等総合管理推進会議の設置・運営</t>
    <phoneticPr fontId="8"/>
  </si>
  <si>
    <t>県民への議会情報の提供</t>
    <phoneticPr fontId="8"/>
  </si>
  <si>
    <t>市町への権限移譲の推進</t>
    <phoneticPr fontId="8"/>
  </si>
  <si>
    <t>○指定管理者制度ガイドラインの策定</t>
    <phoneticPr fontId="8"/>
  </si>
  <si>
    <t>○グループ制の拡充</t>
    <phoneticPr fontId="8"/>
  </si>
  <si>
    <t>県庁「働き方の新しいスタイル」の実践</t>
    <rPh sb="0" eb="2">
      <t>ケンチョウ</t>
    </rPh>
    <rPh sb="3" eb="4">
      <t>ハタラ</t>
    </rPh>
    <rPh sb="5" eb="6">
      <t>カタ</t>
    </rPh>
    <rPh sb="7" eb="8">
      <t>アタラ</t>
    </rPh>
    <rPh sb="16" eb="18">
      <t>ジッセン</t>
    </rPh>
    <phoneticPr fontId="8"/>
  </si>
  <si>
    <t>とくしまスマート県庁推進プラン</t>
    <rPh sb="8" eb="12">
      <t>ケンチョウスイシン</t>
    </rPh>
    <phoneticPr fontId="39"/>
  </si>
  <si>
    <t>適正な定員管理と組織人員体制の最適化</t>
    <rPh sb="0" eb="2">
      <t>テキセイ</t>
    </rPh>
    <rPh sb="3" eb="5">
      <t>テイイン</t>
    </rPh>
    <rPh sb="5" eb="7">
      <t>カンリ</t>
    </rPh>
    <rPh sb="8" eb="10">
      <t>ソシキ</t>
    </rPh>
    <rPh sb="10" eb="12">
      <t>ジンイン</t>
    </rPh>
    <rPh sb="12" eb="14">
      <t>タイセイ</t>
    </rPh>
    <rPh sb="15" eb="18">
      <t>サイテキカ</t>
    </rPh>
    <phoneticPr fontId="8"/>
  </si>
  <si>
    <t>府県との連携による広域課題への取組み推進</t>
    <rPh sb="0" eb="2">
      <t>フケン</t>
    </rPh>
    <rPh sb="4" eb="6">
      <t>レンケイ</t>
    </rPh>
    <rPh sb="9" eb="11">
      <t>コウイキ</t>
    </rPh>
    <rPh sb="11" eb="13">
      <t>カダイ</t>
    </rPh>
    <rPh sb="15" eb="17">
      <t>トリクミ</t>
    </rPh>
    <rPh sb="18" eb="20">
      <t>スイシン</t>
    </rPh>
    <phoneticPr fontId="8"/>
  </si>
  <si>
    <t>広域プロジェクト取組数12件(R4)</t>
    <rPh sb="0" eb="2">
      <t>コウイキ</t>
    </rPh>
    <rPh sb="8" eb="10">
      <t>トリクミ</t>
    </rPh>
    <rPh sb="10" eb="11">
      <t>スウ</t>
    </rPh>
    <rPh sb="13" eb="14">
      <t>ケン</t>
    </rPh>
    <phoneticPr fontId="39"/>
  </si>
  <si>
    <t>ＮＰＯ，民間企業等の活力導入による事業の推進</t>
    <rPh sb="4" eb="6">
      <t>ミンカン</t>
    </rPh>
    <rPh sb="6" eb="8">
      <t>キギョウ</t>
    </rPh>
    <rPh sb="8" eb="9">
      <t>トウ</t>
    </rPh>
    <rPh sb="10" eb="12">
      <t>カツリョク</t>
    </rPh>
    <rPh sb="12" eb="14">
      <t>ドウニュウ</t>
    </rPh>
    <rPh sb="17" eb="19">
      <t>ジギョウ</t>
    </rPh>
    <rPh sb="20" eb="22">
      <t>スイシン</t>
    </rPh>
    <phoneticPr fontId="8"/>
  </si>
  <si>
    <t>公共施設の官民共同型維持管理の参加団体数95団体(R4)</t>
    <rPh sb="0" eb="2">
      <t>コウキョウ</t>
    </rPh>
    <rPh sb="2" eb="4">
      <t>シセツ</t>
    </rPh>
    <rPh sb="5" eb="9">
      <t>カンミンキョウドウ</t>
    </rPh>
    <rPh sb="9" eb="10">
      <t>ガタ</t>
    </rPh>
    <rPh sb="10" eb="12">
      <t>イジ</t>
    </rPh>
    <rPh sb="12" eb="14">
      <t>カンリ</t>
    </rPh>
    <rPh sb="15" eb="17">
      <t>サンカ</t>
    </rPh>
    <rPh sb="17" eb="20">
      <t>ダンタイスウ</t>
    </rPh>
    <rPh sb="22" eb="24">
      <t>ダンタイ</t>
    </rPh>
    <phoneticPr fontId="39"/>
  </si>
  <si>
    <t>第4次産業革命の技術を活用したバックオフィス改革</t>
    <rPh sb="0" eb="1">
      <t>ダイ</t>
    </rPh>
    <rPh sb="2" eb="3">
      <t>ジ</t>
    </rPh>
    <rPh sb="3" eb="5">
      <t>サンギョウ</t>
    </rPh>
    <rPh sb="5" eb="7">
      <t>カクメイ</t>
    </rPh>
    <rPh sb="8" eb="10">
      <t>ギジュツ</t>
    </rPh>
    <rPh sb="11" eb="13">
      <t>カツヨウ</t>
    </rPh>
    <rPh sb="22" eb="24">
      <t>カイカク</t>
    </rPh>
    <phoneticPr fontId="8"/>
  </si>
  <si>
    <t>電子決裁システムの利用促進100％(R4)</t>
    <rPh sb="0" eb="2">
      <t>デンシ</t>
    </rPh>
    <rPh sb="2" eb="4">
      <t>ケッサイ</t>
    </rPh>
    <rPh sb="9" eb="11">
      <t>リヨウ</t>
    </rPh>
    <rPh sb="11" eb="13">
      <t>ソクシン</t>
    </rPh>
    <phoneticPr fontId="39"/>
  </si>
  <si>
    <t>県有施設の総合的利活用及び長寿命化の推進</t>
    <rPh sb="0" eb="2">
      <t>ケンユウ</t>
    </rPh>
    <rPh sb="2" eb="4">
      <t>シセツ</t>
    </rPh>
    <rPh sb="5" eb="8">
      <t>ソウゴウテキ</t>
    </rPh>
    <rPh sb="8" eb="11">
      <t>リカツヨウ</t>
    </rPh>
    <rPh sb="11" eb="12">
      <t>オヨ</t>
    </rPh>
    <rPh sb="13" eb="16">
      <t>チョウジュミョウ</t>
    </rPh>
    <rPh sb="16" eb="17">
      <t>カ</t>
    </rPh>
    <rPh sb="18" eb="20">
      <t>スイシン</t>
    </rPh>
    <phoneticPr fontId="8"/>
  </si>
  <si>
    <t>PPP/PFI手法による施設整備7件(R4)</t>
    <rPh sb="7" eb="9">
      <t>シュホウ</t>
    </rPh>
    <rPh sb="12" eb="14">
      <t>シセツ</t>
    </rPh>
    <rPh sb="14" eb="16">
      <t>セイビ</t>
    </rPh>
    <rPh sb="17" eb="18">
      <t>ケン</t>
    </rPh>
    <phoneticPr fontId="39"/>
  </si>
  <si>
    <t>組織・職員の多様性の向上</t>
    <rPh sb="0" eb="2">
      <t>ソシキ</t>
    </rPh>
    <rPh sb="3" eb="5">
      <t>ショクイン</t>
    </rPh>
    <rPh sb="6" eb="9">
      <t>タヨウセイ</t>
    </rPh>
    <rPh sb="10" eb="12">
      <t>コウジョウ</t>
    </rPh>
    <phoneticPr fontId="8"/>
  </si>
  <si>
    <t>女性管理職の割合16％(R4)</t>
    <rPh sb="0" eb="2">
      <t>ジョセイ</t>
    </rPh>
    <rPh sb="2" eb="5">
      <t>カンリショク</t>
    </rPh>
    <rPh sb="6" eb="8">
      <t>ワリアイ</t>
    </rPh>
    <phoneticPr fontId="39"/>
  </si>
  <si>
    <t>創造的実行力向上のための研修の充実</t>
    <rPh sb="0" eb="3">
      <t>ソウゾウテキ</t>
    </rPh>
    <rPh sb="3" eb="6">
      <t>ジッコウリョク</t>
    </rPh>
    <rPh sb="6" eb="8">
      <t>コウジョウ</t>
    </rPh>
    <rPh sb="12" eb="14">
      <t>ケンシュウ</t>
    </rPh>
    <rPh sb="15" eb="17">
      <t>ジュウジツ</t>
    </rPh>
    <phoneticPr fontId="8"/>
  </si>
  <si>
    <t>①時代に沿った特色ある新規研修の実施10講座(毎年)</t>
    <rPh sb="1" eb="3">
      <t>ジダイ</t>
    </rPh>
    <rPh sb="4" eb="5">
      <t>ソ</t>
    </rPh>
    <rPh sb="7" eb="9">
      <t>トクショク</t>
    </rPh>
    <rPh sb="11" eb="13">
      <t>シンキ</t>
    </rPh>
    <rPh sb="13" eb="15">
      <t>ケンシュウ</t>
    </rPh>
    <rPh sb="16" eb="18">
      <t>ジッシ</t>
    </rPh>
    <rPh sb="20" eb="22">
      <t>コウザ</t>
    </rPh>
    <rPh sb="23" eb="25">
      <t>マイネン</t>
    </rPh>
    <phoneticPr fontId="39"/>
  </si>
  <si>
    <t>Society5.0の実現に向けた行政手法</t>
    <rPh sb="11" eb="13">
      <t>ジツゲン</t>
    </rPh>
    <rPh sb="14" eb="15">
      <t>ム</t>
    </rPh>
    <rPh sb="17" eb="19">
      <t>ギョウセイ</t>
    </rPh>
    <rPh sb="19" eb="21">
      <t>シュホウ</t>
    </rPh>
    <phoneticPr fontId="8"/>
  </si>
  <si>
    <t>電子申請の利用促進22,000件(R4)</t>
    <rPh sb="0" eb="2">
      <t>デンシ</t>
    </rPh>
    <rPh sb="2" eb="4">
      <t>シンセイ</t>
    </rPh>
    <rPh sb="5" eb="7">
      <t>リヨウ</t>
    </rPh>
    <rPh sb="7" eb="9">
      <t>ソクシン</t>
    </rPh>
    <rPh sb="15" eb="16">
      <t>ケン</t>
    </rPh>
    <phoneticPr fontId="39"/>
  </si>
  <si>
    <t>様式標準化を含めた行政手続きコストの削減20％超(R4)</t>
    <rPh sb="0" eb="2">
      <t>ヨウシキ</t>
    </rPh>
    <rPh sb="2" eb="5">
      <t>ヒョウジュンカ</t>
    </rPh>
    <rPh sb="6" eb="7">
      <t>フク</t>
    </rPh>
    <rPh sb="9" eb="13">
      <t>ギョウセイテツヅ</t>
    </rPh>
    <rPh sb="18" eb="20">
      <t>サクゲン</t>
    </rPh>
    <rPh sb="23" eb="24">
      <t>コ</t>
    </rPh>
    <phoneticPr fontId="39"/>
  </si>
  <si>
    <t>財政構造改革基本方針の推進</t>
    <rPh sb="0" eb="2">
      <t>ザイセイ</t>
    </rPh>
    <rPh sb="2" eb="4">
      <t>コウゾウ</t>
    </rPh>
    <rPh sb="4" eb="6">
      <t>カイカク</t>
    </rPh>
    <rPh sb="6" eb="8">
      <t>キホン</t>
    </rPh>
    <rPh sb="8" eb="10">
      <t>ホウシン</t>
    </rPh>
    <rPh sb="11" eb="13">
      <t>スイシン</t>
    </rPh>
    <phoneticPr fontId="8"/>
  </si>
  <si>
    <t>①実質公債費比率12％台以下(R4)
②財政調整的基金残高800億円以上(R4)</t>
    <rPh sb="1" eb="3">
      <t>ジッシツ</t>
    </rPh>
    <rPh sb="3" eb="6">
      <t>コウサイヒ</t>
    </rPh>
    <rPh sb="6" eb="8">
      <t>ヒリツ</t>
    </rPh>
    <rPh sb="11" eb="12">
      <t>ダイ</t>
    </rPh>
    <rPh sb="12" eb="14">
      <t>イカ</t>
    </rPh>
    <rPh sb="20" eb="22">
      <t>ザイセイ</t>
    </rPh>
    <rPh sb="22" eb="25">
      <t>チョウセイテキ</t>
    </rPh>
    <rPh sb="25" eb="27">
      <t>キキン</t>
    </rPh>
    <rPh sb="27" eb="29">
      <t>ザンダカ</t>
    </rPh>
    <rPh sb="32" eb="34">
      <t>オクエン</t>
    </rPh>
    <rPh sb="34" eb="36">
      <t>イジョウ</t>
    </rPh>
    <phoneticPr fontId="39"/>
  </si>
  <si>
    <t>県民の信頼や期待に応える県政運営</t>
    <rPh sb="0" eb="2">
      <t>ケンミン</t>
    </rPh>
    <rPh sb="3" eb="5">
      <t>シンライ</t>
    </rPh>
    <rPh sb="6" eb="8">
      <t>キタイ</t>
    </rPh>
    <rPh sb="9" eb="10">
      <t>コタ</t>
    </rPh>
    <rPh sb="12" eb="14">
      <t>ケンセイ</t>
    </rPh>
    <rPh sb="14" eb="16">
      <t>ウンエイ</t>
    </rPh>
    <phoneticPr fontId="8"/>
  </si>
  <si>
    <t>①情報提供施策の推進に掛かる要綱に基づく県HP場での公表件数340件(R4)</t>
    <rPh sb="1" eb="3">
      <t>ジョウホウ</t>
    </rPh>
    <rPh sb="3" eb="5">
      <t>テイキョウ</t>
    </rPh>
    <rPh sb="5" eb="7">
      <t>セサク</t>
    </rPh>
    <rPh sb="8" eb="10">
      <t>スイシン</t>
    </rPh>
    <rPh sb="11" eb="12">
      <t>カ</t>
    </rPh>
    <rPh sb="14" eb="16">
      <t>ヨウコウ</t>
    </rPh>
    <rPh sb="17" eb="18">
      <t>モト</t>
    </rPh>
    <rPh sb="20" eb="21">
      <t>ケン</t>
    </rPh>
    <rPh sb="23" eb="24">
      <t>ジョウ</t>
    </rPh>
    <rPh sb="26" eb="28">
      <t>コウヒョウ</t>
    </rPh>
    <rPh sb="28" eb="30">
      <t>ケンスウ</t>
    </rPh>
    <rPh sb="33" eb="34">
      <t>ケン</t>
    </rPh>
    <phoneticPr fontId="39"/>
  </si>
  <si>
    <t>国に対する政策提言活動の強力展開等による地方分権の推進</t>
    <rPh sb="0" eb="1">
      <t>クニ</t>
    </rPh>
    <rPh sb="2" eb="3">
      <t>タイ</t>
    </rPh>
    <rPh sb="5" eb="7">
      <t>セイサク</t>
    </rPh>
    <rPh sb="7" eb="9">
      <t>テイゲン</t>
    </rPh>
    <rPh sb="9" eb="11">
      <t>カツドウ</t>
    </rPh>
    <rPh sb="12" eb="14">
      <t>キョウリョク</t>
    </rPh>
    <rPh sb="14" eb="16">
      <t>テンカイ</t>
    </rPh>
    <rPh sb="16" eb="17">
      <t>トウ</t>
    </rPh>
    <rPh sb="20" eb="22">
      <t>チホウ</t>
    </rPh>
    <rPh sb="22" eb="24">
      <t>ブンケン</t>
    </rPh>
    <rPh sb="25" eb="27">
      <t>スイシン</t>
    </rPh>
    <phoneticPr fontId="8"/>
  </si>
  <si>
    <t>将来を見据えた組織執行力の確保</t>
    <rPh sb="0" eb="2">
      <t>ショウライ</t>
    </rPh>
    <rPh sb="3" eb="5">
      <t>ミス</t>
    </rPh>
    <rPh sb="7" eb="9">
      <t>ソシキ</t>
    </rPh>
    <rPh sb="9" eb="12">
      <t>シッコウリョク</t>
    </rPh>
    <rPh sb="13" eb="15">
      <t>カクホ</t>
    </rPh>
    <phoneticPr fontId="8"/>
  </si>
  <si>
    <t>①毎年3桁(100名以上）の新規採用枠確保</t>
    <rPh sb="1" eb="3">
      <t>マイトシ</t>
    </rPh>
    <rPh sb="4" eb="5">
      <t>ケタ</t>
    </rPh>
    <rPh sb="9" eb="10">
      <t>メイ</t>
    </rPh>
    <rPh sb="10" eb="12">
      <t>イジョウ</t>
    </rPh>
    <rPh sb="14" eb="16">
      <t>シンキ</t>
    </rPh>
    <rPh sb="16" eb="19">
      <t>サイヨウワク</t>
    </rPh>
    <rPh sb="19" eb="21">
      <t>カクホ</t>
    </rPh>
    <phoneticPr fontId="39"/>
  </si>
  <si>
    <t>大学等との連携の推進</t>
    <rPh sb="0" eb="3">
      <t>ダイガクトウ</t>
    </rPh>
    <rPh sb="5" eb="7">
      <t>レンケイ</t>
    </rPh>
    <rPh sb="8" eb="10">
      <t>スイシン</t>
    </rPh>
    <phoneticPr fontId="8"/>
  </si>
  <si>
    <t>農林水産リカレント教育修了者数1,230人(R4)</t>
    <rPh sb="0" eb="2">
      <t>ノウリン</t>
    </rPh>
    <rPh sb="2" eb="4">
      <t>スイサン</t>
    </rPh>
    <rPh sb="9" eb="11">
      <t>キョウイク</t>
    </rPh>
    <rPh sb="11" eb="14">
      <t>シュウリョウシャ</t>
    </rPh>
    <rPh sb="14" eb="15">
      <t>スウ</t>
    </rPh>
    <rPh sb="20" eb="21">
      <t>ニン</t>
    </rPh>
    <phoneticPr fontId="39"/>
  </si>
  <si>
    <t>職員のモチベーションを高める働きやすい職場環境の浸透</t>
    <rPh sb="0" eb="2">
      <t>ショクイン</t>
    </rPh>
    <rPh sb="11" eb="12">
      <t>タカ</t>
    </rPh>
    <rPh sb="14" eb="15">
      <t>ハタラ</t>
    </rPh>
    <rPh sb="19" eb="23">
      <t>ショクバカンキョウ</t>
    </rPh>
    <rPh sb="24" eb="26">
      <t>シントウ</t>
    </rPh>
    <phoneticPr fontId="8"/>
  </si>
  <si>
    <t>指定管理者制度の導入効果の最大化</t>
    <rPh sb="0" eb="2">
      <t>シテイ</t>
    </rPh>
    <rPh sb="2" eb="5">
      <t>カンリシャ</t>
    </rPh>
    <rPh sb="5" eb="7">
      <t>セイド</t>
    </rPh>
    <rPh sb="8" eb="10">
      <t>ドウニュウ</t>
    </rPh>
    <rPh sb="10" eb="12">
      <t>コウカ</t>
    </rPh>
    <rPh sb="13" eb="16">
      <t>サイダイカ</t>
    </rPh>
    <phoneticPr fontId="8"/>
  </si>
  <si>
    <t xml:space="preserve">①超過勤務の縮減17時間未満(R4)
②男性職員の育児休業の取得率30％(R4)
</t>
    <rPh sb="1" eb="3">
      <t>チョウカ</t>
    </rPh>
    <rPh sb="3" eb="5">
      <t>キンム</t>
    </rPh>
    <rPh sb="6" eb="8">
      <t>シュクゲン</t>
    </rPh>
    <rPh sb="10" eb="12">
      <t>ジカン</t>
    </rPh>
    <rPh sb="12" eb="14">
      <t>ミマン</t>
    </rPh>
    <phoneticPr fontId="39"/>
  </si>
  <si>
    <t>広域的視野を持つ職員の育成</t>
    <rPh sb="0" eb="3">
      <t>コウイキテキ</t>
    </rPh>
    <rPh sb="3" eb="5">
      <t>シヤ</t>
    </rPh>
    <rPh sb="6" eb="7">
      <t>モ</t>
    </rPh>
    <rPh sb="8" eb="10">
      <t>ショクイン</t>
    </rPh>
    <rPh sb="11" eb="13">
      <t>イクセイ</t>
    </rPh>
    <phoneticPr fontId="8"/>
  </si>
  <si>
    <t>国への割愛派遣100％(R4)</t>
    <rPh sb="0" eb="1">
      <t>クニ</t>
    </rPh>
    <rPh sb="3" eb="5">
      <t>カツアイ</t>
    </rPh>
    <rPh sb="5" eb="7">
      <t>ハケン</t>
    </rPh>
    <phoneticPr fontId="39"/>
  </si>
  <si>
    <t>県民総参加・共助社会の確立</t>
    <rPh sb="0" eb="2">
      <t>ケンミン</t>
    </rPh>
    <rPh sb="2" eb="3">
      <t>ソウ</t>
    </rPh>
    <rPh sb="3" eb="5">
      <t>サンカ</t>
    </rPh>
    <rPh sb="6" eb="8">
      <t>キョウジョ</t>
    </rPh>
    <rPh sb="8" eb="10">
      <t>シャカイ</t>
    </rPh>
    <rPh sb="11" eb="13">
      <t>カクリツ</t>
    </rPh>
    <phoneticPr fontId="8"/>
  </si>
  <si>
    <t>防災士登録者数4,800人(R4)</t>
    <rPh sb="0" eb="3">
      <t>ボウサイシ</t>
    </rPh>
    <rPh sb="3" eb="6">
      <t>トウロクシャ</t>
    </rPh>
    <rPh sb="6" eb="7">
      <t>スウ</t>
    </rPh>
    <rPh sb="12" eb="13">
      <t>ニン</t>
    </rPh>
    <phoneticPr fontId="39"/>
  </si>
  <si>
    <t>良質な公共インフラ整備の推進</t>
    <rPh sb="0" eb="2">
      <t>リョウシツ</t>
    </rPh>
    <rPh sb="3" eb="5">
      <t>コウキョウ</t>
    </rPh>
    <rPh sb="9" eb="11">
      <t>セイビ</t>
    </rPh>
    <rPh sb="12" eb="14">
      <t>スイシン</t>
    </rPh>
    <phoneticPr fontId="8"/>
  </si>
  <si>
    <t>①IoT・AI等の技術を導入したインフラ分野数12インフラ(R4)
②ICTを活用した建設工事実施率20％(R4)</t>
    <rPh sb="7" eb="8">
      <t>トウ</t>
    </rPh>
    <rPh sb="9" eb="11">
      <t>ギジュツ</t>
    </rPh>
    <rPh sb="12" eb="14">
      <t>ドウニュウ</t>
    </rPh>
    <rPh sb="20" eb="22">
      <t>ブンヤ</t>
    </rPh>
    <rPh sb="22" eb="23">
      <t>スウ</t>
    </rPh>
    <phoneticPr fontId="39"/>
  </si>
  <si>
    <t>未収金対策の推進</t>
    <rPh sb="0" eb="3">
      <t>ミシュウキン</t>
    </rPh>
    <rPh sb="3" eb="5">
      <t>タイサク</t>
    </rPh>
    <rPh sb="6" eb="8">
      <t>スイシン</t>
    </rPh>
    <phoneticPr fontId="8"/>
  </si>
  <si>
    <t>県税徴収率99％以上(R4)</t>
    <rPh sb="0" eb="2">
      <t>ケンゼイ</t>
    </rPh>
    <rPh sb="2" eb="5">
      <t>チョウシュウリツ</t>
    </rPh>
    <rPh sb="8" eb="10">
      <t>イジョウ</t>
    </rPh>
    <phoneticPr fontId="39"/>
  </si>
  <si>
    <t>アクティブシニアの活躍促進</t>
    <rPh sb="9" eb="13">
      <t>カツヤクソクシン</t>
    </rPh>
    <phoneticPr fontId="8"/>
  </si>
  <si>
    <t>モデル事業による「介護助手」雇用施設数125施設(R4)
支援制度を活用した「保育助手」雇用施設数50施設(R4)</t>
    <rPh sb="3" eb="5">
      <t>ジギョウ</t>
    </rPh>
    <rPh sb="9" eb="11">
      <t>カイゴ</t>
    </rPh>
    <rPh sb="11" eb="13">
      <t>ジョシュ</t>
    </rPh>
    <rPh sb="14" eb="16">
      <t>コヨウ</t>
    </rPh>
    <rPh sb="16" eb="19">
      <t>シセツスウ</t>
    </rPh>
    <rPh sb="22" eb="24">
      <t>シセツ</t>
    </rPh>
    <rPh sb="29" eb="31">
      <t>シエン</t>
    </rPh>
    <rPh sb="31" eb="33">
      <t>セイド</t>
    </rPh>
    <rPh sb="34" eb="36">
      <t>カツヨウ</t>
    </rPh>
    <rPh sb="39" eb="41">
      <t>ホイク</t>
    </rPh>
    <rPh sb="41" eb="43">
      <t>ジョシュ</t>
    </rPh>
    <rPh sb="44" eb="46">
      <t>コヨウ</t>
    </rPh>
    <rPh sb="46" eb="49">
      <t>シセツスウ</t>
    </rPh>
    <rPh sb="51" eb="53">
      <t>シセツ</t>
    </rPh>
    <phoneticPr fontId="39"/>
  </si>
  <si>
    <t>香川県行財政改革基本指針-2021-</t>
    <phoneticPr fontId="13"/>
  </si>
  <si>
    <t>R</t>
    <phoneticPr fontId="13"/>
  </si>
  <si>
    <t>・適正な定員管理と人員配置</t>
    <phoneticPr fontId="8"/>
  </si>
  <si>
    <t>・持続可能な財政運営</t>
    <rPh sb="1" eb="3">
      <t>ジゾク</t>
    </rPh>
    <rPh sb="3" eb="5">
      <t>カノウ</t>
    </rPh>
    <rPh sb="6" eb="8">
      <t>ザイセイ</t>
    </rPh>
    <rPh sb="8" eb="10">
      <t>ウンエイ</t>
    </rPh>
    <phoneticPr fontId="8"/>
  </si>
  <si>
    <t>・市町との連携の推進</t>
    <phoneticPr fontId="8"/>
  </si>
  <si>
    <t>・多様な団体との連携・推進</t>
    <phoneticPr fontId="8"/>
  </si>
  <si>
    <t>・業務改善の取組み</t>
    <phoneticPr fontId="8"/>
  </si>
  <si>
    <t>・社会情勢の変化を踏まえた外部委託等の活用</t>
    <rPh sb="1" eb="3">
      <t>シャカイ</t>
    </rPh>
    <rPh sb="3" eb="5">
      <t>ジョウセイ</t>
    </rPh>
    <rPh sb="6" eb="8">
      <t>ヘンカ</t>
    </rPh>
    <rPh sb="9" eb="10">
      <t>フ</t>
    </rPh>
    <rPh sb="13" eb="15">
      <t>ガイブ</t>
    </rPh>
    <rPh sb="15" eb="17">
      <t>イタク</t>
    </rPh>
    <rPh sb="17" eb="18">
      <t>トウ</t>
    </rPh>
    <rPh sb="19" eb="21">
      <t>カツヨウ</t>
    </rPh>
    <phoneticPr fontId="8"/>
  </si>
  <si>
    <t>・社会情勢の変化に対応した組織の見直し
・危機発生時に対応し得る柔軟な組織と業務執行体制
・効果的な組織運営体制の構築</t>
    <rPh sb="1" eb="3">
      <t>シャカイ</t>
    </rPh>
    <rPh sb="3" eb="5">
      <t>ジョウセイ</t>
    </rPh>
    <rPh sb="22" eb="24">
      <t>キキ</t>
    </rPh>
    <rPh sb="24" eb="26">
      <t>ハッセイ</t>
    </rPh>
    <rPh sb="26" eb="27">
      <t>ジ</t>
    </rPh>
    <rPh sb="28" eb="30">
      <t>タイオウ</t>
    </rPh>
    <rPh sb="31" eb="32">
      <t>ウ</t>
    </rPh>
    <rPh sb="33" eb="35">
      <t>ジュウナン</t>
    </rPh>
    <rPh sb="36" eb="38">
      <t>ソシキ</t>
    </rPh>
    <rPh sb="39" eb="41">
      <t>ギョウム</t>
    </rPh>
    <rPh sb="41" eb="43">
      <t>シッコウ</t>
    </rPh>
    <rPh sb="43" eb="45">
      <t>タイセイ</t>
    </rPh>
    <rPh sb="48" eb="51">
      <t>コウカテキ</t>
    </rPh>
    <rPh sb="52" eb="54">
      <t>ソシキ</t>
    </rPh>
    <rPh sb="54" eb="56">
      <t>ウンエイ</t>
    </rPh>
    <rPh sb="56" eb="58">
      <t>タイセイ</t>
    </rPh>
    <rPh sb="59" eb="61">
      <t>コウチク</t>
    </rPh>
    <phoneticPr fontId="8"/>
  </si>
  <si>
    <t>・職員のキャリア開発の促進
・研修制度の充実</t>
    <rPh sb="1" eb="3">
      <t>ショクイン</t>
    </rPh>
    <rPh sb="8" eb="10">
      <t>カイハツ</t>
    </rPh>
    <rPh sb="11" eb="13">
      <t>ソクシン</t>
    </rPh>
    <rPh sb="16" eb="18">
      <t>ケンシュウ</t>
    </rPh>
    <rPh sb="18" eb="20">
      <t>セイド</t>
    </rPh>
    <rPh sb="21" eb="23">
      <t>ジュウジツ</t>
    </rPh>
    <phoneticPr fontId="8"/>
  </si>
  <si>
    <t>・ICTを活用した事務の効率化の推進</t>
    <phoneticPr fontId="8"/>
  </si>
  <si>
    <t>・県有公共施設等の総合的な管理の推進
・未利用地の処分・利活用</t>
    <phoneticPr fontId="8"/>
  </si>
  <si>
    <t>・効果的・効率的な情報発信の推進</t>
    <rPh sb="1" eb="4">
      <t>コウカテキ</t>
    </rPh>
    <rPh sb="5" eb="8">
      <t>コウリツテキ</t>
    </rPh>
    <rPh sb="9" eb="11">
      <t>ジョウホウ</t>
    </rPh>
    <rPh sb="11" eb="13">
      <t>ハッシン</t>
    </rPh>
    <rPh sb="14" eb="16">
      <t>スイシン</t>
    </rPh>
    <phoneticPr fontId="8"/>
  </si>
  <si>
    <t>愛媛県</t>
    <phoneticPr fontId="8"/>
  </si>
  <si>
    <t>新しい行政改革大綱（第３ステージ）</t>
    <rPh sb="0" eb="1">
      <t>アタラ</t>
    </rPh>
    <rPh sb="3" eb="5">
      <t>ギョウセイ</t>
    </rPh>
    <rPh sb="5" eb="7">
      <t>カイカク</t>
    </rPh>
    <rPh sb="7" eb="9">
      <t>タイコウ</t>
    </rPh>
    <rPh sb="10" eb="11">
      <t>ダイ</t>
    </rPh>
    <phoneticPr fontId="39"/>
  </si>
  <si>
    <t>元</t>
    <rPh sb="0" eb="1">
      <t>モト</t>
    </rPh>
    <phoneticPr fontId="8"/>
  </si>
  <si>
    <t>適切かつ計画的な定員管理</t>
    <rPh sb="0" eb="2">
      <t>テキセツ</t>
    </rPh>
    <rPh sb="4" eb="7">
      <t>ケイカクテキ</t>
    </rPh>
    <rPh sb="8" eb="10">
      <t>テイイン</t>
    </rPh>
    <rPh sb="10" eb="12">
      <t>カンリ</t>
    </rPh>
    <phoneticPr fontId="8"/>
  </si>
  <si>
    <t>給与制度・運用の見直し</t>
    <phoneticPr fontId="8"/>
  </si>
  <si>
    <t>税務職員の相互併任制度の推進</t>
    <phoneticPr fontId="8"/>
  </si>
  <si>
    <t>多様な主体による協働の推進</t>
    <rPh sb="0" eb="2">
      <t>タヨウ</t>
    </rPh>
    <rPh sb="3" eb="5">
      <t>シュタイ</t>
    </rPh>
    <rPh sb="8" eb="10">
      <t>キョウドウ</t>
    </rPh>
    <rPh sb="11" eb="13">
      <t>スイシン</t>
    </rPh>
    <phoneticPr fontId="8"/>
  </si>
  <si>
    <t>中間支援組織を活用した地域協働の推進（中間支援組織に対する支援3団体（毎年度）））</t>
    <rPh sb="0" eb="2">
      <t>チュウカン</t>
    </rPh>
    <rPh sb="2" eb="4">
      <t>シエン</t>
    </rPh>
    <rPh sb="4" eb="6">
      <t>ソシキ</t>
    </rPh>
    <rPh sb="7" eb="9">
      <t>カツヨウ</t>
    </rPh>
    <rPh sb="11" eb="13">
      <t>チイキ</t>
    </rPh>
    <rPh sb="13" eb="15">
      <t>キョウドウ</t>
    </rPh>
    <rPh sb="16" eb="18">
      <t>スイシン</t>
    </rPh>
    <rPh sb="19" eb="21">
      <t>チュウカン</t>
    </rPh>
    <rPh sb="21" eb="23">
      <t>シエン</t>
    </rPh>
    <rPh sb="23" eb="25">
      <t>ソシキ</t>
    </rPh>
    <rPh sb="26" eb="27">
      <t>タイ</t>
    </rPh>
    <rPh sb="29" eb="31">
      <t>シエン</t>
    </rPh>
    <rPh sb="32" eb="34">
      <t>ダンタイ</t>
    </rPh>
    <rPh sb="35" eb="38">
      <t>マイネンド</t>
    </rPh>
    <phoneticPr fontId="39"/>
  </si>
  <si>
    <t>事務改善職員提案募集の実施</t>
    <rPh sb="0" eb="2">
      <t>ジム</t>
    </rPh>
    <rPh sb="2" eb="4">
      <t>カイゼン</t>
    </rPh>
    <rPh sb="4" eb="6">
      <t>ショクイン</t>
    </rPh>
    <rPh sb="6" eb="8">
      <t>テイアン</t>
    </rPh>
    <rPh sb="8" eb="10">
      <t>ボシュウ</t>
    </rPh>
    <rPh sb="11" eb="13">
      <t>ジッシ</t>
    </rPh>
    <phoneticPr fontId="8"/>
  </si>
  <si>
    <t>４年間で160件以上（１年40件程度）</t>
    <phoneticPr fontId="8"/>
  </si>
  <si>
    <t>効果的・効率的な行政事務の実現</t>
    <phoneticPr fontId="8"/>
  </si>
  <si>
    <t>課長級昇任試験による人材の登用</t>
    <rPh sb="0" eb="3">
      <t>カチョウキュウ</t>
    </rPh>
    <rPh sb="3" eb="5">
      <t>ショウニン</t>
    </rPh>
    <rPh sb="5" eb="7">
      <t>シケン</t>
    </rPh>
    <rPh sb="10" eb="12">
      <t>ジンザイ</t>
    </rPh>
    <rPh sb="13" eb="15">
      <t>トウヨウ</t>
    </rPh>
    <phoneticPr fontId="8"/>
  </si>
  <si>
    <t>課長級昇任候補者選考試験の実施（受験率90％以上（毎年度））</t>
    <phoneticPr fontId="39"/>
  </si>
  <si>
    <t>５つの意識改革の実践</t>
    <rPh sb="3" eb="5">
      <t>イシキ</t>
    </rPh>
    <rPh sb="5" eb="7">
      <t>カイカク</t>
    </rPh>
    <rPh sb="8" eb="10">
      <t>ジッセン</t>
    </rPh>
    <phoneticPr fontId="8"/>
  </si>
  <si>
    <t>５つの意識改革の徹底（各職場における啓発研修実施率100％（毎年度））</t>
    <phoneticPr fontId="8"/>
  </si>
  <si>
    <t>最新IT技術等を導入した効率的行政事務の確立</t>
    <rPh sb="0" eb="2">
      <t>サイシン</t>
    </rPh>
    <rPh sb="4" eb="7">
      <t>ギジュツトウ</t>
    </rPh>
    <rPh sb="8" eb="10">
      <t>ドウニュウ</t>
    </rPh>
    <rPh sb="12" eb="19">
      <t>コウリツテキギョウセイジム</t>
    </rPh>
    <rPh sb="20" eb="22">
      <t>カクリツ</t>
    </rPh>
    <phoneticPr fontId="8"/>
  </si>
  <si>
    <t>使用料・手数料の定期的な見直し</t>
    <rPh sb="0" eb="3">
      <t>シヨウリョウ</t>
    </rPh>
    <rPh sb="4" eb="7">
      <t>テスウリョウ</t>
    </rPh>
    <rPh sb="8" eb="11">
      <t>テイキテキ</t>
    </rPh>
    <rPh sb="12" eb="14">
      <t>ミナオ</t>
    </rPh>
    <phoneticPr fontId="8"/>
  </si>
  <si>
    <t xml:space="preserve">
</t>
  </si>
  <si>
    <t>審議会等の活性化及び公開の推進</t>
    <rPh sb="0" eb="3">
      <t>シンギカイ</t>
    </rPh>
    <rPh sb="3" eb="4">
      <t>トウ</t>
    </rPh>
    <rPh sb="5" eb="8">
      <t>カッセイカ</t>
    </rPh>
    <rPh sb="8" eb="9">
      <t>オヨ</t>
    </rPh>
    <rPh sb="10" eb="12">
      <t>コウカイ</t>
    </rPh>
    <rPh sb="13" eb="15">
      <t>スイシン</t>
    </rPh>
    <phoneticPr fontId="8"/>
  </si>
  <si>
    <t>審議会の見直し（10人を超える審議会等の減少）</t>
    <phoneticPr fontId="8"/>
  </si>
  <si>
    <t>「県権限移譲推進指針」に基づく市町への権限移譲</t>
    <rPh sb="1" eb="2">
      <t>ケン</t>
    </rPh>
    <rPh sb="2" eb="4">
      <t>ケンゲン</t>
    </rPh>
    <rPh sb="4" eb="6">
      <t>イジョウ</t>
    </rPh>
    <rPh sb="6" eb="8">
      <t>スイシン</t>
    </rPh>
    <rPh sb="8" eb="10">
      <t>シシン</t>
    </rPh>
    <rPh sb="12" eb="13">
      <t>モト</t>
    </rPh>
    <rPh sb="15" eb="17">
      <t>シチョウ</t>
    </rPh>
    <rPh sb="19" eb="21">
      <t>ケンゲン</t>
    </rPh>
    <rPh sb="21" eb="23">
      <t>イジョウ</t>
    </rPh>
    <phoneticPr fontId="8"/>
  </si>
  <si>
    <t>「権限移譲具体化プログラム」により毎年度２パッケージ移譲</t>
    <phoneticPr fontId="39"/>
  </si>
  <si>
    <t>高知県</t>
    <rPh sb="0" eb="3">
      <t>コウチケン</t>
    </rPh>
    <phoneticPr fontId="36"/>
  </si>
  <si>
    <t>県政運営指針（令和２年４月改定）</t>
    <rPh sb="0" eb="1">
      <t>ケン</t>
    </rPh>
    <rPh sb="1" eb="2">
      <t>セイ</t>
    </rPh>
    <rPh sb="2" eb="4">
      <t>ウンエイ</t>
    </rPh>
    <rPh sb="4" eb="6">
      <t>シシン</t>
    </rPh>
    <rPh sb="7" eb="9">
      <t>レイワ</t>
    </rPh>
    <rPh sb="10" eb="11">
      <t>ネン</t>
    </rPh>
    <rPh sb="12" eb="13">
      <t>ツキ</t>
    </rPh>
    <rPh sb="13" eb="15">
      <t>カイテイ</t>
    </rPh>
    <phoneticPr fontId="13"/>
  </si>
  <si>
    <t>財政の安定性に配慮しつつ課題に真正面から取り組むためのマンパワーを確保する</t>
    <rPh sb="0" eb="2">
      <t>ザイセイ</t>
    </rPh>
    <rPh sb="3" eb="6">
      <t>アンテイセイ</t>
    </rPh>
    <rPh sb="7" eb="9">
      <t>ハイリョ</t>
    </rPh>
    <rPh sb="12" eb="14">
      <t>カダイ</t>
    </rPh>
    <rPh sb="15" eb="18">
      <t>マショウメン</t>
    </rPh>
    <rPh sb="20" eb="21">
      <t>ト</t>
    </rPh>
    <rPh sb="22" eb="23">
      <t>ク</t>
    </rPh>
    <rPh sb="33" eb="35">
      <t>カクホ</t>
    </rPh>
    <phoneticPr fontId="8"/>
  </si>
  <si>
    <t>時限的に3,300人体制を見直す
（「令和６年４月時点において3,400人以内での職員体制」を見込む）</t>
    <rPh sb="0" eb="3">
      <t>ジゲンテキ</t>
    </rPh>
    <rPh sb="9" eb="10">
      <t>ニン</t>
    </rPh>
    <rPh sb="10" eb="12">
      <t>タイセイ</t>
    </rPh>
    <rPh sb="13" eb="15">
      <t>ミナオ</t>
    </rPh>
    <rPh sb="19" eb="21">
      <t>レイワ</t>
    </rPh>
    <rPh sb="22" eb="23">
      <t>ネン</t>
    </rPh>
    <rPh sb="24" eb="25">
      <t>ツキ</t>
    </rPh>
    <rPh sb="25" eb="27">
      <t>ジテン</t>
    </rPh>
    <rPh sb="36" eb="37">
      <t>ニン</t>
    </rPh>
    <rPh sb="37" eb="39">
      <t>イナイ</t>
    </rPh>
    <rPh sb="41" eb="43">
      <t>ショクイン</t>
    </rPh>
    <rPh sb="43" eb="45">
      <t>タイセイ</t>
    </rPh>
    <rPh sb="47" eb="49">
      <t>ミコ</t>
    </rPh>
    <phoneticPr fontId="36"/>
  </si>
  <si>
    <t>複数の自治体により設置した租税債権管理機構へ県職員を派遣</t>
    <rPh sb="0" eb="2">
      <t>フクスウ</t>
    </rPh>
    <rPh sb="3" eb="6">
      <t>ジチタイ</t>
    </rPh>
    <rPh sb="9" eb="11">
      <t>セッチ</t>
    </rPh>
    <rPh sb="13" eb="15">
      <t>ソゼイ</t>
    </rPh>
    <rPh sb="15" eb="17">
      <t>サイケン</t>
    </rPh>
    <rPh sb="17" eb="19">
      <t>カンリ</t>
    </rPh>
    <rPh sb="19" eb="21">
      <t>キコウ</t>
    </rPh>
    <rPh sb="22" eb="25">
      <t>ケンショクイン</t>
    </rPh>
    <rPh sb="26" eb="28">
      <t>ハケン</t>
    </rPh>
    <phoneticPr fontId="8"/>
  </si>
  <si>
    <t>・地域の振興や活性化に向けた取り組み等を支援する地域支援企画員の配置
・南海トラフ地震に対する地域の防災力の向上をめざし、南海トラフ地震対策推進地域本部を設置し、危機管理部の職員を配置</t>
    <rPh sb="1" eb="3">
      <t>チイキ</t>
    </rPh>
    <rPh sb="4" eb="6">
      <t>シンコウ</t>
    </rPh>
    <rPh sb="7" eb="10">
      <t>カッセイカ</t>
    </rPh>
    <rPh sb="11" eb="12">
      <t>ム</t>
    </rPh>
    <rPh sb="14" eb="15">
      <t>ト</t>
    </rPh>
    <rPh sb="16" eb="17">
      <t>ク</t>
    </rPh>
    <rPh sb="18" eb="19">
      <t>トウ</t>
    </rPh>
    <rPh sb="20" eb="22">
      <t>シエン</t>
    </rPh>
    <rPh sb="24" eb="26">
      <t>チイキ</t>
    </rPh>
    <rPh sb="26" eb="28">
      <t>シエン</t>
    </rPh>
    <rPh sb="28" eb="30">
      <t>キカク</t>
    </rPh>
    <rPh sb="30" eb="31">
      <t>イン</t>
    </rPh>
    <rPh sb="32" eb="34">
      <t>ハイチ</t>
    </rPh>
    <rPh sb="37" eb="39">
      <t>ナンカイ</t>
    </rPh>
    <rPh sb="42" eb="44">
      <t>ジシン</t>
    </rPh>
    <rPh sb="45" eb="46">
      <t>タイ</t>
    </rPh>
    <rPh sb="48" eb="50">
      <t>チイキ</t>
    </rPh>
    <rPh sb="51" eb="54">
      <t>ボウサイリョク</t>
    </rPh>
    <rPh sb="55" eb="57">
      <t>コウジョウ</t>
    </rPh>
    <rPh sb="62" eb="64">
      <t>ナンカイ</t>
    </rPh>
    <rPh sb="67" eb="69">
      <t>ジシン</t>
    </rPh>
    <rPh sb="69" eb="71">
      <t>タイサク</t>
    </rPh>
    <rPh sb="71" eb="73">
      <t>スイシン</t>
    </rPh>
    <rPh sb="73" eb="75">
      <t>チイキ</t>
    </rPh>
    <rPh sb="75" eb="77">
      <t>ホンブ</t>
    </rPh>
    <rPh sb="78" eb="80">
      <t>セッチ</t>
    </rPh>
    <rPh sb="82" eb="84">
      <t>キキ</t>
    </rPh>
    <rPh sb="84" eb="86">
      <t>カンリ</t>
    </rPh>
    <rPh sb="86" eb="87">
      <t>ブ</t>
    </rPh>
    <rPh sb="88" eb="90">
      <t>ショクイン</t>
    </rPh>
    <rPh sb="91" eb="93">
      <t>ハイチ</t>
    </rPh>
    <phoneticPr fontId="8"/>
  </si>
  <si>
    <t>職場環境改善事業「職場ドック」により、働きやすい環境づくりを推進
業務の効率的な遂行を図るため、出先機関の職員等が利用できるサテライトオフィスを本庁舎に設置</t>
    <rPh sb="0" eb="2">
      <t>ショクバ</t>
    </rPh>
    <rPh sb="2" eb="4">
      <t>カンキョウ</t>
    </rPh>
    <rPh sb="4" eb="6">
      <t>カイゼン</t>
    </rPh>
    <rPh sb="6" eb="8">
      <t>ジギョウ</t>
    </rPh>
    <rPh sb="9" eb="11">
      <t>ショクバ</t>
    </rPh>
    <rPh sb="19" eb="20">
      <t>ハタラ</t>
    </rPh>
    <rPh sb="24" eb="26">
      <t>カンキョウ</t>
    </rPh>
    <rPh sb="30" eb="32">
      <t>スイシン</t>
    </rPh>
    <rPh sb="49" eb="51">
      <t>デサキ</t>
    </rPh>
    <rPh sb="51" eb="53">
      <t>キカン</t>
    </rPh>
    <rPh sb="54" eb="56">
      <t>ショクイン</t>
    </rPh>
    <rPh sb="56" eb="57">
      <t>トウ</t>
    </rPh>
    <rPh sb="58" eb="60">
      <t>リヨウ</t>
    </rPh>
    <rPh sb="73" eb="75">
      <t>ホンチョウ</t>
    </rPh>
    <rPh sb="75" eb="76">
      <t>シャ</t>
    </rPh>
    <rPh sb="77" eb="79">
      <t>セッチ</t>
    </rPh>
    <phoneticPr fontId="8"/>
  </si>
  <si>
    <t>業務の適正な履行を確保するためのガイドラインの整備</t>
    <rPh sb="0" eb="2">
      <t>ギョウム</t>
    </rPh>
    <rPh sb="3" eb="5">
      <t>テキセイ</t>
    </rPh>
    <rPh sb="6" eb="8">
      <t>リコウ</t>
    </rPh>
    <rPh sb="9" eb="11">
      <t>カクホ</t>
    </rPh>
    <rPh sb="23" eb="25">
      <t>セイビ</t>
    </rPh>
    <phoneticPr fontId="8"/>
  </si>
  <si>
    <t>・地域の振興や活性化に向けた取り組み等を支援する地域支援企画員の配置
・南海トラフ地震に対する地域の防災力の向上をめざし、南海トラフ地震対策推進地域本部を設置し、危機管理部の職員を配置
・「高知版地域包括ケアシステム」の構築を推進するため、管内市町村や地域の医療･福祉関係者等とともに取り組む職員を各福祉保健所に配置
・公社等外郭団体の見直し</t>
    <rPh sb="1" eb="3">
      <t>チイキ</t>
    </rPh>
    <rPh sb="4" eb="6">
      <t>シンコウ</t>
    </rPh>
    <rPh sb="7" eb="10">
      <t>カッセイカ</t>
    </rPh>
    <rPh sb="11" eb="12">
      <t>ム</t>
    </rPh>
    <rPh sb="14" eb="15">
      <t>ト</t>
    </rPh>
    <rPh sb="16" eb="17">
      <t>ク</t>
    </rPh>
    <rPh sb="18" eb="19">
      <t>トウ</t>
    </rPh>
    <rPh sb="20" eb="22">
      <t>シエン</t>
    </rPh>
    <rPh sb="24" eb="26">
      <t>チイキ</t>
    </rPh>
    <rPh sb="26" eb="28">
      <t>シエン</t>
    </rPh>
    <rPh sb="28" eb="30">
      <t>キカク</t>
    </rPh>
    <rPh sb="30" eb="31">
      <t>イン</t>
    </rPh>
    <rPh sb="32" eb="34">
      <t>ハイチ</t>
    </rPh>
    <rPh sb="37" eb="39">
      <t>ナンカイ</t>
    </rPh>
    <rPh sb="42" eb="44">
      <t>ジシン</t>
    </rPh>
    <rPh sb="45" eb="46">
      <t>タイ</t>
    </rPh>
    <rPh sb="48" eb="50">
      <t>チイキ</t>
    </rPh>
    <rPh sb="51" eb="54">
      <t>ボウサイリョク</t>
    </rPh>
    <rPh sb="55" eb="57">
      <t>コウジョウ</t>
    </rPh>
    <rPh sb="62" eb="64">
      <t>ナンカイ</t>
    </rPh>
    <rPh sb="67" eb="69">
      <t>ジシン</t>
    </rPh>
    <rPh sb="69" eb="71">
      <t>タイサク</t>
    </rPh>
    <rPh sb="71" eb="73">
      <t>スイシン</t>
    </rPh>
    <rPh sb="73" eb="75">
      <t>チイキ</t>
    </rPh>
    <rPh sb="75" eb="77">
      <t>ホンブ</t>
    </rPh>
    <rPh sb="78" eb="80">
      <t>セッチ</t>
    </rPh>
    <rPh sb="82" eb="84">
      <t>キキ</t>
    </rPh>
    <rPh sb="84" eb="86">
      <t>カンリ</t>
    </rPh>
    <rPh sb="86" eb="87">
      <t>ブ</t>
    </rPh>
    <rPh sb="88" eb="90">
      <t>ショクイン</t>
    </rPh>
    <rPh sb="91" eb="93">
      <t>ハイチ</t>
    </rPh>
    <rPh sb="97" eb="99">
      <t>コウチ</t>
    </rPh>
    <rPh sb="99" eb="100">
      <t>バン</t>
    </rPh>
    <rPh sb="100" eb="102">
      <t>チイキ</t>
    </rPh>
    <rPh sb="102" eb="104">
      <t>ホウカツ</t>
    </rPh>
    <rPh sb="112" eb="114">
      <t>コウチク</t>
    </rPh>
    <rPh sb="115" eb="117">
      <t>スイシン</t>
    </rPh>
    <rPh sb="122" eb="123">
      <t>カン</t>
    </rPh>
    <rPh sb="123" eb="124">
      <t>ウチ</t>
    </rPh>
    <rPh sb="124" eb="127">
      <t>シチョウソン</t>
    </rPh>
    <rPh sb="128" eb="130">
      <t>チイキ</t>
    </rPh>
    <rPh sb="131" eb="133">
      <t>イリョウ</t>
    </rPh>
    <rPh sb="134" eb="136">
      <t>フクシ</t>
    </rPh>
    <rPh sb="136" eb="139">
      <t>カンケイシャ</t>
    </rPh>
    <rPh sb="139" eb="140">
      <t>トウ</t>
    </rPh>
    <rPh sb="144" eb="145">
      <t>ト</t>
    </rPh>
    <rPh sb="146" eb="147">
      <t>ク</t>
    </rPh>
    <rPh sb="148" eb="150">
      <t>ショクイン</t>
    </rPh>
    <rPh sb="151" eb="152">
      <t>カク</t>
    </rPh>
    <rPh sb="152" eb="154">
      <t>フクシ</t>
    </rPh>
    <rPh sb="154" eb="157">
      <t>ホケンショ</t>
    </rPh>
    <rPh sb="158" eb="160">
      <t>ハイチ</t>
    </rPh>
    <rPh sb="163" eb="165">
      <t>コウシャ</t>
    </rPh>
    <rPh sb="165" eb="166">
      <t>トウ</t>
    </rPh>
    <rPh sb="166" eb="168">
      <t>ガイカク</t>
    </rPh>
    <rPh sb="168" eb="170">
      <t>ダンタイ</t>
    </rPh>
    <rPh sb="171" eb="173">
      <t>ミナオ</t>
    </rPh>
    <phoneticPr fontId="8"/>
  </si>
  <si>
    <t>外郭団体のうち3団体について、特に重点的に改革に取り組む。</t>
    <rPh sb="0" eb="2">
      <t>ガイカク</t>
    </rPh>
    <rPh sb="2" eb="4">
      <t>ダンタイ</t>
    </rPh>
    <rPh sb="8" eb="10">
      <t>ダンタイ</t>
    </rPh>
    <rPh sb="15" eb="16">
      <t>トク</t>
    </rPh>
    <rPh sb="17" eb="20">
      <t>ジュウテンテキ</t>
    </rPh>
    <rPh sb="21" eb="23">
      <t>カイカク</t>
    </rPh>
    <rPh sb="24" eb="25">
      <t>ト</t>
    </rPh>
    <rPh sb="26" eb="27">
      <t>ク</t>
    </rPh>
    <phoneticPr fontId="36"/>
  </si>
  <si>
    <t>・e-ラーニング等、職員の自己啓発の促進・支援のための研修の実施
・マネジメント力向上やチームワーク力強化等、職員の能力開発に向けた効果的な研修の実施
・効率的に業務を行うためのチーフ制の導入</t>
    <rPh sb="8" eb="9">
      <t>トウ</t>
    </rPh>
    <rPh sb="10" eb="12">
      <t>ショクイン</t>
    </rPh>
    <rPh sb="13" eb="15">
      <t>ジコ</t>
    </rPh>
    <rPh sb="15" eb="17">
      <t>ケイハツ</t>
    </rPh>
    <rPh sb="18" eb="20">
      <t>ソクシン</t>
    </rPh>
    <rPh sb="21" eb="23">
      <t>シエン</t>
    </rPh>
    <rPh sb="27" eb="29">
      <t>ケンシュウ</t>
    </rPh>
    <rPh sb="30" eb="32">
      <t>ジッシ</t>
    </rPh>
    <rPh sb="41" eb="42">
      <t>リョク</t>
    </rPh>
    <rPh sb="42" eb="44">
      <t>コウジョウ</t>
    </rPh>
    <rPh sb="51" eb="52">
      <t>リョク</t>
    </rPh>
    <rPh sb="52" eb="54">
      <t>キョウカ</t>
    </rPh>
    <rPh sb="54" eb="55">
      <t>トウ</t>
    </rPh>
    <rPh sb="56" eb="58">
      <t>ショクイン</t>
    </rPh>
    <rPh sb="59" eb="61">
      <t>ノウリョク</t>
    </rPh>
    <rPh sb="61" eb="63">
      <t>カイハツ</t>
    </rPh>
    <rPh sb="64" eb="65">
      <t>ム</t>
    </rPh>
    <rPh sb="67" eb="69">
      <t>コウカ</t>
    </rPh>
    <rPh sb="69" eb="70">
      <t>テキ</t>
    </rPh>
    <rPh sb="71" eb="73">
      <t>ケンシュウ</t>
    </rPh>
    <rPh sb="74" eb="76">
      <t>ジッシ</t>
    </rPh>
    <rPh sb="79" eb="82">
      <t>コウリツテキ</t>
    </rPh>
    <rPh sb="83" eb="85">
      <t>ギョウム</t>
    </rPh>
    <rPh sb="86" eb="87">
      <t>オコナ</t>
    </rPh>
    <rPh sb="94" eb="95">
      <t>セイ</t>
    </rPh>
    <rPh sb="96" eb="98">
      <t>ドウニュウ</t>
    </rPh>
    <phoneticPr fontId="8"/>
  </si>
  <si>
    <t>・テレビ会議の開催
・会議におけるタブレットの利用によるペーパーレス化</t>
    <rPh sb="4" eb="6">
      <t>カイギ</t>
    </rPh>
    <rPh sb="7" eb="9">
      <t>カイサイ</t>
    </rPh>
    <rPh sb="12" eb="14">
      <t>カイギ</t>
    </rPh>
    <rPh sb="24" eb="26">
      <t>リヨウ</t>
    </rPh>
    <rPh sb="35" eb="36">
      <t>カ</t>
    </rPh>
    <phoneticPr fontId="8"/>
  </si>
  <si>
    <t>・市場公募債の導入により、資金調達方法の選択肢を増やし、安定した資金の確保を図る
・県が設置する公の施設のあり方の見直し</t>
    <rPh sb="1" eb="3">
      <t>シジョウ</t>
    </rPh>
    <rPh sb="3" eb="5">
      <t>コウボ</t>
    </rPh>
    <rPh sb="5" eb="6">
      <t>サイ</t>
    </rPh>
    <rPh sb="7" eb="9">
      <t>ドウニュウ</t>
    </rPh>
    <rPh sb="13" eb="15">
      <t>シキン</t>
    </rPh>
    <rPh sb="15" eb="17">
      <t>チョウタツ</t>
    </rPh>
    <rPh sb="17" eb="19">
      <t>ホウホウ</t>
    </rPh>
    <rPh sb="20" eb="22">
      <t>センタク</t>
    </rPh>
    <rPh sb="22" eb="23">
      <t>シ</t>
    </rPh>
    <rPh sb="24" eb="25">
      <t>フ</t>
    </rPh>
    <rPh sb="28" eb="30">
      <t>アンテイ</t>
    </rPh>
    <rPh sb="32" eb="34">
      <t>シキン</t>
    </rPh>
    <rPh sb="35" eb="37">
      <t>カクホ</t>
    </rPh>
    <rPh sb="38" eb="39">
      <t>ハカ</t>
    </rPh>
    <rPh sb="43" eb="44">
      <t>ケン</t>
    </rPh>
    <rPh sb="45" eb="47">
      <t>セッチ</t>
    </rPh>
    <rPh sb="49" eb="50">
      <t>コウ</t>
    </rPh>
    <rPh sb="51" eb="53">
      <t>シセツ</t>
    </rPh>
    <rPh sb="56" eb="57">
      <t>カタ</t>
    </rPh>
    <rPh sb="58" eb="60">
      <t>ミナオ</t>
    </rPh>
    <phoneticPr fontId="8"/>
  </si>
  <si>
    <t>県政改革アクションプランに基づき、意思決定のプロセスに関する情報公開を充実させるとともに、意思決定に対するチェック機能の強化や県民と積極的に対話する仕組みづくりに取り組んでいる。</t>
    <rPh sb="0" eb="2">
      <t>ケンセイ</t>
    </rPh>
    <rPh sb="2" eb="4">
      <t>カイカク</t>
    </rPh>
    <rPh sb="13" eb="14">
      <t>モト</t>
    </rPh>
    <rPh sb="17" eb="19">
      <t>イシ</t>
    </rPh>
    <rPh sb="19" eb="21">
      <t>ケッテイ</t>
    </rPh>
    <rPh sb="27" eb="28">
      <t>カン</t>
    </rPh>
    <rPh sb="30" eb="32">
      <t>ジョウホウ</t>
    </rPh>
    <rPh sb="32" eb="34">
      <t>コウカイ</t>
    </rPh>
    <rPh sb="35" eb="37">
      <t>ジュウジツ</t>
    </rPh>
    <rPh sb="45" eb="47">
      <t>イシ</t>
    </rPh>
    <rPh sb="47" eb="49">
      <t>ケッテイ</t>
    </rPh>
    <rPh sb="50" eb="51">
      <t>タイ</t>
    </rPh>
    <rPh sb="57" eb="59">
      <t>キノウ</t>
    </rPh>
    <rPh sb="60" eb="62">
      <t>キョウカ</t>
    </rPh>
    <rPh sb="63" eb="65">
      <t>ケンミン</t>
    </rPh>
    <rPh sb="66" eb="69">
      <t>セッキョクテキ</t>
    </rPh>
    <rPh sb="70" eb="72">
      <t>タイワ</t>
    </rPh>
    <rPh sb="74" eb="76">
      <t>シク</t>
    </rPh>
    <rPh sb="81" eb="82">
      <t>ト</t>
    </rPh>
    <rPh sb="83" eb="84">
      <t>ク</t>
    </rPh>
    <phoneticPr fontId="8"/>
  </si>
  <si>
    <t>市町村への権限委譲プランに基づく権限委譲の推進</t>
    <rPh sb="0" eb="3">
      <t>シチョウソン</t>
    </rPh>
    <rPh sb="5" eb="7">
      <t>ケンゲン</t>
    </rPh>
    <rPh sb="7" eb="9">
      <t>イジョウ</t>
    </rPh>
    <rPh sb="13" eb="14">
      <t>モト</t>
    </rPh>
    <rPh sb="16" eb="18">
      <t>ケンゲン</t>
    </rPh>
    <rPh sb="18" eb="20">
      <t>イジョウ</t>
    </rPh>
    <rPh sb="21" eb="23">
      <t>スイシン</t>
    </rPh>
    <phoneticPr fontId="8"/>
  </si>
  <si>
    <t>産業振興計画、日本一の健康長寿県構想などの県の主要計画の策定と、PDCAサイクルの徹底</t>
    <rPh sb="0" eb="2">
      <t>サンギョウ</t>
    </rPh>
    <rPh sb="2" eb="4">
      <t>シンコウ</t>
    </rPh>
    <rPh sb="4" eb="6">
      <t>ケイカク</t>
    </rPh>
    <rPh sb="7" eb="10">
      <t>ニホンイチ</t>
    </rPh>
    <rPh sb="11" eb="13">
      <t>ケンコウ</t>
    </rPh>
    <rPh sb="13" eb="16">
      <t>チョウジュケン</t>
    </rPh>
    <rPh sb="16" eb="18">
      <t>コウソウ</t>
    </rPh>
    <rPh sb="21" eb="22">
      <t>ケン</t>
    </rPh>
    <rPh sb="23" eb="25">
      <t>シュヨウ</t>
    </rPh>
    <rPh sb="25" eb="27">
      <t>ケイカク</t>
    </rPh>
    <rPh sb="28" eb="30">
      <t>サクテイ</t>
    </rPh>
    <rPh sb="41" eb="43">
      <t>テッテイ</t>
    </rPh>
    <phoneticPr fontId="8"/>
  </si>
  <si>
    <t>福岡県</t>
    <phoneticPr fontId="8"/>
  </si>
  <si>
    <t>福岡県行政改革大綱</t>
    <rPh sb="0" eb="3">
      <t>フクオカケン</t>
    </rPh>
    <rPh sb="3" eb="5">
      <t>ギョウセイ</t>
    </rPh>
    <rPh sb="5" eb="7">
      <t>カイカク</t>
    </rPh>
    <rPh sb="7" eb="9">
      <t>タイコウ</t>
    </rPh>
    <phoneticPr fontId="8"/>
  </si>
  <si>
    <t>・職員の適正配置</t>
    <rPh sb="1" eb="3">
      <t>ショクイン</t>
    </rPh>
    <rPh sb="4" eb="6">
      <t>テキセイ</t>
    </rPh>
    <rPh sb="6" eb="8">
      <t>ハイチ</t>
    </rPh>
    <phoneticPr fontId="8"/>
  </si>
  <si>
    <t>・市町村との連携
・政令市との連携</t>
    <rPh sb="1" eb="4">
      <t>シチョウソン</t>
    </rPh>
    <rPh sb="6" eb="8">
      <t>レンケイ</t>
    </rPh>
    <rPh sb="10" eb="13">
      <t>セイレイシ</t>
    </rPh>
    <rPh sb="15" eb="17">
      <t>レンケイ</t>
    </rPh>
    <phoneticPr fontId="8"/>
  </si>
  <si>
    <t>・NPO・ボランティアとの協働
・企業との包括提携による協働</t>
    <rPh sb="13" eb="15">
      <t>キョウドウ</t>
    </rPh>
    <rPh sb="17" eb="19">
      <t>キギョウ</t>
    </rPh>
    <rPh sb="21" eb="25">
      <t>ホウカツテイケイ</t>
    </rPh>
    <rPh sb="28" eb="30">
      <t>キョウドウ</t>
    </rPh>
    <phoneticPr fontId="8"/>
  </si>
  <si>
    <t>NPO・ボランティアと県との協働事業実施件数：168件</t>
    <rPh sb="11" eb="12">
      <t>ケン</t>
    </rPh>
    <rPh sb="14" eb="16">
      <t>キョウドウ</t>
    </rPh>
    <rPh sb="16" eb="18">
      <t>ジギョウ</t>
    </rPh>
    <rPh sb="18" eb="22">
      <t>ジッシケンスウ</t>
    </rPh>
    <rPh sb="26" eb="27">
      <t>ケン</t>
    </rPh>
    <phoneticPr fontId="8"/>
  </si>
  <si>
    <t>・業務システムの効率化
・AIチャットボット等の活用
・電子決裁の推進
・時間外勤務の縮減
・業務引継のためのマニュアルの整備
・適正な文書管理</t>
    <rPh sb="1" eb="3">
      <t>ギョウム</t>
    </rPh>
    <rPh sb="8" eb="11">
      <t>コウリツカ</t>
    </rPh>
    <rPh sb="22" eb="23">
      <t>トウ</t>
    </rPh>
    <rPh sb="24" eb="26">
      <t>カツヨウ</t>
    </rPh>
    <rPh sb="28" eb="32">
      <t>デンシケッサイ</t>
    </rPh>
    <rPh sb="33" eb="35">
      <t>スイシン</t>
    </rPh>
    <rPh sb="37" eb="42">
      <t>ジカンガイキンム</t>
    </rPh>
    <rPh sb="43" eb="45">
      <t>シュクゲン</t>
    </rPh>
    <rPh sb="47" eb="51">
      <t>ギョウムヒキツギ</t>
    </rPh>
    <rPh sb="61" eb="63">
      <t>セイビ</t>
    </rPh>
    <rPh sb="65" eb="67">
      <t>テキセイ</t>
    </rPh>
    <rPh sb="68" eb="72">
      <t>ブンショカンリ</t>
    </rPh>
    <phoneticPr fontId="8"/>
  </si>
  <si>
    <t>・AIチャットボットの月間アクセス数：8,000件
・RPA利用所属数：95
・電子決裁率：60％</t>
    <rPh sb="11" eb="13">
      <t>ゲッカン</t>
    </rPh>
    <rPh sb="17" eb="18">
      <t>スウ</t>
    </rPh>
    <rPh sb="24" eb="25">
      <t>ケン</t>
    </rPh>
    <rPh sb="30" eb="35">
      <t>リヨウショゾクスウ</t>
    </rPh>
    <rPh sb="40" eb="45">
      <t>デンシケッサイリツ</t>
    </rPh>
    <phoneticPr fontId="8"/>
  </si>
  <si>
    <t>・アウトソーシングの推進
・PPP／PFIの推進</t>
    <rPh sb="10" eb="12">
      <t>スイシン</t>
    </rPh>
    <rPh sb="22" eb="24">
      <t>スイシン</t>
    </rPh>
    <phoneticPr fontId="8"/>
  </si>
  <si>
    <t>PPP/PFIの新規活用件数：５件</t>
    <rPh sb="8" eb="14">
      <t>シンキカツヨウケンスウ</t>
    </rPh>
    <rPh sb="16" eb="17">
      <t>ケン</t>
    </rPh>
    <phoneticPr fontId="39"/>
  </si>
  <si>
    <t>・組織の見直し
・管理監督者のマネジメント能力向上
・育児・介護と仕事の両立支援</t>
    <rPh sb="1" eb="3">
      <t>ソシキ</t>
    </rPh>
    <rPh sb="4" eb="6">
      <t>ミナオ</t>
    </rPh>
    <rPh sb="9" eb="14">
      <t>カンリカントクシャ</t>
    </rPh>
    <rPh sb="21" eb="23">
      <t>ノウリョク</t>
    </rPh>
    <rPh sb="23" eb="25">
      <t>コウジョウ</t>
    </rPh>
    <rPh sb="27" eb="29">
      <t>イクジ</t>
    </rPh>
    <rPh sb="30" eb="32">
      <t>カイゴ</t>
    </rPh>
    <rPh sb="33" eb="35">
      <t>シゴト</t>
    </rPh>
    <rPh sb="36" eb="38">
      <t>リョウリツ</t>
    </rPh>
    <rPh sb="38" eb="40">
      <t>シエン</t>
    </rPh>
    <phoneticPr fontId="8"/>
  </si>
  <si>
    <t>男性職員の育児休業取得率：30％以上
（特定事業主行動計画における令和7年度までの目標）</t>
    <rPh sb="0" eb="4">
      <t>ダンセイショクイン</t>
    </rPh>
    <rPh sb="5" eb="7">
      <t>イクジ</t>
    </rPh>
    <rPh sb="7" eb="9">
      <t>キュウギョウ</t>
    </rPh>
    <rPh sb="9" eb="12">
      <t>シュトクリツ</t>
    </rPh>
    <rPh sb="16" eb="18">
      <t>イジョウ</t>
    </rPh>
    <rPh sb="20" eb="22">
      <t>トクテイ</t>
    </rPh>
    <rPh sb="22" eb="25">
      <t>ジギョウヌシ</t>
    </rPh>
    <rPh sb="25" eb="27">
      <t>コウドウ</t>
    </rPh>
    <rPh sb="27" eb="29">
      <t>ケイカク</t>
    </rPh>
    <rPh sb="33" eb="35">
      <t>レイワ</t>
    </rPh>
    <rPh sb="36" eb="38">
      <t>ネンド</t>
    </rPh>
    <rPh sb="41" eb="43">
      <t>モクヒョウ</t>
    </rPh>
    <phoneticPr fontId="32"/>
  </si>
  <si>
    <t xml:space="preserve">・人材マネジメントの視点に立った人事施策の推進
・人事評価制度の適切な運用
・職員研修の充実
・女性職員の活躍推進
・若手職員の人材育成
</t>
    <rPh sb="1" eb="3">
      <t>ジンザイ</t>
    </rPh>
    <rPh sb="10" eb="12">
      <t>シテン</t>
    </rPh>
    <rPh sb="13" eb="14">
      <t>タ</t>
    </rPh>
    <rPh sb="16" eb="18">
      <t>ジンジ</t>
    </rPh>
    <rPh sb="18" eb="20">
      <t>シサク</t>
    </rPh>
    <rPh sb="21" eb="23">
      <t>スイシン</t>
    </rPh>
    <rPh sb="25" eb="31">
      <t>ジンジヒョウカセイド</t>
    </rPh>
    <rPh sb="32" eb="34">
      <t>テキセツ</t>
    </rPh>
    <rPh sb="35" eb="37">
      <t>ウンヨウ</t>
    </rPh>
    <rPh sb="39" eb="43">
      <t>ショクインケンシュウ</t>
    </rPh>
    <rPh sb="44" eb="46">
      <t>ジュウジツ</t>
    </rPh>
    <rPh sb="48" eb="52">
      <t>ジョセイショクイン</t>
    </rPh>
    <rPh sb="53" eb="57">
      <t>カツヤクスイシン</t>
    </rPh>
    <rPh sb="59" eb="63">
      <t>ワカテショクイン</t>
    </rPh>
    <rPh sb="64" eb="68">
      <t>ジンザイイクセイ</t>
    </rPh>
    <phoneticPr fontId="8"/>
  </si>
  <si>
    <t>・本庁課長相当職以上に占める女性職員の割合：20％以上
・本庁課長補佐相当職に占める女性職員の割合：30％以上
（特定事業主行動計画における令和7年度までの目標）</t>
    <rPh sb="1" eb="3">
      <t>ホンチョウ</t>
    </rPh>
    <rPh sb="3" eb="5">
      <t>カチョウ</t>
    </rPh>
    <rPh sb="5" eb="7">
      <t>ソウトウ</t>
    </rPh>
    <rPh sb="7" eb="8">
      <t>ショク</t>
    </rPh>
    <rPh sb="8" eb="10">
      <t>イジョウ</t>
    </rPh>
    <rPh sb="11" eb="12">
      <t>シ</t>
    </rPh>
    <rPh sb="14" eb="16">
      <t>ジョセイ</t>
    </rPh>
    <rPh sb="16" eb="18">
      <t>ショクイン</t>
    </rPh>
    <rPh sb="19" eb="21">
      <t>ワリアイ</t>
    </rPh>
    <rPh sb="25" eb="27">
      <t>イジョウ</t>
    </rPh>
    <rPh sb="29" eb="31">
      <t>ホンチョウ</t>
    </rPh>
    <rPh sb="31" eb="33">
      <t>カチョウ</t>
    </rPh>
    <rPh sb="33" eb="35">
      <t>ホサ</t>
    </rPh>
    <rPh sb="35" eb="37">
      <t>ソウトウ</t>
    </rPh>
    <rPh sb="37" eb="38">
      <t>ショク</t>
    </rPh>
    <rPh sb="39" eb="40">
      <t>シ</t>
    </rPh>
    <rPh sb="42" eb="44">
      <t>ジョセイ</t>
    </rPh>
    <rPh sb="44" eb="46">
      <t>ショクイン</t>
    </rPh>
    <rPh sb="47" eb="49">
      <t>ワリアイ</t>
    </rPh>
    <rPh sb="53" eb="55">
      <t>イジョウ</t>
    </rPh>
    <rPh sb="57" eb="59">
      <t>トクテイ</t>
    </rPh>
    <rPh sb="59" eb="62">
      <t>ジギョウヌシ</t>
    </rPh>
    <rPh sb="62" eb="64">
      <t>コウドウ</t>
    </rPh>
    <rPh sb="64" eb="66">
      <t>ケイカク</t>
    </rPh>
    <rPh sb="70" eb="72">
      <t>レイワ</t>
    </rPh>
    <rPh sb="73" eb="75">
      <t>ネンド</t>
    </rPh>
    <rPh sb="78" eb="80">
      <t>モクヒョウ</t>
    </rPh>
    <phoneticPr fontId="32"/>
  </si>
  <si>
    <t>・電子申請の拡充
・使用料・手数料のキャッシュレス化
・マイナンバーの活用</t>
    <rPh sb="1" eb="5">
      <t>デンシシンセイ</t>
    </rPh>
    <rPh sb="6" eb="8">
      <t>カクジュウ</t>
    </rPh>
    <rPh sb="10" eb="13">
      <t>シヨウリョウ</t>
    </rPh>
    <rPh sb="14" eb="17">
      <t>テスウリョウ</t>
    </rPh>
    <rPh sb="25" eb="26">
      <t>カ</t>
    </rPh>
    <rPh sb="35" eb="37">
      <t>カツヨウ</t>
    </rPh>
    <phoneticPr fontId="8"/>
  </si>
  <si>
    <t>・オンライン化している行政手続き数：4,800手続き
・キャッシュレス決済の利用が可能な行背手続き数：150手続き</t>
    <rPh sb="6" eb="7">
      <t>カ</t>
    </rPh>
    <rPh sb="11" eb="15">
      <t>ギョウセイテツヅ</t>
    </rPh>
    <rPh sb="16" eb="17">
      <t>スウ</t>
    </rPh>
    <rPh sb="23" eb="25">
      <t>テツヅ</t>
    </rPh>
    <rPh sb="35" eb="37">
      <t>ケッサイ</t>
    </rPh>
    <rPh sb="38" eb="40">
      <t>リヨウ</t>
    </rPh>
    <rPh sb="41" eb="43">
      <t>カノウ</t>
    </rPh>
    <rPh sb="44" eb="48">
      <t>ギョウセテツヅキ</t>
    </rPh>
    <rPh sb="49" eb="50">
      <t>スウ</t>
    </rPh>
    <rPh sb="54" eb="56">
      <t>テツヅ</t>
    </rPh>
    <phoneticPr fontId="8"/>
  </si>
  <si>
    <t>・財政改革プランの策定と実施
・県有財産の有効活用</t>
    <rPh sb="1" eb="3">
      <t>ザイセイ</t>
    </rPh>
    <rPh sb="3" eb="5">
      <t>カイカク</t>
    </rPh>
    <rPh sb="9" eb="11">
      <t>サクテイ</t>
    </rPh>
    <rPh sb="12" eb="14">
      <t>ジッシ</t>
    </rPh>
    <rPh sb="16" eb="20">
      <t>ケンユウザイサン</t>
    </rPh>
    <rPh sb="21" eb="25">
      <t>ユウコウカツヨウ</t>
    </rPh>
    <phoneticPr fontId="8"/>
  </si>
  <si>
    <t>・通常債残高（やむを得ない要因を除く）：R3年度末比△500億円程度
・財政調整基金等三基金残高：400～500億円確保</t>
    <rPh sb="1" eb="3">
      <t>ツウジョウ</t>
    </rPh>
    <rPh sb="3" eb="4">
      <t>サイ</t>
    </rPh>
    <rPh sb="4" eb="6">
      <t>ザンダカ</t>
    </rPh>
    <rPh sb="10" eb="11">
      <t>エ</t>
    </rPh>
    <rPh sb="13" eb="15">
      <t>ヨウイン</t>
    </rPh>
    <rPh sb="16" eb="17">
      <t>ノゾ</t>
    </rPh>
    <rPh sb="22" eb="25">
      <t>ネンドマツ</t>
    </rPh>
    <rPh sb="25" eb="26">
      <t>ヒ</t>
    </rPh>
    <rPh sb="30" eb="32">
      <t>オクエン</t>
    </rPh>
    <rPh sb="32" eb="34">
      <t>テイド</t>
    </rPh>
    <rPh sb="36" eb="42">
      <t>ザイセイチョウセイキキン</t>
    </rPh>
    <rPh sb="42" eb="43">
      <t>トウ</t>
    </rPh>
    <rPh sb="43" eb="46">
      <t>サンキキン</t>
    </rPh>
    <rPh sb="46" eb="48">
      <t>ザンダカ</t>
    </rPh>
    <rPh sb="56" eb="58">
      <t>オクエン</t>
    </rPh>
    <rPh sb="58" eb="60">
      <t>カクホ</t>
    </rPh>
    <phoneticPr fontId="8"/>
  </si>
  <si>
    <t>・オープンデータサイトでのデータ公開の拡充
・行政機関等匿名加工情報の提供制度に基づく情報提供の充実</t>
    <rPh sb="16" eb="18">
      <t>コウカイ</t>
    </rPh>
    <rPh sb="19" eb="21">
      <t>カクジュウ</t>
    </rPh>
    <rPh sb="23" eb="28">
      <t>ギョウセイキカントウ</t>
    </rPh>
    <rPh sb="28" eb="30">
      <t>トクメイ</t>
    </rPh>
    <rPh sb="30" eb="34">
      <t>カコウジョウホウ</t>
    </rPh>
    <rPh sb="35" eb="39">
      <t>テイキョウセイド</t>
    </rPh>
    <rPh sb="40" eb="41">
      <t>モト</t>
    </rPh>
    <rPh sb="43" eb="45">
      <t>ジョウホウ</t>
    </rPh>
    <rPh sb="45" eb="47">
      <t>テイキョウ</t>
    </rPh>
    <rPh sb="48" eb="50">
      <t>ジュウジツ</t>
    </rPh>
    <phoneticPr fontId="8"/>
  </si>
  <si>
    <t>・市町村に対する事務・権限の移譲及び規制緩和の実現</t>
    <rPh sb="1" eb="4">
      <t>シチョウソン</t>
    </rPh>
    <rPh sb="5" eb="6">
      <t>タイ</t>
    </rPh>
    <rPh sb="8" eb="10">
      <t>ジム</t>
    </rPh>
    <rPh sb="11" eb="13">
      <t>ケンゲン</t>
    </rPh>
    <rPh sb="14" eb="16">
      <t>イジョウ</t>
    </rPh>
    <rPh sb="16" eb="17">
      <t>オヨ</t>
    </rPh>
    <rPh sb="18" eb="22">
      <t>キセイカンワ</t>
    </rPh>
    <rPh sb="23" eb="25">
      <t>ジツゲン</t>
    </rPh>
    <phoneticPr fontId="8"/>
  </si>
  <si>
    <t>・メンタルヘルス対策の充実
・内部統制制度の推進</t>
    <rPh sb="8" eb="10">
      <t>タイサク</t>
    </rPh>
    <rPh sb="11" eb="13">
      <t>ジュウジツ</t>
    </rPh>
    <rPh sb="15" eb="19">
      <t>ナイブトウセイ</t>
    </rPh>
    <rPh sb="19" eb="21">
      <t>セイド</t>
    </rPh>
    <rPh sb="22" eb="24">
      <t>スイシン</t>
    </rPh>
    <phoneticPr fontId="8"/>
  </si>
  <si>
    <t>佐賀県</t>
    <phoneticPr fontId="8"/>
  </si>
  <si>
    <t>佐賀県行財政運営計画2019</t>
    <rPh sb="0" eb="3">
      <t>サガケン</t>
    </rPh>
    <rPh sb="3" eb="6">
      <t>ギョウザイセイ</t>
    </rPh>
    <rPh sb="6" eb="8">
      <t>ウンエイ</t>
    </rPh>
    <rPh sb="8" eb="10">
      <t>ケイカク</t>
    </rPh>
    <phoneticPr fontId="8"/>
  </si>
  <si>
    <t>・職員定数の適切な管理</t>
    <rPh sb="1" eb="3">
      <t>ショクイン</t>
    </rPh>
    <rPh sb="3" eb="5">
      <t>テイスウ</t>
    </rPh>
    <rPh sb="6" eb="8">
      <t>テキセツ</t>
    </rPh>
    <rPh sb="9" eb="11">
      <t>カンリ</t>
    </rPh>
    <phoneticPr fontId="8"/>
  </si>
  <si>
    <t>【総人件費の適切な管理】
・職員給与等の適切な管理</t>
    <rPh sb="1" eb="2">
      <t>ソウ</t>
    </rPh>
    <rPh sb="2" eb="5">
      <t>ジンケンヒ</t>
    </rPh>
    <rPh sb="6" eb="8">
      <t>テキセツ</t>
    </rPh>
    <rPh sb="9" eb="11">
      <t>カンリ</t>
    </rPh>
    <rPh sb="14" eb="16">
      <t>ショクイン</t>
    </rPh>
    <rPh sb="16" eb="18">
      <t>キュウヨ</t>
    </rPh>
    <rPh sb="18" eb="19">
      <t>トウ</t>
    </rPh>
    <rPh sb="20" eb="22">
      <t>テキセツ</t>
    </rPh>
    <rPh sb="23" eb="25">
      <t>カンリ</t>
    </rPh>
    <phoneticPr fontId="8"/>
  </si>
  <si>
    <t>【多様な主体による施策の推進】
・CSO提案型共同創出事業の実施
・県外で活躍するCSOの誘致
・企業との包括連携協定の推進</t>
    <rPh sb="1" eb="3">
      <t>タヨウ</t>
    </rPh>
    <rPh sb="4" eb="6">
      <t>シュタイ</t>
    </rPh>
    <rPh sb="9" eb="11">
      <t>シサク</t>
    </rPh>
    <rPh sb="12" eb="14">
      <t>スイシン</t>
    </rPh>
    <rPh sb="20" eb="23">
      <t>テイアンガタ</t>
    </rPh>
    <rPh sb="23" eb="25">
      <t>キョウドウ</t>
    </rPh>
    <rPh sb="25" eb="27">
      <t>ソウシュツ</t>
    </rPh>
    <rPh sb="27" eb="29">
      <t>ジギョウ</t>
    </rPh>
    <rPh sb="30" eb="32">
      <t>ジッシ</t>
    </rPh>
    <rPh sb="34" eb="36">
      <t>ケンガイ</t>
    </rPh>
    <rPh sb="37" eb="39">
      <t>カツヤク</t>
    </rPh>
    <rPh sb="45" eb="47">
      <t>ユウチ</t>
    </rPh>
    <rPh sb="49" eb="51">
      <t>キギョウ</t>
    </rPh>
    <rPh sb="53" eb="55">
      <t>ホウカツ</t>
    </rPh>
    <rPh sb="55" eb="57">
      <t>レンケイ</t>
    </rPh>
    <rPh sb="57" eb="59">
      <t>キョウテイ</t>
    </rPh>
    <rPh sb="60" eb="62">
      <t>スイシン</t>
    </rPh>
    <phoneticPr fontId="8"/>
  </si>
  <si>
    <t>【AI、RPA等のICT利活用の推進】
・庁内業務におけるAI、RPA等のICT利活用の推進
・テレワークの推進
・マイナンバーのより一層の有効活用</t>
    <rPh sb="7" eb="8">
      <t>トウ</t>
    </rPh>
    <rPh sb="12" eb="15">
      <t>リカツヨウ</t>
    </rPh>
    <rPh sb="16" eb="18">
      <t>スイシン</t>
    </rPh>
    <rPh sb="21" eb="22">
      <t>チョウ</t>
    </rPh>
    <rPh sb="22" eb="23">
      <t>ナイ</t>
    </rPh>
    <rPh sb="23" eb="25">
      <t>ギョウム</t>
    </rPh>
    <rPh sb="54" eb="56">
      <t>スイシン</t>
    </rPh>
    <rPh sb="67" eb="69">
      <t>イッソウ</t>
    </rPh>
    <rPh sb="70" eb="72">
      <t>ユウコウ</t>
    </rPh>
    <rPh sb="72" eb="74">
      <t>カツヨウ</t>
    </rPh>
    <phoneticPr fontId="8"/>
  </si>
  <si>
    <t>【機動的な組織体制の整備】
・県民ニーズ、危機事象への適切な対応
・高い県民満足度を達成できる機動的な組織体制の構築</t>
    <rPh sb="1" eb="4">
      <t>キドウテキ</t>
    </rPh>
    <rPh sb="5" eb="7">
      <t>ソシキ</t>
    </rPh>
    <rPh sb="7" eb="9">
      <t>タイセイ</t>
    </rPh>
    <rPh sb="10" eb="12">
      <t>セイビ</t>
    </rPh>
    <rPh sb="15" eb="17">
      <t>ケンミン</t>
    </rPh>
    <rPh sb="21" eb="23">
      <t>キキ</t>
    </rPh>
    <rPh sb="23" eb="25">
      <t>ジショウ</t>
    </rPh>
    <rPh sb="27" eb="29">
      <t>テキセツ</t>
    </rPh>
    <rPh sb="30" eb="32">
      <t>タイオウ</t>
    </rPh>
    <phoneticPr fontId="8"/>
  </si>
  <si>
    <t xml:space="preserve">【能力開発の推進】
・能力向上のきっかけづくり
・効果的かつ早期の育成に資する研修
・多様な人材の多様な活躍に資する研修
</t>
    <rPh sb="1" eb="3">
      <t>ノウリョク</t>
    </rPh>
    <rPh sb="3" eb="5">
      <t>カイハツ</t>
    </rPh>
    <rPh sb="6" eb="8">
      <t>スイシン</t>
    </rPh>
    <rPh sb="11" eb="13">
      <t>ノウリョク</t>
    </rPh>
    <rPh sb="13" eb="15">
      <t>コウジョウ</t>
    </rPh>
    <rPh sb="25" eb="28">
      <t>コウカテキ</t>
    </rPh>
    <rPh sb="30" eb="32">
      <t>ソウキ</t>
    </rPh>
    <rPh sb="33" eb="35">
      <t>イクセイ</t>
    </rPh>
    <rPh sb="36" eb="37">
      <t>シ</t>
    </rPh>
    <rPh sb="39" eb="41">
      <t>ケンシュウ</t>
    </rPh>
    <rPh sb="43" eb="45">
      <t>タヨウ</t>
    </rPh>
    <rPh sb="46" eb="48">
      <t>ジンザイ</t>
    </rPh>
    <rPh sb="49" eb="51">
      <t>タヨウ</t>
    </rPh>
    <rPh sb="52" eb="54">
      <t>カツヤク</t>
    </rPh>
    <rPh sb="55" eb="56">
      <t>シ</t>
    </rPh>
    <rPh sb="58" eb="60">
      <t>ケンシュウ</t>
    </rPh>
    <phoneticPr fontId="8"/>
  </si>
  <si>
    <t>【AI、RPA等のICT利活用の推進】
・庁内業務におけるAI、RPA等のICT利活用の推進
・テレワークの推進</t>
    <phoneticPr fontId="8"/>
  </si>
  <si>
    <t>【県有施設のファシリティマネジメントの推進】
・県有施設の計画的管理</t>
    <rPh sb="1" eb="3">
      <t>ケンユウ</t>
    </rPh>
    <rPh sb="3" eb="5">
      <t>シセツ</t>
    </rPh>
    <rPh sb="19" eb="21">
      <t>スイシン</t>
    </rPh>
    <rPh sb="24" eb="26">
      <t>ケンユウ</t>
    </rPh>
    <rPh sb="26" eb="28">
      <t>シセツ</t>
    </rPh>
    <rPh sb="29" eb="32">
      <t>ケイカクテキ</t>
    </rPh>
    <rPh sb="32" eb="34">
      <t>カンリ</t>
    </rPh>
    <phoneticPr fontId="8"/>
  </si>
  <si>
    <t>【財務諸表４表の作成・公表及び活用】
・統一的な基準による財務諸表の作成、公表
・活用方法の研究</t>
    <rPh sb="1" eb="3">
      <t>ザイム</t>
    </rPh>
    <rPh sb="3" eb="5">
      <t>ショヒョウ</t>
    </rPh>
    <rPh sb="6" eb="7">
      <t>ヒョウ</t>
    </rPh>
    <rPh sb="8" eb="10">
      <t>サクセイ</t>
    </rPh>
    <rPh sb="11" eb="13">
      <t>コウヒョウ</t>
    </rPh>
    <rPh sb="13" eb="14">
      <t>オヨ</t>
    </rPh>
    <rPh sb="15" eb="17">
      <t>カツヨウ</t>
    </rPh>
    <rPh sb="20" eb="23">
      <t>トウイツテキ</t>
    </rPh>
    <rPh sb="24" eb="26">
      <t>キジュン</t>
    </rPh>
    <rPh sb="29" eb="31">
      <t>ザイム</t>
    </rPh>
    <rPh sb="31" eb="33">
      <t>ショヒョウ</t>
    </rPh>
    <rPh sb="34" eb="36">
      <t>サクセイ</t>
    </rPh>
    <rPh sb="37" eb="39">
      <t>コウヒョウ</t>
    </rPh>
    <rPh sb="41" eb="43">
      <t>カツヨウ</t>
    </rPh>
    <rPh sb="43" eb="45">
      <t>ホウホウ</t>
    </rPh>
    <rPh sb="46" eb="48">
      <t>ケンキュウ</t>
    </rPh>
    <phoneticPr fontId="8"/>
  </si>
  <si>
    <t>【増収対策及び未収対策の推進】
・効果的な寄附募集、訴求力のある使途メニューの充実
・市町との共同徴収</t>
    <rPh sb="1" eb="3">
      <t>ゾウシュウ</t>
    </rPh>
    <rPh sb="3" eb="5">
      <t>タイサク</t>
    </rPh>
    <rPh sb="5" eb="6">
      <t>オヨ</t>
    </rPh>
    <rPh sb="7" eb="9">
      <t>ミシュウ</t>
    </rPh>
    <rPh sb="9" eb="11">
      <t>タイサク</t>
    </rPh>
    <rPh sb="12" eb="14">
      <t>スイシン</t>
    </rPh>
    <rPh sb="17" eb="20">
      <t>コウカテキ</t>
    </rPh>
    <rPh sb="21" eb="23">
      <t>キフ</t>
    </rPh>
    <rPh sb="23" eb="25">
      <t>ボシュウ</t>
    </rPh>
    <rPh sb="26" eb="29">
      <t>ソキュウリョク</t>
    </rPh>
    <rPh sb="32" eb="34">
      <t>シト</t>
    </rPh>
    <rPh sb="39" eb="41">
      <t>ジュウジツ</t>
    </rPh>
    <rPh sb="43" eb="44">
      <t>シ</t>
    </rPh>
    <rPh sb="44" eb="45">
      <t>マチ</t>
    </rPh>
    <rPh sb="47" eb="49">
      <t>キョウドウ</t>
    </rPh>
    <rPh sb="49" eb="51">
      <t>チョウシュウ</t>
    </rPh>
    <phoneticPr fontId="8"/>
  </si>
  <si>
    <t>【人事評価の人材育成への活用】
・標準職務遂行能力の設定
・公平性公正性を高める制度運営
・キャリア開発及び能力開発への人事評価制度の活用</t>
    <phoneticPr fontId="8"/>
  </si>
  <si>
    <t>【公債費負担の平準化】
・大型事業に伴う30年債発行</t>
    <rPh sb="1" eb="4">
      <t>コウサイヒ</t>
    </rPh>
    <rPh sb="4" eb="6">
      <t>フタン</t>
    </rPh>
    <rPh sb="7" eb="10">
      <t>ヘイジュンカ</t>
    </rPh>
    <rPh sb="13" eb="15">
      <t>オオガタ</t>
    </rPh>
    <rPh sb="15" eb="17">
      <t>ジギョウ</t>
    </rPh>
    <rPh sb="18" eb="19">
      <t>トモナ</t>
    </rPh>
    <rPh sb="22" eb="23">
      <t>ネン</t>
    </rPh>
    <rPh sb="23" eb="24">
      <t>サイ</t>
    </rPh>
    <rPh sb="24" eb="26">
      <t>ハッコウ</t>
    </rPh>
    <phoneticPr fontId="8"/>
  </si>
  <si>
    <t>【オープンデータの推進】
・佐賀県オープンデータカタログサイトにおけるデータセット数の充実
・市町に対するオープンデータ推進の啓発</t>
    <rPh sb="9" eb="11">
      <t>スイシン</t>
    </rPh>
    <rPh sb="14" eb="17">
      <t>サガケン</t>
    </rPh>
    <rPh sb="41" eb="42">
      <t>スウ</t>
    </rPh>
    <rPh sb="43" eb="45">
      <t>ジュウジツ</t>
    </rPh>
    <rPh sb="47" eb="48">
      <t>シ</t>
    </rPh>
    <rPh sb="48" eb="49">
      <t>マチ</t>
    </rPh>
    <rPh sb="50" eb="51">
      <t>タイ</t>
    </rPh>
    <rPh sb="60" eb="62">
      <t>スイシン</t>
    </rPh>
    <rPh sb="63" eb="65">
      <t>ケイハツ</t>
    </rPh>
    <phoneticPr fontId="8"/>
  </si>
  <si>
    <t>長崎県</t>
    <phoneticPr fontId="8"/>
  </si>
  <si>
    <t>長崎県行財政運営プラン2025</t>
    <rPh sb="0" eb="3">
      <t>ナガサキケン</t>
    </rPh>
    <rPh sb="3" eb="6">
      <t>ギョウザイセイ</t>
    </rPh>
    <rPh sb="6" eb="8">
      <t>ウンエイ</t>
    </rPh>
    <phoneticPr fontId="8"/>
  </si>
  <si>
    <t>人員・給与の適正管理</t>
    <rPh sb="8" eb="10">
      <t>カンリ</t>
    </rPh>
    <phoneticPr fontId="8"/>
  </si>
  <si>
    <t>人員・給与の適正管理</t>
    <phoneticPr fontId="8"/>
  </si>
  <si>
    <t>・多様な主体との連携・協働を支える仕組みづくり
・市町との連携・補完・支援</t>
    <rPh sb="1" eb="3">
      <t>タヨウ</t>
    </rPh>
    <rPh sb="4" eb="6">
      <t>シュタイ</t>
    </rPh>
    <rPh sb="8" eb="10">
      <t>レンケイ</t>
    </rPh>
    <rPh sb="11" eb="13">
      <t>キョウドウ</t>
    </rPh>
    <rPh sb="14" eb="15">
      <t>ササ</t>
    </rPh>
    <rPh sb="17" eb="19">
      <t>シク</t>
    </rPh>
    <rPh sb="25" eb="27">
      <t>シチョウ</t>
    </rPh>
    <rPh sb="29" eb="31">
      <t>レンケイ</t>
    </rPh>
    <rPh sb="32" eb="34">
      <t>ホカン</t>
    </rPh>
    <rPh sb="35" eb="37">
      <t>シエン</t>
    </rPh>
    <phoneticPr fontId="8"/>
  </si>
  <si>
    <t>・多様な主体との連携・協働を支える仕組みづくり</t>
    <phoneticPr fontId="8"/>
  </si>
  <si>
    <t>・内部業務の棚卸し
・行政手続のオンライン化促進
・業務の標準化・最適化
・ICTを活用した行政事務の効率化
・電子決裁とペーパーレス化推進</t>
    <rPh sb="1" eb="3">
      <t>ナイブ</t>
    </rPh>
    <rPh sb="3" eb="5">
      <t>ギョウム</t>
    </rPh>
    <rPh sb="6" eb="8">
      <t>タナオロ</t>
    </rPh>
    <rPh sb="11" eb="13">
      <t>ギョウセイ</t>
    </rPh>
    <rPh sb="13" eb="15">
      <t>テツヅ</t>
    </rPh>
    <rPh sb="21" eb="22">
      <t>カ</t>
    </rPh>
    <rPh sb="22" eb="24">
      <t>ソクシン</t>
    </rPh>
    <rPh sb="26" eb="28">
      <t>ギョウム</t>
    </rPh>
    <rPh sb="29" eb="32">
      <t>ヒョウジュンカ</t>
    </rPh>
    <rPh sb="33" eb="36">
      <t>サイテキカ</t>
    </rPh>
    <rPh sb="42" eb="44">
      <t>カツヨウ</t>
    </rPh>
    <rPh sb="46" eb="48">
      <t>ギョウセイ</t>
    </rPh>
    <rPh sb="48" eb="50">
      <t>ジム</t>
    </rPh>
    <rPh sb="51" eb="54">
      <t>コウリツカ</t>
    </rPh>
    <rPh sb="56" eb="60">
      <t>デンシケッサイ</t>
    </rPh>
    <rPh sb="67" eb="68">
      <t>カ</t>
    </rPh>
    <rPh sb="68" eb="70">
      <t>スイシン</t>
    </rPh>
    <phoneticPr fontId="8"/>
  </si>
  <si>
    <t>業務のさらなる集約化・外部化</t>
    <rPh sb="0" eb="2">
      <t>ギョウム</t>
    </rPh>
    <rPh sb="7" eb="9">
      <t>シュウヤク</t>
    </rPh>
    <rPh sb="9" eb="10">
      <t>カ</t>
    </rPh>
    <rPh sb="11" eb="14">
      <t>ガイブカ</t>
    </rPh>
    <phoneticPr fontId="8"/>
  </si>
  <si>
    <t>・環境変化に対応した柔軟かつ機動的な組織体制・運営への見直し
・県南地区振興局の再編</t>
    <rPh sb="32" eb="34">
      <t>ケンナン</t>
    </rPh>
    <rPh sb="34" eb="36">
      <t>チク</t>
    </rPh>
    <rPh sb="36" eb="39">
      <t>シンコウキョク</t>
    </rPh>
    <rPh sb="40" eb="42">
      <t>サイヘン</t>
    </rPh>
    <phoneticPr fontId="8"/>
  </si>
  <si>
    <t>・挑戦し成果を追求する職員の育成
・職員のネットワーク力強化
・デジタル改革と職員の能力開発
・人材育成に関する情報発信と自律的なキャリア形成</t>
    <rPh sb="14" eb="16">
      <t>イクセイ</t>
    </rPh>
    <rPh sb="28" eb="30">
      <t>キョウカ</t>
    </rPh>
    <rPh sb="44" eb="46">
      <t>カイハツ</t>
    </rPh>
    <rPh sb="69" eb="71">
      <t>ケイセイ</t>
    </rPh>
    <phoneticPr fontId="8"/>
  </si>
  <si>
    <t>・行政手続のオンライン化推進
・ICTを活用した県民サービスの充実
・ICTを活用した行政事務の効率化
・電子決裁とペーパーレス化促進
・デジタル改革と職員の能力開発</t>
    <rPh sb="12" eb="14">
      <t>スイシン</t>
    </rPh>
    <rPh sb="31" eb="33">
      <t>ジュウジツ</t>
    </rPh>
    <phoneticPr fontId="8"/>
  </si>
  <si>
    <t>・業務の標準化・最適化</t>
    <rPh sb="1" eb="3">
      <t>ギョウム</t>
    </rPh>
    <rPh sb="4" eb="7">
      <t>ヒョウジュンカ</t>
    </rPh>
    <rPh sb="8" eb="10">
      <t>サイテキ</t>
    </rPh>
    <rPh sb="10" eb="11">
      <t>カ</t>
    </rPh>
    <phoneticPr fontId="8"/>
  </si>
  <si>
    <t>・公共施設等総合管理の推進
・県有財産の有効活用</t>
    <rPh sb="11" eb="13">
      <t>スイシン</t>
    </rPh>
    <rPh sb="15" eb="17">
      <t>ケンユウ</t>
    </rPh>
    <rPh sb="17" eb="19">
      <t>ザイサン</t>
    </rPh>
    <rPh sb="20" eb="22">
      <t>ユウコウ</t>
    </rPh>
    <rPh sb="22" eb="24">
      <t>カツヨウ</t>
    </rPh>
    <phoneticPr fontId="8"/>
  </si>
  <si>
    <t>・内部統制によるリスク管理の仕組みづくり
・多様な主体との連携・協働を支える仕組みづくり</t>
    <rPh sb="22" eb="24">
      <t>タヨウ</t>
    </rPh>
    <rPh sb="25" eb="27">
      <t>シュタイ</t>
    </rPh>
    <rPh sb="29" eb="31">
      <t>レンケイ</t>
    </rPh>
    <rPh sb="32" eb="34">
      <t>キョウドウ</t>
    </rPh>
    <rPh sb="35" eb="36">
      <t>ササ</t>
    </rPh>
    <rPh sb="38" eb="40">
      <t>シク</t>
    </rPh>
    <phoneticPr fontId="8"/>
  </si>
  <si>
    <t>市町との連携.・補完・支援</t>
    <rPh sb="11" eb="13">
      <t>シエン</t>
    </rPh>
    <phoneticPr fontId="8"/>
  </si>
  <si>
    <t>環境変化に対応した働き方の推進</t>
    <rPh sb="13" eb="15">
      <t>スイシン</t>
    </rPh>
    <phoneticPr fontId="8"/>
  </si>
  <si>
    <t>熊本県</t>
    <rPh sb="0" eb="2">
      <t>クマモト</t>
    </rPh>
    <rPh sb="2" eb="3">
      <t>ケン</t>
    </rPh>
    <phoneticPr fontId="8"/>
  </si>
  <si>
    <t>新しいくまもと創造に向けた基本方針</t>
    <phoneticPr fontId="8"/>
  </si>
  <si>
    <t>熊本県職員の定員管理の基本方針</t>
    <rPh sb="0" eb="3">
      <t>クマモトケン</t>
    </rPh>
    <rPh sb="3" eb="5">
      <t>ショクイン</t>
    </rPh>
    <rPh sb="6" eb="8">
      <t>テイイン</t>
    </rPh>
    <rPh sb="8" eb="10">
      <t>カンリ</t>
    </rPh>
    <rPh sb="11" eb="13">
      <t>キホン</t>
    </rPh>
    <rPh sb="13" eb="15">
      <t>ホウシン</t>
    </rPh>
    <phoneticPr fontId="8"/>
  </si>
  <si>
    <t>R2:4,218人
R3:4,218人
R4:4,218人
R5:4,218人
R6:4,218人
※任期付職員を含む</t>
    <rPh sb="8" eb="9">
      <t>ニン</t>
    </rPh>
    <rPh sb="14" eb="19">
      <t>218ニン</t>
    </rPh>
    <rPh sb="28" eb="29">
      <t>ニン</t>
    </rPh>
    <rPh sb="38" eb="39">
      <t>ニン</t>
    </rPh>
    <rPh sb="48" eb="49">
      <t>ニン</t>
    </rPh>
    <rPh sb="51" eb="53">
      <t>ニンキ</t>
    </rPh>
    <rPh sb="53" eb="54">
      <t>ツキ</t>
    </rPh>
    <rPh sb="54" eb="56">
      <t>ショクイン</t>
    </rPh>
    <rPh sb="57" eb="58">
      <t>フク</t>
    </rPh>
    <phoneticPr fontId="8"/>
  </si>
  <si>
    <t>熊本県と山鹿市との行政運営の一体的取組み</t>
    <rPh sb="0" eb="3">
      <t>クマモトケン</t>
    </rPh>
    <rPh sb="4" eb="7">
      <t>ヤマガシ</t>
    </rPh>
    <rPh sb="9" eb="11">
      <t>ギョウセイ</t>
    </rPh>
    <rPh sb="11" eb="13">
      <t>ウンエイ</t>
    </rPh>
    <rPh sb="14" eb="17">
      <t>イッタイテキ</t>
    </rPh>
    <rPh sb="17" eb="19">
      <t>トリク</t>
    </rPh>
    <phoneticPr fontId="8"/>
  </si>
  <si>
    <t>NPO・ボランティア協働センターでの各種協働事業の推進</t>
    <rPh sb="10" eb="12">
      <t>キョウドウ</t>
    </rPh>
    <rPh sb="18" eb="20">
      <t>カクシュ</t>
    </rPh>
    <rPh sb="20" eb="22">
      <t>キョウドウ</t>
    </rPh>
    <rPh sb="22" eb="24">
      <t>ジギョウ</t>
    </rPh>
    <rPh sb="25" eb="27">
      <t>スイシン</t>
    </rPh>
    <phoneticPr fontId="8"/>
  </si>
  <si>
    <t>・テレワークの実施（サテライトオフィス、オンライン会議、リモートアクセスツール導入）</t>
    <rPh sb="7" eb="9">
      <t>ジッシ</t>
    </rPh>
    <rPh sb="25" eb="27">
      <t>カイギ</t>
    </rPh>
    <rPh sb="39" eb="41">
      <t>ドウニュウ</t>
    </rPh>
    <phoneticPr fontId="8"/>
  </si>
  <si>
    <t>・現業業務の見直し
・指定管理者制度</t>
    <rPh sb="1" eb="3">
      <t>ゲンギョウ</t>
    </rPh>
    <rPh sb="3" eb="5">
      <t>ギョウム</t>
    </rPh>
    <rPh sb="6" eb="8">
      <t>ミナオ</t>
    </rPh>
    <rPh sb="11" eb="13">
      <t>シテイ</t>
    </rPh>
    <rPh sb="13" eb="16">
      <t>カンリシャ</t>
    </rPh>
    <rPh sb="16" eb="18">
      <t>セイド</t>
    </rPh>
    <phoneticPr fontId="8"/>
  </si>
  <si>
    <t>広域本部の設置</t>
    <rPh sb="0" eb="2">
      <t>コウイキ</t>
    </rPh>
    <rPh sb="2" eb="4">
      <t>ホンブ</t>
    </rPh>
    <rPh sb="5" eb="7">
      <t>セッチ</t>
    </rPh>
    <phoneticPr fontId="8"/>
  </si>
  <si>
    <t>・人事・人材育成基本方針
・熊本県職員研修基本方針</t>
    <rPh sb="1" eb="3">
      <t>ジンジ</t>
    </rPh>
    <rPh sb="4" eb="6">
      <t>ジンザイ</t>
    </rPh>
    <rPh sb="6" eb="8">
      <t>イクセイ</t>
    </rPh>
    <rPh sb="8" eb="10">
      <t>キホン</t>
    </rPh>
    <rPh sb="10" eb="12">
      <t>ホウシン</t>
    </rPh>
    <rPh sb="14" eb="17">
      <t>クマモトケン</t>
    </rPh>
    <rPh sb="17" eb="19">
      <t>ショクイン</t>
    </rPh>
    <rPh sb="19" eb="21">
      <t>ケンシュウ</t>
    </rPh>
    <rPh sb="21" eb="23">
      <t>キホン</t>
    </rPh>
    <rPh sb="23" eb="25">
      <t>ホウシン</t>
    </rPh>
    <phoneticPr fontId="8"/>
  </si>
  <si>
    <t>・テレワークの実施（サテライトオフィス、オンライン会議、リモートアクセスツール導入）</t>
    <rPh sb="7" eb="9">
      <t>ジッシ</t>
    </rPh>
    <rPh sb="25" eb="27">
      <t>カイギ</t>
    </rPh>
    <phoneticPr fontId="8"/>
  </si>
  <si>
    <t>ファシリティマネジメントに関する取組（経営戦略的視点に立った県有財産の総合的な管理に関する基本方針）</t>
    <rPh sb="13" eb="14">
      <t>カン</t>
    </rPh>
    <rPh sb="16" eb="18">
      <t>トリクミ</t>
    </rPh>
    <rPh sb="19" eb="21">
      <t>ケイエイ</t>
    </rPh>
    <rPh sb="21" eb="23">
      <t>センリャク</t>
    </rPh>
    <rPh sb="23" eb="24">
      <t>テキ</t>
    </rPh>
    <rPh sb="24" eb="26">
      <t>シテン</t>
    </rPh>
    <rPh sb="27" eb="28">
      <t>タ</t>
    </rPh>
    <rPh sb="30" eb="32">
      <t>ケンユウ</t>
    </rPh>
    <rPh sb="32" eb="34">
      <t>ザイサン</t>
    </rPh>
    <rPh sb="35" eb="38">
      <t>ソウゴウテキ</t>
    </rPh>
    <rPh sb="39" eb="41">
      <t>カンリ</t>
    </rPh>
    <rPh sb="42" eb="43">
      <t>カン</t>
    </rPh>
    <rPh sb="45" eb="47">
      <t>キホン</t>
    </rPh>
    <rPh sb="47" eb="49">
      <t>ホウシン</t>
    </rPh>
    <phoneticPr fontId="8"/>
  </si>
  <si>
    <t>熊本県情報公開条例</t>
    <rPh sb="0" eb="2">
      <t>クマモト</t>
    </rPh>
    <rPh sb="2" eb="3">
      <t>ケン</t>
    </rPh>
    <rPh sb="3" eb="5">
      <t>ジョウホウ</t>
    </rPh>
    <rPh sb="5" eb="7">
      <t>コウカイ</t>
    </rPh>
    <rPh sb="7" eb="9">
      <t>ジョウレイ</t>
    </rPh>
    <phoneticPr fontId="8"/>
  </si>
  <si>
    <t>今後の事務・権限移譲推進指針</t>
    <rPh sb="0" eb="2">
      <t>コンゴ</t>
    </rPh>
    <rPh sb="3" eb="5">
      <t>ジム</t>
    </rPh>
    <rPh sb="6" eb="8">
      <t>ケンゲン</t>
    </rPh>
    <rPh sb="8" eb="10">
      <t>イジョウ</t>
    </rPh>
    <rPh sb="10" eb="12">
      <t>スイシン</t>
    </rPh>
    <rPh sb="12" eb="14">
      <t>シシン</t>
    </rPh>
    <phoneticPr fontId="8"/>
  </si>
  <si>
    <t>平成28年熊本地震からの復旧・復興プラン</t>
    <rPh sb="0" eb="2">
      <t>ヘイセイ</t>
    </rPh>
    <rPh sb="4" eb="5">
      <t>ネン</t>
    </rPh>
    <rPh sb="5" eb="7">
      <t>クマモト</t>
    </rPh>
    <rPh sb="7" eb="9">
      <t>ジシン</t>
    </rPh>
    <rPh sb="12" eb="14">
      <t>フッキュウ</t>
    </rPh>
    <rPh sb="15" eb="17">
      <t>フッコウ</t>
    </rPh>
    <phoneticPr fontId="8"/>
  </si>
  <si>
    <t>大分県</t>
    <phoneticPr fontId="8"/>
  </si>
  <si>
    <t>大分県行財政改革推進計画</t>
    <rPh sb="0" eb="3">
      <t>オオイタケン</t>
    </rPh>
    <rPh sb="3" eb="6">
      <t>ギョウザイセイ</t>
    </rPh>
    <rPh sb="6" eb="8">
      <t>カイカク</t>
    </rPh>
    <rPh sb="8" eb="10">
      <t>スイシン</t>
    </rPh>
    <rPh sb="10" eb="12">
      <t>ケイカク</t>
    </rPh>
    <phoneticPr fontId="8"/>
  </si>
  <si>
    <t>・広域連携による水道事業効率化の推進
・広域連携による下水道事業効率化の推進
・消防指令業務の共同運用の推進</t>
    <rPh sb="1" eb="3">
      <t>コウイキ</t>
    </rPh>
    <rPh sb="3" eb="5">
      <t>レンケイ</t>
    </rPh>
    <rPh sb="8" eb="10">
      <t>スイドウ</t>
    </rPh>
    <rPh sb="10" eb="12">
      <t>ジギョウ</t>
    </rPh>
    <rPh sb="12" eb="15">
      <t>コウリツカ</t>
    </rPh>
    <rPh sb="16" eb="18">
      <t>スイシン</t>
    </rPh>
    <rPh sb="20" eb="22">
      <t>コウイキ</t>
    </rPh>
    <rPh sb="22" eb="24">
      <t>レンケイ</t>
    </rPh>
    <rPh sb="27" eb="30">
      <t>ゲスイドウ</t>
    </rPh>
    <rPh sb="30" eb="32">
      <t>ジギョウ</t>
    </rPh>
    <rPh sb="32" eb="35">
      <t>コウリツカ</t>
    </rPh>
    <rPh sb="36" eb="38">
      <t>スイシン</t>
    </rPh>
    <rPh sb="40" eb="42">
      <t>ショウボウ</t>
    </rPh>
    <rPh sb="42" eb="44">
      <t>シレイ</t>
    </rPh>
    <rPh sb="44" eb="46">
      <t>ギョウム</t>
    </rPh>
    <rPh sb="47" eb="49">
      <t>キョウドウ</t>
    </rPh>
    <rPh sb="49" eb="51">
      <t>ウンヨウ</t>
    </rPh>
    <rPh sb="52" eb="54">
      <t>スイシン</t>
    </rPh>
    <phoneticPr fontId="8"/>
  </si>
  <si>
    <t>市町村の通信司令員の人数（R6：減少）</t>
    <rPh sb="0" eb="3">
      <t>シチョウソン</t>
    </rPh>
    <rPh sb="4" eb="6">
      <t>ツウシン</t>
    </rPh>
    <rPh sb="6" eb="9">
      <t>シレイイン</t>
    </rPh>
    <rPh sb="10" eb="12">
      <t>ニンズウ</t>
    </rPh>
    <rPh sb="16" eb="18">
      <t>ゲンショウ</t>
    </rPh>
    <phoneticPr fontId="8"/>
  </si>
  <si>
    <t>社会福祉協議会やＮＰＯ、企業等の多様な主体・世代がつながり支え合う地域の実現に向けた住民相互の支え合い活動の推進</t>
    <rPh sb="0" eb="2">
      <t>シャカイ</t>
    </rPh>
    <rPh sb="2" eb="4">
      <t>フクシ</t>
    </rPh>
    <rPh sb="4" eb="7">
      <t>キョウギカイ</t>
    </rPh>
    <rPh sb="12" eb="14">
      <t>キギョウ</t>
    </rPh>
    <rPh sb="14" eb="15">
      <t>トウ</t>
    </rPh>
    <rPh sb="16" eb="18">
      <t>タヨウ</t>
    </rPh>
    <rPh sb="19" eb="21">
      <t>シュタイ</t>
    </rPh>
    <rPh sb="22" eb="24">
      <t>セダイ</t>
    </rPh>
    <rPh sb="29" eb="30">
      <t>ササ</t>
    </rPh>
    <rPh sb="31" eb="32">
      <t>ア</t>
    </rPh>
    <rPh sb="33" eb="35">
      <t>チイキ</t>
    </rPh>
    <rPh sb="36" eb="38">
      <t>ジツゲン</t>
    </rPh>
    <rPh sb="39" eb="40">
      <t>ム</t>
    </rPh>
    <rPh sb="42" eb="44">
      <t>ジュウミン</t>
    </rPh>
    <rPh sb="44" eb="46">
      <t>ソウゴ</t>
    </rPh>
    <rPh sb="47" eb="48">
      <t>ササ</t>
    </rPh>
    <rPh sb="49" eb="50">
      <t>ア</t>
    </rPh>
    <rPh sb="51" eb="53">
      <t>カツドウ</t>
    </rPh>
    <rPh sb="54" eb="56">
      <t>スイシン</t>
    </rPh>
    <phoneticPr fontId="8"/>
  </si>
  <si>
    <t>高齢者、子育て家族等、多世代交流・支え合い活動の実施主体数（R6：452組織）</t>
    <rPh sb="0" eb="3">
      <t>コウレイシャ</t>
    </rPh>
    <rPh sb="4" eb="6">
      <t>コソダ</t>
    </rPh>
    <rPh sb="7" eb="9">
      <t>カゾク</t>
    </rPh>
    <rPh sb="9" eb="10">
      <t>トウ</t>
    </rPh>
    <rPh sb="11" eb="12">
      <t>タ</t>
    </rPh>
    <rPh sb="12" eb="14">
      <t>セダイ</t>
    </rPh>
    <rPh sb="14" eb="16">
      <t>コウリュウ</t>
    </rPh>
    <rPh sb="17" eb="18">
      <t>ササ</t>
    </rPh>
    <rPh sb="19" eb="20">
      <t>ア</t>
    </rPh>
    <rPh sb="21" eb="23">
      <t>カツドウ</t>
    </rPh>
    <rPh sb="24" eb="26">
      <t>ジッシ</t>
    </rPh>
    <rPh sb="26" eb="28">
      <t>シュタイ</t>
    </rPh>
    <rPh sb="28" eb="29">
      <t>スウ</t>
    </rPh>
    <rPh sb="36" eb="38">
      <t>ソシキ</t>
    </rPh>
    <phoneticPr fontId="8"/>
  </si>
  <si>
    <t>・行政手続の電子化
・業務プロセスの見直し（ＢＰＲ）及びＩＣＴ（ＲＰＡ等）を活用した業務の効率化</t>
    <rPh sb="1" eb="3">
      <t>ギョウセイ</t>
    </rPh>
    <rPh sb="3" eb="5">
      <t>テツヅ</t>
    </rPh>
    <rPh sb="6" eb="9">
      <t>デンシカ</t>
    </rPh>
    <rPh sb="11" eb="13">
      <t>ギョウム</t>
    </rPh>
    <rPh sb="18" eb="20">
      <t>ミナオ</t>
    </rPh>
    <rPh sb="26" eb="27">
      <t>オヨ</t>
    </rPh>
    <rPh sb="35" eb="36">
      <t>トウ</t>
    </rPh>
    <rPh sb="38" eb="40">
      <t>カツヨウ</t>
    </rPh>
    <rPh sb="42" eb="44">
      <t>ギョウム</t>
    </rPh>
    <rPh sb="45" eb="48">
      <t>コウリツカ</t>
    </rPh>
    <phoneticPr fontId="8"/>
  </si>
  <si>
    <t>・電子申請システムの導入率（R6：100％）
・業務時間の削減時間数（R6：10万時間）</t>
    <rPh sb="1" eb="3">
      <t>デンシ</t>
    </rPh>
    <rPh sb="3" eb="5">
      <t>シンセイ</t>
    </rPh>
    <rPh sb="10" eb="13">
      <t>ドウニュウリツ</t>
    </rPh>
    <rPh sb="24" eb="26">
      <t>ギョウム</t>
    </rPh>
    <rPh sb="26" eb="28">
      <t>ジカン</t>
    </rPh>
    <rPh sb="29" eb="31">
      <t>サクゲン</t>
    </rPh>
    <rPh sb="31" eb="34">
      <t>ジカンスウ</t>
    </rPh>
    <rPh sb="40" eb="41">
      <t>マン</t>
    </rPh>
    <rPh sb="41" eb="43">
      <t>ジカン</t>
    </rPh>
    <phoneticPr fontId="8"/>
  </si>
  <si>
    <t>指定管理者制度導入施設の将来ビジョンの策定</t>
    <rPh sb="0" eb="2">
      <t>シテイ</t>
    </rPh>
    <rPh sb="2" eb="5">
      <t>カンリシャ</t>
    </rPh>
    <rPh sb="5" eb="7">
      <t>セイド</t>
    </rPh>
    <rPh sb="7" eb="9">
      <t>ドウニュウ</t>
    </rPh>
    <rPh sb="9" eb="11">
      <t>シセツ</t>
    </rPh>
    <rPh sb="12" eb="14">
      <t>ショウライ</t>
    </rPh>
    <rPh sb="19" eb="21">
      <t>サクテイ</t>
    </rPh>
    <phoneticPr fontId="8"/>
  </si>
  <si>
    <t>指定管理施設の将来ビジョン策定率（R6：100％）</t>
    <rPh sb="0" eb="2">
      <t>シテイ</t>
    </rPh>
    <rPh sb="2" eb="4">
      <t>カンリ</t>
    </rPh>
    <rPh sb="4" eb="6">
      <t>シセツ</t>
    </rPh>
    <rPh sb="7" eb="9">
      <t>ショウライ</t>
    </rPh>
    <rPh sb="13" eb="15">
      <t>サクテイ</t>
    </rPh>
    <rPh sb="15" eb="16">
      <t>リツ</t>
    </rPh>
    <phoneticPr fontId="8"/>
  </si>
  <si>
    <t>内部統制制度の運用</t>
    <rPh sb="0" eb="2">
      <t>ナイブ</t>
    </rPh>
    <rPh sb="2" eb="4">
      <t>トウセイ</t>
    </rPh>
    <rPh sb="4" eb="6">
      <t>セイド</t>
    </rPh>
    <rPh sb="7" eb="9">
      <t>ウンヨウ</t>
    </rPh>
    <phoneticPr fontId="8"/>
  </si>
  <si>
    <t>・職員研修の充実
・人事管理による人材育成
・支援制度による人材育成</t>
    <rPh sb="1" eb="3">
      <t>ショクイン</t>
    </rPh>
    <rPh sb="3" eb="5">
      <t>ケンシュウ</t>
    </rPh>
    <rPh sb="6" eb="8">
      <t>ジュウジツ</t>
    </rPh>
    <rPh sb="10" eb="12">
      <t>ジンジ</t>
    </rPh>
    <rPh sb="12" eb="14">
      <t>カンリ</t>
    </rPh>
    <rPh sb="17" eb="19">
      <t>ジンザイ</t>
    </rPh>
    <rPh sb="19" eb="21">
      <t>イクセイ</t>
    </rPh>
    <rPh sb="23" eb="25">
      <t>シエン</t>
    </rPh>
    <rPh sb="25" eb="27">
      <t>セイド</t>
    </rPh>
    <rPh sb="30" eb="32">
      <t>ジンザイ</t>
    </rPh>
    <rPh sb="32" eb="34">
      <t>イクセイ</t>
    </rPh>
    <phoneticPr fontId="8"/>
  </si>
  <si>
    <t>・行政手続の電子化
・業務プロセスの見直し（ＢＰＲ）及びＩＣＴ（ＲＰＡ等）を活用した業務の効率化
・公共工事におけるＩＣＴの全面的な活用</t>
    <rPh sb="50" eb="52">
      <t>コウキョウ</t>
    </rPh>
    <rPh sb="52" eb="54">
      <t>コウジ</t>
    </rPh>
    <rPh sb="62" eb="65">
      <t>ゼンメンテキ</t>
    </rPh>
    <rPh sb="66" eb="68">
      <t>カツヨウ</t>
    </rPh>
    <phoneticPr fontId="8"/>
  </si>
  <si>
    <t>・電子申請システムの導入率（R6：100％）
・ＩＣＴ活用工種（R6：16工種）
・ＩＣＴ活用工事発注件数（R6：120件/年）
・ＩＣＴ活用工事における作業時間の削減率（R6：30％）</t>
    <rPh sb="27" eb="29">
      <t>カツヨウ</t>
    </rPh>
    <rPh sb="29" eb="31">
      <t>コウシュ</t>
    </rPh>
    <rPh sb="37" eb="39">
      <t>コウシュ</t>
    </rPh>
    <rPh sb="45" eb="47">
      <t>カツヨウ</t>
    </rPh>
    <rPh sb="47" eb="49">
      <t>コウジ</t>
    </rPh>
    <rPh sb="49" eb="51">
      <t>ハッチュウ</t>
    </rPh>
    <rPh sb="51" eb="53">
      <t>ケンスウ</t>
    </rPh>
    <rPh sb="60" eb="61">
      <t>ケン</t>
    </rPh>
    <rPh sb="62" eb="63">
      <t>ネン</t>
    </rPh>
    <rPh sb="69" eb="71">
      <t>カツヨウ</t>
    </rPh>
    <rPh sb="71" eb="73">
      <t>コウジ</t>
    </rPh>
    <rPh sb="77" eb="79">
      <t>サギョウ</t>
    </rPh>
    <rPh sb="79" eb="81">
      <t>ジカン</t>
    </rPh>
    <rPh sb="82" eb="85">
      <t>サクゲンリツ</t>
    </rPh>
    <phoneticPr fontId="8"/>
  </si>
  <si>
    <t>・社会資本・公共施設の維持管理・更新の計画的かつ着実な実施
・予防保全管理の導入</t>
    <rPh sb="1" eb="5">
      <t>シャカイシホン</t>
    </rPh>
    <rPh sb="6" eb="8">
      <t>コウキョウ</t>
    </rPh>
    <rPh sb="8" eb="10">
      <t>シセツ</t>
    </rPh>
    <rPh sb="11" eb="13">
      <t>イジ</t>
    </rPh>
    <rPh sb="13" eb="15">
      <t>カンリ</t>
    </rPh>
    <rPh sb="16" eb="18">
      <t>コウシン</t>
    </rPh>
    <rPh sb="19" eb="22">
      <t>ケイカクテキ</t>
    </rPh>
    <rPh sb="24" eb="26">
      <t>チャクジツ</t>
    </rPh>
    <rPh sb="27" eb="29">
      <t>ジッシ</t>
    </rPh>
    <rPh sb="31" eb="33">
      <t>ヨボウ</t>
    </rPh>
    <rPh sb="33" eb="35">
      <t>ホゼン</t>
    </rPh>
    <rPh sb="35" eb="37">
      <t>カンリ</t>
    </rPh>
    <rPh sb="38" eb="40">
      <t>ドウニュウ</t>
    </rPh>
    <phoneticPr fontId="8"/>
  </si>
  <si>
    <t>・管理方針、管理水準、優先順位及びライフサイクルコストを明らかにした施設分野数（R6：29分野）
・資産老朽化比率（R6：59.5％）</t>
    <rPh sb="1" eb="3">
      <t>カンリ</t>
    </rPh>
    <rPh sb="3" eb="5">
      <t>ホウシン</t>
    </rPh>
    <rPh sb="6" eb="8">
      <t>カンリ</t>
    </rPh>
    <rPh sb="8" eb="10">
      <t>スイジュン</t>
    </rPh>
    <rPh sb="11" eb="13">
      <t>ユウセン</t>
    </rPh>
    <rPh sb="13" eb="15">
      <t>ジュンイ</t>
    </rPh>
    <rPh sb="15" eb="16">
      <t>オヨ</t>
    </rPh>
    <rPh sb="28" eb="29">
      <t>アキ</t>
    </rPh>
    <rPh sb="34" eb="36">
      <t>シセツ</t>
    </rPh>
    <rPh sb="36" eb="38">
      <t>ブンヤ</t>
    </rPh>
    <rPh sb="38" eb="39">
      <t>スウ</t>
    </rPh>
    <rPh sb="45" eb="47">
      <t>ブンヤ</t>
    </rPh>
    <rPh sb="50" eb="52">
      <t>シサン</t>
    </rPh>
    <rPh sb="52" eb="55">
      <t>ロウキュウカ</t>
    </rPh>
    <rPh sb="55" eb="57">
      <t>ヒリツ</t>
    </rPh>
    <phoneticPr fontId="8"/>
  </si>
  <si>
    <t>・疾病予防と重症化予防等による医療費適正化
・介護予防と自立支援
・高齢者の活躍・社会参加</t>
    <rPh sb="1" eb="3">
      <t>シッペイ</t>
    </rPh>
    <rPh sb="3" eb="5">
      <t>ヨボウ</t>
    </rPh>
    <rPh sb="6" eb="9">
      <t>ジュウショウカ</t>
    </rPh>
    <rPh sb="9" eb="11">
      <t>ヨボウ</t>
    </rPh>
    <rPh sb="11" eb="12">
      <t>トウ</t>
    </rPh>
    <rPh sb="15" eb="18">
      <t>イリョウヒ</t>
    </rPh>
    <rPh sb="18" eb="21">
      <t>テキセイカ</t>
    </rPh>
    <rPh sb="23" eb="25">
      <t>カイゴ</t>
    </rPh>
    <rPh sb="25" eb="27">
      <t>ヨボウ</t>
    </rPh>
    <rPh sb="28" eb="30">
      <t>ジリツ</t>
    </rPh>
    <rPh sb="30" eb="32">
      <t>シエン</t>
    </rPh>
    <rPh sb="34" eb="37">
      <t>コウレイシャ</t>
    </rPh>
    <rPh sb="38" eb="40">
      <t>カツヤク</t>
    </rPh>
    <rPh sb="41" eb="43">
      <t>シャカイ</t>
    </rPh>
    <rPh sb="43" eb="45">
      <t>サンカ</t>
    </rPh>
    <phoneticPr fontId="8"/>
  </si>
  <si>
    <t>・新規透析患者数（R6：167人/年）
・要介護認定を受けていない高齢者割合（年齢調整後）の全国順位（R6：5位）
・高齢者の就業率（R6：32.3％）</t>
    <rPh sb="1" eb="3">
      <t>シンキ</t>
    </rPh>
    <rPh sb="3" eb="5">
      <t>トウセキ</t>
    </rPh>
    <rPh sb="5" eb="8">
      <t>カンジャスウ</t>
    </rPh>
    <rPh sb="15" eb="16">
      <t>ニン</t>
    </rPh>
    <rPh sb="17" eb="18">
      <t>ネン</t>
    </rPh>
    <rPh sb="21" eb="24">
      <t>ヨウカイゴ</t>
    </rPh>
    <rPh sb="24" eb="26">
      <t>ニンテイ</t>
    </rPh>
    <rPh sb="27" eb="28">
      <t>ウ</t>
    </rPh>
    <rPh sb="33" eb="36">
      <t>コウレイシャ</t>
    </rPh>
    <rPh sb="36" eb="38">
      <t>ワリアイ</t>
    </rPh>
    <rPh sb="39" eb="41">
      <t>ネンレイ</t>
    </rPh>
    <rPh sb="41" eb="44">
      <t>チョウセイゴ</t>
    </rPh>
    <rPh sb="46" eb="48">
      <t>ゼンコク</t>
    </rPh>
    <rPh sb="48" eb="50">
      <t>ジュンイ</t>
    </rPh>
    <rPh sb="55" eb="56">
      <t>イ</t>
    </rPh>
    <rPh sb="59" eb="62">
      <t>コウレイシャ</t>
    </rPh>
    <rPh sb="63" eb="66">
      <t>シュウギョウリツ</t>
    </rPh>
    <phoneticPr fontId="8"/>
  </si>
  <si>
    <t>宮崎県</t>
    <phoneticPr fontId="8"/>
  </si>
  <si>
    <t>みやざき行財政改革プラン（第三期）</t>
    <rPh sb="4" eb="7">
      <t>ギョウザイセイ</t>
    </rPh>
    <rPh sb="7" eb="9">
      <t>カイカク</t>
    </rPh>
    <rPh sb="13" eb="16">
      <t>ダイサンキ</t>
    </rPh>
    <phoneticPr fontId="8"/>
  </si>
  <si>
    <t>適正な定数管理</t>
    <rPh sb="0" eb="2">
      <t>テキセイ</t>
    </rPh>
    <rPh sb="3" eb="5">
      <t>テイスウ</t>
    </rPh>
    <rPh sb="5" eb="7">
      <t>カンリ</t>
    </rPh>
    <phoneticPr fontId="8"/>
  </si>
  <si>
    <t>知事部局等の職員数
・基準（R1.4.1）
　3,783人
・目標（R5.4.1）
　3,800人</t>
    <rPh sb="0" eb="2">
      <t>チジ</t>
    </rPh>
    <rPh sb="2" eb="4">
      <t>ブキョク</t>
    </rPh>
    <rPh sb="4" eb="5">
      <t>トウ</t>
    </rPh>
    <rPh sb="6" eb="9">
      <t>ショクインスウ</t>
    </rPh>
    <rPh sb="11" eb="13">
      <t>キジュン</t>
    </rPh>
    <rPh sb="28" eb="29">
      <t>ニン</t>
    </rPh>
    <rPh sb="31" eb="33">
      <t>モクヒョウ</t>
    </rPh>
    <rPh sb="48" eb="49">
      <t>ニン</t>
    </rPh>
    <phoneticPr fontId="8"/>
  </si>
  <si>
    <t>適正な給与管理（人事委員会勧告その他を踏まえた見直し）</t>
    <rPh sb="0" eb="2">
      <t>テキセイ</t>
    </rPh>
    <rPh sb="3" eb="5">
      <t>キュウヨ</t>
    </rPh>
    <rPh sb="5" eb="7">
      <t>カンリ</t>
    </rPh>
    <rPh sb="8" eb="10">
      <t>ジンジ</t>
    </rPh>
    <rPh sb="10" eb="13">
      <t>イインカイ</t>
    </rPh>
    <rPh sb="13" eb="15">
      <t>カンコク</t>
    </rPh>
    <rPh sb="17" eb="18">
      <t>タ</t>
    </rPh>
    <rPh sb="19" eb="20">
      <t>フ</t>
    </rPh>
    <rPh sb="23" eb="25">
      <t>ミナオ</t>
    </rPh>
    <phoneticPr fontId="8"/>
  </si>
  <si>
    <t>市町村や国の機関等との連携</t>
    <rPh sb="0" eb="3">
      <t>シチョウソン</t>
    </rPh>
    <rPh sb="4" eb="5">
      <t>クニ</t>
    </rPh>
    <rPh sb="6" eb="8">
      <t>キカン</t>
    </rPh>
    <rPh sb="8" eb="9">
      <t>ナド</t>
    </rPh>
    <rPh sb="11" eb="13">
      <t>レンケイ</t>
    </rPh>
    <phoneticPr fontId="8"/>
  </si>
  <si>
    <t>多様な主体との協働の推進</t>
    <rPh sb="0" eb="2">
      <t>タヨウ</t>
    </rPh>
    <rPh sb="3" eb="5">
      <t>シュタイ</t>
    </rPh>
    <rPh sb="7" eb="9">
      <t>キョウドウ</t>
    </rPh>
    <rPh sb="10" eb="12">
      <t>スイシン</t>
    </rPh>
    <phoneticPr fontId="8"/>
  </si>
  <si>
    <t>県事業における協働事業数
・基準（H30）
　373件
・目標（R4）
　400件
ボランティア登録団体数
・基準（H30）
　2,124団体
・目標（R４）
　2,170団体</t>
    <rPh sb="0" eb="1">
      <t>ケン</t>
    </rPh>
    <rPh sb="1" eb="3">
      <t>ジギョウ</t>
    </rPh>
    <rPh sb="7" eb="9">
      <t>キョウドウ</t>
    </rPh>
    <rPh sb="9" eb="12">
      <t>ジギョウスウ</t>
    </rPh>
    <rPh sb="14" eb="16">
      <t>キジュン</t>
    </rPh>
    <rPh sb="26" eb="27">
      <t>ケン</t>
    </rPh>
    <rPh sb="29" eb="31">
      <t>モクヒョウ</t>
    </rPh>
    <rPh sb="40" eb="41">
      <t>ケン</t>
    </rPh>
    <rPh sb="49" eb="51">
      <t>トウロク</t>
    </rPh>
    <rPh sb="51" eb="54">
      <t>ダンタイスウ</t>
    </rPh>
    <rPh sb="56" eb="58">
      <t>キジュン</t>
    </rPh>
    <rPh sb="70" eb="72">
      <t>ダンタイ</t>
    </rPh>
    <rPh sb="74" eb="76">
      <t>モクヒョウ</t>
    </rPh>
    <rPh sb="87" eb="89">
      <t>ダンタイ</t>
    </rPh>
    <phoneticPr fontId="8"/>
  </si>
  <si>
    <t>テレビ会議システム及び電子申請システムの利用促進</t>
    <rPh sb="3" eb="5">
      <t>カイギ</t>
    </rPh>
    <rPh sb="9" eb="10">
      <t>オヨ</t>
    </rPh>
    <rPh sb="11" eb="13">
      <t>デンシ</t>
    </rPh>
    <rPh sb="13" eb="15">
      <t>シンセイ</t>
    </rPh>
    <rPh sb="20" eb="22">
      <t>リヨウ</t>
    </rPh>
    <rPh sb="22" eb="24">
      <t>ソクシン</t>
    </rPh>
    <phoneticPr fontId="8"/>
  </si>
  <si>
    <t>指定管理者制度の活用</t>
    <rPh sb="0" eb="2">
      <t>シテイ</t>
    </rPh>
    <rPh sb="2" eb="5">
      <t>カンリシャ</t>
    </rPh>
    <rPh sb="5" eb="7">
      <t>セイド</t>
    </rPh>
    <rPh sb="8" eb="10">
      <t>カツヨウ</t>
    </rPh>
    <phoneticPr fontId="8"/>
  </si>
  <si>
    <t>指定管理者制度導入施設における利用者数
・基準（H30)
　3,397,960人
・目標（R4）
　3,550,000人</t>
    <rPh sb="0" eb="2">
      <t>シテイ</t>
    </rPh>
    <rPh sb="2" eb="5">
      <t>カンリシャ</t>
    </rPh>
    <rPh sb="5" eb="7">
      <t>セイド</t>
    </rPh>
    <rPh sb="7" eb="9">
      <t>ドウニュウ</t>
    </rPh>
    <rPh sb="9" eb="11">
      <t>シセツ</t>
    </rPh>
    <rPh sb="15" eb="18">
      <t>リヨウシャ</t>
    </rPh>
    <rPh sb="18" eb="19">
      <t>スウ</t>
    </rPh>
    <rPh sb="21" eb="23">
      <t>キジュン</t>
    </rPh>
    <rPh sb="39" eb="40">
      <t>ニン</t>
    </rPh>
    <rPh sb="42" eb="44">
      <t>モクヒョウ</t>
    </rPh>
    <rPh sb="59" eb="60">
      <t>ニン</t>
    </rPh>
    <phoneticPr fontId="8"/>
  </si>
  <si>
    <t>県総合計画を推進するための組織体制の見直し</t>
    <rPh sb="0" eb="1">
      <t>ケン</t>
    </rPh>
    <rPh sb="1" eb="3">
      <t>ソウゴウ</t>
    </rPh>
    <rPh sb="3" eb="5">
      <t>ケイカク</t>
    </rPh>
    <rPh sb="6" eb="8">
      <t>スイシン</t>
    </rPh>
    <rPh sb="13" eb="15">
      <t>ソシキ</t>
    </rPh>
    <rPh sb="15" eb="17">
      <t>タイセイ</t>
    </rPh>
    <rPh sb="18" eb="20">
      <t>ミナオ</t>
    </rPh>
    <phoneticPr fontId="8"/>
  </si>
  <si>
    <t>意欲と能力に満ちた人材の育成と活用</t>
    <rPh sb="0" eb="2">
      <t>イヨク</t>
    </rPh>
    <rPh sb="3" eb="5">
      <t>ノウリョク</t>
    </rPh>
    <rPh sb="6" eb="7">
      <t>ミ</t>
    </rPh>
    <rPh sb="9" eb="11">
      <t>ジンザイ</t>
    </rPh>
    <rPh sb="12" eb="14">
      <t>イクセイ</t>
    </rPh>
    <rPh sb="15" eb="17">
      <t>カツヨウ</t>
    </rPh>
    <phoneticPr fontId="8"/>
  </si>
  <si>
    <t>ICTを活用した県民サービスの向上</t>
    <rPh sb="4" eb="6">
      <t>カツヨウ</t>
    </rPh>
    <rPh sb="8" eb="10">
      <t>ケンミン</t>
    </rPh>
    <rPh sb="15" eb="17">
      <t>コウジョウ</t>
    </rPh>
    <phoneticPr fontId="8"/>
  </si>
  <si>
    <t>共通事務の簡素・効率化</t>
    <rPh sb="0" eb="2">
      <t>キョウツウ</t>
    </rPh>
    <rPh sb="2" eb="4">
      <t>ジム</t>
    </rPh>
    <rPh sb="5" eb="7">
      <t>カンソ</t>
    </rPh>
    <rPh sb="8" eb="11">
      <t>コウリツカ</t>
    </rPh>
    <phoneticPr fontId="8"/>
  </si>
  <si>
    <t>個人県民税の確保</t>
    <rPh sb="0" eb="2">
      <t>コジン</t>
    </rPh>
    <rPh sb="2" eb="5">
      <t>ケンミンゼイ</t>
    </rPh>
    <rPh sb="6" eb="8">
      <t>カクホ</t>
    </rPh>
    <phoneticPr fontId="8"/>
  </si>
  <si>
    <t>個人県民税（均等割・所得割）滞納繰越調整額の割合(%)
・基準（H30）
　3.1%
・目標（R4）
　2.5%</t>
    <rPh sb="0" eb="2">
      <t>コジン</t>
    </rPh>
    <rPh sb="2" eb="5">
      <t>ケンミンゼイ</t>
    </rPh>
    <rPh sb="6" eb="9">
      <t>キントウワリ</t>
    </rPh>
    <rPh sb="10" eb="13">
      <t>ショトクワリ</t>
    </rPh>
    <rPh sb="14" eb="16">
      <t>タイノウ</t>
    </rPh>
    <rPh sb="16" eb="18">
      <t>クリコシ</t>
    </rPh>
    <rPh sb="18" eb="21">
      <t>チョウセイガク</t>
    </rPh>
    <rPh sb="22" eb="24">
      <t>ワリアイ</t>
    </rPh>
    <rPh sb="29" eb="31">
      <t>キジュン</t>
    </rPh>
    <rPh sb="44" eb="46">
      <t>モクヒョウ</t>
    </rPh>
    <phoneticPr fontId="8"/>
  </si>
  <si>
    <t>政策評価や公共事業評価の実施及び結果の公表</t>
    <rPh sb="0" eb="2">
      <t>セイサク</t>
    </rPh>
    <rPh sb="2" eb="4">
      <t>ヒョウカ</t>
    </rPh>
    <rPh sb="5" eb="7">
      <t>コウキョウ</t>
    </rPh>
    <rPh sb="7" eb="9">
      <t>ジギョウ</t>
    </rPh>
    <rPh sb="9" eb="11">
      <t>ヒョウカ</t>
    </rPh>
    <rPh sb="12" eb="14">
      <t>ジッシ</t>
    </rPh>
    <rPh sb="14" eb="15">
      <t>オヨ</t>
    </rPh>
    <rPh sb="16" eb="18">
      <t>ケッカ</t>
    </rPh>
    <rPh sb="19" eb="21">
      <t>コウヒョウ</t>
    </rPh>
    <phoneticPr fontId="8"/>
  </si>
  <si>
    <t>県から市町村への権限移譲</t>
    <rPh sb="0" eb="1">
      <t>ケン</t>
    </rPh>
    <rPh sb="3" eb="6">
      <t>シチョウソン</t>
    </rPh>
    <rPh sb="8" eb="10">
      <t>ケンゲン</t>
    </rPh>
    <rPh sb="10" eb="12">
      <t>イジョウ</t>
    </rPh>
    <phoneticPr fontId="8"/>
  </si>
  <si>
    <t>公社等改革の推進</t>
    <rPh sb="0" eb="3">
      <t>コウシャナド</t>
    </rPh>
    <rPh sb="3" eb="5">
      <t>カイカク</t>
    </rPh>
    <rPh sb="6" eb="8">
      <t>スイシン</t>
    </rPh>
    <phoneticPr fontId="8"/>
  </si>
  <si>
    <t>公社等の数
・基準（H30)　44法人
・目標（R5)　40法人
公社等への県職員派遣する（人）
・基準（H30）　98人
・目標（R5）　85人
公社等への県財政支出総額（億円、当初予算）
・基準（H30）約85億円
・目標（R5）71億円</t>
    <rPh sb="0" eb="3">
      <t>コウシャナド</t>
    </rPh>
    <rPh sb="4" eb="5">
      <t>カズ</t>
    </rPh>
    <rPh sb="7" eb="9">
      <t>キジュン</t>
    </rPh>
    <rPh sb="17" eb="19">
      <t>ホウジン</t>
    </rPh>
    <rPh sb="21" eb="23">
      <t>モクヒョウ</t>
    </rPh>
    <rPh sb="30" eb="32">
      <t>ホウジン</t>
    </rPh>
    <rPh sb="34" eb="37">
      <t>コウシャナド</t>
    </rPh>
    <rPh sb="39" eb="42">
      <t>ケンショクイン</t>
    </rPh>
    <rPh sb="42" eb="44">
      <t>ハケン</t>
    </rPh>
    <rPh sb="47" eb="48">
      <t>ニン</t>
    </rPh>
    <rPh sb="51" eb="53">
      <t>キジュン</t>
    </rPh>
    <rPh sb="61" eb="62">
      <t>ニン</t>
    </rPh>
    <rPh sb="64" eb="66">
      <t>モクヒョウ</t>
    </rPh>
    <rPh sb="73" eb="74">
      <t>ニン</t>
    </rPh>
    <rPh sb="76" eb="78">
      <t>コウシャ</t>
    </rPh>
    <rPh sb="78" eb="79">
      <t>ナド</t>
    </rPh>
    <rPh sb="81" eb="82">
      <t>ケン</t>
    </rPh>
    <rPh sb="82" eb="84">
      <t>ザイセイ</t>
    </rPh>
    <rPh sb="84" eb="86">
      <t>シシュツ</t>
    </rPh>
    <rPh sb="86" eb="88">
      <t>ソウガク</t>
    </rPh>
    <rPh sb="89" eb="91">
      <t>オクエン</t>
    </rPh>
    <rPh sb="92" eb="94">
      <t>トウショ</t>
    </rPh>
    <rPh sb="94" eb="96">
      <t>ヨサン</t>
    </rPh>
    <rPh sb="99" eb="101">
      <t>キジュン</t>
    </rPh>
    <rPh sb="106" eb="107">
      <t>ヤク</t>
    </rPh>
    <rPh sb="109" eb="111">
      <t>オクエン</t>
    </rPh>
    <rPh sb="113" eb="115">
      <t>モクヒョウ</t>
    </rPh>
    <rPh sb="121" eb="123">
      <t>オクエン</t>
    </rPh>
    <phoneticPr fontId="8"/>
  </si>
  <si>
    <t>市町村間連携の取組支援</t>
    <rPh sb="0" eb="3">
      <t>シチョウソン</t>
    </rPh>
    <rPh sb="3" eb="4">
      <t>カン</t>
    </rPh>
    <rPh sb="4" eb="6">
      <t>レンケイ</t>
    </rPh>
    <rPh sb="7" eb="9">
      <t>トリクミ</t>
    </rPh>
    <rPh sb="9" eb="11">
      <t>シエン</t>
    </rPh>
    <phoneticPr fontId="8"/>
  </si>
  <si>
    <t>会議開催のルールの遵守徹底</t>
    <rPh sb="0" eb="2">
      <t>カイギ</t>
    </rPh>
    <rPh sb="2" eb="4">
      <t>カイサイ</t>
    </rPh>
    <rPh sb="9" eb="11">
      <t>ジュンシュ</t>
    </rPh>
    <rPh sb="11" eb="13">
      <t>テッテイ</t>
    </rPh>
    <phoneticPr fontId="8"/>
  </si>
  <si>
    <t>社会経済情勢の変化等に対応した組織体制の見直し</t>
    <rPh sb="0" eb="2">
      <t>シャカイ</t>
    </rPh>
    <rPh sb="2" eb="4">
      <t>ケイザイ</t>
    </rPh>
    <rPh sb="4" eb="6">
      <t>ジョウセイ</t>
    </rPh>
    <rPh sb="7" eb="9">
      <t>ヘンカ</t>
    </rPh>
    <rPh sb="9" eb="10">
      <t>ナド</t>
    </rPh>
    <rPh sb="11" eb="13">
      <t>タイオウ</t>
    </rPh>
    <rPh sb="15" eb="17">
      <t>ソシキ</t>
    </rPh>
    <rPh sb="17" eb="19">
      <t>タイセイ</t>
    </rPh>
    <rPh sb="20" eb="22">
      <t>ミナオ</t>
    </rPh>
    <phoneticPr fontId="8"/>
  </si>
  <si>
    <t>職員間のコミュニケーションが活発な風通しのよい職場環境づくり</t>
    <rPh sb="0" eb="3">
      <t>ショクインカン</t>
    </rPh>
    <rPh sb="14" eb="16">
      <t>カッパツ</t>
    </rPh>
    <rPh sb="17" eb="19">
      <t>カゼトオ</t>
    </rPh>
    <rPh sb="23" eb="25">
      <t>ショクバ</t>
    </rPh>
    <rPh sb="25" eb="27">
      <t>カンキョウ</t>
    </rPh>
    <phoneticPr fontId="8"/>
  </si>
  <si>
    <t>次世代ICTを活用した業務改革</t>
    <rPh sb="0" eb="3">
      <t>ジセダイ</t>
    </rPh>
    <rPh sb="7" eb="9">
      <t>カツヨウ</t>
    </rPh>
    <rPh sb="11" eb="13">
      <t>ギョウム</t>
    </rPh>
    <rPh sb="13" eb="15">
      <t>カイカク</t>
    </rPh>
    <phoneticPr fontId="8"/>
  </si>
  <si>
    <t>個別事務の簡素・効率化や廃止</t>
    <rPh sb="0" eb="2">
      <t>コベツ</t>
    </rPh>
    <rPh sb="2" eb="4">
      <t>ジム</t>
    </rPh>
    <rPh sb="5" eb="7">
      <t>カンソ</t>
    </rPh>
    <rPh sb="8" eb="11">
      <t>コウリツカ</t>
    </rPh>
    <rPh sb="12" eb="14">
      <t>ハイシ</t>
    </rPh>
    <phoneticPr fontId="8"/>
  </si>
  <si>
    <t>自動車税納期内納付率の向上</t>
    <rPh sb="0" eb="4">
      <t>ジドウシャゼイ</t>
    </rPh>
    <rPh sb="4" eb="7">
      <t>ノウキナイ</t>
    </rPh>
    <rPh sb="7" eb="9">
      <t>ノウフ</t>
    </rPh>
    <rPh sb="9" eb="10">
      <t>リツ</t>
    </rPh>
    <rPh sb="11" eb="13">
      <t>コウジョウ</t>
    </rPh>
    <phoneticPr fontId="8"/>
  </si>
  <si>
    <t>自動車税納期内納付率（件数ベース）
・基準（H30)
　79.1%
・目標（R4)
　83.6%</t>
    <rPh sb="0" eb="4">
      <t>ジドウシャゼイ</t>
    </rPh>
    <rPh sb="4" eb="7">
      <t>ノウキナイ</t>
    </rPh>
    <rPh sb="7" eb="9">
      <t>ノウフ</t>
    </rPh>
    <rPh sb="9" eb="10">
      <t>リツ</t>
    </rPh>
    <rPh sb="11" eb="13">
      <t>ケンスウ</t>
    </rPh>
    <rPh sb="19" eb="21">
      <t>キジュン</t>
    </rPh>
    <rPh sb="35" eb="37">
      <t>モクヒョウ</t>
    </rPh>
    <phoneticPr fontId="8"/>
  </si>
  <si>
    <t>適正な退職管理と透明性の確保</t>
    <rPh sb="0" eb="2">
      <t>テキセイ</t>
    </rPh>
    <rPh sb="3" eb="5">
      <t>タイショク</t>
    </rPh>
    <rPh sb="5" eb="7">
      <t>カンリ</t>
    </rPh>
    <rPh sb="8" eb="11">
      <t>トウメイセイ</t>
    </rPh>
    <rPh sb="12" eb="14">
      <t>カクホ</t>
    </rPh>
    <phoneticPr fontId="8"/>
  </si>
  <si>
    <t>圏域連携のあり方の検討</t>
    <rPh sb="0" eb="2">
      <t>ケンイキ</t>
    </rPh>
    <rPh sb="2" eb="4">
      <t>レンケイ</t>
    </rPh>
    <rPh sb="7" eb="8">
      <t>カタ</t>
    </rPh>
    <rPh sb="9" eb="11">
      <t>ケントウ</t>
    </rPh>
    <phoneticPr fontId="8"/>
  </si>
  <si>
    <t>税外債権滞納対策の強化</t>
    <rPh sb="0" eb="1">
      <t>ゼイ</t>
    </rPh>
    <rPh sb="1" eb="2">
      <t>ガイ</t>
    </rPh>
    <rPh sb="2" eb="4">
      <t>サイケン</t>
    </rPh>
    <rPh sb="4" eb="6">
      <t>タイノウ</t>
    </rPh>
    <rPh sb="6" eb="8">
      <t>タイサク</t>
    </rPh>
    <rPh sb="9" eb="11">
      <t>キョウカ</t>
    </rPh>
    <phoneticPr fontId="8"/>
  </si>
  <si>
    <t>鹿児島県</t>
    <phoneticPr fontId="8"/>
  </si>
  <si>
    <t>行財政運営指針</t>
    <rPh sb="0" eb="3">
      <t>ギョウザイセイ</t>
    </rPh>
    <rPh sb="3" eb="5">
      <t>ウンエイ</t>
    </rPh>
    <rPh sb="5" eb="7">
      <t>シシン</t>
    </rPh>
    <phoneticPr fontId="12"/>
  </si>
  <si>
    <t>・「行財政運営指針」に基づく取組（業務量に応じた職員の適正配置）</t>
    <rPh sb="7" eb="9">
      <t>シシン</t>
    </rPh>
    <phoneticPr fontId="8"/>
  </si>
  <si>
    <t>引き続き，平成18年度から実施した給与構造改革の趣旨に沿った給与制度の適切な運用，地域民間給与水準の的確な反映を行うとともに，国，各県の動向，社会情勢の変化に対応した更なる取組を進めることとしている。
&lt;主な取組&gt;
・給与制度の総合的見直し（H27年度～）</t>
    <rPh sb="109" eb="111">
      <t>キュウヨ</t>
    </rPh>
    <rPh sb="111" eb="113">
      <t>セイド</t>
    </rPh>
    <rPh sb="114" eb="117">
      <t>ソウゴウテキ</t>
    </rPh>
    <rPh sb="117" eb="119">
      <t>ミナオ</t>
    </rPh>
    <rPh sb="124" eb="126">
      <t>ネンド</t>
    </rPh>
    <phoneticPr fontId="8"/>
  </si>
  <si>
    <t xml:space="preserve">・県と市町村が共同で，個人住民税の滞納整理を実施（H19年度～）
</t>
    <phoneticPr fontId="8"/>
  </si>
  <si>
    <t>・ＮＰＯ等の企画提案による協働事業の実施（H24年度～）</t>
    <phoneticPr fontId="8"/>
  </si>
  <si>
    <t xml:space="preserve">・かごしま県市町村電子入札システムの導入（システムの本稼働：H22年1月～）
・庶務事務等集中化（システムの本稼働：H23年度～）
・文書管理システムの導入（システムの本稼働R4年4月～）
</t>
    <phoneticPr fontId="8"/>
  </si>
  <si>
    <t>・庶務事務等集中化及びその委託（H23年度～）
・道路維持補修業務の民間委託（H16年度～）
・指定管理者制度の導入（H18年度～）</t>
    <phoneticPr fontId="8"/>
  </si>
  <si>
    <t>・「組織機構改革方針」及び「総合事務所設置計画」に基づく出先機関の総合事務所化（地域振興局・支庁の設置（H19年度））
・庶務事務等を集中処理する「総務事務センター」の設置（H23年度）</t>
    <phoneticPr fontId="8"/>
  </si>
  <si>
    <t>・各階層に期待される能力開発のため，より効果的な科目を重点的に学ぶ一般研修（階層別研修）を実施
・職員各自の職務能力の開発のため，自らが講座を選ぶチャレンジ研修（選択制研修）を実施
・自己申告を通じた目標設定など自律的な業務管理を行うことを主眼においた人事評価の実施（H28年度～）</t>
    <phoneticPr fontId="8"/>
  </si>
  <si>
    <t>・かごしま県市町村電子入札システムの導入（システムの本稼働：H22年1月～）
・庶務事務等集中化（システムの本稼働： H23年度～）
・電子申請（システムの本稼働：H16年10月～））</t>
    <phoneticPr fontId="8"/>
  </si>
  <si>
    <t>・「行財政運営指針」に基づく県債残高の管理
･「鹿児島県公共施設等総合管理計画」に基づく県有施設等の保有総量の縮小</t>
    <rPh sb="7" eb="9">
      <t>シシン</t>
    </rPh>
    <rPh sb="25" eb="28">
      <t>カゴシマ</t>
    </rPh>
    <rPh sb="28" eb="29">
      <t>ケン</t>
    </rPh>
    <rPh sb="29" eb="31">
      <t>コウキョウ</t>
    </rPh>
    <rPh sb="31" eb="33">
      <t>シセツ</t>
    </rPh>
    <rPh sb="33" eb="34">
      <t>トウ</t>
    </rPh>
    <rPh sb="34" eb="36">
      <t>ソウゴウ</t>
    </rPh>
    <rPh sb="36" eb="38">
      <t>カンリ</t>
    </rPh>
    <rPh sb="38" eb="40">
      <t>ケイカク</t>
    </rPh>
    <rPh sb="42" eb="43">
      <t>モト</t>
    </rPh>
    <rPh sb="45" eb="47">
      <t>ケンユウ</t>
    </rPh>
    <rPh sb="47" eb="49">
      <t>シセツ</t>
    </rPh>
    <rPh sb="49" eb="50">
      <t>トウ</t>
    </rPh>
    <rPh sb="51" eb="53">
      <t>ホユウ</t>
    </rPh>
    <rPh sb="53" eb="55">
      <t>ソウリョウ</t>
    </rPh>
    <rPh sb="56" eb="58">
      <t>シュクショウ</t>
    </rPh>
    <phoneticPr fontId="8"/>
  </si>
  <si>
    <t>・臨時財政対策債等を除く本県独自に発行する県債残高を1.1兆円程度の残高で推移するよう管理
・令和12年度における県有建築物の総延床面積は，原則として，令和２年度の総延床面積を上限とし，それ以下となるよう抑制</t>
    <phoneticPr fontId="4"/>
  </si>
  <si>
    <t>・情報公開制度の運用及び運用状況の公表
・県政情報センターの運用など，情報公開施策の推進
・審議会等の会議の公開の推進（H13年度～）
・出資法人及び指定管理者の情報公開の推進（出資法人：H13年度～，指定管理者：H18年度～）</t>
    <phoneticPr fontId="8"/>
  </si>
  <si>
    <t>・「権限移譲プログラム」による市町村への権限移譲（H17年度～）</t>
    <phoneticPr fontId="8"/>
  </si>
  <si>
    <t>民間委託推進指針</t>
    <rPh sb="0" eb="2">
      <t>ミンカン</t>
    </rPh>
    <rPh sb="2" eb="4">
      <t>イタク</t>
    </rPh>
    <rPh sb="4" eb="6">
      <t>スイシン</t>
    </rPh>
    <rPh sb="6" eb="8">
      <t>シシン</t>
    </rPh>
    <phoneticPr fontId="12"/>
  </si>
  <si>
    <t>公社等外郭団体見直し方針</t>
    <rPh sb="0" eb="2">
      <t>コウシャ</t>
    </rPh>
    <rPh sb="2" eb="3">
      <t>トウ</t>
    </rPh>
    <rPh sb="3" eb="5">
      <t>ガイカク</t>
    </rPh>
    <rPh sb="5" eb="7">
      <t>ダンタイ</t>
    </rPh>
    <rPh sb="7" eb="9">
      <t>ミナオ</t>
    </rPh>
    <rPh sb="10" eb="12">
      <t>ホウシン</t>
    </rPh>
    <phoneticPr fontId="12"/>
  </si>
  <si>
    <t>権限移譲プログラム</t>
    <rPh sb="0" eb="2">
      <t>ケンゲン</t>
    </rPh>
    <rPh sb="2" eb="4">
      <t>イジョウ</t>
    </rPh>
    <phoneticPr fontId="12"/>
  </si>
  <si>
    <t>沖縄県</t>
    <phoneticPr fontId="8"/>
  </si>
  <si>
    <t>令和４年度沖縄県行財政改革プラン（優先的な取組）</t>
    <rPh sb="0" eb="2">
      <t>レイワ</t>
    </rPh>
    <rPh sb="3" eb="5">
      <t>ネンド</t>
    </rPh>
    <rPh sb="5" eb="8">
      <t>オキナワケン</t>
    </rPh>
    <rPh sb="8" eb="11">
      <t>ギョウザイセイ</t>
    </rPh>
    <rPh sb="11" eb="13">
      <t>カイカク</t>
    </rPh>
    <rPh sb="17" eb="20">
      <t>ユウセンテキ</t>
    </rPh>
    <rPh sb="21" eb="23">
      <t>トリクミ</t>
    </rPh>
    <phoneticPr fontId="8"/>
  </si>
  <si>
    <t xml:space="preserve">・電子申請手続の拡充
・オープンデータ利活用の促進
・収納手続のオンライン化
・会計事務（内部手続）の電子決裁化
・多様な働き方に対応した職場環境整備
</t>
    <rPh sb="1" eb="3">
      <t>デンシ</t>
    </rPh>
    <rPh sb="3" eb="5">
      <t>シンセイ</t>
    </rPh>
    <rPh sb="5" eb="7">
      <t>テツヅキ</t>
    </rPh>
    <rPh sb="8" eb="10">
      <t>カクジュウ</t>
    </rPh>
    <rPh sb="21" eb="24">
      <t>リカツヨウ</t>
    </rPh>
    <rPh sb="30" eb="32">
      <t>シュウノウ</t>
    </rPh>
    <rPh sb="32" eb="34">
      <t>テツヅキ</t>
    </rPh>
    <rPh sb="40" eb="41">
      <t>カ</t>
    </rPh>
    <rPh sb="45" eb="47">
      <t>カイケイ</t>
    </rPh>
    <rPh sb="47" eb="49">
      <t>ジム</t>
    </rPh>
    <rPh sb="50" eb="52">
      <t>ナイブ</t>
    </rPh>
    <rPh sb="52" eb="54">
      <t>テツヅキ</t>
    </rPh>
    <rPh sb="56" eb="58">
      <t>デンシ</t>
    </rPh>
    <rPh sb="58" eb="61">
      <t>ケッサイカ</t>
    </rPh>
    <rPh sb="64" eb="66">
      <t>タヨウ</t>
    </rPh>
    <rPh sb="67" eb="68">
      <t>ハタラ</t>
    </rPh>
    <rPh sb="69" eb="70">
      <t>カタ</t>
    </rPh>
    <rPh sb="71" eb="73">
      <t>タイオウ</t>
    </rPh>
    <rPh sb="75" eb="77">
      <t>ショクバ</t>
    </rPh>
    <rPh sb="77" eb="79">
      <t>カンキョウ</t>
    </rPh>
    <rPh sb="79" eb="81">
      <t>セイビ</t>
    </rPh>
    <phoneticPr fontId="8"/>
  </si>
  <si>
    <t>・県民向け手続の電子申請化件数　５件以上
・推奨データ公開件数　５件
・次期会計システムへの移行に向けた調達仕様書等整備
・（同上）
・職員用PC（更新分）仕様決定、入札公告
庁内情報通信環境等の最適化計画策定
電話等通信手法導入スケジュール策定</t>
    <rPh sb="1" eb="3">
      <t>ケンミン</t>
    </rPh>
    <rPh sb="3" eb="4">
      <t>ム</t>
    </rPh>
    <rPh sb="5" eb="7">
      <t>テツヅキ</t>
    </rPh>
    <rPh sb="8" eb="10">
      <t>デンシ</t>
    </rPh>
    <rPh sb="10" eb="13">
      <t>シンセイカ</t>
    </rPh>
    <rPh sb="13" eb="15">
      <t>ケンスウ</t>
    </rPh>
    <rPh sb="17" eb="18">
      <t>ケン</t>
    </rPh>
    <rPh sb="18" eb="20">
      <t>イジョウ</t>
    </rPh>
    <rPh sb="23" eb="25">
      <t>スイショウ</t>
    </rPh>
    <rPh sb="28" eb="30">
      <t>コウカイ</t>
    </rPh>
    <rPh sb="30" eb="32">
      <t>ケンスウ</t>
    </rPh>
    <rPh sb="34" eb="35">
      <t>ケン</t>
    </rPh>
    <rPh sb="38" eb="40">
      <t>ジキ</t>
    </rPh>
    <rPh sb="40" eb="42">
      <t>カイケイ</t>
    </rPh>
    <rPh sb="48" eb="50">
      <t>イコウ</t>
    </rPh>
    <rPh sb="51" eb="52">
      <t>ム</t>
    </rPh>
    <rPh sb="54" eb="56">
      <t>チョウタツ</t>
    </rPh>
    <rPh sb="56" eb="59">
      <t>シヨウショ</t>
    </rPh>
    <rPh sb="59" eb="60">
      <t>トウ</t>
    </rPh>
    <rPh sb="60" eb="62">
      <t>セイビ</t>
    </rPh>
    <rPh sb="66" eb="68">
      <t>ドウジョウ</t>
    </rPh>
    <rPh sb="73" eb="76">
      <t>ショクインヨウ</t>
    </rPh>
    <rPh sb="79" eb="82">
      <t>コウシンブン</t>
    </rPh>
    <rPh sb="83" eb="85">
      <t>シヨウ</t>
    </rPh>
    <rPh sb="85" eb="87">
      <t>ケッテイ</t>
    </rPh>
    <rPh sb="88" eb="90">
      <t>ニュウサツ</t>
    </rPh>
    <rPh sb="90" eb="92">
      <t>コウコク</t>
    </rPh>
    <rPh sb="94" eb="96">
      <t>チョウナイ</t>
    </rPh>
    <rPh sb="96" eb="98">
      <t>ジョウホウ</t>
    </rPh>
    <rPh sb="98" eb="100">
      <t>ツウシン</t>
    </rPh>
    <rPh sb="100" eb="102">
      <t>カンキョウ</t>
    </rPh>
    <rPh sb="102" eb="103">
      <t>トウ</t>
    </rPh>
    <rPh sb="104" eb="107">
      <t>サイテキカ</t>
    </rPh>
    <rPh sb="107" eb="109">
      <t>ケイカク</t>
    </rPh>
    <rPh sb="109" eb="111">
      <t>サクテイ</t>
    </rPh>
    <rPh sb="113" eb="115">
      <t>デンワ</t>
    </rPh>
    <rPh sb="115" eb="116">
      <t>トウ</t>
    </rPh>
    <rPh sb="116" eb="118">
      <t>ツウシン</t>
    </rPh>
    <rPh sb="118" eb="120">
      <t>シュホウ</t>
    </rPh>
    <rPh sb="120" eb="122">
      <t>ドウニュウ</t>
    </rPh>
    <rPh sb="128" eb="130">
      <t>サクテイ</t>
    </rPh>
    <phoneticPr fontId="40"/>
  </si>
  <si>
    <t xml:space="preserve">
・業務継続計画の策定等の推進
（災害等BCP）
・業務継続計画の策定等の推進
（感染症BCP）</t>
    <rPh sb="17" eb="19">
      <t>サイガイ</t>
    </rPh>
    <rPh sb="19" eb="20">
      <t>トウ</t>
    </rPh>
    <rPh sb="52" eb="55">
      <t>カンセンショウ</t>
    </rPh>
    <phoneticPr fontId="8"/>
  </si>
  <si>
    <t xml:space="preserve">
・県における業務継続計画の策定数（本庁及び各地方）
本庁及び４地方（５地方分の４地方）
（残り１地方はR5予定）
市町村における業務継続計画の策定数　41市町村（41市町村分の残り5市町村）
・沖縄県業務継続計画（新型インフルエンザ等対策編）　行動計画の見直し</t>
    <rPh sb="7" eb="9">
      <t>ギョウム</t>
    </rPh>
    <rPh sb="9" eb="11">
      <t>ケイゾク</t>
    </rPh>
    <rPh sb="11" eb="13">
      <t>ケイカク</t>
    </rPh>
    <rPh sb="14" eb="16">
      <t>サクテイ</t>
    </rPh>
    <rPh sb="16" eb="17">
      <t>スウ</t>
    </rPh>
    <rPh sb="18" eb="20">
      <t>ホンチョウ</t>
    </rPh>
    <rPh sb="20" eb="21">
      <t>オヨ</t>
    </rPh>
    <rPh sb="22" eb="23">
      <t>カク</t>
    </rPh>
    <rPh sb="23" eb="25">
      <t>チホウ</t>
    </rPh>
    <rPh sb="27" eb="29">
      <t>ホンチョウ</t>
    </rPh>
    <rPh sb="29" eb="30">
      <t>オヨ</t>
    </rPh>
    <rPh sb="32" eb="34">
      <t>チホウ</t>
    </rPh>
    <rPh sb="36" eb="38">
      <t>チホウ</t>
    </rPh>
    <rPh sb="38" eb="39">
      <t>ブン</t>
    </rPh>
    <rPh sb="41" eb="43">
      <t>チホウ</t>
    </rPh>
    <rPh sb="46" eb="47">
      <t>ノコ</t>
    </rPh>
    <rPh sb="49" eb="51">
      <t>チホウ</t>
    </rPh>
    <rPh sb="54" eb="56">
      <t>ヨテイ</t>
    </rPh>
    <rPh sb="59" eb="62">
      <t>シチョウソン</t>
    </rPh>
    <rPh sb="75" eb="76">
      <t>スウ</t>
    </rPh>
    <rPh sb="79" eb="82">
      <t>シチョウソン</t>
    </rPh>
    <rPh sb="85" eb="88">
      <t>シチョウソン</t>
    </rPh>
    <rPh sb="88" eb="89">
      <t>ブン</t>
    </rPh>
    <rPh sb="90" eb="91">
      <t>ノコ</t>
    </rPh>
    <rPh sb="93" eb="96">
      <t>シチョウソン</t>
    </rPh>
    <rPh sb="101" eb="104">
      <t>オキナワケン</t>
    </rPh>
    <rPh sb="104" eb="106">
      <t>ギョウム</t>
    </rPh>
    <rPh sb="106" eb="108">
      <t>ケイゾク</t>
    </rPh>
    <rPh sb="108" eb="110">
      <t>ケイカク</t>
    </rPh>
    <rPh sb="111" eb="113">
      <t>シンガタ</t>
    </rPh>
    <rPh sb="120" eb="121">
      <t>トウ</t>
    </rPh>
    <rPh sb="121" eb="123">
      <t>タイサク</t>
    </rPh>
    <rPh sb="123" eb="124">
      <t>ヘン</t>
    </rPh>
    <rPh sb="126" eb="128">
      <t>コウドウ</t>
    </rPh>
    <rPh sb="128" eb="130">
      <t>ケイカク</t>
    </rPh>
    <rPh sb="131" eb="133">
      <t>ミナオ</t>
    </rPh>
    <phoneticPr fontId="40"/>
  </si>
  <si>
    <t xml:space="preserve">
・働き方改革と職場環境の整備
・観光振興を目的とする新税の導入</t>
    <rPh sb="3" eb="4">
      <t>ハタラ</t>
    </rPh>
    <rPh sb="5" eb="6">
      <t>カタ</t>
    </rPh>
    <rPh sb="6" eb="8">
      <t>カイカク</t>
    </rPh>
    <rPh sb="9" eb="11">
      <t>ショクバ</t>
    </rPh>
    <rPh sb="11" eb="13">
      <t>カンキョウ</t>
    </rPh>
    <rPh sb="14" eb="16">
      <t>セイビ</t>
    </rPh>
    <phoneticPr fontId="8"/>
  </si>
  <si>
    <t xml:space="preserve">
・月60時間を超える時間外勤務を行う職員数（延べ）　1,300名以下
年次有給休暇取得日数（年平均）　14日以上
男性職員の育児参加休暇取得率　100%
女性職員の管理職への登用率　17.76%
・新税を導入</t>
    <rPh sb="3" eb="4">
      <t>ツキ</t>
    </rPh>
    <rPh sb="6" eb="8">
      <t>ジカン</t>
    </rPh>
    <rPh sb="9" eb="10">
      <t>コ</t>
    </rPh>
    <rPh sb="12" eb="15">
      <t>ジカンガイ</t>
    </rPh>
    <rPh sb="15" eb="17">
      <t>キンム</t>
    </rPh>
    <rPh sb="18" eb="19">
      <t>オコナ</t>
    </rPh>
    <rPh sb="20" eb="23">
      <t>ショクインスウ</t>
    </rPh>
    <rPh sb="24" eb="25">
      <t>ノ</t>
    </rPh>
    <rPh sb="33" eb="34">
      <t>メイ</t>
    </rPh>
    <rPh sb="34" eb="36">
      <t>イカ</t>
    </rPh>
    <rPh sb="38" eb="40">
      <t>ネンジ</t>
    </rPh>
    <rPh sb="40" eb="42">
      <t>ユウキュウ</t>
    </rPh>
    <rPh sb="42" eb="44">
      <t>キュウカ</t>
    </rPh>
    <rPh sb="44" eb="46">
      <t>シュトク</t>
    </rPh>
    <rPh sb="46" eb="48">
      <t>ニッスウ</t>
    </rPh>
    <rPh sb="49" eb="52">
      <t>ネンヘイキン</t>
    </rPh>
    <rPh sb="56" eb="57">
      <t>ニチ</t>
    </rPh>
    <rPh sb="57" eb="59">
      <t>イジョウ</t>
    </rPh>
    <rPh sb="61" eb="63">
      <t>ダンセイ</t>
    </rPh>
    <rPh sb="63" eb="65">
      <t>ショクイン</t>
    </rPh>
    <rPh sb="66" eb="68">
      <t>イクジ</t>
    </rPh>
    <rPh sb="68" eb="70">
      <t>サンカ</t>
    </rPh>
    <rPh sb="70" eb="72">
      <t>キュウカ</t>
    </rPh>
    <rPh sb="72" eb="75">
      <t>シュトクリツ</t>
    </rPh>
    <rPh sb="82" eb="84">
      <t>ジョセイ</t>
    </rPh>
    <rPh sb="84" eb="86">
      <t>ショクイン</t>
    </rPh>
    <rPh sb="87" eb="90">
      <t>カンリショク</t>
    </rPh>
    <rPh sb="92" eb="94">
      <t>トウヨウ</t>
    </rPh>
    <rPh sb="94" eb="95">
      <t>リツ</t>
    </rPh>
    <phoneticPr fontId="8"/>
  </si>
  <si>
    <t>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t>
  </si>
  <si>
    <t>集計</t>
  </si>
  <si>
    <t>調査票③　行政改革取組状況</t>
    <phoneticPr fontId="4"/>
  </si>
  <si>
    <t>団体コード</t>
    <rPh sb="0" eb="2">
      <t>ダンタイ</t>
    </rPh>
    <phoneticPr fontId="8"/>
  </si>
  <si>
    <t>市区町村名</t>
    <rPh sb="0" eb="1">
      <t>シ</t>
    </rPh>
    <rPh sb="1" eb="2">
      <t>ク</t>
    </rPh>
    <rPh sb="2" eb="4">
      <t>チョウソン</t>
    </rPh>
    <rPh sb="4" eb="5">
      <t>メイ</t>
    </rPh>
    <phoneticPr fontId="8"/>
  </si>
  <si>
    <t>①-１
（調査票②　問13に記載した）取組項目</t>
    <rPh sb="5" eb="7">
      <t>チョウサ</t>
    </rPh>
    <rPh sb="7" eb="8">
      <t>ヒョウ</t>
    </rPh>
    <rPh sb="10" eb="11">
      <t>トイ</t>
    </rPh>
    <rPh sb="14" eb="16">
      <t>キサイ</t>
    </rPh>
    <rPh sb="19" eb="21">
      <t>トリクミ</t>
    </rPh>
    <rPh sb="21" eb="23">
      <t>コウモク</t>
    </rPh>
    <phoneticPr fontId="8"/>
  </si>
  <si>
    <t>①-２
取組名称</t>
    <rPh sb="4" eb="6">
      <t>トリクミ</t>
    </rPh>
    <rPh sb="6" eb="8">
      <t>メイショウ</t>
    </rPh>
    <phoneticPr fontId="8"/>
  </si>
  <si>
    <t>②　取組内容</t>
    <rPh sb="2" eb="4">
      <t>トリクミ</t>
    </rPh>
    <rPh sb="4" eb="6">
      <t>ナイヨウ</t>
    </rPh>
    <phoneticPr fontId="8"/>
  </si>
  <si>
    <r>
      <t xml:space="preserve">③先進性についての説明
</t>
    </r>
    <r>
      <rPr>
        <sz val="12"/>
        <color indexed="10"/>
        <rFont val="ＭＳ Ｐ明朝"/>
        <family val="1"/>
        <charset val="128"/>
      </rPr>
      <t>※先進性がある場合のみ、その説明を記入</t>
    </r>
    <rPh sb="1" eb="4">
      <t>センシンセイ</t>
    </rPh>
    <rPh sb="9" eb="11">
      <t>セツメイ</t>
    </rPh>
    <rPh sb="13" eb="16">
      <t>センシンセイ</t>
    </rPh>
    <rPh sb="19" eb="21">
      <t>バアイ</t>
    </rPh>
    <rPh sb="26" eb="28">
      <t>セツメイ</t>
    </rPh>
    <rPh sb="29" eb="31">
      <t>キニュウ</t>
    </rPh>
    <phoneticPr fontId="8"/>
  </si>
  <si>
    <t>④-1　取組効果
（金額・人的な効果）</t>
    <rPh sb="4" eb="6">
      <t>トリクミ</t>
    </rPh>
    <rPh sb="6" eb="8">
      <t>コウカ</t>
    </rPh>
    <rPh sb="10" eb="12">
      <t>キンガク</t>
    </rPh>
    <rPh sb="13" eb="15">
      <t>ジンテキ</t>
    </rPh>
    <rPh sb="16" eb="18">
      <t>コウカ</t>
    </rPh>
    <phoneticPr fontId="8"/>
  </si>
  <si>
    <t>④-２　取組効果
（住民サービスが向上した効果）</t>
    <rPh sb="4" eb="6">
      <t>トリクミ</t>
    </rPh>
    <rPh sb="6" eb="8">
      <t>コウカ</t>
    </rPh>
    <rPh sb="10" eb="12">
      <t>ジュウミン</t>
    </rPh>
    <rPh sb="17" eb="19">
      <t>コウジョウ</t>
    </rPh>
    <rPh sb="21" eb="23">
      <t>コウカ</t>
    </rPh>
    <phoneticPr fontId="8"/>
  </si>
  <si>
    <r>
      <t xml:space="preserve">⑤汎用性についての説明
</t>
    </r>
    <r>
      <rPr>
        <sz val="12"/>
        <color indexed="10"/>
        <rFont val="ＭＳ Ｐ明朝"/>
        <family val="1"/>
        <charset val="128"/>
      </rPr>
      <t>※汎用性がある場合のみ、その説明を記入</t>
    </r>
    <rPh sb="1" eb="4">
      <t>ハンヨウセイ</t>
    </rPh>
    <rPh sb="9" eb="11">
      <t>セツメイ</t>
    </rPh>
    <rPh sb="13" eb="16">
      <t>ハンヨウセイ</t>
    </rPh>
    <rPh sb="19" eb="21">
      <t>バアイ</t>
    </rPh>
    <rPh sb="26" eb="28">
      <t>セツメイ</t>
    </rPh>
    <rPh sb="29" eb="31">
      <t>キニュウ</t>
    </rPh>
    <phoneticPr fontId="8"/>
  </si>
  <si>
    <t>⑥　HP該当URL</t>
    <rPh sb="4" eb="6">
      <t>ガイトウ</t>
    </rPh>
    <phoneticPr fontId="8"/>
  </si>
  <si>
    <t>⑦選定理由（複数回答可）</t>
    <rPh sb="1" eb="3">
      <t>センテイ</t>
    </rPh>
    <rPh sb="3" eb="5">
      <t>リユウ</t>
    </rPh>
    <rPh sb="6" eb="8">
      <t>フクスウ</t>
    </rPh>
    <rPh sb="8" eb="10">
      <t>カイトウ</t>
    </rPh>
    <rPh sb="10" eb="11">
      <t>カ</t>
    </rPh>
    <phoneticPr fontId="8"/>
  </si>
  <si>
    <t xml:space="preserve">⑧近隣の市区町村と共同で行政サービス改革を推進する取組をしているか
</t>
    <phoneticPr fontId="8"/>
  </si>
  <si>
    <t>⑨取組の内容</t>
    <rPh sb="1" eb="3">
      <t>トリクミ</t>
    </rPh>
    <rPh sb="4" eb="6">
      <t>ナイヨウ</t>
    </rPh>
    <phoneticPr fontId="8"/>
  </si>
  <si>
    <t>①定数管理</t>
    <rPh sb="1" eb="3">
      <t>テイスウ</t>
    </rPh>
    <rPh sb="3" eb="5">
      <t>カンリ</t>
    </rPh>
    <phoneticPr fontId="8"/>
  </si>
  <si>
    <t>②給与制度</t>
    <phoneticPr fontId="8"/>
  </si>
  <si>
    <t>③他自治体との連携</t>
    <phoneticPr fontId="8"/>
  </si>
  <si>
    <t>④協働の推進</t>
    <rPh sb="1" eb="3">
      <t>キョウドウ</t>
    </rPh>
    <rPh sb="4" eb="6">
      <t>スイシン</t>
    </rPh>
    <phoneticPr fontId="8"/>
  </si>
  <si>
    <t>⑤業務改善の取組</t>
    <phoneticPr fontId="8"/>
  </si>
  <si>
    <t>⑥民間委託の推進</t>
    <phoneticPr fontId="8"/>
  </si>
  <si>
    <t>⑧人材育成の推進</t>
    <phoneticPr fontId="8"/>
  </si>
  <si>
    <t>⑩業務の標準化</t>
    <rPh sb="1" eb="3">
      <t>ギョウム</t>
    </rPh>
    <rPh sb="4" eb="6">
      <t>ヒョウジュン</t>
    </rPh>
    <rPh sb="6" eb="7">
      <t>カ</t>
    </rPh>
    <phoneticPr fontId="8"/>
  </si>
  <si>
    <t>⑫情報公開・透明性</t>
    <rPh sb="1" eb="3">
      <t>ジョウホウ</t>
    </rPh>
    <rPh sb="3" eb="5">
      <t>コウカイ</t>
    </rPh>
    <rPh sb="6" eb="9">
      <t>トウメイセイ</t>
    </rPh>
    <phoneticPr fontId="8"/>
  </si>
  <si>
    <t>⑬市町村への権限移譲</t>
    <rPh sb="1" eb="4">
      <t>シチョウソン</t>
    </rPh>
    <rPh sb="6" eb="8">
      <t>ケンゲン</t>
    </rPh>
    <rPh sb="8" eb="10">
      <t>イジョウ</t>
    </rPh>
    <phoneticPr fontId="8"/>
  </si>
  <si>
    <t>⑭その他</t>
    <rPh sb="3" eb="4">
      <t>タ</t>
    </rPh>
    <phoneticPr fontId="8"/>
  </si>
  <si>
    <t>先進性</t>
    <rPh sb="0" eb="3">
      <t>センシンセイ</t>
    </rPh>
    <phoneticPr fontId="8"/>
  </si>
  <si>
    <t>費用対効果</t>
    <rPh sb="0" eb="2">
      <t>ヒヨウ</t>
    </rPh>
    <rPh sb="2" eb="5">
      <t>タイコウカ</t>
    </rPh>
    <phoneticPr fontId="8"/>
  </si>
  <si>
    <t>住民サービスの向上</t>
    <rPh sb="0" eb="2">
      <t>ジュウミン</t>
    </rPh>
    <rPh sb="7" eb="9">
      <t>コウジョウ</t>
    </rPh>
    <phoneticPr fontId="8"/>
  </si>
  <si>
    <t>汎用性</t>
    <rPh sb="0" eb="3">
      <t>ハンヨウセイ</t>
    </rPh>
    <phoneticPr fontId="8"/>
  </si>
  <si>
    <t>その他</t>
    <rPh sb="2" eb="3">
      <t>タ</t>
    </rPh>
    <phoneticPr fontId="8"/>
  </si>
  <si>
    <r>
      <t xml:space="preserve">具体的な選定理由
</t>
    </r>
    <r>
      <rPr>
        <sz val="12"/>
        <color indexed="10"/>
        <rFont val="ＭＳ Ｐ明朝"/>
        <family val="1"/>
        <charset val="128"/>
      </rPr>
      <t>※どの選択肢を選んだ場合であっても記入</t>
    </r>
    <rPh sb="0" eb="3">
      <t>グタイテキ</t>
    </rPh>
    <rPh sb="4" eb="6">
      <t>センテイ</t>
    </rPh>
    <rPh sb="6" eb="8">
      <t>リユウ</t>
    </rPh>
    <rPh sb="12" eb="15">
      <t>センタクシ</t>
    </rPh>
    <rPh sb="16" eb="17">
      <t>エラ</t>
    </rPh>
    <rPh sb="19" eb="21">
      <t>バアイ</t>
    </rPh>
    <rPh sb="26" eb="28">
      <t>キニュウ</t>
    </rPh>
    <phoneticPr fontId="8"/>
  </si>
  <si>
    <t>取組あり</t>
    <rPh sb="0" eb="2">
      <t>トリクミ</t>
    </rPh>
    <phoneticPr fontId="8"/>
  </si>
  <si>
    <t>北海道</t>
    <rPh sb="0" eb="3">
      <t>ホッカイドウ</t>
    </rPh>
    <phoneticPr fontId="8"/>
  </si>
  <si>
    <t>オフィス改革の試行</t>
    <rPh sb="4" eb="6">
      <t>カイカク</t>
    </rPh>
    <rPh sb="7" eb="9">
      <t>シコウ</t>
    </rPh>
    <phoneticPr fontId="4"/>
  </si>
  <si>
    <t>○本庁舎５階の複数課のスペースをオフィス改革のモデル職場として令和２年４月から運用を開始
・フリーアドレスの導入
・打合せスペースの共有と大型モニターの配備
・スタンディングミーティングやソロワークスペースの導入
○上記について庁内ＰＲ動画を作成し、周知に努めることで他部局へも取組が拡大</t>
    <rPh sb="1" eb="4">
      <t>ホンチョウシャ</t>
    </rPh>
    <rPh sb="5" eb="6">
      <t>カイ</t>
    </rPh>
    <rPh sb="7" eb="9">
      <t>フクスウ</t>
    </rPh>
    <rPh sb="9" eb="10">
      <t>カ</t>
    </rPh>
    <rPh sb="20" eb="22">
      <t>カイカク</t>
    </rPh>
    <rPh sb="26" eb="28">
      <t>ショクバ</t>
    </rPh>
    <rPh sb="31" eb="33">
      <t>レイワ</t>
    </rPh>
    <rPh sb="34" eb="35">
      <t>ネン</t>
    </rPh>
    <rPh sb="36" eb="37">
      <t>ガツ</t>
    </rPh>
    <rPh sb="39" eb="41">
      <t>ウンヨウ</t>
    </rPh>
    <rPh sb="42" eb="44">
      <t>カイシ</t>
    </rPh>
    <rPh sb="54" eb="56">
      <t>ドウニュウ</t>
    </rPh>
    <rPh sb="58" eb="60">
      <t>ウチアワ</t>
    </rPh>
    <rPh sb="66" eb="68">
      <t>キョウユウ</t>
    </rPh>
    <rPh sb="69" eb="71">
      <t>オオガタ</t>
    </rPh>
    <rPh sb="76" eb="78">
      <t>ハイビ</t>
    </rPh>
    <rPh sb="104" eb="106">
      <t>ドウニュウ</t>
    </rPh>
    <rPh sb="108" eb="110">
      <t>ジョウキ</t>
    </rPh>
    <rPh sb="114" eb="116">
      <t>チョウナイ</t>
    </rPh>
    <rPh sb="118" eb="120">
      <t>ドウガ</t>
    </rPh>
    <rPh sb="121" eb="123">
      <t>サクセイ</t>
    </rPh>
    <rPh sb="125" eb="127">
      <t>シュウチ</t>
    </rPh>
    <rPh sb="128" eb="129">
      <t>ツト</t>
    </rPh>
    <rPh sb="134" eb="135">
      <t>ホカ</t>
    </rPh>
    <rPh sb="135" eb="137">
      <t>ブキョク</t>
    </rPh>
    <rPh sb="139" eb="141">
      <t>トリクミ</t>
    </rPh>
    <rPh sb="142" eb="144">
      <t>カクダイ</t>
    </rPh>
    <phoneticPr fontId="4"/>
  </si>
  <si>
    <t xml:space="preserve">・オフィス改革の取組により、電子データを基本とした仕事の仕方が身に付くことで紙使用量の削減に繋がることを想定
</t>
    <rPh sb="14" eb="16">
      <t>デンシ</t>
    </rPh>
    <rPh sb="20" eb="22">
      <t>キホン</t>
    </rPh>
    <rPh sb="25" eb="27">
      <t>シゴト</t>
    </rPh>
    <rPh sb="38" eb="39">
      <t>カミ</t>
    </rPh>
    <rPh sb="39" eb="42">
      <t>シヨウリョウ</t>
    </rPh>
    <rPh sb="43" eb="45">
      <t>サクゲン</t>
    </rPh>
    <phoneticPr fontId="4"/>
  </si>
  <si>
    <t>・コミュニケーションの活性化などによる職員が能力を発揮できる職場環境（やる気の出る居心地の良い空間）の構築</t>
    <rPh sb="51" eb="53">
      <t>コウチク</t>
    </rPh>
    <phoneticPr fontId="4"/>
  </si>
  <si>
    <t>他の自治体への広がりを想定できるため</t>
    <rPh sb="0" eb="1">
      <t>タ</t>
    </rPh>
    <rPh sb="2" eb="5">
      <t>ジチタイ</t>
    </rPh>
    <rPh sb="7" eb="8">
      <t>ヒロ</t>
    </rPh>
    <rPh sb="11" eb="13">
      <t>ソウテイ</t>
    </rPh>
    <phoneticPr fontId="4"/>
  </si>
  <si>
    <t>・H30～R1は行政改革課（現：改革推進課）で試行し、コミュニケーション活性化の効果、コスト削減効果が確認できているため
・他部局へも取組が着実に拡大しているため</t>
    <rPh sb="8" eb="10">
      <t>ギョウセイ</t>
    </rPh>
    <rPh sb="10" eb="13">
      <t>カイカクカ</t>
    </rPh>
    <rPh sb="14" eb="15">
      <t>ゲン</t>
    </rPh>
    <rPh sb="16" eb="18">
      <t>カイカク</t>
    </rPh>
    <rPh sb="18" eb="21">
      <t>スイシンカ</t>
    </rPh>
    <rPh sb="23" eb="25">
      <t>シコウ</t>
    </rPh>
    <rPh sb="36" eb="39">
      <t>カッセイカ</t>
    </rPh>
    <rPh sb="40" eb="42">
      <t>コウカ</t>
    </rPh>
    <rPh sb="46" eb="48">
      <t>サクゲン</t>
    </rPh>
    <rPh sb="48" eb="50">
      <t>コウカ</t>
    </rPh>
    <rPh sb="51" eb="53">
      <t>カクニン</t>
    </rPh>
    <rPh sb="62" eb="63">
      <t>ホカ</t>
    </rPh>
    <rPh sb="63" eb="65">
      <t>ブキョク</t>
    </rPh>
    <rPh sb="67" eb="69">
      <t>トリクミ</t>
    </rPh>
    <rPh sb="70" eb="72">
      <t>チャクジツ</t>
    </rPh>
    <rPh sb="73" eb="75">
      <t>カクダイ</t>
    </rPh>
    <phoneticPr fontId="4"/>
  </si>
  <si>
    <t>青森県</t>
    <rPh sb="0" eb="3">
      <t>アオモリケン</t>
    </rPh>
    <phoneticPr fontId="8"/>
  </si>
  <si>
    <t>青森県庁版ＢＰＲの実施</t>
    <rPh sb="0" eb="2">
      <t>アオモリ</t>
    </rPh>
    <rPh sb="2" eb="4">
      <t>ケンチョウ</t>
    </rPh>
    <rPh sb="4" eb="5">
      <t>バン</t>
    </rPh>
    <rPh sb="9" eb="11">
      <t>ジッシ</t>
    </rPh>
    <phoneticPr fontId="4"/>
  </si>
  <si>
    <t>青森県庁版ＢＰＲは、限られた財源や人員で行政サービスを維持・向上するため、主に事務処理に相当な人手と時間を要している業務についてＢＰＲ（業務プロセス改革）の手段を用いて改善を図る。</t>
    <phoneticPr fontId="4"/>
  </si>
  <si>
    <t>業務削減時間：13,269時間/年</t>
    <rPh sb="0" eb="6">
      <t>ギョウムサクゲンジカン</t>
    </rPh>
    <rPh sb="13" eb="15">
      <t>ジカン</t>
    </rPh>
    <rPh sb="16" eb="17">
      <t>ネン</t>
    </rPh>
    <phoneticPr fontId="4"/>
  </si>
  <si>
    <t>平成31年12月に策定した「青森県行財政改革大綱」において重点テーマとして掲げ、令和5年度までの間取り組むこととしているため。</t>
    <rPh sb="4" eb="5">
      <t>ネン</t>
    </rPh>
    <rPh sb="7" eb="8">
      <t>ガツ</t>
    </rPh>
    <rPh sb="9" eb="11">
      <t>サクテイ</t>
    </rPh>
    <rPh sb="14" eb="17">
      <t>アオモリケン</t>
    </rPh>
    <rPh sb="17" eb="20">
      <t>ギョウザイセイ</t>
    </rPh>
    <rPh sb="20" eb="22">
      <t>カイカク</t>
    </rPh>
    <rPh sb="22" eb="24">
      <t>タイコウ</t>
    </rPh>
    <rPh sb="29" eb="31">
      <t>ジュウテン</t>
    </rPh>
    <rPh sb="37" eb="38">
      <t>カカ</t>
    </rPh>
    <rPh sb="40" eb="42">
      <t>レイワ</t>
    </rPh>
    <rPh sb="43" eb="45">
      <t>ネンド</t>
    </rPh>
    <rPh sb="48" eb="49">
      <t>アイダ</t>
    </rPh>
    <rPh sb="49" eb="50">
      <t>ト</t>
    </rPh>
    <rPh sb="51" eb="52">
      <t>ク</t>
    </rPh>
    <phoneticPr fontId="4"/>
  </si>
  <si>
    <t>岩手県</t>
    <rPh sb="0" eb="3">
      <t>イワテケン</t>
    </rPh>
    <phoneticPr fontId="8"/>
  </si>
  <si>
    <t>事務処理の適正性の確保に向けた内部統制の推進</t>
    <rPh sb="0" eb="2">
      <t>ジム</t>
    </rPh>
    <rPh sb="2" eb="4">
      <t>ショリ</t>
    </rPh>
    <rPh sb="5" eb="8">
      <t>テキセイセイ</t>
    </rPh>
    <rPh sb="9" eb="11">
      <t>カクホ</t>
    </rPh>
    <rPh sb="12" eb="13">
      <t>ム</t>
    </rPh>
    <rPh sb="15" eb="17">
      <t>ナイブ</t>
    </rPh>
    <rPh sb="17" eb="19">
      <t>トウセイ</t>
    </rPh>
    <rPh sb="20" eb="22">
      <t>スイシン</t>
    </rPh>
    <phoneticPr fontId="4"/>
  </si>
  <si>
    <t>効率的な業務遂行や事務処理の適正性・透明性を確保するため、内部統制基本方針を定め、組織的取組体制の確保と会計事務に係る事務処理の適正性の確保に取り組んでいる。</t>
    <rPh sb="0" eb="3">
      <t>コウリツテキ</t>
    </rPh>
    <rPh sb="4" eb="6">
      <t>ギョウム</t>
    </rPh>
    <rPh sb="6" eb="8">
      <t>スイコウ</t>
    </rPh>
    <rPh sb="9" eb="11">
      <t>ジム</t>
    </rPh>
    <rPh sb="11" eb="13">
      <t>ショリ</t>
    </rPh>
    <rPh sb="14" eb="17">
      <t>テキセイセイ</t>
    </rPh>
    <rPh sb="18" eb="21">
      <t>トウメイセイ</t>
    </rPh>
    <rPh sb="22" eb="24">
      <t>カクホ</t>
    </rPh>
    <rPh sb="29" eb="31">
      <t>ナイブ</t>
    </rPh>
    <rPh sb="31" eb="33">
      <t>トウセイ</t>
    </rPh>
    <rPh sb="33" eb="35">
      <t>キホン</t>
    </rPh>
    <rPh sb="35" eb="37">
      <t>ホウシン</t>
    </rPh>
    <rPh sb="38" eb="39">
      <t>サダ</t>
    </rPh>
    <rPh sb="41" eb="44">
      <t>ソシキテキ</t>
    </rPh>
    <rPh sb="44" eb="46">
      <t>トリクミ</t>
    </rPh>
    <rPh sb="46" eb="48">
      <t>タイセイ</t>
    </rPh>
    <rPh sb="49" eb="51">
      <t>カクホ</t>
    </rPh>
    <rPh sb="52" eb="54">
      <t>カイケイ</t>
    </rPh>
    <rPh sb="54" eb="56">
      <t>ジム</t>
    </rPh>
    <rPh sb="57" eb="58">
      <t>カカ</t>
    </rPh>
    <rPh sb="59" eb="61">
      <t>ジム</t>
    </rPh>
    <rPh sb="61" eb="63">
      <t>ショリ</t>
    </rPh>
    <rPh sb="64" eb="67">
      <t>テキセイセイ</t>
    </rPh>
    <rPh sb="68" eb="70">
      <t>カクホ</t>
    </rPh>
    <rPh sb="71" eb="72">
      <t>ト</t>
    </rPh>
    <rPh sb="73" eb="74">
      <t>ク</t>
    </rPh>
    <phoneticPr fontId="4"/>
  </si>
  <si>
    <t>地方自治法改正（令和２年４月施行）による内部統制の都道府県及び政令市への義務付けに先行し、平成31年４月から内部統制を実施している。</t>
    <rPh sb="0" eb="2">
      <t>チホウ</t>
    </rPh>
    <rPh sb="2" eb="4">
      <t>ジチ</t>
    </rPh>
    <rPh sb="4" eb="5">
      <t>ホウ</t>
    </rPh>
    <rPh sb="5" eb="7">
      <t>カイセイ</t>
    </rPh>
    <rPh sb="20" eb="22">
      <t>ナイブ</t>
    </rPh>
    <rPh sb="22" eb="24">
      <t>トウセイ</t>
    </rPh>
    <rPh sb="25" eb="29">
      <t>トドウフケン</t>
    </rPh>
    <rPh sb="29" eb="30">
      <t>オヨ</t>
    </rPh>
    <rPh sb="31" eb="34">
      <t>セイレイシ</t>
    </rPh>
    <rPh sb="36" eb="39">
      <t>ギムヅ</t>
    </rPh>
    <rPh sb="41" eb="43">
      <t>センコウ</t>
    </rPh>
    <rPh sb="45" eb="47">
      <t>ヘイセイ</t>
    </rPh>
    <rPh sb="49" eb="50">
      <t>ネン</t>
    </rPh>
    <rPh sb="51" eb="52">
      <t>ガツ</t>
    </rPh>
    <rPh sb="54" eb="56">
      <t>ナイブ</t>
    </rPh>
    <rPh sb="56" eb="58">
      <t>トウセイ</t>
    </rPh>
    <rPh sb="59" eb="61">
      <t>ジッシ</t>
    </rPh>
    <phoneticPr fontId="4"/>
  </si>
  <si>
    <t>リスクの分析や自律的なチェック機能の強化、業務プロセスの可視化を図り、リスク対策を講じることで、業務の効率化や、組織的なリスクマネジメントによる職員個人の負担軽減が図られる。</t>
    <rPh sb="4" eb="6">
      <t>ブンセキ</t>
    </rPh>
    <rPh sb="7" eb="10">
      <t>ジリツテキ</t>
    </rPh>
    <rPh sb="15" eb="17">
      <t>キノウ</t>
    </rPh>
    <rPh sb="18" eb="20">
      <t>キョウカ</t>
    </rPh>
    <rPh sb="21" eb="23">
      <t>ギョウム</t>
    </rPh>
    <rPh sb="28" eb="31">
      <t>カシカ</t>
    </rPh>
    <rPh sb="32" eb="33">
      <t>ハカ</t>
    </rPh>
    <rPh sb="38" eb="40">
      <t>タイサク</t>
    </rPh>
    <rPh sb="41" eb="42">
      <t>コウ</t>
    </rPh>
    <rPh sb="48" eb="50">
      <t>ギョウム</t>
    </rPh>
    <rPh sb="51" eb="54">
      <t>コウリツカ</t>
    </rPh>
    <rPh sb="56" eb="59">
      <t>ソシキテキ</t>
    </rPh>
    <rPh sb="72" eb="74">
      <t>ショクイン</t>
    </rPh>
    <rPh sb="74" eb="76">
      <t>コジン</t>
    </rPh>
    <rPh sb="77" eb="79">
      <t>フタン</t>
    </rPh>
    <rPh sb="79" eb="81">
      <t>ケイゲン</t>
    </rPh>
    <rPh sb="82" eb="83">
      <t>ハカ</t>
    </rPh>
    <phoneticPr fontId="4"/>
  </si>
  <si>
    <t>リスクの分析や自律的なチェック機能の強化、業務プロセスの可視化を図り、リスク対策を講じることで、県民に信頼される行政運営の確保が図られる。</t>
    <rPh sb="48" eb="50">
      <t>ケンミン</t>
    </rPh>
    <rPh sb="51" eb="53">
      <t>シンライ</t>
    </rPh>
    <rPh sb="56" eb="58">
      <t>ギョウセイ</t>
    </rPh>
    <rPh sb="58" eb="60">
      <t>ウンエイ</t>
    </rPh>
    <rPh sb="61" eb="63">
      <t>カクホ</t>
    </rPh>
    <rPh sb="64" eb="65">
      <t>ハカ</t>
    </rPh>
    <phoneticPr fontId="4"/>
  </si>
  <si>
    <t>https://www.pref.iwate.jp/kensei/gyoseikeiei/naibutousei/index.html</t>
    <phoneticPr fontId="4"/>
  </si>
  <si>
    <t>地方自治法改正を踏まえた内部統制の実施は、他自治体に先行した取組であるため。</t>
    <rPh sb="0" eb="2">
      <t>チホウ</t>
    </rPh>
    <rPh sb="2" eb="4">
      <t>ジチ</t>
    </rPh>
    <rPh sb="4" eb="5">
      <t>ホウ</t>
    </rPh>
    <rPh sb="5" eb="7">
      <t>カイセイ</t>
    </rPh>
    <rPh sb="8" eb="9">
      <t>フ</t>
    </rPh>
    <rPh sb="12" eb="14">
      <t>ナイブ</t>
    </rPh>
    <rPh sb="14" eb="16">
      <t>トウセイ</t>
    </rPh>
    <rPh sb="17" eb="19">
      <t>ジッシ</t>
    </rPh>
    <rPh sb="21" eb="22">
      <t>ホカ</t>
    </rPh>
    <rPh sb="22" eb="25">
      <t>ジチタイ</t>
    </rPh>
    <rPh sb="26" eb="28">
      <t>センコウ</t>
    </rPh>
    <rPh sb="30" eb="32">
      <t>トリクミ</t>
    </rPh>
    <phoneticPr fontId="4"/>
  </si>
  <si>
    <t>宮城県</t>
    <rPh sb="0" eb="3">
      <t>ミヤギケン</t>
    </rPh>
    <phoneticPr fontId="8"/>
  </si>
  <si>
    <t>職員の働き方改革の推進（Web会議やペーパーレス会議の推進等）</t>
    <rPh sb="0" eb="2">
      <t>ショクイン</t>
    </rPh>
    <rPh sb="3" eb="4">
      <t>ハタラ</t>
    </rPh>
    <rPh sb="5" eb="6">
      <t>カタ</t>
    </rPh>
    <rPh sb="6" eb="8">
      <t>カイカク</t>
    </rPh>
    <rPh sb="9" eb="11">
      <t>スイシン</t>
    </rPh>
    <rPh sb="15" eb="17">
      <t>カイギ</t>
    </rPh>
    <rPh sb="24" eb="26">
      <t>カイギ</t>
    </rPh>
    <rPh sb="27" eb="29">
      <t>スイシン</t>
    </rPh>
    <rPh sb="29" eb="30">
      <t>トウ</t>
    </rPh>
    <phoneticPr fontId="4"/>
  </si>
  <si>
    <t>令和３年度は，ウェブ会議システムの運用開始や，モバイルワークの検証，クラウドサービスを利用したペーパーレス会議の実証等を行いました。
特に新規の取組としては，県職員の中でExcelマクロ等の高度な機能を扱うことができる職員を募集し，Excelの作業の自動化を支援する任意グループ「Excelカイゼン隊」を立ち上げました。隊員は，庁内の各所属から相談に対し，マクロの作成や助言等を行い，業務の生産性向上と人財活用による組織の全体最適化を図りました。</t>
    <rPh sb="58" eb="59">
      <t>トウ</t>
    </rPh>
    <rPh sb="67" eb="68">
      <t>トク</t>
    </rPh>
    <rPh sb="69" eb="71">
      <t>シンキ</t>
    </rPh>
    <rPh sb="72" eb="74">
      <t>トリクミ</t>
    </rPh>
    <rPh sb="160" eb="162">
      <t>タイイン</t>
    </rPh>
    <phoneticPr fontId="4"/>
  </si>
  <si>
    <t>【Excelカイゼン隊】
令和3年度登録者数：18人
対応件数：10件
全庁で年間150時間分の作業を削減できました。また，実践的な業務改善の機会により，研修や独学で技能を習得した職員の技能定着と技能向上につながりました。</t>
    <rPh sb="10" eb="11">
      <t>タイ</t>
    </rPh>
    <rPh sb="13" eb="15">
      <t>レイワ</t>
    </rPh>
    <rPh sb="16" eb="18">
      <t>ネンド</t>
    </rPh>
    <rPh sb="18" eb="21">
      <t>トウロクシャ</t>
    </rPh>
    <rPh sb="21" eb="22">
      <t>スウ</t>
    </rPh>
    <rPh sb="25" eb="26">
      <t>ニン</t>
    </rPh>
    <rPh sb="27" eb="29">
      <t>タイオウ</t>
    </rPh>
    <rPh sb="29" eb="31">
      <t>ケンスウ</t>
    </rPh>
    <rPh sb="34" eb="35">
      <t>ケン</t>
    </rPh>
    <phoneticPr fontId="4"/>
  </si>
  <si>
    <t>他の自治体でも導入可能な取組である。</t>
    <phoneticPr fontId="4"/>
  </si>
  <si>
    <t>Excel の有効活用による業務改善について，県職員同士の相互研鑽と実践的な活用の機会を創出し，人材育成と生産性の向上を図る取組であり，改善効果が着実に現れており，先進性，汎用性も高い。また，他分野においても，職員の能力等を生かした新しい働き方としての汎用が期待できるため。</t>
    <rPh sb="62" eb="64">
      <t>トリクミ</t>
    </rPh>
    <rPh sb="68" eb="70">
      <t>カイゼン</t>
    </rPh>
    <rPh sb="70" eb="72">
      <t>コウカ</t>
    </rPh>
    <rPh sb="73" eb="75">
      <t>チャクジツ</t>
    </rPh>
    <rPh sb="76" eb="77">
      <t>アラワ</t>
    </rPh>
    <rPh sb="82" eb="85">
      <t>センシンセイ</t>
    </rPh>
    <rPh sb="86" eb="88">
      <t>ハンヨウ</t>
    </rPh>
    <rPh sb="88" eb="89">
      <t>セイ</t>
    </rPh>
    <rPh sb="90" eb="91">
      <t>タカ</t>
    </rPh>
    <rPh sb="96" eb="97">
      <t>ホカ</t>
    </rPh>
    <rPh sb="97" eb="99">
      <t>ブンヤ</t>
    </rPh>
    <rPh sb="105" eb="107">
      <t>ショクイン</t>
    </rPh>
    <rPh sb="108" eb="110">
      <t>ノウリョク</t>
    </rPh>
    <rPh sb="110" eb="111">
      <t>トウ</t>
    </rPh>
    <rPh sb="112" eb="113">
      <t>イ</t>
    </rPh>
    <rPh sb="116" eb="117">
      <t>アタラ</t>
    </rPh>
    <rPh sb="119" eb="120">
      <t>ハタラ</t>
    </rPh>
    <rPh sb="121" eb="122">
      <t>カタ</t>
    </rPh>
    <rPh sb="126" eb="128">
      <t>ハンヨウ</t>
    </rPh>
    <rPh sb="129" eb="131">
      <t>キタイ</t>
    </rPh>
    <phoneticPr fontId="47"/>
  </si>
  <si>
    <t>秋田県</t>
    <rPh sb="0" eb="3">
      <t>アキタケン</t>
    </rPh>
    <phoneticPr fontId="47"/>
  </si>
  <si>
    <t>・押印・書面・対面規制などの申請・審査方法の見直し</t>
    <rPh sb="1" eb="3">
      <t>オウイン</t>
    </rPh>
    <rPh sb="4" eb="6">
      <t>ショメン</t>
    </rPh>
    <rPh sb="7" eb="9">
      <t>タイメン</t>
    </rPh>
    <rPh sb="9" eb="11">
      <t>キセイ</t>
    </rPh>
    <rPh sb="14" eb="16">
      <t>シンセイ</t>
    </rPh>
    <rPh sb="17" eb="19">
      <t>シンサ</t>
    </rPh>
    <rPh sb="19" eb="21">
      <t>ホウホウ</t>
    </rPh>
    <rPh sb="22" eb="24">
      <t>ミナオ</t>
    </rPh>
    <phoneticPr fontId="47"/>
  </si>
  <si>
    <t>押印・書面・対面を求める手続の見直しが図られることで、県民の利便性が向上する。</t>
    <rPh sb="0" eb="2">
      <t>オウイン</t>
    </rPh>
    <rPh sb="3" eb="5">
      <t>ショメン</t>
    </rPh>
    <rPh sb="6" eb="8">
      <t>タイメン</t>
    </rPh>
    <rPh sb="9" eb="10">
      <t>モト</t>
    </rPh>
    <rPh sb="12" eb="14">
      <t>テツヅキ</t>
    </rPh>
    <rPh sb="15" eb="17">
      <t>ミナオ</t>
    </rPh>
    <rPh sb="19" eb="20">
      <t>ハカ</t>
    </rPh>
    <rPh sb="27" eb="29">
      <t>ケンミン</t>
    </rPh>
    <rPh sb="30" eb="33">
      <t>リベンセイ</t>
    </rPh>
    <rPh sb="34" eb="36">
      <t>コウジョウ</t>
    </rPh>
    <phoneticPr fontId="47"/>
  </si>
  <si>
    <t>https://www.pref.akita.lg.jp/pages/archive/64303</t>
  </si>
  <si>
    <t>昨今のデジタル化の普及状況を踏まえると、住民サービスの向上に大きく寄与する取組であると考えられるため。</t>
    <rPh sb="0" eb="2">
      <t>サッコン</t>
    </rPh>
    <rPh sb="7" eb="8">
      <t>カ</t>
    </rPh>
    <rPh sb="9" eb="11">
      <t>フキュウ</t>
    </rPh>
    <rPh sb="11" eb="13">
      <t>ジョウキョウ</t>
    </rPh>
    <rPh sb="14" eb="15">
      <t>フ</t>
    </rPh>
    <rPh sb="20" eb="22">
      <t>ジュウミン</t>
    </rPh>
    <rPh sb="27" eb="29">
      <t>コウジョウ</t>
    </rPh>
    <rPh sb="30" eb="31">
      <t>オオ</t>
    </rPh>
    <rPh sb="33" eb="35">
      <t>キヨ</t>
    </rPh>
    <rPh sb="37" eb="39">
      <t>トリクミ</t>
    </rPh>
    <rPh sb="43" eb="44">
      <t>カンガ</t>
    </rPh>
    <phoneticPr fontId="47"/>
  </si>
  <si>
    <t>山形県</t>
    <rPh sb="0" eb="3">
      <t>ヤマガタケン</t>
    </rPh>
    <phoneticPr fontId="8"/>
  </si>
  <si>
    <t>事務事業の見直し・改善</t>
    <rPh sb="0" eb="2">
      <t>ジム</t>
    </rPh>
    <rPh sb="2" eb="4">
      <t>ジギョウ</t>
    </rPh>
    <rPh sb="5" eb="7">
      <t>ミナオ</t>
    </rPh>
    <rPh sb="9" eb="11">
      <t>カイゼン</t>
    </rPh>
    <phoneticPr fontId="4"/>
  </si>
  <si>
    <t>歳出の見直し及び事務の簡素・効率化を図るため、全事業を対象として、６つの視点（必要性、役割分担、事業の進め方、支出の適正性、成果検証、時間外勤務縮減・業務量縮減）から事務事業の見直し・改善を実施している。</t>
    <rPh sb="0" eb="2">
      <t>サイシュツ</t>
    </rPh>
    <rPh sb="3" eb="5">
      <t>ミナオ</t>
    </rPh>
    <rPh sb="6" eb="7">
      <t>オヨ</t>
    </rPh>
    <rPh sb="8" eb="10">
      <t>ジム</t>
    </rPh>
    <rPh sb="11" eb="13">
      <t>カンソ</t>
    </rPh>
    <rPh sb="14" eb="16">
      <t>コウリツ</t>
    </rPh>
    <rPh sb="16" eb="17">
      <t>カ</t>
    </rPh>
    <rPh sb="18" eb="19">
      <t>ハカ</t>
    </rPh>
    <rPh sb="23" eb="26">
      <t>ゼンジギョウ</t>
    </rPh>
    <rPh sb="27" eb="29">
      <t>タイショウ</t>
    </rPh>
    <rPh sb="36" eb="38">
      <t>シテン</t>
    </rPh>
    <rPh sb="39" eb="42">
      <t>ヒツヨウセイ</t>
    </rPh>
    <rPh sb="43" eb="45">
      <t>ヤクワリ</t>
    </rPh>
    <rPh sb="45" eb="47">
      <t>ブンタン</t>
    </rPh>
    <rPh sb="48" eb="50">
      <t>ジギョウ</t>
    </rPh>
    <rPh sb="51" eb="52">
      <t>スス</t>
    </rPh>
    <rPh sb="53" eb="54">
      <t>カタ</t>
    </rPh>
    <rPh sb="55" eb="57">
      <t>シシュツ</t>
    </rPh>
    <rPh sb="58" eb="60">
      <t>テキセイ</t>
    </rPh>
    <rPh sb="60" eb="61">
      <t>セイ</t>
    </rPh>
    <rPh sb="62" eb="64">
      <t>セイカ</t>
    </rPh>
    <rPh sb="64" eb="66">
      <t>ケンショウ</t>
    </rPh>
    <rPh sb="67" eb="70">
      <t>ジカンガイ</t>
    </rPh>
    <rPh sb="70" eb="72">
      <t>キンム</t>
    </rPh>
    <rPh sb="72" eb="74">
      <t>シュクゲン</t>
    </rPh>
    <rPh sb="75" eb="78">
      <t>ギョウムリョウ</t>
    </rPh>
    <rPh sb="78" eb="80">
      <t>シュクゲン</t>
    </rPh>
    <rPh sb="83" eb="85">
      <t>ジム</t>
    </rPh>
    <rPh sb="85" eb="87">
      <t>ジギョウ</t>
    </rPh>
    <rPh sb="88" eb="90">
      <t>ミナオ</t>
    </rPh>
    <rPh sb="92" eb="94">
      <t>カイゼン</t>
    </rPh>
    <rPh sb="95" eb="97">
      <t>ジッシ</t>
    </rPh>
    <phoneticPr fontId="4"/>
  </si>
  <si>
    <t>見直し・改善の取組結果（令和３年度）
件数：602件
削減効果額：3,161百万円（一般財源）
削減事務量：約30,000時間</t>
    <rPh sb="0" eb="2">
      <t>ミナオ</t>
    </rPh>
    <rPh sb="4" eb="6">
      <t>カイゼン</t>
    </rPh>
    <rPh sb="7" eb="9">
      <t>トリクミ</t>
    </rPh>
    <rPh sb="9" eb="11">
      <t>ケッカ</t>
    </rPh>
    <rPh sb="12" eb="13">
      <t>レイ</t>
    </rPh>
    <rPh sb="13" eb="14">
      <t>カズ</t>
    </rPh>
    <rPh sb="15" eb="17">
      <t>ネンド</t>
    </rPh>
    <rPh sb="19" eb="21">
      <t>ケンスウ</t>
    </rPh>
    <rPh sb="25" eb="26">
      <t>ケン</t>
    </rPh>
    <rPh sb="27" eb="29">
      <t>サクゲン</t>
    </rPh>
    <rPh sb="29" eb="31">
      <t>コウカ</t>
    </rPh>
    <rPh sb="31" eb="32">
      <t>ガク</t>
    </rPh>
    <rPh sb="38" eb="40">
      <t>ヒャクマン</t>
    </rPh>
    <rPh sb="40" eb="41">
      <t>エン</t>
    </rPh>
    <rPh sb="42" eb="44">
      <t>イッパン</t>
    </rPh>
    <rPh sb="44" eb="46">
      <t>ザイゲン</t>
    </rPh>
    <rPh sb="48" eb="50">
      <t>サクゲン</t>
    </rPh>
    <rPh sb="50" eb="52">
      <t>ジム</t>
    </rPh>
    <rPh sb="52" eb="53">
      <t>リョウ</t>
    </rPh>
    <rPh sb="54" eb="55">
      <t>ヤク</t>
    </rPh>
    <rPh sb="61" eb="63">
      <t>ジカン</t>
    </rPh>
    <phoneticPr fontId="4"/>
  </si>
  <si>
    <t>https://www.pref.yamagata.jp/020011/kensei/kaikaku/gyouzaiseikaikaku/jimujigyounominaosi.html</t>
    <phoneticPr fontId="4"/>
  </si>
  <si>
    <t>予算編成作業の前に、一定の条件（予算額5,000万円以上など）を満たす事業について、重点的に見直し、改善を実施し、取組みを積極的に推進したため</t>
    <rPh sb="0" eb="2">
      <t>ヨサン</t>
    </rPh>
    <rPh sb="2" eb="4">
      <t>ヘンセイ</t>
    </rPh>
    <rPh sb="4" eb="6">
      <t>サギョウ</t>
    </rPh>
    <rPh sb="7" eb="8">
      <t>マエ</t>
    </rPh>
    <rPh sb="10" eb="12">
      <t>イッテイ</t>
    </rPh>
    <rPh sb="13" eb="15">
      <t>ジョウケン</t>
    </rPh>
    <rPh sb="16" eb="19">
      <t>ヨサンガク</t>
    </rPh>
    <rPh sb="24" eb="26">
      <t>マンエン</t>
    </rPh>
    <rPh sb="26" eb="28">
      <t>イジョウ</t>
    </rPh>
    <rPh sb="32" eb="33">
      <t>ミ</t>
    </rPh>
    <rPh sb="35" eb="37">
      <t>ジギョウ</t>
    </rPh>
    <rPh sb="42" eb="45">
      <t>ジュウテンテキ</t>
    </rPh>
    <rPh sb="46" eb="48">
      <t>ミナオ</t>
    </rPh>
    <rPh sb="50" eb="52">
      <t>カイゼン</t>
    </rPh>
    <rPh sb="53" eb="55">
      <t>ジッシ</t>
    </rPh>
    <rPh sb="57" eb="59">
      <t>トリク</t>
    </rPh>
    <rPh sb="61" eb="64">
      <t>セッキョクテキ</t>
    </rPh>
    <rPh sb="65" eb="67">
      <t>スイシン</t>
    </rPh>
    <phoneticPr fontId="4"/>
  </si>
  <si>
    <t>福島県</t>
    <rPh sb="0" eb="3">
      <t>フクシマケン</t>
    </rPh>
    <phoneticPr fontId="8"/>
  </si>
  <si>
    <t>庶務システムの業務集約化による労働者派遣制度の活用</t>
  </si>
  <si>
    <t>職員自らがパソコンから申請や届出等を入力する「発生源入力」や事務処理の電子化、集中処理化を可能とする『庶務システム』による業務の集中処理化を実施している。</t>
  </si>
  <si>
    <t>業務集約による効率化と労働者派遣制度を活用（各種手当、旅費の審査業務を民間事業者に一部委託）し人員を削減している。（導入時職員数を81名削減）</t>
    <rPh sb="58" eb="60">
      <t>ドウニュウ</t>
    </rPh>
    <rPh sb="60" eb="61">
      <t>ジ</t>
    </rPh>
    <rPh sb="61" eb="63">
      <t>ショクイン</t>
    </rPh>
    <rPh sb="63" eb="64">
      <t>スウ</t>
    </rPh>
    <rPh sb="67" eb="68">
      <t>メイ</t>
    </rPh>
    <rPh sb="68" eb="70">
      <t>サクゲン</t>
    </rPh>
    <phoneticPr fontId="4"/>
  </si>
  <si>
    <t>他都道府県等においても庶務業務の集中処理化、業務の効率化により、人件費の節減等に努めている事例があり汎用性が高い。</t>
  </si>
  <si>
    <t>http://www.pref.fukushima.lg.jp/sec/01125d/shomugyoumukaikaku.html</t>
    <phoneticPr fontId="8"/>
  </si>
  <si>
    <t>茨城県</t>
    <rPh sb="0" eb="3">
      <t>イバラキケン</t>
    </rPh>
    <phoneticPr fontId="8"/>
  </si>
  <si>
    <t>・ＲＰＡ等のデジタル技術の積極的な活用</t>
    <phoneticPr fontId="4"/>
  </si>
  <si>
    <t>デジタル技術を活用した業務の生産性向上や働き方改革の推進の一環として、令和元年度からRPAの導入を行っている。</t>
    <phoneticPr fontId="4"/>
  </si>
  <si>
    <t>令和元年度から令和３年度までに60業務に導入し、業務時間累計6万7千時間（見込み）の削減効果が得られた。</t>
  </si>
  <si>
    <t>・定型的な業務にかかる時間をできるだけ削減し、これにより生み出された時間を現場に出向いて県民や事業者の声を聴き、政策立案につなげていくなどの県職員の本質的な業務に費やすことができるようになった。
・財務会計システムへの入力作業をRPA導入により自動化したことで、１件当たりの作業時間を12分から２分に短縮され、事業者に対する新型コロナウイルス感染症拡大防止協力金の速やかな支給に貢献した。</t>
  </si>
  <si>
    <t>RPAを導入している地方自治体は多く、新たなRPAの導入検討を行うにあたり、他自治体の導入事例は参考になる。</t>
  </si>
  <si>
    <t>https://www.pref.ibaraki.jp/soshiki/somu/gyobun/toppage.html</t>
    <phoneticPr fontId="4"/>
  </si>
  <si>
    <t>・継続的に利用することで開発に要した費用以上に業務の削減効果が得られるなど、費用対効果があるため。
・定型的な業務にかかる時間を削減し、住民サービスの向上に繋がる業務に時間を費やすことができるため。
・ＲＰＡの導入を進める他の自治体が、本県の取組を参考とするなど汎用性があるため。</t>
  </si>
  <si>
    <t>栃木県</t>
    <rPh sb="0" eb="3">
      <t>トチギケン</t>
    </rPh>
    <phoneticPr fontId="8"/>
  </si>
  <si>
    <t>新たな業務改善提案・表彰制度（「栃木県庁スマートワーク・アワード2021」）の実施</t>
    <rPh sb="0" eb="1">
      <t>アラ</t>
    </rPh>
    <rPh sb="3" eb="5">
      <t>ギョウム</t>
    </rPh>
    <rPh sb="5" eb="7">
      <t>カイゼン</t>
    </rPh>
    <rPh sb="7" eb="9">
      <t>テイアン</t>
    </rPh>
    <rPh sb="10" eb="12">
      <t>ヒョウショウ</t>
    </rPh>
    <rPh sb="12" eb="14">
      <t>セイド</t>
    </rPh>
    <rPh sb="16" eb="19">
      <t>トチギケン</t>
    </rPh>
    <rPh sb="19" eb="20">
      <t>チョウ</t>
    </rPh>
    <rPh sb="39" eb="41">
      <t>ジッシ</t>
    </rPh>
    <phoneticPr fontId="8"/>
  </si>
  <si>
    <t>「職員一人ひとりの気付きと意識改革」を促す取組のひとつとして新たな業務改善提案・表彰制度を実施した。
　提案の評価に当たっては、職員の「気付き」や「アイデア」に重点を置き、また、優秀提案は知事等の前で発表を行い、職員のプレゼンテーション能力の向上にも資する取組とした。　　</t>
    <rPh sb="103" eb="104">
      <t>オコナ</t>
    </rPh>
    <rPh sb="106" eb="108">
      <t>ショクイン</t>
    </rPh>
    <phoneticPr fontId="4"/>
  </si>
  <si>
    <t>職員からの反響は大きく、全庁から合計98件の提案があった。職員の業務改善意欲の向上を図ることができたと考えている。</t>
    <rPh sb="0" eb="2">
      <t>ショクイン</t>
    </rPh>
    <rPh sb="5" eb="7">
      <t>ハンキョウ</t>
    </rPh>
    <rPh sb="8" eb="9">
      <t>オオ</t>
    </rPh>
    <rPh sb="12" eb="14">
      <t>ゼンチョウ</t>
    </rPh>
    <rPh sb="16" eb="18">
      <t>ゴウケイ</t>
    </rPh>
    <rPh sb="20" eb="21">
      <t>ケン</t>
    </rPh>
    <rPh sb="22" eb="24">
      <t>テイアン</t>
    </rPh>
    <rPh sb="29" eb="31">
      <t>ショクイン</t>
    </rPh>
    <rPh sb="32" eb="34">
      <t>ギョウム</t>
    </rPh>
    <rPh sb="34" eb="36">
      <t>カイゼン</t>
    </rPh>
    <rPh sb="36" eb="38">
      <t>イヨク</t>
    </rPh>
    <rPh sb="39" eb="41">
      <t>コウジョウ</t>
    </rPh>
    <rPh sb="42" eb="43">
      <t>ハカ</t>
    </rPh>
    <rPh sb="51" eb="52">
      <t>カンガ</t>
    </rPh>
    <phoneticPr fontId="4"/>
  </si>
  <si>
    <t>職員の意識改革を促す取組として、他自治体でも広く汎用性あり。</t>
    <rPh sb="0" eb="2">
      <t>ショクイン</t>
    </rPh>
    <rPh sb="3" eb="5">
      <t>イシキ</t>
    </rPh>
    <rPh sb="5" eb="7">
      <t>カイカク</t>
    </rPh>
    <rPh sb="8" eb="9">
      <t>ウナガ</t>
    </rPh>
    <rPh sb="10" eb="12">
      <t>トリクミ</t>
    </rPh>
    <rPh sb="16" eb="17">
      <t>ホカ</t>
    </rPh>
    <rPh sb="17" eb="20">
      <t>ジチタイ</t>
    </rPh>
    <rPh sb="22" eb="23">
      <t>ヒロ</t>
    </rPh>
    <rPh sb="24" eb="27">
      <t>ハンヨウセイ</t>
    </rPh>
    <phoneticPr fontId="4"/>
  </si>
  <si>
    <t>https://www.pref.tochigi.lg.jp/b03/kouhou/smart_work_award2021.html</t>
    <phoneticPr fontId="4"/>
  </si>
  <si>
    <t>群馬県</t>
    <rPh sb="0" eb="3">
      <t>グンマケン</t>
    </rPh>
    <phoneticPr fontId="8"/>
  </si>
  <si>
    <t>手続きのオンライン化</t>
    <rPh sb="0" eb="2">
      <t>テツヅ</t>
    </rPh>
    <rPh sb="9" eb="10">
      <t>カ</t>
    </rPh>
    <phoneticPr fontId="4"/>
  </si>
  <si>
    <t>・新・群馬県総合計画（基本計画）に基づき、オンライン化が困難な手続を除き、県民・事業者が利用する手続については原則オンライン化に取り組んでいく。
・現在の手続を単にオンラインに置き換えるのではなく、紙や対面を基本とした慣習の見直しや添付書類の省略といった手続自体の見直しも推進している。</t>
    <rPh sb="17" eb="18">
      <t>モト</t>
    </rPh>
    <phoneticPr fontId="4"/>
  </si>
  <si>
    <t>申請の電子化の前段階として、業務プロセスの見直しを行い、不要な業務の削減を実施した。</t>
    <rPh sb="0" eb="2">
      <t>シンセイ</t>
    </rPh>
    <rPh sb="3" eb="6">
      <t>デンシカ</t>
    </rPh>
    <rPh sb="7" eb="10">
      <t>マエダンカイ</t>
    </rPh>
    <rPh sb="14" eb="16">
      <t>ギョウム</t>
    </rPh>
    <rPh sb="21" eb="23">
      <t>ミナオ</t>
    </rPh>
    <rPh sb="25" eb="26">
      <t>オコナ</t>
    </rPh>
    <rPh sb="28" eb="30">
      <t>フヨウ</t>
    </rPh>
    <rPh sb="31" eb="33">
      <t>ギョウム</t>
    </rPh>
    <rPh sb="34" eb="36">
      <t>サクゲン</t>
    </rPh>
    <rPh sb="37" eb="39">
      <t>ジッシ</t>
    </rPh>
    <phoneticPr fontId="4"/>
  </si>
  <si>
    <t>・郵送や来庁が不要となった。
・申請および対応のスピードが向上した。
・県庁等の営業時間外にも申請を行うことができるようになった。</t>
    <rPh sb="1" eb="3">
      <t>ユウソウ</t>
    </rPh>
    <rPh sb="4" eb="6">
      <t>ライチョウ</t>
    </rPh>
    <rPh sb="7" eb="9">
      <t>フヨウ</t>
    </rPh>
    <rPh sb="16" eb="18">
      <t>シンセイ</t>
    </rPh>
    <rPh sb="21" eb="23">
      <t>タイオウ</t>
    </rPh>
    <rPh sb="29" eb="31">
      <t>コウジョウ</t>
    </rPh>
    <rPh sb="36" eb="38">
      <t>ケンチョウ</t>
    </rPh>
    <rPh sb="38" eb="39">
      <t>トウ</t>
    </rPh>
    <rPh sb="40" eb="42">
      <t>エイギョウ</t>
    </rPh>
    <rPh sb="42" eb="45">
      <t>ジカンガイ</t>
    </rPh>
    <rPh sb="47" eb="49">
      <t>シンセイ</t>
    </rPh>
    <rPh sb="50" eb="51">
      <t>オコナ</t>
    </rPh>
    <phoneticPr fontId="4"/>
  </si>
  <si>
    <t>デジタル化による県民利便性の向上を目的として、最も力を入れて実施している取組であるため。</t>
    <rPh sb="4" eb="5">
      <t>カ</t>
    </rPh>
    <rPh sb="8" eb="10">
      <t>ケンミン</t>
    </rPh>
    <rPh sb="10" eb="13">
      <t>リベンセイ</t>
    </rPh>
    <rPh sb="14" eb="16">
      <t>コウジョウ</t>
    </rPh>
    <rPh sb="17" eb="19">
      <t>モクテキ</t>
    </rPh>
    <rPh sb="23" eb="24">
      <t>モット</t>
    </rPh>
    <rPh sb="25" eb="26">
      <t>チカラ</t>
    </rPh>
    <rPh sb="27" eb="28">
      <t>イ</t>
    </rPh>
    <rPh sb="30" eb="32">
      <t>ジッシ</t>
    </rPh>
    <rPh sb="36" eb="38">
      <t>トリクミ</t>
    </rPh>
    <phoneticPr fontId="4"/>
  </si>
  <si>
    <t>埼玉県</t>
    <rPh sb="0" eb="3">
      <t>サイタマケン</t>
    </rPh>
    <phoneticPr fontId="8"/>
  </si>
  <si>
    <t>組織・定数の適正な管理</t>
    <rPh sb="0" eb="2">
      <t>ソシキ</t>
    </rPh>
    <rPh sb="3" eb="5">
      <t>テイスウ</t>
    </rPh>
    <rPh sb="6" eb="8">
      <t>テキセイ</t>
    </rPh>
    <rPh sb="9" eb="11">
      <t>カンリ</t>
    </rPh>
    <phoneticPr fontId="8"/>
  </si>
  <si>
    <t>スクラップ・アンド・ビルドの徹底を基本に、事務事業の見直し、外部委託の推進、市町村への権限移譲などによる組織・定数の見直しをするとともに、県政の重要課題や県民の生命・財産に重大な影響を及ぼす事案等に重点的に職員配置するなど、適切でメリハリある定数配置を行う。</t>
  </si>
  <si>
    <t>少ない人数で効率的な行政運営を行うことにより、行政サービスレベルの向上と職員人件費の抑制を両立している。</t>
    <rPh sb="0" eb="1">
      <t>スク</t>
    </rPh>
    <rPh sb="3" eb="5">
      <t>ニンズウ</t>
    </rPh>
    <rPh sb="6" eb="9">
      <t>コウリツテキ</t>
    </rPh>
    <rPh sb="10" eb="12">
      <t>ギョウセイ</t>
    </rPh>
    <rPh sb="12" eb="14">
      <t>ウンエイ</t>
    </rPh>
    <rPh sb="15" eb="16">
      <t>オコナ</t>
    </rPh>
    <rPh sb="23" eb="25">
      <t>ギョウセイ</t>
    </rPh>
    <rPh sb="33" eb="35">
      <t>コウジョウ</t>
    </rPh>
    <rPh sb="36" eb="38">
      <t>ショクイン</t>
    </rPh>
    <rPh sb="38" eb="41">
      <t>ジンケンヒ</t>
    </rPh>
    <rPh sb="42" eb="44">
      <t>ヨクセイ</t>
    </rPh>
    <rPh sb="45" eb="47">
      <t>リョウリツ</t>
    </rPh>
    <phoneticPr fontId="8"/>
  </si>
  <si>
    <t>効率的な行政運営を行うことによる行政サービスレベルの向上</t>
    <rPh sb="0" eb="3">
      <t>コウリツテキ</t>
    </rPh>
    <rPh sb="4" eb="6">
      <t>ギョウセイ</t>
    </rPh>
    <rPh sb="6" eb="8">
      <t>ウンエイ</t>
    </rPh>
    <rPh sb="9" eb="10">
      <t>オコナ</t>
    </rPh>
    <rPh sb="16" eb="18">
      <t>ギョウセイ</t>
    </rPh>
    <rPh sb="26" eb="28">
      <t>コウジョウ</t>
    </rPh>
    <phoneticPr fontId="8"/>
  </si>
  <si>
    <t>どの自治体でも取組可能</t>
    <rPh sb="2" eb="5">
      <t>ジチタイ</t>
    </rPh>
    <rPh sb="7" eb="9">
      <t>トリクミ</t>
    </rPh>
    <rPh sb="9" eb="11">
      <t>カノウ</t>
    </rPh>
    <phoneticPr fontId="8"/>
  </si>
  <si>
    <t>http://www.pref.saitama.lg.jp/a0201/kyuuyoteiin/</t>
  </si>
  <si>
    <t>どの自治体でも取組可能であるため。</t>
    <rPh sb="7" eb="9">
      <t>トリクミ</t>
    </rPh>
    <phoneticPr fontId="4"/>
  </si>
  <si>
    <t>多様で柔軟は働き方の実現</t>
    <rPh sb="0" eb="2">
      <t>タヨウ</t>
    </rPh>
    <rPh sb="3" eb="5">
      <t>ジュウナン</t>
    </rPh>
    <rPh sb="6" eb="7">
      <t>ハタラ</t>
    </rPh>
    <rPh sb="8" eb="9">
      <t>カタ</t>
    </rPh>
    <rPh sb="10" eb="12">
      <t>ジツゲン</t>
    </rPh>
    <phoneticPr fontId="8"/>
  </si>
  <si>
    <t>テレワークの推進や新たなコミュニケーションツールを積極的に活用し、多様で柔軟な働き方を推進します。</t>
    <rPh sb="6" eb="8">
      <t>スイシン</t>
    </rPh>
    <rPh sb="9" eb="10">
      <t>アラ</t>
    </rPh>
    <rPh sb="25" eb="28">
      <t>セッキョクテキ</t>
    </rPh>
    <rPh sb="29" eb="31">
      <t>カツヨウ</t>
    </rPh>
    <rPh sb="33" eb="35">
      <t>タヨウ</t>
    </rPh>
    <rPh sb="36" eb="38">
      <t>ジュウナン</t>
    </rPh>
    <rPh sb="39" eb="40">
      <t>ハタラ</t>
    </rPh>
    <rPh sb="41" eb="42">
      <t>カタ</t>
    </rPh>
    <rPh sb="43" eb="45">
      <t>スイシン</t>
    </rPh>
    <phoneticPr fontId="8"/>
  </si>
  <si>
    <t>○多様な働き方の実現
職員が柔軟な働き方を選択できることで、多様な人材が意欲を持って十分に能力を発揮できるとともに、多様な働き方のできる職場として人材確保にもつながる。
○業務継続の確保
日頃からテレワークを実施しておくことで、災害や感染症の流行時などでも、業務継続性を確保することができ、県庁業務の強靭化が図られる。</t>
    <rPh sb="1" eb="3">
      <t>タヨウ</t>
    </rPh>
    <rPh sb="4" eb="5">
      <t>ハタラ</t>
    </rPh>
    <rPh sb="6" eb="7">
      <t>カタ</t>
    </rPh>
    <rPh sb="8" eb="10">
      <t>ジツゲン</t>
    </rPh>
    <rPh sb="11" eb="13">
      <t>ショクイン</t>
    </rPh>
    <phoneticPr fontId="8"/>
  </si>
  <si>
    <t>職員の業務遂行にＩＣＴを活用した柔軟で効率的な働き方を取り入れることにより、一層の費用対効果や住民サービスの向上を見込まれる。
また、災害時や新型コロナウイルス感染症の感染拡大時などの業務継続にも資すると見込まれる。</t>
    <rPh sb="0" eb="2">
      <t>ショクイン</t>
    </rPh>
    <rPh sb="2" eb="4">
      <t>ケンショクイン</t>
    </rPh>
    <rPh sb="3" eb="5">
      <t>ギョウム</t>
    </rPh>
    <rPh sb="5" eb="7">
      <t>スイコウ</t>
    </rPh>
    <rPh sb="12" eb="14">
      <t>カツヨウ</t>
    </rPh>
    <rPh sb="16" eb="18">
      <t>ジュウナン</t>
    </rPh>
    <rPh sb="19" eb="22">
      <t>コウリツテキ</t>
    </rPh>
    <rPh sb="23" eb="24">
      <t>ハタラ</t>
    </rPh>
    <rPh sb="25" eb="26">
      <t>カタ</t>
    </rPh>
    <rPh sb="27" eb="28">
      <t>ト</t>
    </rPh>
    <rPh sb="29" eb="30">
      <t>イ</t>
    </rPh>
    <rPh sb="38" eb="40">
      <t>イッソウ</t>
    </rPh>
    <rPh sb="41" eb="46">
      <t>ヒヨウタイコウカ</t>
    </rPh>
    <rPh sb="47" eb="49">
      <t>ジュウミン</t>
    </rPh>
    <rPh sb="54" eb="56">
      <t>コウジョウ</t>
    </rPh>
    <rPh sb="57" eb="59">
      <t>ミコ</t>
    </rPh>
    <rPh sb="67" eb="69">
      <t>サイガイ</t>
    </rPh>
    <rPh sb="69" eb="70">
      <t>ジ</t>
    </rPh>
    <rPh sb="71" eb="83">
      <t>コロナ</t>
    </rPh>
    <rPh sb="84" eb="86">
      <t>カンセン</t>
    </rPh>
    <rPh sb="86" eb="88">
      <t>カクダイ</t>
    </rPh>
    <rPh sb="88" eb="89">
      <t>ジ</t>
    </rPh>
    <rPh sb="92" eb="94">
      <t>ギョウム</t>
    </rPh>
    <rPh sb="94" eb="96">
      <t>ケイゾク</t>
    </rPh>
    <rPh sb="98" eb="99">
      <t>シ</t>
    </rPh>
    <rPh sb="102" eb="104">
      <t>ミコ</t>
    </rPh>
    <phoneticPr fontId="8"/>
  </si>
  <si>
    <t>東京都</t>
    <rPh sb="0" eb="3">
      <t>トウキョウト</t>
    </rPh>
    <phoneticPr fontId="4"/>
  </si>
  <si>
    <t>シン・トセイ　都政の構造改革QOSアップグレード戦略</t>
    <rPh sb="7" eb="9">
      <t>トセイ</t>
    </rPh>
    <rPh sb="10" eb="14">
      <t>コウゾウカイカク</t>
    </rPh>
    <rPh sb="24" eb="26">
      <t>センリャク</t>
    </rPh>
    <phoneticPr fontId="4"/>
  </si>
  <si>
    <t>都政のＱＯＳ（クオリティ・オブ・サービス）を向上させることで、都民のＱＯＬ（クオリティ・オブ・ライフ）を高め、誰もが安全・安心で幸せを享受できる社会を実現するため、ＤＸ（デジタル・トランスフォーメーション）の推進を梃子として制度や仕組みの根本まで遡った「都政の構造改革」を強力に推進する。</t>
    <phoneticPr fontId="4"/>
  </si>
  <si>
    <t>①デジタルを駆使し「スピード」感を持って改革を進めること、②民間企業や市民、区市町村など多様なプレーヤーと「オープン」に共創すること、③ユーザー目線で政策・サービスを作り上げる「デザイン思考」、④環境やニーズの変化に大胆かつ弾力的に対応する「アジャイル」、⑤指標の数値化による改革の達成状況の「見える化」の５つを改革実践のキーワードとしている。</t>
    <rPh sb="6" eb="8">
      <t>クシ</t>
    </rPh>
    <rPh sb="15" eb="16">
      <t>カン</t>
    </rPh>
    <rPh sb="17" eb="18">
      <t>モ</t>
    </rPh>
    <rPh sb="20" eb="22">
      <t>カイカク</t>
    </rPh>
    <rPh sb="23" eb="24">
      <t>スス</t>
    </rPh>
    <rPh sb="30" eb="32">
      <t>ミンカン</t>
    </rPh>
    <rPh sb="32" eb="34">
      <t>キギョウ</t>
    </rPh>
    <rPh sb="35" eb="37">
      <t>シミン</t>
    </rPh>
    <rPh sb="38" eb="39">
      <t>ク</t>
    </rPh>
    <rPh sb="39" eb="42">
      <t>シチョウソン</t>
    </rPh>
    <rPh sb="44" eb="46">
      <t>タヨウ</t>
    </rPh>
    <rPh sb="60" eb="62">
      <t>キョウソウ</t>
    </rPh>
    <rPh sb="93" eb="95">
      <t>シコウ</t>
    </rPh>
    <rPh sb="129" eb="131">
      <t>シヒョウ</t>
    </rPh>
    <rPh sb="132" eb="135">
      <t>スウチカ</t>
    </rPh>
    <rPh sb="138" eb="140">
      <t>カイカク</t>
    </rPh>
    <rPh sb="141" eb="143">
      <t>タッセイ</t>
    </rPh>
    <rPh sb="143" eb="145">
      <t>ジョウキョウ</t>
    </rPh>
    <rPh sb="147" eb="148">
      <t>ミ</t>
    </rPh>
    <rPh sb="150" eb="151">
      <t>カ</t>
    </rPh>
    <rPh sb="156" eb="158">
      <t>カイカク</t>
    </rPh>
    <rPh sb="158" eb="160">
      <t>ジッセン</t>
    </rPh>
    <phoneticPr fontId="4"/>
  </si>
  <si>
    <t>（取組全体としては算定していない）</t>
    <phoneticPr fontId="4"/>
  </si>
  <si>
    <t>申請者の負担の削減に向けた行政手続のデジタル化など、行政サービスのQOS（クオリティ・オブ・サービス）の向上に向けた改革を推し進めている。</t>
    <rPh sb="0" eb="3">
      <t>シンセイシャ</t>
    </rPh>
    <rPh sb="4" eb="6">
      <t>フタン</t>
    </rPh>
    <rPh sb="7" eb="9">
      <t>サクゲン</t>
    </rPh>
    <rPh sb="10" eb="11">
      <t>ム</t>
    </rPh>
    <rPh sb="26" eb="28">
      <t>ギョウセイ</t>
    </rPh>
    <rPh sb="58" eb="60">
      <t>カイカク</t>
    </rPh>
    <rPh sb="61" eb="62">
      <t>オ</t>
    </rPh>
    <rPh sb="63" eb="64">
      <t>スス</t>
    </rPh>
    <phoneticPr fontId="4"/>
  </si>
  <si>
    <t>ダッシュボードなどデジタルツールを活用した改革の進捗状況を見える化する取組や、若手職員からの意見・提案の募集などの職員の声を活かす取組はどの自治体においても実施可能</t>
    <rPh sb="17" eb="19">
      <t>カツヨウ</t>
    </rPh>
    <rPh sb="21" eb="23">
      <t>カイカク</t>
    </rPh>
    <rPh sb="24" eb="26">
      <t>シンチョク</t>
    </rPh>
    <rPh sb="26" eb="28">
      <t>ジョウキョウ</t>
    </rPh>
    <rPh sb="29" eb="30">
      <t>ミ</t>
    </rPh>
    <rPh sb="32" eb="33">
      <t>カ</t>
    </rPh>
    <rPh sb="35" eb="37">
      <t>トリクミ</t>
    </rPh>
    <rPh sb="39" eb="41">
      <t>ワカテ</t>
    </rPh>
    <rPh sb="41" eb="43">
      <t>ショクイン</t>
    </rPh>
    <rPh sb="46" eb="48">
      <t>イケン</t>
    </rPh>
    <rPh sb="49" eb="51">
      <t>テイアン</t>
    </rPh>
    <rPh sb="52" eb="54">
      <t>ボシュウ</t>
    </rPh>
    <rPh sb="57" eb="59">
      <t>ショクイン</t>
    </rPh>
    <rPh sb="60" eb="61">
      <t>コエ</t>
    </rPh>
    <rPh sb="62" eb="63">
      <t>イ</t>
    </rPh>
    <rPh sb="65" eb="67">
      <t>トリクミ</t>
    </rPh>
    <rPh sb="70" eb="73">
      <t>ジチタイ</t>
    </rPh>
    <rPh sb="78" eb="80">
      <t>ジッシ</t>
    </rPh>
    <rPh sb="80" eb="82">
      <t>カノウ</t>
    </rPh>
    <phoneticPr fontId="4"/>
  </si>
  <si>
    <t>https://www.digitalservice.metro.tokyo.lg.jp/shintosei/</t>
    <phoneticPr fontId="4"/>
  </si>
  <si>
    <t xml:space="preserve">DX（デジタル・トランスフォーメーション）の推進を梃子として制度や仕組みの根本まで遡った「都政の構造改革」を強力に推進し、都政のQOS（クオリティ・オブ・サービス）を向上させることで、都民のQOL（クオリティ・オブ・ライフ）を高め、誰もが安全・安心で幸せを享受できる社会を実現することを目指している。
</t>
    <phoneticPr fontId="4"/>
  </si>
  <si>
    <t>140007</t>
    <phoneticPr fontId="8"/>
  </si>
  <si>
    <t>神奈川県</t>
    <rPh sb="0" eb="4">
      <t>カナガワケン</t>
    </rPh>
    <phoneticPr fontId="8"/>
  </si>
  <si>
    <t>NPO等と企業・大学との協働推進事業</t>
    <rPh sb="3" eb="4">
      <t>トウ</t>
    </rPh>
    <rPh sb="5" eb="7">
      <t>キギョウ</t>
    </rPh>
    <rPh sb="8" eb="10">
      <t>ダイガク</t>
    </rPh>
    <rPh sb="12" eb="14">
      <t>キョウドウ</t>
    </rPh>
    <rPh sb="14" eb="16">
      <t>スイシン</t>
    </rPh>
    <rPh sb="16" eb="18">
      <t>ジギョウ</t>
    </rPh>
    <phoneticPr fontId="8"/>
  </si>
  <si>
    <t>多様な主体の協働により、地域課題を継続的に解決していく一助として、企業・ＮＰＯ・大学を仲介し、マッチングの機会を提供する「パートナーシップ支援事業」を、県内中間支援組織と協働して進める。併せて、先進的な取組みや、優れた社会貢献活動を行っている企業・ＮＰＯ・大学を訪問するスタディツアーを実施する。</t>
  </si>
  <si>
    <t>３年度にはオンラインで開催し、多様な主体による連携が進むとともに、地域の課題解決に向けた環境整備が図られた。</t>
    <rPh sb="11" eb="13">
      <t>カイサイ</t>
    </rPh>
    <rPh sb="33" eb="35">
      <t>チイキ</t>
    </rPh>
    <rPh sb="36" eb="38">
      <t>カダイ</t>
    </rPh>
    <rPh sb="38" eb="40">
      <t>カイケツ</t>
    </rPh>
    <rPh sb="41" eb="42">
      <t>ム</t>
    </rPh>
    <rPh sb="44" eb="46">
      <t>カンキョウ</t>
    </rPh>
    <rPh sb="46" eb="48">
      <t>セイビ</t>
    </rPh>
    <rPh sb="49" eb="50">
      <t>ハカ</t>
    </rPh>
    <phoneticPr fontId="8"/>
  </si>
  <si>
    <t>http://www.pref.kanagawa.jp/docs/md5/cnt/f6188/</t>
  </si>
  <si>
    <t>多様な主体による連携が進むとともに、地域の課題解決に向けた環境整備が図られる。</t>
  </si>
  <si>
    <t>かながわ未来共創プラットフォーム</t>
    <rPh sb="4" eb="6">
      <t>ミライ</t>
    </rPh>
    <rPh sb="6" eb="8">
      <t>キョウソウ</t>
    </rPh>
    <phoneticPr fontId="8"/>
  </si>
  <si>
    <t>行政だけで対応することが困難な様々な社会的課題について、企業・大学・団体・NPO等多様な主体がそれぞれの強みを生かし、協働・連携して解決を図る</t>
    <rPh sb="18" eb="21">
      <t>シャカイテキ</t>
    </rPh>
    <phoneticPr fontId="48"/>
  </si>
  <si>
    <t>https://www.pref.kanagawa.jp/docs/k8d/kanagawamiraikyousouplatform/kanagawamiraikyousouplatform.html</t>
  </si>
  <si>
    <t>多様な主体による連携が進むとともに、地域の課題解決に向けた事業が推進される。</t>
    <rPh sb="29" eb="31">
      <t>ジギョウ</t>
    </rPh>
    <rPh sb="32" eb="34">
      <t>スイシン</t>
    </rPh>
    <phoneticPr fontId="48"/>
  </si>
  <si>
    <t>新潟県</t>
    <rPh sb="0" eb="3">
      <t>ニイガタケン</t>
    </rPh>
    <phoneticPr fontId="8"/>
  </si>
  <si>
    <t>指定管理施設紹介事業の県市合同実施</t>
    <rPh sb="8" eb="10">
      <t>ジギョウ</t>
    </rPh>
    <rPh sb="11" eb="12">
      <t>ケン</t>
    </rPh>
    <rPh sb="12" eb="13">
      <t>シ</t>
    </rPh>
    <rPh sb="13" eb="15">
      <t>ゴウドウ</t>
    </rPh>
    <rPh sb="15" eb="17">
      <t>ジッシ</t>
    </rPh>
    <phoneticPr fontId="4"/>
  </si>
  <si>
    <t>指定管理者を公募する施設について、民間事業者を集め、施設・業務内容、利用者数の推移、指定管理料上限額・指定期間等を全体プレゼンテーションと個別ブースで情報提供を行うもの
※　R２～４年度は、新型コロナウイルス感染拡大防止の観点から、イベント形式ではなく、資料の合同作成、周知における連携を実施</t>
    <rPh sb="57" eb="59">
      <t>ゼンタイ</t>
    </rPh>
    <rPh sb="69" eb="71">
      <t>コベツ</t>
    </rPh>
    <phoneticPr fontId="4"/>
  </si>
  <si>
    <t>事業のスケールメリットを出すため、新潟市と合同実施している</t>
    <rPh sb="0" eb="2">
      <t>ジギョウ</t>
    </rPh>
    <rPh sb="23" eb="25">
      <t>ジッシ</t>
    </rPh>
    <phoneticPr fontId="4"/>
  </si>
  <si>
    <t>実施にあたって県の負担はほとんど発生しない</t>
  </si>
  <si>
    <t>指定管理者公募施設をいち早く民間事業者に紹介することで、より多くの民間事業者から現地説明会への参加や、応募を検討してもらうことにつながる
30年度から新潟市だけではなく、県内市町村に参加を呼びかけ、規模の拡大を図っている。</t>
    <rPh sb="71" eb="73">
      <t>ネンド</t>
    </rPh>
    <rPh sb="75" eb="78">
      <t>ニイガタシ</t>
    </rPh>
    <rPh sb="85" eb="87">
      <t>ケンナイ</t>
    </rPh>
    <rPh sb="87" eb="90">
      <t>シチョウソン</t>
    </rPh>
    <rPh sb="91" eb="93">
      <t>サンカ</t>
    </rPh>
    <rPh sb="94" eb="95">
      <t>ヨ</t>
    </rPh>
    <rPh sb="99" eb="101">
      <t>キボ</t>
    </rPh>
    <rPh sb="102" eb="104">
      <t>カクダイ</t>
    </rPh>
    <rPh sb="105" eb="106">
      <t>ハカ</t>
    </rPh>
    <phoneticPr fontId="4"/>
  </si>
  <si>
    <t>他の自治体でも導入可能な取組である</t>
  </si>
  <si>
    <t>全国的に見ても県と政令市の合同実施は、先進的であり、他の自治体でも導入可能な取組であるため</t>
    <rPh sb="15" eb="17">
      <t>ジッシ</t>
    </rPh>
    <phoneticPr fontId="4"/>
  </si>
  <si>
    <t xml:space="preserve">
160008</t>
  </si>
  <si>
    <t>富山県</t>
    <rPh sb="0" eb="3">
      <t>トヤマケン</t>
    </rPh>
    <phoneticPr fontId="49"/>
  </si>
  <si>
    <t>公の施設の廃止・移管等</t>
    <rPh sb="0" eb="1">
      <t>オオヤケ</t>
    </rPh>
    <rPh sb="2" eb="4">
      <t>シセツ</t>
    </rPh>
    <rPh sb="5" eb="7">
      <t>ハイシ</t>
    </rPh>
    <rPh sb="8" eb="10">
      <t>イカン</t>
    </rPh>
    <rPh sb="10" eb="11">
      <t>ナド</t>
    </rPh>
    <phoneticPr fontId="4"/>
  </si>
  <si>
    <t>平成17年４月に設置された「富山県行政改革推進会議」の６次にわたる提言を踏まえ、公の施設の見直しなどに取り組んできており、提言に沿って19施設の廃止・移管等を進めてきている。
※この他にも、県営住宅、県職員住宅等の見直しをＨ27年度末までに実施している。</t>
    <rPh sb="0" eb="2">
      <t>ヘイセイ</t>
    </rPh>
    <rPh sb="4" eb="5">
      <t>ネン</t>
    </rPh>
    <rPh sb="6" eb="7">
      <t>ツキ</t>
    </rPh>
    <rPh sb="8" eb="10">
      <t>セッチ</t>
    </rPh>
    <rPh sb="14" eb="16">
      <t>トヤマ</t>
    </rPh>
    <rPh sb="16" eb="17">
      <t>ケン</t>
    </rPh>
    <rPh sb="17" eb="19">
      <t>ギョウセイ</t>
    </rPh>
    <rPh sb="19" eb="21">
      <t>カイカク</t>
    </rPh>
    <rPh sb="21" eb="23">
      <t>スイシン</t>
    </rPh>
    <rPh sb="23" eb="25">
      <t>カイギ</t>
    </rPh>
    <rPh sb="28" eb="29">
      <t>ジ</t>
    </rPh>
    <rPh sb="33" eb="35">
      <t>テイゲン</t>
    </rPh>
    <rPh sb="36" eb="37">
      <t>フ</t>
    </rPh>
    <rPh sb="40" eb="41">
      <t>オオヤケ</t>
    </rPh>
    <rPh sb="42" eb="44">
      <t>シセツ</t>
    </rPh>
    <rPh sb="45" eb="47">
      <t>ミナオ</t>
    </rPh>
    <rPh sb="51" eb="52">
      <t>ト</t>
    </rPh>
    <rPh sb="53" eb="54">
      <t>ク</t>
    </rPh>
    <rPh sb="61" eb="63">
      <t>テイゲン</t>
    </rPh>
    <rPh sb="64" eb="65">
      <t>ソ</t>
    </rPh>
    <rPh sb="69" eb="71">
      <t>シセツ</t>
    </rPh>
    <rPh sb="72" eb="74">
      <t>ハイシ</t>
    </rPh>
    <rPh sb="75" eb="77">
      <t>イカン</t>
    </rPh>
    <rPh sb="77" eb="78">
      <t>ナド</t>
    </rPh>
    <rPh sb="79" eb="80">
      <t>スス</t>
    </rPh>
    <rPh sb="91" eb="92">
      <t>ホカ</t>
    </rPh>
    <rPh sb="95" eb="97">
      <t>ケンエイ</t>
    </rPh>
    <rPh sb="97" eb="99">
      <t>ジュウタク</t>
    </rPh>
    <rPh sb="100" eb="101">
      <t>ケン</t>
    </rPh>
    <rPh sb="101" eb="103">
      <t>ショクイン</t>
    </rPh>
    <rPh sb="103" eb="105">
      <t>ジュウタク</t>
    </rPh>
    <rPh sb="105" eb="106">
      <t>ナド</t>
    </rPh>
    <rPh sb="107" eb="109">
      <t>ミナオ</t>
    </rPh>
    <rPh sb="114" eb="117">
      <t>ネンドマツ</t>
    </rPh>
    <rPh sb="120" eb="122">
      <t>ジッシ</t>
    </rPh>
    <phoneticPr fontId="4"/>
  </si>
  <si>
    <t>約10．３億円の削減効果
（R2－Ｈ16の比較、単年度ベース）</t>
    <rPh sb="0" eb="1">
      <t>ヤク</t>
    </rPh>
    <rPh sb="5" eb="7">
      <t>オクエン</t>
    </rPh>
    <rPh sb="8" eb="10">
      <t>サクゲン</t>
    </rPh>
    <rPh sb="10" eb="12">
      <t>コウカ</t>
    </rPh>
    <rPh sb="21" eb="23">
      <t>ヒカク</t>
    </rPh>
    <rPh sb="24" eb="27">
      <t>タンネンド</t>
    </rPh>
    <phoneticPr fontId="4"/>
  </si>
  <si>
    <t>費用対効果が定量化されている。</t>
    <rPh sb="0" eb="5">
      <t>ヒヨウタイコウカ</t>
    </rPh>
    <rPh sb="6" eb="9">
      <t>テイリョウカ</t>
    </rPh>
    <phoneticPr fontId="4"/>
  </si>
  <si>
    <t>石川県</t>
    <rPh sb="0" eb="3">
      <t>イシカワケン</t>
    </rPh>
    <phoneticPr fontId="8"/>
  </si>
  <si>
    <t>デジタルワークスタイルの実現</t>
    <rPh sb="12" eb="14">
      <t>ジツゲン</t>
    </rPh>
    <phoneticPr fontId="4"/>
  </si>
  <si>
    <t xml:space="preserve">行政内部の業務見直しを徹底し、デジタル技術を活用した新たな働き方（デジタルワークスタイル）を実現することにより、業務を効率化し、行政の質の向上に繋げる。 
・行政内部の押印手続の見直しなど、書面・対面を前提とした事務の見直し
・庁内のどこでもペーパーレスでの会議や打合せ等を実施できるような執務環境の整備
・タブレット等を活用したペーパーレス会議を推進
・電子決裁の推進
</t>
    <phoneticPr fontId="4"/>
  </si>
  <si>
    <t>令和７年度末までにコピー用紙の使用枚数を３割削減
(令和3年度からの新計画における取組であり、今後、効果の測定等を実施予定）</t>
    <rPh sb="47" eb="49">
      <t>コンゴ</t>
    </rPh>
    <rPh sb="55" eb="56">
      <t>ナド</t>
    </rPh>
    <rPh sb="57" eb="59">
      <t>ジッシ</t>
    </rPh>
    <rPh sb="59" eb="61">
      <t>ヨテイ</t>
    </rPh>
    <phoneticPr fontId="4"/>
  </si>
  <si>
    <t>(令和3年度からの新計画における取組であり、今後、効果の測定等を実施予定）</t>
    <rPh sb="34" eb="36">
      <t>ヨテイ</t>
    </rPh>
    <phoneticPr fontId="4"/>
  </si>
  <si>
    <t>社会全体のデジタル化の推進が求められる中、押印・書面・対面を前提とした業務の見直しを行い、情報収集から施策の立案、執行までの一連の行政事務にデジタル技術を積極的に活用する「新しい働き方（デジタルワークスタイル）」が重要であると考えているため。</t>
    <rPh sb="0" eb="2">
      <t>シャカイ</t>
    </rPh>
    <rPh sb="2" eb="4">
      <t>ゼンタイ</t>
    </rPh>
    <rPh sb="9" eb="10">
      <t>カ</t>
    </rPh>
    <rPh sb="11" eb="13">
      <t>スイシン</t>
    </rPh>
    <rPh sb="14" eb="15">
      <t>モト</t>
    </rPh>
    <rPh sb="19" eb="20">
      <t>ナカ</t>
    </rPh>
    <phoneticPr fontId="4"/>
  </si>
  <si>
    <t>「仕事をやめる、減らす、変える」タスクフォース結成</t>
    <rPh sb="1" eb="3">
      <t>シゴト</t>
    </rPh>
    <rPh sb="8" eb="9">
      <t>ヘ</t>
    </rPh>
    <rPh sb="12" eb="13">
      <t>カ</t>
    </rPh>
    <rPh sb="23" eb="25">
      <t>ケッセイ</t>
    </rPh>
    <phoneticPr fontId="4"/>
  </si>
  <si>
    <t>庁内の働き方改革を進めるため、教育委員会を含む計１１部局の政策参事らで構成する「仕事をやめる、減らす、変える」タスクフォースを結成し、業務改善策を検討</t>
    <rPh sb="0" eb="2">
      <t>チョウナイ</t>
    </rPh>
    <rPh sb="3" eb="4">
      <t>ハタラ</t>
    </rPh>
    <rPh sb="5" eb="6">
      <t>カタ</t>
    </rPh>
    <rPh sb="6" eb="8">
      <t>カイカク</t>
    </rPh>
    <rPh sb="9" eb="10">
      <t>スス</t>
    </rPh>
    <rPh sb="15" eb="17">
      <t>キョウイク</t>
    </rPh>
    <rPh sb="17" eb="20">
      <t>イインカイ</t>
    </rPh>
    <rPh sb="21" eb="22">
      <t>フク</t>
    </rPh>
    <rPh sb="23" eb="24">
      <t>ケイ</t>
    </rPh>
    <rPh sb="26" eb="28">
      <t>ブキョク</t>
    </rPh>
    <rPh sb="29" eb="33">
      <t>セイサクサンジ</t>
    </rPh>
    <rPh sb="35" eb="37">
      <t>コウセイ</t>
    </rPh>
    <rPh sb="40" eb="42">
      <t>シゴト</t>
    </rPh>
    <rPh sb="47" eb="48">
      <t>ヘ</t>
    </rPh>
    <rPh sb="51" eb="52">
      <t>カ</t>
    </rPh>
    <rPh sb="63" eb="65">
      <t>ケッセイ</t>
    </rPh>
    <rPh sb="67" eb="71">
      <t>ギョウムカイゼン</t>
    </rPh>
    <rPh sb="71" eb="72">
      <t>サク</t>
    </rPh>
    <rPh sb="73" eb="75">
      <t>ケントウ</t>
    </rPh>
    <phoneticPr fontId="4"/>
  </si>
  <si>
    <t>業務効率化のため、「仕事をやめる・減らす・変える」の具体的なアイデアを募集し、計234件のアイデアを「システム構築等を要する事項」、「制度改正・慣習等の見直しを要する事項」、「長期的検討を要する事項」に分類し、具体的な改善策を検討。
（具体的な効果把握は今後、実施していく）</t>
    <rPh sb="0" eb="5">
      <t>ギョウムコウリツカ</t>
    </rPh>
    <rPh sb="10" eb="12">
      <t>シゴト</t>
    </rPh>
    <rPh sb="17" eb="18">
      <t>ヘ</t>
    </rPh>
    <rPh sb="21" eb="22">
      <t>カ</t>
    </rPh>
    <rPh sb="26" eb="29">
      <t>グタイテキ</t>
    </rPh>
    <rPh sb="35" eb="37">
      <t>ボシュウ</t>
    </rPh>
    <rPh sb="39" eb="40">
      <t>ケイ</t>
    </rPh>
    <rPh sb="43" eb="44">
      <t>ケン</t>
    </rPh>
    <rPh sb="55" eb="57">
      <t>コウチク</t>
    </rPh>
    <rPh sb="57" eb="58">
      <t>トウ</t>
    </rPh>
    <rPh sb="59" eb="60">
      <t>ヨウ</t>
    </rPh>
    <rPh sb="62" eb="64">
      <t>ジコウ</t>
    </rPh>
    <rPh sb="67" eb="71">
      <t>セイドカイセイ</t>
    </rPh>
    <rPh sb="72" eb="75">
      <t>カンシュウトウ</t>
    </rPh>
    <rPh sb="76" eb="78">
      <t>ミナオ</t>
    </rPh>
    <rPh sb="80" eb="81">
      <t>ヨウ</t>
    </rPh>
    <rPh sb="83" eb="85">
      <t>ジコウ</t>
    </rPh>
    <rPh sb="88" eb="91">
      <t>チョウキテキ</t>
    </rPh>
    <rPh sb="91" eb="93">
      <t>ケントウ</t>
    </rPh>
    <rPh sb="94" eb="95">
      <t>ヨウ</t>
    </rPh>
    <rPh sb="97" eb="99">
      <t>ジコウ</t>
    </rPh>
    <rPh sb="101" eb="103">
      <t>ブンルイ</t>
    </rPh>
    <rPh sb="105" eb="108">
      <t>グタイテキ</t>
    </rPh>
    <rPh sb="109" eb="112">
      <t>カイゼンサク</t>
    </rPh>
    <rPh sb="113" eb="115">
      <t>ケントウ</t>
    </rPh>
    <rPh sb="118" eb="121">
      <t>グタイテキ</t>
    </rPh>
    <rPh sb="122" eb="124">
      <t>コウカ</t>
    </rPh>
    <rPh sb="124" eb="126">
      <t>ハアク</t>
    </rPh>
    <rPh sb="127" eb="129">
      <t>コンゴ</t>
    </rPh>
    <rPh sb="130" eb="132">
      <t>ジッシ</t>
    </rPh>
    <phoneticPr fontId="4"/>
  </si>
  <si>
    <t>業務効率化のため、「仕事をやめる・減らす・変える」の具体的なアイデアを募集し、計234件のアイデアを「システム構築等を要する事項」、「制度改正・慣習等の見直しを要する事項」、「長期的検討を要する事項」に分類し、具体的な改善策を検討。県民サービスの向上につなげる。</t>
    <rPh sb="0" eb="5">
      <t>ギョウムコウリツカ</t>
    </rPh>
    <rPh sb="10" eb="12">
      <t>シゴト</t>
    </rPh>
    <rPh sb="17" eb="18">
      <t>ヘ</t>
    </rPh>
    <rPh sb="21" eb="22">
      <t>カ</t>
    </rPh>
    <rPh sb="26" eb="29">
      <t>グタイテキ</t>
    </rPh>
    <rPh sb="35" eb="37">
      <t>ボシュウ</t>
    </rPh>
    <rPh sb="39" eb="40">
      <t>ケイ</t>
    </rPh>
    <rPh sb="43" eb="44">
      <t>ケン</t>
    </rPh>
    <rPh sb="55" eb="57">
      <t>コウチク</t>
    </rPh>
    <rPh sb="57" eb="58">
      <t>トウ</t>
    </rPh>
    <rPh sb="59" eb="60">
      <t>ヨウ</t>
    </rPh>
    <rPh sb="62" eb="64">
      <t>ジコウ</t>
    </rPh>
    <rPh sb="67" eb="71">
      <t>セイドカイセイ</t>
    </rPh>
    <rPh sb="72" eb="75">
      <t>カンシュウトウ</t>
    </rPh>
    <rPh sb="76" eb="78">
      <t>ミナオ</t>
    </rPh>
    <rPh sb="80" eb="81">
      <t>ヨウ</t>
    </rPh>
    <rPh sb="83" eb="85">
      <t>ジコウ</t>
    </rPh>
    <rPh sb="88" eb="91">
      <t>チョウキテキ</t>
    </rPh>
    <rPh sb="91" eb="93">
      <t>ケントウ</t>
    </rPh>
    <rPh sb="94" eb="95">
      <t>ヨウ</t>
    </rPh>
    <rPh sb="97" eb="99">
      <t>ジコウ</t>
    </rPh>
    <rPh sb="101" eb="103">
      <t>ブンルイ</t>
    </rPh>
    <rPh sb="105" eb="108">
      <t>グタイテキ</t>
    </rPh>
    <rPh sb="109" eb="112">
      <t>カイゼンサク</t>
    </rPh>
    <rPh sb="113" eb="115">
      <t>ケントウ</t>
    </rPh>
    <rPh sb="116" eb="118">
      <t>ケンミン</t>
    </rPh>
    <rPh sb="123" eb="125">
      <t>コウジョウ</t>
    </rPh>
    <phoneticPr fontId="4"/>
  </si>
  <si>
    <t>他自治体でも導入可能</t>
    <rPh sb="0" eb="1">
      <t>タ</t>
    </rPh>
    <rPh sb="1" eb="4">
      <t>ジチタイ</t>
    </rPh>
    <rPh sb="6" eb="8">
      <t>ドウニュウ</t>
    </rPh>
    <rPh sb="8" eb="10">
      <t>カノウ</t>
    </rPh>
    <phoneticPr fontId="4"/>
  </si>
  <si>
    <t>・ファイル共有システムの構築
　県と市町で電子ファイルを共有する仕組みを構築
・行政手続きのオンライン化推進
　県と市町が共同運用する電子申請システムの構築</t>
    <rPh sb="5" eb="7">
      <t>キョウユウ</t>
    </rPh>
    <rPh sb="12" eb="14">
      <t>コウチク</t>
    </rPh>
    <rPh sb="76" eb="78">
      <t>コウチク</t>
    </rPh>
    <phoneticPr fontId="4"/>
  </si>
  <si>
    <t>山梨県</t>
    <rPh sb="0" eb="3">
      <t>ヤマナシケン</t>
    </rPh>
    <phoneticPr fontId="28"/>
  </si>
  <si>
    <t>県有施設における電気調達一括入札の実施</t>
    <phoneticPr fontId="4"/>
  </si>
  <si>
    <t>・国における電力自由化の動向を踏まえ、平成２６年度に高圧電力を対象に一般競争入札を導入した。
・県の本庁舎、学校（高校、特別支援学校）、トンネル及び出先機関等の施設において電気調達の一括入札を実施し、庁舎管理費の削減を図っている。
・令和２年度入札時から、上記施設に加え、指定管理施設についても一括入札の対象とした。</t>
    <phoneticPr fontId="4"/>
  </si>
  <si>
    <t>平成２６年度から一括入札を導入。入札可能な施設すべてを一括して入札している例は全国的にも珍しいと考えられる（R3実施：6施設）。</t>
    <rPh sb="56" eb="58">
      <t>ジッシ</t>
    </rPh>
    <rPh sb="60" eb="62">
      <t>シセツ</t>
    </rPh>
    <phoneticPr fontId="4"/>
  </si>
  <si>
    <t>【令和３年度実績等】
・施設数　 ：6施設
・契約額　 ：42百万円
・節減額   ：12百万円
・節減率　 ：22.15％
・契約期間：1.5カ年（R3.10.1～R5.3.31）
※節減額・節減率は、電力の使用量見込を基に電力会社の標準単価と比較して算出（実績ベースではない）している。</t>
    <rPh sb="1" eb="3">
      <t>レイワ</t>
    </rPh>
    <phoneticPr fontId="4"/>
  </si>
  <si>
    <t>直接的な住民サービス向上効果はないが、節減された経費を他の事業経費に振り向けることができるため、結果的に住民サービスの向上につながると考えられる。</t>
    <phoneticPr fontId="4"/>
  </si>
  <si>
    <t>どの自治体でも実施可能。</t>
    <phoneticPr fontId="4"/>
  </si>
  <si>
    <t xml:space="preserve">・入札可能な施設すべてを一括に入札を実施しており、また、令和２年度からは指定管理施設も入札対象に加えたため。
・一括入札によるスケールメリットが図られ、電気料金が22％程度節減が図られているため。
・どの自治体でも実施可能であるため。
</t>
    <phoneticPr fontId="4"/>
  </si>
  <si>
    <t>長野県</t>
    <rPh sb="0" eb="3">
      <t>ナガノケン</t>
    </rPh>
    <phoneticPr fontId="8"/>
  </si>
  <si>
    <t>長野県DX戦略の策定</t>
    <rPh sb="0" eb="3">
      <t>ナガノケン</t>
    </rPh>
    <rPh sb="5" eb="7">
      <t>センリャク</t>
    </rPh>
    <rPh sb="8" eb="10">
      <t>サクテイ</t>
    </rPh>
    <phoneticPr fontId="50"/>
  </si>
  <si>
    <t>「Society　5.0」時代を見据え、長野県全域のDXを行うことで5G等のインフラ整備を促進し長野県を、県民や地場企業に加えて、県外の人や企業にとっても魅力的な地域とするため、以下の２つの推進エンジンのもと、取組を推進
【スマートハイランド推進プログラム】
・県と市町村の「共通業務」に着目し、共同利用を推進
・業務プロセスの見直しの徹底
・クラウドサービスの利用を基本とする考え方とITシステムの拡張性の考慮
【信州ITバレー構想】
・IT人材の育成･誘致･定着
・ITビジネスの創出･誘発</t>
    <rPh sb="13" eb="15">
      <t>ジダイ</t>
    </rPh>
    <rPh sb="16" eb="18">
      <t>ミス</t>
    </rPh>
    <rPh sb="20" eb="23">
      <t>ナガノケン</t>
    </rPh>
    <rPh sb="23" eb="25">
      <t>ゼンイキ</t>
    </rPh>
    <rPh sb="29" eb="30">
      <t>オコナ</t>
    </rPh>
    <rPh sb="36" eb="37">
      <t>ナド</t>
    </rPh>
    <rPh sb="42" eb="44">
      <t>セイビ</t>
    </rPh>
    <rPh sb="45" eb="47">
      <t>ソクシン</t>
    </rPh>
    <rPh sb="48" eb="51">
      <t>ナガノケン</t>
    </rPh>
    <rPh sb="53" eb="55">
      <t>ケンミン</t>
    </rPh>
    <rPh sb="56" eb="58">
      <t>ジバ</t>
    </rPh>
    <rPh sb="58" eb="60">
      <t>キギョウ</t>
    </rPh>
    <rPh sb="61" eb="62">
      <t>クワ</t>
    </rPh>
    <rPh sb="65" eb="67">
      <t>ケンガイ</t>
    </rPh>
    <rPh sb="68" eb="69">
      <t>ヒト</t>
    </rPh>
    <rPh sb="70" eb="72">
      <t>キギョウ</t>
    </rPh>
    <rPh sb="77" eb="80">
      <t>ミリョクテキ</t>
    </rPh>
    <rPh sb="81" eb="83">
      <t>チイキ</t>
    </rPh>
    <rPh sb="89" eb="91">
      <t>イカ</t>
    </rPh>
    <rPh sb="95" eb="97">
      <t>スイシン</t>
    </rPh>
    <rPh sb="105" eb="107">
      <t>トリクミ</t>
    </rPh>
    <rPh sb="108" eb="110">
      <t>スイシン</t>
    </rPh>
    <rPh sb="122" eb="124">
      <t>スイシン</t>
    </rPh>
    <rPh sb="132" eb="133">
      <t>ケン</t>
    </rPh>
    <rPh sb="134" eb="137">
      <t>シチョウソン</t>
    </rPh>
    <rPh sb="139" eb="141">
      <t>キョウツウ</t>
    </rPh>
    <rPh sb="141" eb="143">
      <t>ギョウム</t>
    </rPh>
    <rPh sb="145" eb="147">
      <t>チャクモク</t>
    </rPh>
    <rPh sb="149" eb="151">
      <t>キョウドウ</t>
    </rPh>
    <rPh sb="151" eb="153">
      <t>リヨウ</t>
    </rPh>
    <rPh sb="154" eb="156">
      <t>スイシン</t>
    </rPh>
    <rPh sb="158" eb="160">
      <t>ギョウム</t>
    </rPh>
    <rPh sb="165" eb="167">
      <t>ミナオ</t>
    </rPh>
    <rPh sb="169" eb="171">
      <t>テッテイ</t>
    </rPh>
    <rPh sb="182" eb="184">
      <t>リヨウ</t>
    </rPh>
    <rPh sb="185" eb="187">
      <t>キホン</t>
    </rPh>
    <rPh sb="190" eb="191">
      <t>カンガ</t>
    </rPh>
    <rPh sb="192" eb="193">
      <t>カタ</t>
    </rPh>
    <rPh sb="201" eb="204">
      <t>カクチョウセイ</t>
    </rPh>
    <rPh sb="205" eb="207">
      <t>コウリョ</t>
    </rPh>
    <rPh sb="210" eb="212">
      <t>シンシュウ</t>
    </rPh>
    <rPh sb="217" eb="219">
      <t>コウソウ</t>
    </rPh>
    <rPh sb="224" eb="226">
      <t>ジンザイ</t>
    </rPh>
    <rPh sb="227" eb="229">
      <t>イクセイ</t>
    </rPh>
    <rPh sb="230" eb="232">
      <t>ユウチ</t>
    </rPh>
    <rPh sb="233" eb="235">
      <t>テイチャク</t>
    </rPh>
    <rPh sb="244" eb="246">
      <t>ソウシュツ</t>
    </rPh>
    <rPh sb="247" eb="249">
      <t>ユウハツ</t>
    </rPh>
    <phoneticPr fontId="50"/>
  </si>
  <si>
    <t>コロナ禍を踏まえたDX推進に関する戦略を策定すること。</t>
    <rPh sb="3" eb="4">
      <t>カ</t>
    </rPh>
    <rPh sb="5" eb="6">
      <t>フ</t>
    </rPh>
    <rPh sb="11" eb="13">
      <t>スイシン</t>
    </rPh>
    <rPh sb="14" eb="15">
      <t>カン</t>
    </rPh>
    <rPh sb="17" eb="19">
      <t>センリャク</t>
    </rPh>
    <rPh sb="20" eb="22">
      <t>サクテイ</t>
    </rPh>
    <phoneticPr fontId="50"/>
  </si>
  <si>
    <t>本戦略により、県としてＤＸを実施する目的が明瞭となり、個別プロジェクトについての取組が萌芽</t>
    <rPh sb="0" eb="1">
      <t>ホン</t>
    </rPh>
    <rPh sb="1" eb="3">
      <t>センリャク</t>
    </rPh>
    <rPh sb="7" eb="8">
      <t>ケン</t>
    </rPh>
    <rPh sb="14" eb="16">
      <t>ジッシ</t>
    </rPh>
    <rPh sb="18" eb="20">
      <t>モクテキ</t>
    </rPh>
    <rPh sb="21" eb="23">
      <t>メイリョウ</t>
    </rPh>
    <rPh sb="27" eb="29">
      <t>コベツ</t>
    </rPh>
    <rPh sb="40" eb="42">
      <t>トリクミ</t>
    </rPh>
    <rPh sb="43" eb="45">
      <t>ホウガ</t>
    </rPh>
    <phoneticPr fontId="50"/>
  </si>
  <si>
    <t>デジタル技術の特長である「汎用化の効果」と「ネットワーク効果」の最大化を目指して、県と市町村の共通業務に着目して、システム共同調達を推進する取組で、どこの都道府県においても実施できる汎用的な取組</t>
    <rPh sb="4" eb="6">
      <t>ギジュツ</t>
    </rPh>
    <rPh sb="7" eb="9">
      <t>トクチョウ</t>
    </rPh>
    <rPh sb="13" eb="16">
      <t>ハンヨウカ</t>
    </rPh>
    <rPh sb="17" eb="19">
      <t>コウカ</t>
    </rPh>
    <rPh sb="28" eb="30">
      <t>コウカ</t>
    </rPh>
    <rPh sb="32" eb="35">
      <t>サイダイカ</t>
    </rPh>
    <rPh sb="36" eb="38">
      <t>メザ</t>
    </rPh>
    <rPh sb="41" eb="42">
      <t>ケン</t>
    </rPh>
    <rPh sb="43" eb="46">
      <t>シチョウソン</t>
    </rPh>
    <rPh sb="47" eb="49">
      <t>キョウツウ</t>
    </rPh>
    <rPh sb="49" eb="51">
      <t>ギョウム</t>
    </rPh>
    <rPh sb="52" eb="54">
      <t>チャクモク</t>
    </rPh>
    <rPh sb="61" eb="63">
      <t>キョウドウ</t>
    </rPh>
    <rPh sb="63" eb="65">
      <t>チョウタツ</t>
    </rPh>
    <rPh sb="66" eb="68">
      <t>スイシン</t>
    </rPh>
    <rPh sb="70" eb="72">
      <t>トリクミ</t>
    </rPh>
    <rPh sb="77" eb="81">
      <t>トドウフケン</t>
    </rPh>
    <rPh sb="86" eb="88">
      <t>ジッシ</t>
    </rPh>
    <rPh sb="91" eb="93">
      <t>ハンヨウ</t>
    </rPh>
    <rPh sb="93" eb="94">
      <t>テキ</t>
    </rPh>
    <rPh sb="95" eb="97">
      <t>トリクミ</t>
    </rPh>
    <phoneticPr fontId="50"/>
  </si>
  <si>
    <t>https://www.pref.nagano.lg.jp/dx-promo/dx/2007dxsenryaku.html</t>
    <phoneticPr fontId="4"/>
  </si>
  <si>
    <t>・各都道府県に先駆けて行政、県民生活、産業の全ての分野の県全域のＤＸを推進するための戦略を策定（官民データ活用推進基本法に基づく地方の官民データ活用推進計画としても位置付け）。
・県と市町村による共同調達を目的とした協議会の設置による費用対効果の創出及び汎用性の向上が期待。
・各分野のＤＸを県内市町村と連携して戦略的に実施することにより効果的な住民サービスの向上に寄与。</t>
    <rPh sb="1" eb="6">
      <t>カクトドウフケン</t>
    </rPh>
    <rPh sb="7" eb="9">
      <t>サキガ</t>
    </rPh>
    <rPh sb="11" eb="13">
      <t>ギョウセイ</t>
    </rPh>
    <rPh sb="14" eb="16">
      <t>ケンミン</t>
    </rPh>
    <rPh sb="16" eb="18">
      <t>セイカツ</t>
    </rPh>
    <rPh sb="19" eb="21">
      <t>サンギョウ</t>
    </rPh>
    <rPh sb="22" eb="23">
      <t>スベ</t>
    </rPh>
    <rPh sb="25" eb="27">
      <t>ブンヤ</t>
    </rPh>
    <rPh sb="28" eb="29">
      <t>ケン</t>
    </rPh>
    <rPh sb="29" eb="31">
      <t>ゼンイキ</t>
    </rPh>
    <rPh sb="35" eb="37">
      <t>スイシン</t>
    </rPh>
    <rPh sb="42" eb="44">
      <t>センリャク</t>
    </rPh>
    <rPh sb="45" eb="47">
      <t>サクテイ</t>
    </rPh>
    <rPh sb="48" eb="50">
      <t>カンミン</t>
    </rPh>
    <rPh sb="53" eb="55">
      <t>カツヨウ</t>
    </rPh>
    <rPh sb="55" eb="57">
      <t>スイシン</t>
    </rPh>
    <rPh sb="57" eb="60">
      <t>キホンホウ</t>
    </rPh>
    <rPh sb="61" eb="62">
      <t>モト</t>
    </rPh>
    <rPh sb="64" eb="66">
      <t>チホウ</t>
    </rPh>
    <rPh sb="67" eb="69">
      <t>カンミン</t>
    </rPh>
    <rPh sb="72" eb="74">
      <t>カツヨウ</t>
    </rPh>
    <rPh sb="74" eb="76">
      <t>スイシン</t>
    </rPh>
    <rPh sb="76" eb="78">
      <t>ケイカク</t>
    </rPh>
    <rPh sb="82" eb="85">
      <t>イチヅ</t>
    </rPh>
    <rPh sb="90" eb="91">
      <t>ケン</t>
    </rPh>
    <rPh sb="92" eb="95">
      <t>シチョウソン</t>
    </rPh>
    <rPh sb="98" eb="100">
      <t>キョウドウ</t>
    </rPh>
    <rPh sb="100" eb="102">
      <t>チョウタツ</t>
    </rPh>
    <rPh sb="103" eb="105">
      <t>モクテキ</t>
    </rPh>
    <rPh sb="108" eb="111">
      <t>キョウギカイ</t>
    </rPh>
    <rPh sb="112" eb="114">
      <t>セッチ</t>
    </rPh>
    <rPh sb="117" eb="122">
      <t>ヒヨウタイコウカ</t>
    </rPh>
    <rPh sb="123" eb="125">
      <t>ソウシュツ</t>
    </rPh>
    <rPh sb="125" eb="126">
      <t>オヨ</t>
    </rPh>
    <rPh sb="127" eb="130">
      <t>ハンヨウセイ</t>
    </rPh>
    <rPh sb="131" eb="133">
      <t>コウジョウ</t>
    </rPh>
    <rPh sb="134" eb="136">
      <t>キタイ</t>
    </rPh>
    <rPh sb="139" eb="142">
      <t>カクブンヤ</t>
    </rPh>
    <rPh sb="146" eb="148">
      <t>ケンナイ</t>
    </rPh>
    <rPh sb="148" eb="151">
      <t>シチョウソン</t>
    </rPh>
    <rPh sb="152" eb="154">
      <t>レンケイ</t>
    </rPh>
    <rPh sb="156" eb="158">
      <t>センリャク</t>
    </rPh>
    <rPh sb="158" eb="159">
      <t>テキ</t>
    </rPh>
    <rPh sb="160" eb="162">
      <t>ジッシ</t>
    </rPh>
    <rPh sb="169" eb="172">
      <t>コウカテキ</t>
    </rPh>
    <rPh sb="173" eb="175">
      <t>ジュウミン</t>
    </rPh>
    <rPh sb="180" eb="182">
      <t>コウジョウ</t>
    </rPh>
    <rPh sb="183" eb="185">
      <t>キヨ</t>
    </rPh>
    <phoneticPr fontId="50"/>
  </si>
  <si>
    <t>長野県先端技術活用推進協議会を設置し、県及び市町村と連携して県と市町村で共通で利用するシステムの共同調達を目指した実証、仕様の検討を実施</t>
    <rPh sb="0" eb="3">
      <t>ナガノケン</t>
    </rPh>
    <rPh sb="3" eb="5">
      <t>センタン</t>
    </rPh>
    <rPh sb="5" eb="7">
      <t>ギジュツ</t>
    </rPh>
    <rPh sb="7" eb="11">
      <t>カツヨウスイシン</t>
    </rPh>
    <rPh sb="11" eb="14">
      <t>キョウギカイ</t>
    </rPh>
    <rPh sb="15" eb="17">
      <t>セッチ</t>
    </rPh>
    <rPh sb="19" eb="20">
      <t>ケン</t>
    </rPh>
    <rPh sb="20" eb="21">
      <t>オヨ</t>
    </rPh>
    <rPh sb="22" eb="25">
      <t>シチョウソン</t>
    </rPh>
    <rPh sb="26" eb="28">
      <t>レンケイ</t>
    </rPh>
    <rPh sb="30" eb="31">
      <t>ケン</t>
    </rPh>
    <rPh sb="32" eb="35">
      <t>シチョウソン</t>
    </rPh>
    <rPh sb="36" eb="38">
      <t>キョウツウ</t>
    </rPh>
    <rPh sb="39" eb="41">
      <t>リヨウ</t>
    </rPh>
    <rPh sb="48" eb="50">
      <t>キョウドウ</t>
    </rPh>
    <rPh sb="50" eb="52">
      <t>チョウタツ</t>
    </rPh>
    <rPh sb="53" eb="55">
      <t>メザ</t>
    </rPh>
    <rPh sb="57" eb="59">
      <t>ジッショウ</t>
    </rPh>
    <rPh sb="60" eb="62">
      <t>シヨウ</t>
    </rPh>
    <rPh sb="63" eb="65">
      <t>ケントウ</t>
    </rPh>
    <rPh sb="66" eb="68">
      <t>ジッシ</t>
    </rPh>
    <phoneticPr fontId="50"/>
  </si>
  <si>
    <t>210005</t>
    <phoneticPr fontId="4"/>
  </si>
  <si>
    <t>岐阜県</t>
    <rPh sb="0" eb="3">
      <t>ギフケン</t>
    </rPh>
    <phoneticPr fontId="4"/>
  </si>
  <si>
    <t>事務事業見直し</t>
    <rPh sb="0" eb="2">
      <t>ジム</t>
    </rPh>
    <rPh sb="2" eb="4">
      <t>ジギョウ</t>
    </rPh>
    <rPh sb="4" eb="6">
      <t>ミナオ</t>
    </rPh>
    <phoneticPr fontId="8"/>
  </si>
  <si>
    <t>　職員の負担軽減や県民サービスの向上を図るため、平成29年度に「岐阜県事務事業見直し推進本部」を設置し、県が行う事務事業について、多角的な視点から持続的に見直しに取り組んでいる。</t>
    <rPh sb="58" eb="60">
      <t>ジギョウ</t>
    </rPh>
    <phoneticPr fontId="4"/>
  </si>
  <si>
    <t>事務見直しによる効果（試算）
平成29年度：職員1日1人当たり約12分短縮
平成30年度：職員1日1人当たり約5分短縮
平成31年度：調査なし
令和2年度：調査なし
令和3年度：調査なし
事業見直しによる効果
平成29年度：約5.2億円の見直し効果
平成30年度：約5.8億円の見直し効果
平成31年度：約9.5億円の見直し効果
令和2年度：約308億円の見直し効果
令和3年度：約7.2億円の見直し効果</t>
    <phoneticPr fontId="8"/>
  </si>
  <si>
    <t>県民の利便性向上に資する事業や、職員の事務改善につながるシステムの導入、外部委託等に活用している。</t>
    <rPh sb="0" eb="2">
      <t>ケンミン</t>
    </rPh>
    <rPh sb="3" eb="5">
      <t>リベン</t>
    </rPh>
    <rPh sb="5" eb="6">
      <t>セイ</t>
    </rPh>
    <rPh sb="6" eb="8">
      <t>コウジョウ</t>
    </rPh>
    <rPh sb="9" eb="10">
      <t>シ</t>
    </rPh>
    <rPh sb="12" eb="14">
      <t>ジギョウ</t>
    </rPh>
    <rPh sb="16" eb="18">
      <t>ショクイン</t>
    </rPh>
    <rPh sb="19" eb="21">
      <t>ジム</t>
    </rPh>
    <rPh sb="21" eb="23">
      <t>カイゼン</t>
    </rPh>
    <rPh sb="33" eb="35">
      <t>ドウニュウ</t>
    </rPh>
    <rPh sb="36" eb="38">
      <t>ガイブ</t>
    </rPh>
    <rPh sb="38" eb="40">
      <t>イタク</t>
    </rPh>
    <rPh sb="40" eb="41">
      <t>ナド</t>
    </rPh>
    <rPh sb="42" eb="44">
      <t>カツヨウ</t>
    </rPh>
    <phoneticPr fontId="8"/>
  </si>
  <si>
    <t>職員との意見交換や、県議会・パブコメ等による県民の意見を取り入れることは、どの自治体でも実施可能。また、事業実施自体にほとんど予算を要しない。</t>
    <rPh sb="0" eb="2">
      <t>ショクイン</t>
    </rPh>
    <rPh sb="4" eb="6">
      <t>イケン</t>
    </rPh>
    <rPh sb="6" eb="8">
      <t>コウカン</t>
    </rPh>
    <rPh sb="10" eb="13">
      <t>ケンギカイ</t>
    </rPh>
    <rPh sb="18" eb="19">
      <t>ナド</t>
    </rPh>
    <rPh sb="22" eb="24">
      <t>ケンミン</t>
    </rPh>
    <rPh sb="25" eb="27">
      <t>イケン</t>
    </rPh>
    <rPh sb="28" eb="29">
      <t>ト</t>
    </rPh>
    <rPh sb="30" eb="31">
      <t>イ</t>
    </rPh>
    <rPh sb="39" eb="42">
      <t>ジチタイ</t>
    </rPh>
    <rPh sb="44" eb="46">
      <t>ジッシ</t>
    </rPh>
    <rPh sb="46" eb="48">
      <t>カノウ</t>
    </rPh>
    <rPh sb="52" eb="54">
      <t>ジギョウ</t>
    </rPh>
    <rPh sb="54" eb="56">
      <t>ジッシ</t>
    </rPh>
    <rPh sb="56" eb="58">
      <t>ジタイ</t>
    </rPh>
    <rPh sb="63" eb="65">
      <t>ヨサン</t>
    </rPh>
    <rPh sb="66" eb="67">
      <t>ヨウ</t>
    </rPh>
    <phoneticPr fontId="8"/>
  </si>
  <si>
    <t>http://www.pref.gifu.lg.jp/kensei/keikaku-kaikaku/gyosei-kaikaku/c11127/h29jimujigyouminaoshihoushin.html</t>
    <phoneticPr fontId="8"/>
  </si>
  <si>
    <t>事務と事業をセットで見直したため、これまで予算が足りないから実現できなかったような見直し内容について、機動的に実施できるようになった。</t>
    <rPh sb="0" eb="2">
      <t>ジム</t>
    </rPh>
    <rPh sb="3" eb="5">
      <t>ジギョウ</t>
    </rPh>
    <rPh sb="10" eb="12">
      <t>ミナオ</t>
    </rPh>
    <rPh sb="21" eb="23">
      <t>ヨサン</t>
    </rPh>
    <rPh sb="24" eb="25">
      <t>タ</t>
    </rPh>
    <rPh sb="30" eb="32">
      <t>ジツゲン</t>
    </rPh>
    <rPh sb="41" eb="43">
      <t>ミナオ</t>
    </rPh>
    <rPh sb="44" eb="46">
      <t>ナイヨウ</t>
    </rPh>
    <rPh sb="51" eb="54">
      <t>キドウテキ</t>
    </rPh>
    <rPh sb="55" eb="57">
      <t>ジッシ</t>
    </rPh>
    <phoneticPr fontId="8"/>
  </si>
  <si>
    <t>平成29年度は、県内市町村に対しパブコメにより意見聴取を実施。また、プロジェクトチームを立ち上げ、方針を公表するといった取組みに対し、県内市町村から具体的な手法等についての問合せがあり、参考として各種資料を提供した。</t>
    <phoneticPr fontId="8"/>
  </si>
  <si>
    <t>静岡県</t>
    <rPh sb="0" eb="3">
      <t>シズオカケン</t>
    </rPh>
    <phoneticPr fontId="51"/>
  </si>
  <si>
    <t>県全体の行政運営の効率化・最適化を目指し、市町と県による「行政経営研究会」を運営</t>
    <rPh sb="0" eb="3">
      <t>ケンゼンタイ</t>
    </rPh>
    <rPh sb="4" eb="6">
      <t>ギョウセイ</t>
    </rPh>
    <rPh sb="6" eb="8">
      <t>ウンエイ</t>
    </rPh>
    <rPh sb="9" eb="12">
      <t>コウリツカ</t>
    </rPh>
    <rPh sb="13" eb="16">
      <t>サイテキカ</t>
    </rPh>
    <rPh sb="17" eb="19">
      <t>メザ</t>
    </rPh>
    <rPh sb="21" eb="23">
      <t>シチョウ</t>
    </rPh>
    <rPh sb="24" eb="25">
      <t>ケン</t>
    </rPh>
    <rPh sb="29" eb="31">
      <t>ギョウセイ</t>
    </rPh>
    <rPh sb="31" eb="33">
      <t>ケイエイ</t>
    </rPh>
    <rPh sb="33" eb="36">
      <t>ケンキュウカイ</t>
    </rPh>
    <rPh sb="38" eb="40">
      <t>ウンエイ</t>
    </rPh>
    <phoneticPr fontId="36"/>
  </si>
  <si>
    <t>地方分権時代における新たな県と市町の施策協働で、最適な行政運営を展開するため、県と県内市町及び県内の市町同士が連携し、県・市町が共通して抱える行政課題の解決に向けて取り組む実践的な組織として、静岡県、県内全市町、静岡県市長会町村会総合事務局で構成する「行政経営研究会」を設置、運営している。
令和３年度は３つの部会、９つの課題検討会を設置し、取組を重ねた。
○３部会
・ファシリティマネジメントの推進部会
・ＩＣＴ利活用部会
・公民連携・協働部会
○９課題検討会
・水道事業の広域連携等
・権限移譲事務受入体制の検討
・地方公会計の活用
・マイナンバーカードの利活用等
・オフィス改革の推進
・内部統制の体制整備
・人材育成の推進
・指定金融機関等に対する手数料（新規）
・地方公務員の定年引き上げへの対応（新規）</t>
    <rPh sb="0" eb="2">
      <t>チホウ</t>
    </rPh>
    <rPh sb="2" eb="4">
      <t>ブンケン</t>
    </rPh>
    <rPh sb="4" eb="6">
      <t>ジダイ</t>
    </rPh>
    <rPh sb="10" eb="11">
      <t>アラ</t>
    </rPh>
    <rPh sb="13" eb="14">
      <t>ケン</t>
    </rPh>
    <rPh sb="15" eb="17">
      <t>シチョウ</t>
    </rPh>
    <rPh sb="18" eb="20">
      <t>シサク</t>
    </rPh>
    <rPh sb="20" eb="22">
      <t>キョウドウ</t>
    </rPh>
    <rPh sb="24" eb="26">
      <t>サイテキ</t>
    </rPh>
    <rPh sb="27" eb="29">
      <t>ギョウセイ</t>
    </rPh>
    <rPh sb="29" eb="31">
      <t>ウンエイ</t>
    </rPh>
    <rPh sb="32" eb="34">
      <t>テンカイ</t>
    </rPh>
    <rPh sb="39" eb="40">
      <t>ケン</t>
    </rPh>
    <rPh sb="41" eb="43">
      <t>ケンナイ</t>
    </rPh>
    <rPh sb="43" eb="45">
      <t>シチョウ</t>
    </rPh>
    <rPh sb="45" eb="46">
      <t>オヨ</t>
    </rPh>
    <rPh sb="47" eb="49">
      <t>ケンナイ</t>
    </rPh>
    <rPh sb="50" eb="52">
      <t>シチョウ</t>
    </rPh>
    <rPh sb="52" eb="54">
      <t>ドウシ</t>
    </rPh>
    <rPh sb="55" eb="57">
      <t>レンケイ</t>
    </rPh>
    <rPh sb="59" eb="60">
      <t>ケン</t>
    </rPh>
    <rPh sb="61" eb="63">
      <t>シチョウ</t>
    </rPh>
    <rPh sb="64" eb="66">
      <t>キョウツウ</t>
    </rPh>
    <rPh sb="68" eb="69">
      <t>カカ</t>
    </rPh>
    <rPh sb="71" eb="73">
      <t>ギョウセイ</t>
    </rPh>
    <rPh sb="73" eb="75">
      <t>カダイ</t>
    </rPh>
    <rPh sb="76" eb="78">
      <t>カイケツ</t>
    </rPh>
    <rPh sb="79" eb="80">
      <t>ム</t>
    </rPh>
    <rPh sb="82" eb="83">
      <t>ト</t>
    </rPh>
    <rPh sb="84" eb="85">
      <t>ク</t>
    </rPh>
    <rPh sb="86" eb="89">
      <t>ジッセンテキ</t>
    </rPh>
    <rPh sb="90" eb="92">
      <t>ソシキ</t>
    </rPh>
    <rPh sb="96" eb="99">
      <t>シズオカケン</t>
    </rPh>
    <rPh sb="100" eb="102">
      <t>ケンナイ</t>
    </rPh>
    <rPh sb="102" eb="103">
      <t>ゼン</t>
    </rPh>
    <rPh sb="103" eb="105">
      <t>シチョウ</t>
    </rPh>
    <rPh sb="106" eb="109">
      <t>シズオカケン</t>
    </rPh>
    <rPh sb="109" eb="112">
      <t>シチョウカイ</t>
    </rPh>
    <rPh sb="112" eb="114">
      <t>チョウソン</t>
    </rPh>
    <rPh sb="114" eb="115">
      <t>カイ</t>
    </rPh>
    <rPh sb="115" eb="117">
      <t>ソウゴウ</t>
    </rPh>
    <rPh sb="117" eb="120">
      <t>ジムキョク</t>
    </rPh>
    <rPh sb="121" eb="123">
      <t>コウセイ</t>
    </rPh>
    <rPh sb="126" eb="128">
      <t>ギョウセイ</t>
    </rPh>
    <rPh sb="128" eb="130">
      <t>ケイエイ</t>
    </rPh>
    <rPh sb="130" eb="133">
      <t>ケンキュウカイ</t>
    </rPh>
    <rPh sb="135" eb="137">
      <t>セッチ</t>
    </rPh>
    <rPh sb="138" eb="140">
      <t>ウンエイ</t>
    </rPh>
    <rPh sb="146" eb="148">
      <t>レイワ</t>
    </rPh>
    <rPh sb="149" eb="151">
      <t>ネンド</t>
    </rPh>
    <rPh sb="155" eb="157">
      <t>ブカイ</t>
    </rPh>
    <rPh sb="161" eb="163">
      <t>カダイ</t>
    </rPh>
    <rPh sb="163" eb="166">
      <t>ケントウカイ</t>
    </rPh>
    <rPh sb="167" eb="169">
      <t>セッチ</t>
    </rPh>
    <rPh sb="171" eb="173">
      <t>トリクミ</t>
    </rPh>
    <rPh sb="174" eb="175">
      <t>カサ</t>
    </rPh>
    <rPh sb="181" eb="183">
      <t>ブカイ</t>
    </rPh>
    <rPh sb="198" eb="200">
      <t>スイシン</t>
    </rPh>
    <rPh sb="200" eb="202">
      <t>ブカイ</t>
    </rPh>
    <rPh sb="207" eb="210">
      <t>リカツヨウ</t>
    </rPh>
    <rPh sb="210" eb="212">
      <t>ブカイ</t>
    </rPh>
    <rPh sb="214" eb="216">
      <t>コウミン</t>
    </rPh>
    <rPh sb="216" eb="218">
      <t>レンケイ</t>
    </rPh>
    <rPh sb="219" eb="221">
      <t>キョウドウ</t>
    </rPh>
    <rPh sb="221" eb="223">
      <t>ブカイ</t>
    </rPh>
    <rPh sb="226" eb="228">
      <t>カダイ</t>
    </rPh>
    <rPh sb="228" eb="231">
      <t>ケントウカイ</t>
    </rPh>
    <rPh sb="233" eb="235">
      <t>スイドウ</t>
    </rPh>
    <rPh sb="235" eb="237">
      <t>ジギョウ</t>
    </rPh>
    <rPh sb="238" eb="240">
      <t>コウイキ</t>
    </rPh>
    <rPh sb="240" eb="242">
      <t>レンケイ</t>
    </rPh>
    <rPh sb="242" eb="243">
      <t>トウ</t>
    </rPh>
    <rPh sb="245" eb="247">
      <t>ケンゲン</t>
    </rPh>
    <rPh sb="247" eb="249">
      <t>イジョウ</t>
    </rPh>
    <rPh sb="249" eb="251">
      <t>ジム</t>
    </rPh>
    <rPh sb="251" eb="253">
      <t>ウケイレ</t>
    </rPh>
    <rPh sb="253" eb="255">
      <t>タイセイ</t>
    </rPh>
    <rPh sb="256" eb="258">
      <t>ケントウ</t>
    </rPh>
    <rPh sb="260" eb="262">
      <t>チホウ</t>
    </rPh>
    <rPh sb="262" eb="263">
      <t>コウ</t>
    </rPh>
    <rPh sb="263" eb="265">
      <t>カイケイ</t>
    </rPh>
    <rPh sb="266" eb="268">
      <t>カツヨウ</t>
    </rPh>
    <rPh sb="280" eb="283">
      <t>リカツヨウ</t>
    </rPh>
    <rPh sb="283" eb="284">
      <t>トウ</t>
    </rPh>
    <rPh sb="297" eb="299">
      <t>ナイブ</t>
    </rPh>
    <rPh sb="299" eb="301">
      <t>トウセイ</t>
    </rPh>
    <rPh sb="302" eb="304">
      <t>タイセイ</t>
    </rPh>
    <rPh sb="304" eb="306">
      <t>セイビ</t>
    </rPh>
    <rPh sb="308" eb="310">
      <t>ジンザイ</t>
    </rPh>
    <rPh sb="310" eb="312">
      <t>イクセイ</t>
    </rPh>
    <rPh sb="313" eb="315">
      <t>スイシン</t>
    </rPh>
    <rPh sb="317" eb="319">
      <t>シテイ</t>
    </rPh>
    <rPh sb="319" eb="321">
      <t>キンユウ</t>
    </rPh>
    <rPh sb="321" eb="323">
      <t>キカン</t>
    </rPh>
    <rPh sb="323" eb="324">
      <t>トウ</t>
    </rPh>
    <rPh sb="325" eb="326">
      <t>タイ</t>
    </rPh>
    <rPh sb="328" eb="331">
      <t>テスウリョウ</t>
    </rPh>
    <rPh sb="332" eb="334">
      <t>シンキ</t>
    </rPh>
    <rPh sb="337" eb="339">
      <t>チホウ</t>
    </rPh>
    <rPh sb="339" eb="342">
      <t>コウムイン</t>
    </rPh>
    <rPh sb="343" eb="345">
      <t>テイネン</t>
    </rPh>
    <rPh sb="345" eb="346">
      <t>ヒ</t>
    </rPh>
    <rPh sb="347" eb="348">
      <t>ア</t>
    </rPh>
    <rPh sb="351" eb="353">
      <t>タイオウ</t>
    </rPh>
    <rPh sb="354" eb="356">
      <t>シンキ</t>
    </rPh>
    <phoneticPr fontId="36"/>
  </si>
  <si>
    <t>・市町の枠を超えた施設連携の可能性を検討するため、県と市町の公共施設情報を県の地理情報システム上に公開
・自治体クラウドの導入（賀茂４町、吉田町及び川根本町）
・公会計制度の有効活用と実践（固定資産台帳の分析と活用手法の普及）
・指定管理者制度の運用事例等を整理した「静岡県版指定管理者制度Ｑ＆Ａ］を作成
・地域別にPPP/PFIに関する官民連携プラットフォームを開催</t>
    <rPh sb="1" eb="3">
      <t>シマチ</t>
    </rPh>
    <rPh sb="4" eb="5">
      <t>ワク</t>
    </rPh>
    <rPh sb="6" eb="7">
      <t>コ</t>
    </rPh>
    <rPh sb="9" eb="11">
      <t>シセツ</t>
    </rPh>
    <rPh sb="11" eb="13">
      <t>レンケイ</t>
    </rPh>
    <rPh sb="14" eb="17">
      <t>カノウセイ</t>
    </rPh>
    <rPh sb="18" eb="20">
      <t>ケントウ</t>
    </rPh>
    <rPh sb="25" eb="26">
      <t>ケン</t>
    </rPh>
    <rPh sb="27" eb="29">
      <t>シマチ</t>
    </rPh>
    <rPh sb="30" eb="32">
      <t>コウキョウ</t>
    </rPh>
    <rPh sb="32" eb="34">
      <t>シセツ</t>
    </rPh>
    <rPh sb="34" eb="36">
      <t>ジョウホウ</t>
    </rPh>
    <rPh sb="37" eb="38">
      <t>ケン</t>
    </rPh>
    <rPh sb="39" eb="41">
      <t>チリ</t>
    </rPh>
    <rPh sb="41" eb="43">
      <t>ジョウホウ</t>
    </rPh>
    <rPh sb="47" eb="48">
      <t>ジョウ</t>
    </rPh>
    <rPh sb="49" eb="51">
      <t>コウカイ</t>
    </rPh>
    <rPh sb="54" eb="57">
      <t>ジチタイ</t>
    </rPh>
    <rPh sb="62" eb="64">
      <t>ドウニュウ</t>
    </rPh>
    <rPh sb="65" eb="67">
      <t>カモ</t>
    </rPh>
    <rPh sb="68" eb="69">
      <t>チョウ</t>
    </rPh>
    <rPh sb="70" eb="72">
      <t>ヨシダ</t>
    </rPh>
    <rPh sb="72" eb="73">
      <t>チョウ</t>
    </rPh>
    <rPh sb="73" eb="74">
      <t>オヨ</t>
    </rPh>
    <rPh sb="75" eb="77">
      <t>カワネ</t>
    </rPh>
    <rPh sb="77" eb="79">
      <t>ホンチョウ</t>
    </rPh>
    <rPh sb="83" eb="84">
      <t>コウ</t>
    </rPh>
    <rPh sb="84" eb="86">
      <t>カイケイ</t>
    </rPh>
    <rPh sb="86" eb="88">
      <t>セイド</t>
    </rPh>
    <rPh sb="89" eb="91">
      <t>ユウコウ</t>
    </rPh>
    <rPh sb="91" eb="93">
      <t>カツヨウ</t>
    </rPh>
    <rPh sb="94" eb="96">
      <t>ジッセン</t>
    </rPh>
    <rPh sb="97" eb="99">
      <t>コテイ</t>
    </rPh>
    <rPh sb="99" eb="101">
      <t>シサン</t>
    </rPh>
    <rPh sb="101" eb="103">
      <t>ダイチョウ</t>
    </rPh>
    <rPh sb="104" eb="106">
      <t>ブンセキ</t>
    </rPh>
    <rPh sb="107" eb="109">
      <t>カツヨウ</t>
    </rPh>
    <rPh sb="109" eb="111">
      <t>シュホウ</t>
    </rPh>
    <rPh sb="112" eb="114">
      <t>フキュウ</t>
    </rPh>
    <rPh sb="118" eb="120">
      <t>シテイ</t>
    </rPh>
    <rPh sb="120" eb="123">
      <t>カンリシャ</t>
    </rPh>
    <rPh sb="123" eb="125">
      <t>セイド</t>
    </rPh>
    <rPh sb="126" eb="128">
      <t>ウンヨウ</t>
    </rPh>
    <rPh sb="128" eb="130">
      <t>ジレイ</t>
    </rPh>
    <rPh sb="130" eb="131">
      <t>トウ</t>
    </rPh>
    <rPh sb="132" eb="134">
      <t>セイリ</t>
    </rPh>
    <rPh sb="137" eb="140">
      <t>シズオカケン</t>
    </rPh>
    <rPh sb="140" eb="141">
      <t>バン</t>
    </rPh>
    <rPh sb="141" eb="143">
      <t>シテイ</t>
    </rPh>
    <rPh sb="143" eb="146">
      <t>カンリシャ</t>
    </rPh>
    <rPh sb="146" eb="148">
      <t>セイド</t>
    </rPh>
    <rPh sb="153" eb="155">
      <t>サクセイ</t>
    </rPh>
    <rPh sb="158" eb="161">
      <t>チイキベツ</t>
    </rPh>
    <rPh sb="170" eb="171">
      <t>カン</t>
    </rPh>
    <rPh sb="173" eb="175">
      <t>カンミン</t>
    </rPh>
    <rPh sb="175" eb="177">
      <t>レンケイ</t>
    </rPh>
    <rPh sb="186" eb="188">
      <t>カイサイ</t>
    </rPh>
    <phoneticPr fontId="36"/>
  </si>
  <si>
    <t>・マイナンバーカードを利用した子育てワンストップサービスへの対応確立（25市町）
・水道事業の「連携プラン」「共通仕様書」の作成
・先進事例である牧之原市の取組を研究し、市民インタビュー等を行い協働プロセスの見える化と共有化した書籍を刊行</t>
    <rPh sb="11" eb="13">
      <t>リヨウ</t>
    </rPh>
    <rPh sb="15" eb="17">
      <t>コソダ</t>
    </rPh>
    <rPh sb="30" eb="32">
      <t>タイオウ</t>
    </rPh>
    <rPh sb="32" eb="34">
      <t>カクリツ</t>
    </rPh>
    <rPh sb="37" eb="39">
      <t>シチョウ</t>
    </rPh>
    <rPh sb="43" eb="45">
      <t>スイドウ</t>
    </rPh>
    <rPh sb="45" eb="47">
      <t>ジギョウ</t>
    </rPh>
    <rPh sb="49" eb="51">
      <t>レンケイ</t>
    </rPh>
    <rPh sb="56" eb="58">
      <t>キョウツウ</t>
    </rPh>
    <rPh sb="58" eb="61">
      <t>シヨウショ</t>
    </rPh>
    <rPh sb="63" eb="65">
      <t>サクセイ</t>
    </rPh>
    <rPh sb="68" eb="70">
      <t>センシン</t>
    </rPh>
    <rPh sb="70" eb="72">
      <t>ジレイ</t>
    </rPh>
    <rPh sb="75" eb="79">
      <t>マキノハラシ</t>
    </rPh>
    <rPh sb="80" eb="82">
      <t>トリクミ</t>
    </rPh>
    <rPh sb="83" eb="85">
      <t>ケンキュウ</t>
    </rPh>
    <rPh sb="87" eb="89">
      <t>シミン</t>
    </rPh>
    <rPh sb="95" eb="96">
      <t>トウ</t>
    </rPh>
    <rPh sb="97" eb="98">
      <t>オコナ</t>
    </rPh>
    <rPh sb="99" eb="101">
      <t>キョウドウ</t>
    </rPh>
    <rPh sb="106" eb="107">
      <t>ミ</t>
    </rPh>
    <rPh sb="109" eb="110">
      <t>カ</t>
    </rPh>
    <rPh sb="111" eb="114">
      <t>キョウユウカ</t>
    </rPh>
    <rPh sb="116" eb="118">
      <t>ショセキ</t>
    </rPh>
    <rPh sb="119" eb="121">
      <t>カンコウ</t>
    </rPh>
    <phoneticPr fontId="36"/>
  </si>
  <si>
    <t>県・市町が共通して抱える行政課題の解決に向けて取り組む実践的な取組は、他の都道府県であっても汎用的に取り組むことができると考える。</t>
    <rPh sb="0" eb="1">
      <t>ケン</t>
    </rPh>
    <rPh sb="2" eb="4">
      <t>シチョウ</t>
    </rPh>
    <rPh sb="5" eb="7">
      <t>キョウツウ</t>
    </rPh>
    <rPh sb="9" eb="10">
      <t>カカ</t>
    </rPh>
    <rPh sb="12" eb="14">
      <t>ギョウセイ</t>
    </rPh>
    <rPh sb="14" eb="16">
      <t>カダイ</t>
    </rPh>
    <rPh sb="17" eb="19">
      <t>カイケツ</t>
    </rPh>
    <rPh sb="20" eb="21">
      <t>ム</t>
    </rPh>
    <rPh sb="23" eb="24">
      <t>ト</t>
    </rPh>
    <rPh sb="25" eb="26">
      <t>ク</t>
    </rPh>
    <rPh sb="27" eb="29">
      <t>ジッセン</t>
    </rPh>
    <rPh sb="29" eb="30">
      <t>テキ</t>
    </rPh>
    <rPh sb="31" eb="33">
      <t>トリクミ</t>
    </rPh>
    <rPh sb="35" eb="36">
      <t>タ</t>
    </rPh>
    <rPh sb="37" eb="41">
      <t>トドウフケン</t>
    </rPh>
    <rPh sb="46" eb="48">
      <t>ハンヨウ</t>
    </rPh>
    <rPh sb="48" eb="49">
      <t>テキ</t>
    </rPh>
    <rPh sb="50" eb="51">
      <t>ト</t>
    </rPh>
    <rPh sb="52" eb="53">
      <t>ク</t>
    </rPh>
    <rPh sb="61" eb="62">
      <t>カンガ</t>
    </rPh>
    <phoneticPr fontId="36"/>
  </si>
  <si>
    <t>https://www.pref.shizuoka.jp/soumu/so-420a/30simatirenkei/kenkyuukai.html</t>
  </si>
  <si>
    <t>行政経営研究会は、同じ課題を抱える他市町との情報共有・意見交換、課題解決にむけた取組に意義を感じる団体が多数あるため。</t>
    <rPh sb="0" eb="2">
      <t>ギョウセイ</t>
    </rPh>
    <rPh sb="2" eb="4">
      <t>ケイエイ</t>
    </rPh>
    <rPh sb="4" eb="7">
      <t>ケンキュウカイ</t>
    </rPh>
    <rPh sb="9" eb="10">
      <t>オナ</t>
    </rPh>
    <rPh sb="11" eb="13">
      <t>カダイ</t>
    </rPh>
    <rPh sb="14" eb="15">
      <t>カカ</t>
    </rPh>
    <rPh sb="17" eb="18">
      <t>タ</t>
    </rPh>
    <rPh sb="18" eb="20">
      <t>シチョウ</t>
    </rPh>
    <rPh sb="22" eb="24">
      <t>ジョウホウ</t>
    </rPh>
    <rPh sb="24" eb="26">
      <t>キョウユウ</t>
    </rPh>
    <rPh sb="27" eb="29">
      <t>イケン</t>
    </rPh>
    <rPh sb="29" eb="31">
      <t>コウカン</t>
    </rPh>
    <rPh sb="32" eb="34">
      <t>カダイ</t>
    </rPh>
    <rPh sb="34" eb="36">
      <t>カイケツ</t>
    </rPh>
    <rPh sb="40" eb="42">
      <t>トリクミ</t>
    </rPh>
    <rPh sb="43" eb="45">
      <t>イギ</t>
    </rPh>
    <rPh sb="46" eb="47">
      <t>カン</t>
    </rPh>
    <rPh sb="49" eb="51">
      <t>ダンタイ</t>
    </rPh>
    <rPh sb="52" eb="54">
      <t>タスウ</t>
    </rPh>
    <phoneticPr fontId="36"/>
  </si>
  <si>
    <t>ファシリティマネジメント、ＩＣＴ，指定管理者制度など、各市町が単独では解決できない施策について、県全体の最適化を目指し、それぞれの地域に応じた行政の共通基盤の構築を図るものである。</t>
    <rPh sb="17" eb="19">
      <t>シテイ</t>
    </rPh>
    <rPh sb="19" eb="22">
      <t>カンリシャ</t>
    </rPh>
    <rPh sb="22" eb="24">
      <t>セイド</t>
    </rPh>
    <rPh sb="27" eb="29">
      <t>カクシ</t>
    </rPh>
    <rPh sb="29" eb="30">
      <t>マチ</t>
    </rPh>
    <rPh sb="31" eb="33">
      <t>タンドク</t>
    </rPh>
    <rPh sb="35" eb="37">
      <t>カイケツ</t>
    </rPh>
    <rPh sb="41" eb="43">
      <t>シサク</t>
    </rPh>
    <rPh sb="48" eb="51">
      <t>ケンゼンタイ</t>
    </rPh>
    <rPh sb="52" eb="55">
      <t>サイテキカ</t>
    </rPh>
    <rPh sb="56" eb="58">
      <t>メザ</t>
    </rPh>
    <rPh sb="65" eb="67">
      <t>チイキ</t>
    </rPh>
    <rPh sb="68" eb="69">
      <t>オウ</t>
    </rPh>
    <rPh sb="71" eb="73">
      <t>ギョウセイ</t>
    </rPh>
    <rPh sb="74" eb="76">
      <t>キョウツウ</t>
    </rPh>
    <rPh sb="76" eb="78">
      <t>キバン</t>
    </rPh>
    <rPh sb="79" eb="81">
      <t>コウチク</t>
    </rPh>
    <rPh sb="82" eb="83">
      <t>ハカ</t>
    </rPh>
    <phoneticPr fontId="36"/>
  </si>
  <si>
    <t>RPAの活用</t>
    <rPh sb="4" eb="6">
      <t>カツヨウ</t>
    </rPh>
    <phoneticPr fontId="4"/>
  </si>
  <si>
    <t>RPAについて、2020年度に本格導入し、これまでに感染防止対策協力金の交付業務をはじめ、39業務に導入した。</t>
    <rPh sb="0" eb="2">
      <t>ギョウム</t>
    </rPh>
    <phoneticPr fontId="4"/>
  </si>
  <si>
    <t>これまでに39業務でリードタイム（業務処理・停滞時間）を縮減し、業務を効率化した。</t>
    <rPh sb="7" eb="9">
      <t>ギョウム</t>
    </rPh>
    <rPh sb="17" eb="19">
      <t>ギョウム</t>
    </rPh>
    <rPh sb="19" eb="21">
      <t>ショリ</t>
    </rPh>
    <rPh sb="22" eb="24">
      <t>テイタイ</t>
    </rPh>
    <rPh sb="24" eb="26">
      <t>ジカン</t>
    </rPh>
    <rPh sb="28" eb="30">
      <t>シュクゲン</t>
    </rPh>
    <rPh sb="32" eb="34">
      <t>ギョウム</t>
    </rPh>
    <rPh sb="35" eb="38">
      <t>コウリツカ</t>
    </rPh>
    <phoneticPr fontId="4"/>
  </si>
  <si>
    <t>感染防止協力金の交付業務等にRPAを導入し、迅速な交付に寄与した。
また、業務効率化により、企画立案など職員でなければ対応できない業務へ注力でき、住民サービスの向上につながる。</t>
    <phoneticPr fontId="4"/>
  </si>
  <si>
    <t>https://www.pref.aichi.jp/soshiki/somubu-somu/rpa.html</t>
  </si>
  <si>
    <t>・業務時間削減効果が期待でき、長時間勤務の縮減や、職員でなければ対応できない業務へ注力できる体制づくりを推進できるため。
・業務効率化に取り組むことで、住民サービスの向上につながるため。</t>
    <rPh sb="3" eb="5">
      <t>ジカン</t>
    </rPh>
    <rPh sb="5" eb="7">
      <t>サクゲン</t>
    </rPh>
    <rPh sb="7" eb="9">
      <t>コウカ</t>
    </rPh>
    <rPh sb="10" eb="12">
      <t>キタイ</t>
    </rPh>
    <rPh sb="15" eb="18">
      <t>チョウジカン</t>
    </rPh>
    <rPh sb="18" eb="20">
      <t>キンム</t>
    </rPh>
    <rPh sb="21" eb="23">
      <t>シュクゲン</t>
    </rPh>
    <rPh sb="46" eb="48">
      <t>タイセイ</t>
    </rPh>
    <rPh sb="52" eb="54">
      <t>スイシン</t>
    </rPh>
    <rPh sb="76" eb="78">
      <t>ジュウミン</t>
    </rPh>
    <rPh sb="83" eb="85">
      <t>コウジョウ</t>
    </rPh>
    <phoneticPr fontId="4"/>
  </si>
  <si>
    <t>スマート自治体へのチャレンジ</t>
  </si>
  <si>
    <t>ＡＩやＲＰＡ等の新たな技術の業務への導入・拡大やペーパーレス化等による業務改善の推進、柔軟かつ弾力的な働き方に向けたモバイルワーク等の導入、キャッシュレス決済の導入検討、スマート自治体に向けた推進体制の構築など、スマート自治体をめざす取組を進めている。</t>
    <phoneticPr fontId="4"/>
  </si>
  <si>
    <t>令和３年度はＡＩ・ＲＰＡ等の新たな技術の業務への導入・拡大や、デジタル技術を活用して社会課題の解決を進めることができるスマート人材の育成等を行った結果、業務の生産性向上や職員の働き方の見直しを進めることができた。</t>
  </si>
  <si>
    <t>・生産性の向上により、職員は企画立案業務や県民への直接的なサービスの提供など、職員でなければできない業務に注力することで、行政サービスの向上を図ることができた。
・キャッシュレス決済を積極的に導入することで、県民サービスの向上を図ることができた。</t>
  </si>
  <si>
    <t>他自治体でも参考になると思われる。</t>
  </si>
  <si>
    <t>http://www.pref.mie.lg.jp/GYOUKAKU/HP/70694044303.htm</t>
  </si>
  <si>
    <t xml:space="preserve">・生産性の向上により、高い業務時間削減効果が見込まれるとともに、職員は企画立案業務や県民への直接的なサービスの提供などの業務に注力することができ、行政サービスの向上につながる。
</t>
  </si>
  <si>
    <t>滋賀県</t>
    <rPh sb="0" eb="3">
      <t>シガケン</t>
    </rPh>
    <phoneticPr fontId="16"/>
  </si>
  <si>
    <t>税外未収金の一元徴収</t>
    <phoneticPr fontId="4"/>
  </si>
  <si>
    <t>平成24年度から、訴訟等の法的措置を前提とした徴収を一元的に実施するとともに、平成25年度から債権回収特別対策室を設置し、弁護士資格を有する職員を雇用して体制の強化を図っている。</t>
  </si>
  <si>
    <t>債権回収を目的とした裁判手続を一元化し、また、支払督促ではなく通常訴訟を実施している自治体は少ないと考えている。</t>
    <rPh sb="25" eb="27">
      <t>トクソク</t>
    </rPh>
    <phoneticPr fontId="3"/>
  </si>
  <si>
    <t>【令和4年３月末実績】
・徴収事務一元化（平成24年８月～）
対象案件とした約１億4500万円（450件）のうち、約1億410万円（262件完納）を収納している。
・訴訟提起（平成25年5月～）
約7,100万円（202件）の訴訟提起を行った。</t>
    <rPh sb="1" eb="3">
      <t>レイワ</t>
    </rPh>
    <rPh sb="40" eb="41">
      <t>オク</t>
    </rPh>
    <rPh sb="45" eb="46">
      <t>マン</t>
    </rPh>
    <rPh sb="46" eb="47">
      <t>エン</t>
    </rPh>
    <rPh sb="59" eb="60">
      <t>オク</t>
    </rPh>
    <rPh sb="69" eb="70">
      <t>ケン</t>
    </rPh>
    <rPh sb="70" eb="72">
      <t>カンノウ</t>
    </rPh>
    <phoneticPr fontId="3"/>
  </si>
  <si>
    <t>徴収事務を一元化したことにより、複数の案件にかかる債務者・連帯保証人に対する窓口を一元化できた。</t>
    <rPh sb="19" eb="21">
      <t>アンケン</t>
    </rPh>
    <rPh sb="29" eb="31">
      <t>レンタイ</t>
    </rPh>
    <rPh sb="31" eb="34">
      <t>ホショウニン</t>
    </rPh>
    <phoneticPr fontId="3"/>
  </si>
  <si>
    <t>自力執行権のない債権の収入未済は、他の自治体でも発生していると思われる。</t>
  </si>
  <si>
    <t>債権回収を目的とした裁判手続を一元化し、支払督促ではなく通常訴訟を実施している自治体は少ないと考えている。
徴収事務を一元化したことにより、複数の案件にかかる債務者・連帯保証人に対する窓口を一元化できたものと考えている。
また、自力執行権のない債権の収入未済は、他の自治体でも発生していると思われる。</t>
    <rPh sb="73" eb="75">
      <t>アンケン</t>
    </rPh>
    <rPh sb="83" eb="85">
      <t>レンタイ</t>
    </rPh>
    <rPh sb="85" eb="88">
      <t>ホショウニン</t>
    </rPh>
    <phoneticPr fontId="3"/>
  </si>
  <si>
    <t>京都府</t>
    <rPh sb="0" eb="3">
      <t>キョウトフ</t>
    </rPh>
    <phoneticPr fontId="8"/>
  </si>
  <si>
    <t>関連機関との連携によるワンストップサービス化の推進</t>
    <rPh sb="0" eb="2">
      <t>カンレン</t>
    </rPh>
    <rPh sb="2" eb="4">
      <t>キカン</t>
    </rPh>
    <rPh sb="6" eb="8">
      <t>レンケイ</t>
    </rPh>
    <rPh sb="21" eb="22">
      <t>カ</t>
    </rPh>
    <rPh sb="23" eb="25">
      <t>スイシン</t>
    </rPh>
    <phoneticPr fontId="4"/>
  </si>
  <si>
    <t>【ジョブパーク（H19～）】
・公（府・市）・労（連合京都）・使（経営者協会）による共同運営方式を採用。
・京都労働局・ﾊﾛｰﾜｰｸとの連携によるﾜﾝｽﾄｯﾌﾟｻｰﾋﾞｽ（職業紹介、定着支援）の提供。
・順次、機能を強化し、若年者、中高年齢者、女性、障害者など、様々なニーズにきめ細かく対応。
○H20.4～　「はあとふるジョブカフェ」（障害者）
○H22.8～　「マザーズジョブカフェ」（子育て、母子家庭）
○H23.8～　「中小企業人材確保センター」（中小企業の人材確保支援）
○H24.4～　「自立就労支援センター」（総合的な自立就労支援）
○H25.6～　「京都JPカレッジ」（社会人基礎力の習得）
【家庭支援総合センター（H22～）】
・分散されていた４つの施設を一元化し、児童虐待、DV、障害など複雑・多様化する家庭問題にワンストップで対応。</t>
    <rPh sb="16" eb="17">
      <t>コウ</t>
    </rPh>
    <rPh sb="18" eb="19">
      <t>フ</t>
    </rPh>
    <rPh sb="20" eb="21">
      <t>シ</t>
    </rPh>
    <rPh sb="325" eb="327">
      <t>ブンサン</t>
    </rPh>
    <rPh sb="335" eb="337">
      <t>シセツ</t>
    </rPh>
    <rPh sb="338" eb="341">
      <t>イチゲンカ</t>
    </rPh>
    <rPh sb="343" eb="345">
      <t>ジドウ</t>
    </rPh>
    <rPh sb="345" eb="347">
      <t>ギャクタイ</t>
    </rPh>
    <rPh sb="351" eb="353">
      <t>ショウガイ</t>
    </rPh>
    <rPh sb="355" eb="357">
      <t>フクザツ</t>
    </rPh>
    <rPh sb="358" eb="361">
      <t>タヨウカ</t>
    </rPh>
    <rPh sb="363" eb="365">
      <t>カテイ</t>
    </rPh>
    <rPh sb="365" eb="367">
      <t>モンダイ</t>
    </rPh>
    <rPh sb="375" eb="377">
      <t>タイオウ</t>
    </rPh>
    <phoneticPr fontId="4"/>
  </si>
  <si>
    <t>ジョブパークは全国初の取組</t>
    <rPh sb="7" eb="9">
      <t>ゼンコク</t>
    </rPh>
    <rPh sb="9" eb="10">
      <t>ハツ</t>
    </rPh>
    <rPh sb="11" eb="13">
      <t>トリクミ</t>
    </rPh>
    <phoneticPr fontId="4"/>
  </si>
  <si>
    <t>窓口を一本化することによって、関係機関が連携した効率的・効果的な住民サービスの提供が実現するとともに、住民の利便性も向上した。</t>
    <rPh sb="0" eb="2">
      <t>マドグチ</t>
    </rPh>
    <rPh sb="3" eb="5">
      <t>イッポン</t>
    </rPh>
    <rPh sb="5" eb="6">
      <t>カ</t>
    </rPh>
    <rPh sb="15" eb="17">
      <t>カンケイ</t>
    </rPh>
    <rPh sb="17" eb="19">
      <t>キカン</t>
    </rPh>
    <rPh sb="20" eb="22">
      <t>レンケイ</t>
    </rPh>
    <rPh sb="24" eb="27">
      <t>コウリツテキ</t>
    </rPh>
    <rPh sb="28" eb="31">
      <t>コウカテキ</t>
    </rPh>
    <rPh sb="32" eb="34">
      <t>ジュウミン</t>
    </rPh>
    <rPh sb="39" eb="41">
      <t>テイキョウ</t>
    </rPh>
    <rPh sb="42" eb="44">
      <t>ジツゲン</t>
    </rPh>
    <rPh sb="51" eb="53">
      <t>ジュウミン</t>
    </rPh>
    <rPh sb="54" eb="57">
      <t>リベンセイ</t>
    </rPh>
    <rPh sb="58" eb="60">
      <t>コウジョウ</t>
    </rPh>
    <phoneticPr fontId="4"/>
  </si>
  <si>
    <t>他の自治体でも参考になる。</t>
    <rPh sb="0" eb="1">
      <t>ホカ</t>
    </rPh>
    <rPh sb="2" eb="5">
      <t>ジチタイ</t>
    </rPh>
    <rPh sb="7" eb="9">
      <t>サンコウ</t>
    </rPh>
    <phoneticPr fontId="4"/>
  </si>
  <si>
    <t>http://www.pref.kyoto.jp/jobpark/
http://www.pref.kyoto.jp/kateisien-sogo/</t>
    <phoneticPr fontId="4"/>
  </si>
  <si>
    <t>窓口を一本化することによって、関係機関が連携した効率的・効果的な住民サービスの提供が実現するとともに、住民の利便性も向上した。
また、ジョブパークは、全国初の取組。</t>
    <rPh sb="75" eb="78">
      <t>ゼンコクハツ</t>
    </rPh>
    <rPh sb="79" eb="81">
      <t>トリクミ</t>
    </rPh>
    <phoneticPr fontId="4"/>
  </si>
  <si>
    <t>大阪府</t>
    <rPh sb="0" eb="3">
      <t>オオサカフ</t>
    </rPh>
    <phoneticPr fontId="8"/>
  </si>
  <si>
    <t>公民連携の推進</t>
    <rPh sb="0" eb="2">
      <t>コウミン</t>
    </rPh>
    <rPh sb="2" eb="4">
      <t>レンケイ</t>
    </rPh>
    <rPh sb="5" eb="7">
      <t>スイシン</t>
    </rPh>
    <phoneticPr fontId="4"/>
  </si>
  <si>
    <t>・企業・大学等のワンストップ窓口として相談などを聞き、適切に府庁内の各担当セクションにつなぐ（コンシェルジュ）機能と、庁内からの提案を民間企業等と調整する（コーディネート）機能を兼ね備えた専任組織として、公民戦略連携デスクを設置（H27.4.1）
・企業・大学ニーズと行政課題とを結び、府民、企業・大学、府にとってメリットのある公民連携の取組みを進めている。</t>
    <rPh sb="1" eb="3">
      <t>キギョウ</t>
    </rPh>
    <rPh sb="4" eb="6">
      <t>ダイガク</t>
    </rPh>
    <rPh sb="96" eb="98">
      <t>ソシキ</t>
    </rPh>
    <rPh sb="102" eb="111">
      <t>コ</t>
    </rPh>
    <rPh sb="112" eb="114">
      <t>セッチ</t>
    </rPh>
    <rPh sb="128" eb="130">
      <t>ダイガク</t>
    </rPh>
    <rPh sb="149" eb="151">
      <t>ダイガク</t>
    </rPh>
    <phoneticPr fontId="4"/>
  </si>
  <si>
    <t>・公民連携を推進する専任組織の設置は、都道府県では初の取組み。</t>
    <phoneticPr fontId="4"/>
  </si>
  <si>
    <t>・H27年4月以降、多様な企業を訪問・面会し、数多くのネットワークを構築。
・H28年度は、10件(22社)の包括連携協定を締結。企業・大学と220件の連携をコーディネート。
・H29年度は、12件(9社3大学)の包括連携協定を締結。企業・大学と260件の連携をコーディネート。
・H30年度は、10件（11社1大学）の包括連携協定を締結。企業・大学と328件の連携をコーディネート。
・R1年度は、9件（10社）の包括連携協定を締結。企業・大学と396件の連携をコーディネート。
・R2年度は、5件(5社)との包括連携協定を締結。企業・大学と413件の連携をコーディネート。
・R3年度は、5件(5社)との包括連携協定を締結。企業・大学と622件の連携を実施。
[令和4年3月末時点58件69社4大学]
・直接的な効果額（仮に府が直接実施した場合に必要となる予算額）は、約3億1700万円と試算しているが、子どもや教育、府民の健康づくりなど、金額では表せない効果も大きいと考えている。</t>
    <rPh sb="10" eb="12">
      <t>タヨウ</t>
    </rPh>
    <rPh sb="23" eb="25">
      <t>カズオオ</t>
    </rPh>
    <rPh sb="48" eb="49">
      <t>ケン</t>
    </rPh>
    <rPh sb="52" eb="53">
      <t>シャ</t>
    </rPh>
    <rPh sb="65" eb="67">
      <t>キギョウ</t>
    </rPh>
    <rPh sb="68" eb="70">
      <t>ダイガク</t>
    </rPh>
    <rPh sb="74" eb="75">
      <t>ケン</t>
    </rPh>
    <rPh sb="76" eb="78">
      <t>レンケイ</t>
    </rPh>
    <rPh sb="92" eb="93">
      <t>ネン</t>
    </rPh>
    <rPh sb="93" eb="94">
      <t>ド</t>
    </rPh>
    <rPh sb="98" eb="99">
      <t>ケン</t>
    </rPh>
    <rPh sb="101" eb="102">
      <t>シャ</t>
    </rPh>
    <rPh sb="103" eb="105">
      <t>ダイガク</t>
    </rPh>
    <rPh sb="107" eb="109">
      <t>ホウカツ</t>
    </rPh>
    <rPh sb="109" eb="111">
      <t>レンケイ</t>
    </rPh>
    <rPh sb="111" eb="113">
      <t>キョウテイ</t>
    </rPh>
    <rPh sb="114" eb="116">
      <t>テイケツ</t>
    </rPh>
    <rPh sb="117" eb="119">
      <t>キギョウ</t>
    </rPh>
    <rPh sb="120" eb="122">
      <t>ダイガク</t>
    </rPh>
    <rPh sb="126" eb="127">
      <t>ケン</t>
    </rPh>
    <rPh sb="128" eb="130">
      <t>レンケイ</t>
    </rPh>
    <rPh sb="170" eb="172">
      <t>キギョウ</t>
    </rPh>
    <rPh sb="173" eb="175">
      <t>ダイガク</t>
    </rPh>
    <rPh sb="179" eb="180">
      <t>ケン</t>
    </rPh>
    <rPh sb="205" eb="206">
      <t>シャ</t>
    </rPh>
    <rPh sb="229" eb="231">
      <t>レンケイ</t>
    </rPh>
    <rPh sb="244" eb="246">
      <t>ネンド</t>
    </rPh>
    <rPh sb="249" eb="250">
      <t>ケン</t>
    </rPh>
    <rPh sb="252" eb="253">
      <t>シャ</t>
    </rPh>
    <rPh sb="256" eb="258">
      <t>ホウカツ</t>
    </rPh>
    <rPh sb="258" eb="260">
      <t>レンケイ</t>
    </rPh>
    <rPh sb="260" eb="262">
      <t>キョウテイ</t>
    </rPh>
    <rPh sb="263" eb="265">
      <t>テイケツ</t>
    </rPh>
    <rPh sb="266" eb="268">
      <t>キギョウ</t>
    </rPh>
    <rPh sb="269" eb="271">
      <t>ダイガク</t>
    </rPh>
    <rPh sb="275" eb="276">
      <t>ケン</t>
    </rPh>
    <rPh sb="277" eb="279">
      <t>レンケイ</t>
    </rPh>
    <rPh sb="308" eb="310">
      <t>キョウテイ</t>
    </rPh>
    <rPh sb="325" eb="327">
      <t>レンケイ</t>
    </rPh>
    <rPh sb="328" eb="330">
      <t>ジッシ</t>
    </rPh>
    <rPh sb="404" eb="405">
      <t>コ</t>
    </rPh>
    <rPh sb="408" eb="410">
      <t>キョウイク</t>
    </rPh>
    <rPh sb="411" eb="413">
      <t>フミン</t>
    </rPh>
    <rPh sb="414" eb="416">
      <t>ケンコウ</t>
    </rPh>
    <phoneticPr fontId="4"/>
  </si>
  <si>
    <t>「子どもたちへの多様な体験機会の創出」、「支援学校の生徒を対象とした就労支援研修の実施」、「大阪産(もん)を使った商品の開発・販売」、「商業施設等での健康啓発」など、子どもや教育をはじめ、地域活性化や府民の健康づくりの支援などにつながる企業・大学との連携の取組みを積極的に推進。</t>
    <rPh sb="8" eb="10">
      <t>タヨウ</t>
    </rPh>
    <rPh sb="11" eb="13">
      <t>タイケン</t>
    </rPh>
    <rPh sb="13" eb="15">
      <t>キカイ</t>
    </rPh>
    <rPh sb="16" eb="18">
      <t>ソウシュツ</t>
    </rPh>
    <rPh sb="21" eb="23">
      <t>シエン</t>
    </rPh>
    <rPh sb="23" eb="25">
      <t>ガッコウ</t>
    </rPh>
    <rPh sb="26" eb="28">
      <t>セイト</t>
    </rPh>
    <rPh sb="29" eb="31">
      <t>タイショウ</t>
    </rPh>
    <rPh sb="34" eb="36">
      <t>シュウロウ</t>
    </rPh>
    <rPh sb="36" eb="38">
      <t>シエン</t>
    </rPh>
    <rPh sb="38" eb="40">
      <t>ケンシュウ</t>
    </rPh>
    <rPh sb="41" eb="43">
      <t>ジッシ</t>
    </rPh>
    <rPh sb="46" eb="48">
      <t>オオサカ</t>
    </rPh>
    <rPh sb="48" eb="49">
      <t>サン</t>
    </rPh>
    <rPh sb="54" eb="55">
      <t>ツカ</t>
    </rPh>
    <rPh sb="57" eb="59">
      <t>ショウヒン</t>
    </rPh>
    <rPh sb="60" eb="62">
      <t>カイハツ</t>
    </rPh>
    <rPh sb="63" eb="65">
      <t>ハンバイ</t>
    </rPh>
    <rPh sb="68" eb="70">
      <t>ショウギョウ</t>
    </rPh>
    <rPh sb="70" eb="72">
      <t>シセツ</t>
    </rPh>
    <rPh sb="72" eb="73">
      <t>トウ</t>
    </rPh>
    <rPh sb="75" eb="77">
      <t>ケンコウ</t>
    </rPh>
    <rPh sb="77" eb="79">
      <t>ケイハツ</t>
    </rPh>
    <rPh sb="94" eb="96">
      <t>チイキ</t>
    </rPh>
    <rPh sb="96" eb="99">
      <t>カッセイカ</t>
    </rPh>
    <rPh sb="109" eb="111">
      <t>シエン</t>
    </rPh>
    <rPh sb="121" eb="123">
      <t>ダイガク</t>
    </rPh>
    <rPh sb="132" eb="135">
      <t>セッキョクテキ</t>
    </rPh>
    <rPh sb="136" eb="138">
      <t>スイシン</t>
    </rPh>
    <phoneticPr fontId="4"/>
  </si>
  <si>
    <t>・様々な社会課題を解決していくためには、民間と力を合わせて行政展開を図る「公民連携」が不可欠。今後、他の自治体においても公民連携のニーズが高まると考えられ、汎用性が高い。</t>
  </si>
  <si>
    <t>http://www.pref.osaka.lg.jp/gyokaku/kohmin/index.html</t>
  </si>
  <si>
    <t>・都道府県初の専任組織の設置
・直接的・間接的効果により府民サービスの向上に寄与
・公民連携による社会課題の解決は他の自治体に共通する手法</t>
  </si>
  <si>
    <t>兵庫県</t>
    <rPh sb="0" eb="3">
      <t>ヒョウゴケン</t>
    </rPh>
    <phoneticPr fontId="8"/>
  </si>
  <si>
    <t>条例に基づく県政改革の推進</t>
    <rPh sb="0" eb="2">
      <t>ジョウレイ</t>
    </rPh>
    <rPh sb="3" eb="4">
      <t>モト</t>
    </rPh>
    <rPh sb="6" eb="8">
      <t>ケンセイ</t>
    </rPh>
    <rPh sb="8" eb="10">
      <t>カイカク</t>
    </rPh>
    <rPh sb="11" eb="13">
      <t>スイシン</t>
    </rPh>
    <phoneticPr fontId="52"/>
  </si>
  <si>
    <t>H20：行財政構造改革の推進に関する
　　　 条例制定、新行革プランの策定
H20～H30：条例、プランに基づく行財
　　　 政構造改革の取組
H30：行財政の運営に関する条例制定
　　　 行財政運営方針策定
H31～R3：条例、方針に基づく取組
R3：県政改革の推進に関する条例制定
（行財政の運営に関する条例を改正）
　　 県政改革方針策定
R4～：条例、方針に基づく取組
【条例概要】
 ・方針の策定、変更には議会の議決を経る。
 ・毎年度実施計画を策定し、議会に報告
 ・毎年度の実施状況を議会に報告・公表
 ・専門家・県民代表等による審議会を設置
 ・毎年度、改革方針の見直しを行う。</t>
    <rPh sb="4" eb="7">
      <t>ギョウザイセイ</t>
    </rPh>
    <rPh sb="7" eb="9">
      <t>コウゾウ</t>
    </rPh>
    <rPh sb="9" eb="11">
      <t>カイカク</t>
    </rPh>
    <rPh sb="12" eb="14">
      <t>スイシン</t>
    </rPh>
    <rPh sb="15" eb="16">
      <t>カン</t>
    </rPh>
    <rPh sb="23" eb="25">
      <t>ジョウレイ</t>
    </rPh>
    <rPh sb="25" eb="27">
      <t>セイテイ</t>
    </rPh>
    <rPh sb="28" eb="29">
      <t>シン</t>
    </rPh>
    <rPh sb="29" eb="31">
      <t>ギョウカク</t>
    </rPh>
    <rPh sb="35" eb="37">
      <t>サクテイ</t>
    </rPh>
    <rPh sb="46" eb="48">
      <t>ジョウレイ</t>
    </rPh>
    <rPh sb="53" eb="54">
      <t>モト</t>
    </rPh>
    <rPh sb="64" eb="66">
      <t>コウゾウ</t>
    </rPh>
    <rPh sb="66" eb="68">
      <t>カイカク</t>
    </rPh>
    <rPh sb="69" eb="71">
      <t>トリクミ</t>
    </rPh>
    <rPh sb="76" eb="79">
      <t>ギョウザイセイ</t>
    </rPh>
    <rPh sb="80" eb="82">
      <t>ウンエイ</t>
    </rPh>
    <rPh sb="83" eb="84">
      <t>カン</t>
    </rPh>
    <rPh sb="86" eb="88">
      <t>ジョウレイ</t>
    </rPh>
    <rPh sb="88" eb="90">
      <t>セイテイ</t>
    </rPh>
    <rPh sb="95" eb="98">
      <t>ギョウザイセイ</t>
    </rPh>
    <rPh sb="98" eb="100">
      <t>ウンエイ</t>
    </rPh>
    <rPh sb="100" eb="102">
      <t>ホウシン</t>
    </rPh>
    <rPh sb="102" eb="104">
      <t>サクテイ</t>
    </rPh>
    <rPh sb="112" eb="114">
      <t>ジョウレイ</t>
    </rPh>
    <rPh sb="115" eb="117">
      <t>ホウシン</t>
    </rPh>
    <rPh sb="118" eb="119">
      <t>モト</t>
    </rPh>
    <rPh sb="121" eb="123">
      <t>トリクミ</t>
    </rPh>
    <rPh sb="127" eb="129">
      <t>ケンセイ</t>
    </rPh>
    <rPh sb="129" eb="131">
      <t>カイカク</t>
    </rPh>
    <rPh sb="132" eb="134">
      <t>スイシン</t>
    </rPh>
    <rPh sb="135" eb="136">
      <t>カン</t>
    </rPh>
    <rPh sb="138" eb="140">
      <t>ジョウレイ</t>
    </rPh>
    <rPh sb="140" eb="142">
      <t>セイテイ</t>
    </rPh>
    <rPh sb="144" eb="147">
      <t>ギョウザイセイ</t>
    </rPh>
    <rPh sb="148" eb="150">
      <t>ウンエイ</t>
    </rPh>
    <rPh sb="151" eb="152">
      <t>カン</t>
    </rPh>
    <rPh sb="154" eb="156">
      <t>ジョウレイ</t>
    </rPh>
    <rPh sb="157" eb="159">
      <t>カイセイ</t>
    </rPh>
    <rPh sb="164" eb="166">
      <t>ケンセイ</t>
    </rPh>
    <rPh sb="166" eb="168">
      <t>カイカク</t>
    </rPh>
    <rPh sb="168" eb="170">
      <t>ホウシン</t>
    </rPh>
    <rPh sb="170" eb="172">
      <t>サクテイ</t>
    </rPh>
    <rPh sb="177" eb="179">
      <t>ジョウレイ</t>
    </rPh>
    <rPh sb="180" eb="182">
      <t>ホウシン</t>
    </rPh>
    <rPh sb="183" eb="184">
      <t>モト</t>
    </rPh>
    <rPh sb="186" eb="188">
      <t>トリクミ</t>
    </rPh>
    <rPh sb="192" eb="194">
      <t>ジョウレイ</t>
    </rPh>
    <rPh sb="194" eb="196">
      <t>ガイヨウ</t>
    </rPh>
    <rPh sb="200" eb="202">
      <t>ホウシン</t>
    </rPh>
    <rPh sb="203" eb="205">
      <t>サクテイ</t>
    </rPh>
    <rPh sb="206" eb="208">
      <t>ヘンコウ</t>
    </rPh>
    <rPh sb="210" eb="212">
      <t>ギカイ</t>
    </rPh>
    <rPh sb="213" eb="215">
      <t>ギケツ</t>
    </rPh>
    <rPh sb="216" eb="217">
      <t>ヘ</t>
    </rPh>
    <rPh sb="222" eb="225">
      <t>マイネンド</t>
    </rPh>
    <rPh sb="225" eb="227">
      <t>ジッシ</t>
    </rPh>
    <rPh sb="227" eb="229">
      <t>ケイカク</t>
    </rPh>
    <rPh sb="230" eb="232">
      <t>サクテイ</t>
    </rPh>
    <rPh sb="234" eb="236">
      <t>ギカイ</t>
    </rPh>
    <rPh sb="242" eb="245">
      <t>マイネンド</t>
    </rPh>
    <rPh sb="246" eb="248">
      <t>ジッシ</t>
    </rPh>
    <rPh sb="248" eb="250">
      <t>ジョウキョウ</t>
    </rPh>
    <rPh sb="251" eb="253">
      <t>ギカイ</t>
    </rPh>
    <rPh sb="254" eb="256">
      <t>ホウコク</t>
    </rPh>
    <rPh sb="274" eb="277">
      <t>シンギカイ</t>
    </rPh>
    <rPh sb="278" eb="280">
      <t>セッチ</t>
    </rPh>
    <rPh sb="283" eb="286">
      <t>マイネンド</t>
    </rPh>
    <rPh sb="287" eb="289">
      <t>カイカク</t>
    </rPh>
    <rPh sb="296" eb="297">
      <t>オコナ</t>
    </rPh>
    <phoneticPr fontId="52"/>
  </si>
  <si>
    <t>・平成20年に全国で初めて行
　革条例を制定し、条例に基
　づく取組を実施
・その後も、行革条例を継承す
　る新たな条例の制定
　（H30）、改正（R3）を行い、
　県政改革を推進</t>
    <rPh sb="24" eb="26">
      <t>ジョウレイ</t>
    </rPh>
    <rPh sb="27" eb="28">
      <t>モト</t>
    </rPh>
    <rPh sb="32" eb="34">
      <t>トリクミ</t>
    </rPh>
    <rPh sb="35" eb="37">
      <t>ジッシ</t>
    </rPh>
    <rPh sb="41" eb="42">
      <t>ゴ</t>
    </rPh>
    <rPh sb="44" eb="46">
      <t>ギョウカク</t>
    </rPh>
    <rPh sb="46" eb="48">
      <t>ジョウレイ</t>
    </rPh>
    <rPh sb="49" eb="51">
      <t>ケイショウ</t>
    </rPh>
    <rPh sb="55" eb="56">
      <t>アラ</t>
    </rPh>
    <rPh sb="58" eb="60">
      <t>ジョウレイ</t>
    </rPh>
    <rPh sb="61" eb="63">
      <t>セイテイ</t>
    </rPh>
    <rPh sb="71" eb="73">
      <t>カイセイ</t>
    </rPh>
    <rPh sb="78" eb="79">
      <t>オコナ</t>
    </rPh>
    <rPh sb="83" eb="85">
      <t>ケンセイ</t>
    </rPh>
    <rPh sb="85" eb="87">
      <t>カイカク</t>
    </rPh>
    <rPh sb="88" eb="90">
      <t>スイシン</t>
    </rPh>
    <phoneticPr fontId="4"/>
  </si>
  <si>
    <t>○財政運営（目標）
　・収支均衡（H30達成）を目指す。
○職員
・一般行政部門はH30.4.1の職員数を基
　本としつつ、新たな行政課題等に対応で
　きる業務執行体制を確保。
・法令等により原則として配置基準が定め
　られている警察官、教職員等について
　は、基準に基づき適正に配置。</t>
    <rPh sb="1" eb="3">
      <t>ザイセイ</t>
    </rPh>
    <rPh sb="3" eb="5">
      <t>ウンエイ</t>
    </rPh>
    <rPh sb="6" eb="8">
      <t>モクヒョウ</t>
    </rPh>
    <rPh sb="12" eb="14">
      <t>シュウシ</t>
    </rPh>
    <rPh sb="14" eb="16">
      <t>キンコウ</t>
    </rPh>
    <rPh sb="20" eb="22">
      <t>タッセイ</t>
    </rPh>
    <rPh sb="24" eb="26">
      <t>メザ</t>
    </rPh>
    <rPh sb="31" eb="33">
      <t>ショクイン</t>
    </rPh>
    <rPh sb="35" eb="37">
      <t>イッパン</t>
    </rPh>
    <rPh sb="37" eb="39">
      <t>ギョウセイ</t>
    </rPh>
    <rPh sb="39" eb="41">
      <t>ブモン</t>
    </rPh>
    <rPh sb="50" eb="52">
      <t>ショクイン</t>
    </rPh>
    <rPh sb="52" eb="53">
      <t>スウ</t>
    </rPh>
    <rPh sb="63" eb="64">
      <t>アラ</t>
    </rPh>
    <rPh sb="66" eb="68">
      <t>ギョウセイ</t>
    </rPh>
    <rPh sb="68" eb="70">
      <t>カダイ</t>
    </rPh>
    <rPh sb="70" eb="71">
      <t>ナド</t>
    </rPh>
    <rPh sb="72" eb="74">
      <t>タイオウ</t>
    </rPh>
    <rPh sb="79" eb="81">
      <t>ギョウム</t>
    </rPh>
    <rPh sb="81" eb="83">
      <t>シッコウ</t>
    </rPh>
    <rPh sb="83" eb="85">
      <t>タイセイ</t>
    </rPh>
    <rPh sb="86" eb="88">
      <t>カクホ</t>
    </rPh>
    <rPh sb="91" eb="93">
      <t>ホウレイ</t>
    </rPh>
    <rPh sb="93" eb="94">
      <t>トウ</t>
    </rPh>
    <rPh sb="97" eb="99">
      <t>ゲンソク</t>
    </rPh>
    <rPh sb="102" eb="104">
      <t>ハイチ</t>
    </rPh>
    <rPh sb="104" eb="106">
      <t>キジュン</t>
    </rPh>
    <rPh sb="107" eb="108">
      <t>サダ</t>
    </rPh>
    <rPh sb="116" eb="119">
      <t>ケイサツカン</t>
    </rPh>
    <rPh sb="120" eb="123">
      <t>キョウショクイン</t>
    </rPh>
    <rPh sb="123" eb="124">
      <t>トウ</t>
    </rPh>
    <rPh sb="132" eb="134">
      <t>キジュン</t>
    </rPh>
    <rPh sb="135" eb="136">
      <t>モト</t>
    </rPh>
    <rPh sb="138" eb="140">
      <t>テキセイ</t>
    </rPh>
    <rPh sb="141" eb="143">
      <t>ハイチ</t>
    </rPh>
    <phoneticPr fontId="4"/>
  </si>
  <si>
    <t>○事務事業
・R3年度からR4年度にかけて、246事業を
　廃止、110の事業を新設するなど、選択と
　集中を徹底し、1,228の事業を実施
・一般事業費の削減額の一部を活用し、ポ
　ストコロナ時代に相応しい産業構造への
　転換、未来を創る人づくりなど、コロナか
　らの創造的復興をめざし、躍動する兵庫
　の実現に資する新規・拡充施策を立案
　（配分額：８億円）</t>
    <rPh sb="1" eb="3">
      <t>ジム</t>
    </rPh>
    <rPh sb="3" eb="5">
      <t>ジギョウ</t>
    </rPh>
    <rPh sb="9" eb="11">
      <t>ネンド</t>
    </rPh>
    <rPh sb="15" eb="17">
      <t>ネンド</t>
    </rPh>
    <rPh sb="25" eb="27">
      <t>ジギョウ</t>
    </rPh>
    <rPh sb="30" eb="32">
      <t>ハイシ</t>
    </rPh>
    <rPh sb="37" eb="39">
      <t>ジギョウ</t>
    </rPh>
    <rPh sb="40" eb="42">
      <t>シンセツ</t>
    </rPh>
    <rPh sb="47" eb="49">
      <t>センタク</t>
    </rPh>
    <rPh sb="52" eb="54">
      <t>シュウチュウ</t>
    </rPh>
    <rPh sb="55" eb="57">
      <t>テッテイ</t>
    </rPh>
    <rPh sb="65" eb="67">
      <t>ジギョウ</t>
    </rPh>
    <rPh sb="68" eb="70">
      <t>ジッシ</t>
    </rPh>
    <phoneticPr fontId="4"/>
  </si>
  <si>
    <t>https://web.pref.hyogo.lg.jp/kk23/kenseikaikakuhoushin.html</t>
    <phoneticPr fontId="4"/>
  </si>
  <si>
    <t>・平成20年に全国で初めて行革条例を制定
　し、条例に基づく取組を実施
・その後も、行革条例を継承する新たな条例
　の制定（H30）、改正（R3）を行い、県政改
　革を推進</t>
    <rPh sb="24" eb="26">
      <t>ジョウレイ</t>
    </rPh>
    <rPh sb="27" eb="28">
      <t>モト</t>
    </rPh>
    <rPh sb="30" eb="32">
      <t>トリクミ</t>
    </rPh>
    <rPh sb="33" eb="35">
      <t>ジッシ</t>
    </rPh>
    <rPh sb="39" eb="40">
      <t>ゴ</t>
    </rPh>
    <rPh sb="42" eb="44">
      <t>ギョウカク</t>
    </rPh>
    <rPh sb="44" eb="46">
      <t>ジョウレイ</t>
    </rPh>
    <rPh sb="47" eb="49">
      <t>ケイショウ</t>
    </rPh>
    <rPh sb="51" eb="52">
      <t>アラ</t>
    </rPh>
    <rPh sb="54" eb="56">
      <t>ジョウレイ</t>
    </rPh>
    <rPh sb="59" eb="61">
      <t>セイテイ</t>
    </rPh>
    <rPh sb="67" eb="69">
      <t>カイセイ</t>
    </rPh>
    <rPh sb="74" eb="75">
      <t>オコナ</t>
    </rPh>
    <rPh sb="77" eb="79">
      <t>ケンセイ</t>
    </rPh>
    <rPh sb="79" eb="80">
      <t>カイ</t>
    </rPh>
    <rPh sb="82" eb="83">
      <t>カワ</t>
    </rPh>
    <rPh sb="84" eb="86">
      <t>スイシン</t>
    </rPh>
    <phoneticPr fontId="4"/>
  </si>
  <si>
    <t>奈良県</t>
    <rPh sb="0" eb="3">
      <t>ナラケン</t>
    </rPh>
    <phoneticPr fontId="4"/>
  </si>
  <si>
    <t>奈良モデルの推進</t>
    <rPh sb="0" eb="2">
      <t>ナラ</t>
    </rPh>
    <rPh sb="6" eb="8">
      <t>スイシン</t>
    </rPh>
    <phoneticPr fontId="4"/>
  </si>
  <si>
    <t>市町村合併に代わる奈良県という地域にふさわしい行政のしくみであるとともに、人口減少・少子高齢社会を見据え、地域の活力の維持・向上や持続可能で効率的な行財政運営をめざす、市町村同士、奈良県と市町村の連携・協働のしくみ。これまでに、様々な分野で取組を進め、
・市町村の道路施設維持管理業務の支援
・消防の広域化
・県南部地域の広域医療提供体制の充実
・県域水道ファシリティマネジメント
・ごみ処理の広域化の推進
・国民健康保険の県単位化
などを行い、大きな成果が上がっている。</t>
    <rPh sb="0" eb="3">
      <t>シチョウソン</t>
    </rPh>
    <rPh sb="3" eb="5">
      <t>ガッペイ</t>
    </rPh>
    <rPh sb="6" eb="7">
      <t>カ</t>
    </rPh>
    <rPh sb="9" eb="12">
      <t>ナラケン</t>
    </rPh>
    <rPh sb="15" eb="17">
      <t>チイキ</t>
    </rPh>
    <rPh sb="23" eb="25">
      <t>ギョウセイ</t>
    </rPh>
    <rPh sb="37" eb="39">
      <t>ジンコウ</t>
    </rPh>
    <rPh sb="39" eb="41">
      <t>ゲンショウ</t>
    </rPh>
    <rPh sb="42" eb="44">
      <t>ショウシ</t>
    </rPh>
    <rPh sb="44" eb="46">
      <t>コウレイ</t>
    </rPh>
    <rPh sb="46" eb="48">
      <t>シャカイ</t>
    </rPh>
    <rPh sb="49" eb="51">
      <t>ミス</t>
    </rPh>
    <rPh sb="53" eb="55">
      <t>チイキ</t>
    </rPh>
    <rPh sb="56" eb="58">
      <t>カツリョク</t>
    </rPh>
    <rPh sb="59" eb="61">
      <t>イジ</t>
    </rPh>
    <rPh sb="62" eb="64">
      <t>コウジョウ</t>
    </rPh>
    <rPh sb="65" eb="67">
      <t>ジゾク</t>
    </rPh>
    <rPh sb="67" eb="69">
      <t>カノウ</t>
    </rPh>
    <rPh sb="70" eb="73">
      <t>コウリツテキ</t>
    </rPh>
    <rPh sb="74" eb="77">
      <t>ギョウザイセイ</t>
    </rPh>
    <rPh sb="77" eb="79">
      <t>ウンエイ</t>
    </rPh>
    <rPh sb="84" eb="87">
      <t>シチョウソン</t>
    </rPh>
    <rPh sb="87" eb="89">
      <t>ドウシ</t>
    </rPh>
    <rPh sb="90" eb="93">
      <t>ナラケン</t>
    </rPh>
    <rPh sb="94" eb="97">
      <t>シチョウソン</t>
    </rPh>
    <rPh sb="98" eb="100">
      <t>レンケイ</t>
    </rPh>
    <rPh sb="101" eb="103">
      <t>キョウドウ</t>
    </rPh>
    <rPh sb="114" eb="116">
      <t>サマザマ</t>
    </rPh>
    <rPh sb="117" eb="119">
      <t>ブンヤ</t>
    </rPh>
    <rPh sb="120" eb="122">
      <t>トリクミ</t>
    </rPh>
    <rPh sb="123" eb="124">
      <t>スス</t>
    </rPh>
    <rPh sb="128" eb="131">
      <t>シチョウソン</t>
    </rPh>
    <rPh sb="132" eb="134">
      <t>ドウロ</t>
    </rPh>
    <rPh sb="134" eb="136">
      <t>シセツ</t>
    </rPh>
    <rPh sb="136" eb="138">
      <t>イジ</t>
    </rPh>
    <rPh sb="138" eb="140">
      <t>カンリ</t>
    </rPh>
    <rPh sb="140" eb="142">
      <t>ギョウム</t>
    </rPh>
    <rPh sb="143" eb="145">
      <t>シエン</t>
    </rPh>
    <rPh sb="147" eb="149">
      <t>ショウボウ</t>
    </rPh>
    <rPh sb="150" eb="153">
      <t>コウイキカ</t>
    </rPh>
    <rPh sb="155" eb="158">
      <t>ケンナンブ</t>
    </rPh>
    <rPh sb="158" eb="160">
      <t>チイキ</t>
    </rPh>
    <rPh sb="161" eb="163">
      <t>コウイキ</t>
    </rPh>
    <rPh sb="163" eb="165">
      <t>イリョウ</t>
    </rPh>
    <rPh sb="165" eb="167">
      <t>テイキョウ</t>
    </rPh>
    <rPh sb="167" eb="169">
      <t>タイセイ</t>
    </rPh>
    <rPh sb="170" eb="172">
      <t>ジュウジツ</t>
    </rPh>
    <rPh sb="174" eb="176">
      <t>ケンイキ</t>
    </rPh>
    <rPh sb="176" eb="178">
      <t>スイドウ</t>
    </rPh>
    <rPh sb="194" eb="196">
      <t>ショリ</t>
    </rPh>
    <rPh sb="197" eb="200">
      <t>コウイキカ</t>
    </rPh>
    <rPh sb="201" eb="203">
      <t>スイシン</t>
    </rPh>
    <rPh sb="220" eb="221">
      <t>オコナ</t>
    </rPh>
    <rPh sb="223" eb="224">
      <t>オオ</t>
    </rPh>
    <rPh sb="226" eb="228">
      <t>セイカ</t>
    </rPh>
    <rPh sb="229" eb="230">
      <t>ア</t>
    </rPh>
    <phoneticPr fontId="4"/>
  </si>
  <si>
    <t>平成２６年度の地方自治法改正に先立ち、本県では平成２０年度から、県と市町村の連携・協働による効率的な行政運営についての検討を開始し、平成２１年度に「奈良モデル」の基本的な考え方や方向性を取りまとめた。</t>
  </si>
  <si>
    <t>・県と市町村の連携・協働によるまちづくり
県と市町村で連携協定を締結し、構想策定から事業実施までまちづくりを効果的かつ効率的に展開。平成２６年度から現在まで２７市町村と協定を締結。県と一体的にまちづくりを検討することにより、市町村職員のまちづくりに関する技術的ノウハウの蓄積が期待される。
・県域水道ファシリティマネジメント
それぞれに整備・運営されてきた県営水道と各市町村の水道を「県域水道」として一体的にとらえ、施設・水源・人材を最適化する取組を進めている。システムや業務の統合、浄水場等の集約を進め、効率化を図り、水道事業の安定的な継続、水道料金高騰の抑制に努めている。現在、2025年度の統合を目指している。</t>
    <phoneticPr fontId="4"/>
  </si>
  <si>
    <t>・消防の広域化
県内３９市町村のうち、３７市町村で構成する奈良県広域消防組合を平成２６年に設立。市町村域を超えた消防･救急活動が行われることにより、増加する救急搬送や、大規模災害に、迅速かつ効果的に対応することが可能となる。
・南和地域の広域医療提供体制の再構築
平成２８年４月医療機能が低下している３公立病院の機能を再編。（県と１２市町村で構成する南和広域医療企業団が運営。）救急医療体制の強化による救急搬送受入数の増加、へき地医療拠点病院である南奈良総合医療センターを拠点とした訪問診療の強化など、地域密着型の医療を推進。
・国民健康保険の県単位化
国の制度が改正され、国保の財政運営が県単位に拡大されたが、これに合わせ、これまで市町村により異なっていた保険料水準を統一し、2024年度に「同じ所得・世帯構成であれば、県内のどこに住んでも保険料が同じ」となる加入者負担の公平化を実現する。また、県と市町村が連携して県域での国保業務の共同化・標準化を進める体制としてこれまで市町村が個別に実施してきた業務を集約・拡充して実施する「国保事務支援センター」を設立した。</t>
    <rPh sb="1" eb="3">
      <t>ショウボウ</t>
    </rPh>
    <rPh sb="4" eb="7">
      <t>コウイキカ</t>
    </rPh>
    <rPh sb="8" eb="10">
      <t>ケンナイ</t>
    </rPh>
    <rPh sb="12" eb="15">
      <t>シチョウソン</t>
    </rPh>
    <rPh sb="21" eb="24">
      <t>シチョウソン</t>
    </rPh>
    <rPh sb="48" eb="51">
      <t>シチョウソン</t>
    </rPh>
    <rPh sb="51" eb="52">
      <t>イキ</t>
    </rPh>
    <rPh sb="53" eb="54">
      <t>コ</t>
    </rPh>
    <rPh sb="56" eb="58">
      <t>ショウボウ</t>
    </rPh>
    <rPh sb="59" eb="61">
      <t>キュウキュウ</t>
    </rPh>
    <rPh sb="61" eb="63">
      <t>カツドウ</t>
    </rPh>
    <rPh sb="64" eb="65">
      <t>オコナ</t>
    </rPh>
    <rPh sb="74" eb="76">
      <t>ゾウカ</t>
    </rPh>
    <rPh sb="78" eb="80">
      <t>キュウキュウ</t>
    </rPh>
    <rPh sb="80" eb="82">
      <t>ハンソウ</t>
    </rPh>
    <rPh sb="84" eb="87">
      <t>ダイキボ</t>
    </rPh>
    <rPh sb="87" eb="89">
      <t>サイガイ</t>
    </rPh>
    <rPh sb="91" eb="93">
      <t>ジンソク</t>
    </rPh>
    <rPh sb="95" eb="98">
      <t>コウカテキ</t>
    </rPh>
    <rPh sb="99" eb="101">
      <t>タイオウ</t>
    </rPh>
    <rPh sb="106" eb="108">
      <t>カノウ</t>
    </rPh>
    <rPh sb="115" eb="117">
      <t>ナンワ</t>
    </rPh>
    <rPh sb="117" eb="119">
      <t>チイキ</t>
    </rPh>
    <rPh sb="120" eb="122">
      <t>コウイキ</t>
    </rPh>
    <rPh sb="122" eb="124">
      <t>イリョウ</t>
    </rPh>
    <rPh sb="124" eb="126">
      <t>テイキョウ</t>
    </rPh>
    <rPh sb="126" eb="128">
      <t>タイセイ</t>
    </rPh>
    <rPh sb="129" eb="132">
      <t>サイコウチク</t>
    </rPh>
    <rPh sb="152" eb="154">
      <t>コウリツ</t>
    </rPh>
    <rPh sb="154" eb="156">
      <t>ビョウイン</t>
    </rPh>
    <rPh sb="157" eb="159">
      <t>キノウ</t>
    </rPh>
    <rPh sb="160" eb="162">
      <t>サイヘン</t>
    </rPh>
    <rPh sb="164" eb="165">
      <t>ケン</t>
    </rPh>
    <rPh sb="168" eb="171">
      <t>シチョウソン</t>
    </rPh>
    <rPh sb="172" eb="174">
      <t>コウセイ</t>
    </rPh>
    <rPh sb="176" eb="178">
      <t>ナンワ</t>
    </rPh>
    <rPh sb="178" eb="180">
      <t>コウイキ</t>
    </rPh>
    <rPh sb="180" eb="182">
      <t>イリョウ</t>
    </rPh>
    <rPh sb="182" eb="185">
      <t>キギョウダン</t>
    </rPh>
    <rPh sb="186" eb="188">
      <t>ウンエイ</t>
    </rPh>
    <rPh sb="190" eb="192">
      <t>キュウキュウ</t>
    </rPh>
    <rPh sb="192" eb="194">
      <t>イリョウ</t>
    </rPh>
    <rPh sb="194" eb="196">
      <t>タイセイ</t>
    </rPh>
    <rPh sb="197" eb="199">
      <t>キョウカ</t>
    </rPh>
    <rPh sb="202" eb="204">
      <t>キュウキュウ</t>
    </rPh>
    <rPh sb="204" eb="206">
      <t>ハンソウ</t>
    </rPh>
    <rPh sb="206" eb="209">
      <t>ウケイレスウ</t>
    </rPh>
    <rPh sb="210" eb="212">
      <t>ゾウカ</t>
    </rPh>
    <rPh sb="215" eb="216">
      <t>チ</t>
    </rPh>
    <rPh sb="216" eb="218">
      <t>イリョウ</t>
    </rPh>
    <rPh sb="218" eb="220">
      <t>キョテン</t>
    </rPh>
    <rPh sb="220" eb="222">
      <t>ビョウイン</t>
    </rPh>
    <rPh sb="225" eb="226">
      <t>ミナミ</t>
    </rPh>
    <rPh sb="226" eb="228">
      <t>ナラ</t>
    </rPh>
    <rPh sb="228" eb="230">
      <t>ソウゴウ</t>
    </rPh>
    <rPh sb="230" eb="232">
      <t>イリョウ</t>
    </rPh>
    <rPh sb="237" eb="239">
      <t>キョテン</t>
    </rPh>
    <rPh sb="242" eb="244">
      <t>ホウモン</t>
    </rPh>
    <rPh sb="244" eb="246">
      <t>シンリョウ</t>
    </rPh>
    <rPh sb="247" eb="249">
      <t>キョウカ</t>
    </rPh>
    <rPh sb="252" eb="254">
      <t>チイキ</t>
    </rPh>
    <rPh sb="254" eb="257">
      <t>ミッチャクガタ</t>
    </rPh>
    <rPh sb="258" eb="260">
      <t>イリョウ</t>
    </rPh>
    <rPh sb="261" eb="263">
      <t>スイシン</t>
    </rPh>
    <rPh sb="369" eb="370">
      <t>ス</t>
    </rPh>
    <phoneticPr fontId="4"/>
  </si>
  <si>
    <t>平成２６年度に地方自治法が改正され、「連携協約」等の制度が創設されるなど、「合併」から「広域連携」にシフトする国の動きは、「奈良モデル」の考えに通じるものである。
人口減少・少子高齢化が全国的な課題となる中、市町村が行政サービスを維持していくため、都道府県が積極的な役割を果たすことが求められており、県が市町村を下支えする「奈良モデル」のしくみは自治体運営のモデルケースとなり得ると考える。</t>
    <rPh sb="0" eb="2">
      <t>ヘイセイ</t>
    </rPh>
    <rPh sb="4" eb="6">
      <t>ネンド</t>
    </rPh>
    <rPh sb="7" eb="9">
      <t>チホウ</t>
    </rPh>
    <rPh sb="9" eb="12">
      <t>ジチホウ</t>
    </rPh>
    <rPh sb="13" eb="15">
      <t>カイセイ</t>
    </rPh>
    <rPh sb="19" eb="21">
      <t>レンケイ</t>
    </rPh>
    <rPh sb="21" eb="23">
      <t>キョウヤク</t>
    </rPh>
    <rPh sb="24" eb="25">
      <t>トウ</t>
    </rPh>
    <rPh sb="26" eb="28">
      <t>セイド</t>
    </rPh>
    <rPh sb="29" eb="31">
      <t>ソウセツ</t>
    </rPh>
    <rPh sb="38" eb="40">
      <t>ガッペイ</t>
    </rPh>
    <rPh sb="44" eb="46">
      <t>コウイキ</t>
    </rPh>
    <rPh sb="46" eb="48">
      <t>レンケイ</t>
    </rPh>
    <rPh sb="55" eb="56">
      <t>クニ</t>
    </rPh>
    <rPh sb="57" eb="58">
      <t>ウゴ</t>
    </rPh>
    <rPh sb="62" eb="64">
      <t>ナラ</t>
    </rPh>
    <rPh sb="69" eb="70">
      <t>カンガ</t>
    </rPh>
    <rPh sb="72" eb="73">
      <t>ツウ</t>
    </rPh>
    <rPh sb="82" eb="84">
      <t>ジンコウ</t>
    </rPh>
    <rPh sb="84" eb="86">
      <t>ゲンショウ</t>
    </rPh>
    <rPh sb="87" eb="89">
      <t>ショウシ</t>
    </rPh>
    <rPh sb="89" eb="92">
      <t>コウレイカ</t>
    </rPh>
    <rPh sb="93" eb="96">
      <t>ゼンコクテキ</t>
    </rPh>
    <rPh sb="97" eb="99">
      <t>カダイ</t>
    </rPh>
    <rPh sb="102" eb="103">
      <t>ナカ</t>
    </rPh>
    <rPh sb="104" eb="107">
      <t>シチョウソン</t>
    </rPh>
    <rPh sb="108" eb="110">
      <t>ギョウセイ</t>
    </rPh>
    <rPh sb="115" eb="117">
      <t>イジ</t>
    </rPh>
    <rPh sb="124" eb="128">
      <t>トドウフケン</t>
    </rPh>
    <rPh sb="129" eb="132">
      <t>セッキョクテキ</t>
    </rPh>
    <rPh sb="133" eb="135">
      <t>ヤクワリ</t>
    </rPh>
    <rPh sb="142" eb="143">
      <t>モト</t>
    </rPh>
    <rPh sb="150" eb="151">
      <t>ケン</t>
    </rPh>
    <rPh sb="152" eb="155">
      <t>シチョウソン</t>
    </rPh>
    <rPh sb="156" eb="158">
      <t>シタザサ</t>
    </rPh>
    <rPh sb="162" eb="164">
      <t>ナラ</t>
    </rPh>
    <rPh sb="173" eb="176">
      <t>ジチタイ</t>
    </rPh>
    <rPh sb="176" eb="178">
      <t>ウンエイ</t>
    </rPh>
    <rPh sb="188" eb="189">
      <t>エ</t>
    </rPh>
    <rPh sb="191" eb="192">
      <t>カンガ</t>
    </rPh>
    <phoneticPr fontId="4"/>
  </si>
  <si>
    <t>http://www.pref.nara.jp/41807.htm</t>
    <phoneticPr fontId="4"/>
  </si>
  <si>
    <t>市町村が共同で処理することにより、経費節減につながるほか、県が技術支援することにより業務に関するノウハウ及びスキルの共有化が図れる。また、このことは、住民サービスの向上にも資するものである。</t>
    <rPh sb="0" eb="3">
      <t>シチョウソン</t>
    </rPh>
    <rPh sb="4" eb="6">
      <t>キョウドウ</t>
    </rPh>
    <rPh sb="7" eb="9">
      <t>ショリ</t>
    </rPh>
    <rPh sb="17" eb="19">
      <t>ケイヒ</t>
    </rPh>
    <rPh sb="19" eb="21">
      <t>セツゲン</t>
    </rPh>
    <rPh sb="29" eb="30">
      <t>ケン</t>
    </rPh>
    <rPh sb="31" eb="33">
      <t>ギジュツ</t>
    </rPh>
    <rPh sb="33" eb="35">
      <t>シエン</t>
    </rPh>
    <rPh sb="42" eb="44">
      <t>ギョウム</t>
    </rPh>
    <rPh sb="45" eb="46">
      <t>カン</t>
    </rPh>
    <rPh sb="52" eb="53">
      <t>オヨ</t>
    </rPh>
    <rPh sb="58" eb="61">
      <t>キョウユウカ</t>
    </rPh>
    <rPh sb="62" eb="63">
      <t>ハカ</t>
    </rPh>
    <rPh sb="75" eb="77">
      <t>ジュウミン</t>
    </rPh>
    <rPh sb="82" eb="84">
      <t>コウジョウ</t>
    </rPh>
    <rPh sb="86" eb="87">
      <t>シ</t>
    </rPh>
    <phoneticPr fontId="4"/>
  </si>
  <si>
    <t>和歌山県</t>
    <rPh sb="0" eb="4">
      <t>ワカヤマケン</t>
    </rPh>
    <phoneticPr fontId="8"/>
  </si>
  <si>
    <t xml:space="preserve">・モバイルパソコン・モバイルルータを用いたテレワーク
・Web会議の利用拡大
・議事録作成システムの活用
・RPAの活用
・AI-OCRの導入
・チャットボットの導入
</t>
    <rPh sb="18" eb="19">
      <t>モチ</t>
    </rPh>
    <rPh sb="32" eb="34">
      <t>カイギ</t>
    </rPh>
    <rPh sb="35" eb="37">
      <t>リヨウ</t>
    </rPh>
    <rPh sb="37" eb="39">
      <t>カクダイ</t>
    </rPh>
    <rPh sb="42" eb="45">
      <t>ギジロク</t>
    </rPh>
    <rPh sb="45" eb="47">
      <t>サクセイ</t>
    </rPh>
    <rPh sb="52" eb="54">
      <t>カツヨウ</t>
    </rPh>
    <rPh sb="61" eb="63">
      <t>カツヨウ</t>
    </rPh>
    <rPh sb="73" eb="75">
      <t>ドウニュウ</t>
    </rPh>
    <rPh sb="86" eb="88">
      <t>ドウニュウ</t>
    </rPh>
    <phoneticPr fontId="3"/>
  </si>
  <si>
    <t>・Web会議
   　利用実績7,152回
・議事録作成支援システム  
       利用実績1,163回
・RPA
   　522時間 削減
・AI-OCR（R2.10導入）
　　作業時間の削減率71.9%
・チャットボット（R2,12導入）
　　登録者数2,991人</t>
    <rPh sb="4" eb="6">
      <t>カイギ</t>
    </rPh>
    <rPh sb="11" eb="13">
      <t>リヨウ</t>
    </rPh>
    <rPh sb="13" eb="15">
      <t>ジッセキ</t>
    </rPh>
    <rPh sb="20" eb="21">
      <t>カイ</t>
    </rPh>
    <rPh sb="24" eb="27">
      <t>ギジロク</t>
    </rPh>
    <rPh sb="27" eb="29">
      <t>サクセイ</t>
    </rPh>
    <rPh sb="29" eb="31">
      <t>シエン</t>
    </rPh>
    <rPh sb="45" eb="47">
      <t>リヨウ</t>
    </rPh>
    <rPh sb="47" eb="49">
      <t>ジッセキ</t>
    </rPh>
    <rPh sb="54" eb="55">
      <t>カイ</t>
    </rPh>
    <rPh sb="89" eb="91">
      <t>ドウニュウ</t>
    </rPh>
    <rPh sb="95" eb="97">
      <t>サギョウ</t>
    </rPh>
    <rPh sb="97" eb="99">
      <t>ジカン</t>
    </rPh>
    <rPh sb="102" eb="103">
      <t>リツ</t>
    </rPh>
    <rPh sb="124" eb="126">
      <t>ドウニュウ</t>
    </rPh>
    <rPh sb="130" eb="133">
      <t>トウロクシャ</t>
    </rPh>
    <rPh sb="133" eb="134">
      <t>スウ</t>
    </rPh>
    <rPh sb="139" eb="140">
      <t>ニン</t>
    </rPh>
    <phoneticPr fontId="3"/>
  </si>
  <si>
    <t>・チャットボット
　　県民からの県及び全市町村の子育てに係る施策・情報についての問い合わせに対し、２４時間いつでも回答</t>
    <rPh sb="11" eb="13">
      <t>ケンミン</t>
    </rPh>
    <rPh sb="16" eb="17">
      <t>ケン</t>
    </rPh>
    <rPh sb="17" eb="18">
      <t>オヨ</t>
    </rPh>
    <rPh sb="19" eb="20">
      <t>ゼン</t>
    </rPh>
    <rPh sb="20" eb="23">
      <t>シチョウソン</t>
    </rPh>
    <rPh sb="24" eb="26">
      <t>コソダ</t>
    </rPh>
    <rPh sb="28" eb="29">
      <t>カカ</t>
    </rPh>
    <rPh sb="30" eb="32">
      <t>セサク</t>
    </rPh>
    <rPh sb="33" eb="35">
      <t>ジョウホウ</t>
    </rPh>
    <rPh sb="40" eb="41">
      <t>ト</t>
    </rPh>
    <rPh sb="42" eb="43">
      <t>ア</t>
    </rPh>
    <rPh sb="46" eb="47">
      <t>タイ</t>
    </rPh>
    <rPh sb="51" eb="53">
      <t>ジカン</t>
    </rPh>
    <rPh sb="57" eb="59">
      <t>カイトウ</t>
    </rPh>
    <phoneticPr fontId="4"/>
  </si>
  <si>
    <t>どの自治体でも取組可能</t>
    <rPh sb="2" eb="5">
      <t>ジチタイ</t>
    </rPh>
    <rPh sb="7" eb="9">
      <t>トリクミ</t>
    </rPh>
    <rPh sb="9" eb="11">
      <t>カノウ</t>
    </rPh>
    <phoneticPr fontId="3"/>
  </si>
  <si>
    <t>いずれの自治体でも取組みが可能なため。</t>
    <rPh sb="4" eb="7">
      <t>ジチタイ</t>
    </rPh>
    <rPh sb="9" eb="11">
      <t>トリクミ</t>
    </rPh>
    <rPh sb="13" eb="15">
      <t>カノウ</t>
    </rPh>
    <phoneticPr fontId="8"/>
  </si>
  <si>
    <t>鳥取県</t>
    <rPh sb="0" eb="3">
      <t>トットリケン</t>
    </rPh>
    <phoneticPr fontId="8"/>
  </si>
  <si>
    <t>ＰＦＩ手法による県市連携での体育館整備</t>
    <rPh sb="3" eb="5">
      <t>シュホウ</t>
    </rPh>
    <rPh sb="8" eb="10">
      <t>ケンシ</t>
    </rPh>
    <rPh sb="10" eb="12">
      <t>レンケイ</t>
    </rPh>
    <rPh sb="14" eb="19">
      <t>タイイクカンセイビ</t>
    </rPh>
    <phoneticPr fontId="4"/>
  </si>
  <si>
    <t>鳥取県と米子市が連携し、既存の３つの体育施設を１つに統合し、PFI（BTO方式）により、米子新体育館の整備、維持管理・運営を行う。</t>
    <rPh sb="0" eb="3">
      <t>トットリケン</t>
    </rPh>
    <rPh sb="4" eb="7">
      <t>ヨナゴシ</t>
    </rPh>
    <rPh sb="8" eb="10">
      <t>レンケイ</t>
    </rPh>
    <rPh sb="12" eb="14">
      <t>キゾン</t>
    </rPh>
    <rPh sb="18" eb="22">
      <t>タイイクシセツ</t>
    </rPh>
    <rPh sb="26" eb="28">
      <t>トウゴウ</t>
    </rPh>
    <rPh sb="44" eb="50">
      <t>ヨナゴシンタイイクカン</t>
    </rPh>
    <phoneticPr fontId="4"/>
  </si>
  <si>
    <t>県と市が連携して、既存の施設の統廃合行うとともに、施設整備にあたってはPFI（BTO方式）により、設計・建設から維持管理・運営までを一括で行う全国でも数少ない取組。</t>
    <rPh sb="0" eb="1">
      <t>ケン</t>
    </rPh>
    <rPh sb="2" eb="3">
      <t>シ</t>
    </rPh>
    <rPh sb="4" eb="6">
      <t>レンケイ</t>
    </rPh>
    <rPh sb="9" eb="11">
      <t>キゾン</t>
    </rPh>
    <rPh sb="12" eb="14">
      <t>シセツ</t>
    </rPh>
    <rPh sb="15" eb="18">
      <t>トウハイゴウ</t>
    </rPh>
    <rPh sb="18" eb="19">
      <t>オコナ</t>
    </rPh>
    <rPh sb="25" eb="29">
      <t>シセツセイビ</t>
    </rPh>
    <rPh sb="75" eb="77">
      <t>カズスク</t>
    </rPh>
    <rPh sb="79" eb="81">
      <t>トリクミ</t>
    </rPh>
    <phoneticPr fontId="4"/>
  </si>
  <si>
    <t>既存の３施設を集約することで、県市における公共建築物や維持管理コストの抑制に大きな影響がある。
またPFI（BTO方式）で実施することで4.8%程度の縮減効果を見込むことができると試算している。</t>
    <rPh sb="0" eb="2">
      <t>キゾン</t>
    </rPh>
    <rPh sb="4" eb="6">
      <t>シセツ</t>
    </rPh>
    <rPh sb="7" eb="9">
      <t>シュウヤク</t>
    </rPh>
    <rPh sb="15" eb="17">
      <t>ケンシ</t>
    </rPh>
    <rPh sb="21" eb="26">
      <t>コウキョウケンチクブツ</t>
    </rPh>
    <rPh sb="27" eb="31">
      <t>イジカンリ</t>
    </rPh>
    <rPh sb="35" eb="37">
      <t>ヨクセイ</t>
    </rPh>
    <rPh sb="38" eb="39">
      <t>オオ</t>
    </rPh>
    <rPh sb="41" eb="43">
      <t>エイキョウ</t>
    </rPh>
    <rPh sb="57" eb="59">
      <t>ホウシキ</t>
    </rPh>
    <rPh sb="61" eb="63">
      <t>ジッシ</t>
    </rPh>
    <rPh sb="72" eb="74">
      <t>テイド</t>
    </rPh>
    <rPh sb="75" eb="79">
      <t>シュクゲンコウカ</t>
    </rPh>
    <rPh sb="80" eb="82">
      <t>ミコ</t>
    </rPh>
    <rPh sb="90" eb="92">
      <t>シサン</t>
    </rPh>
    <phoneticPr fontId="4"/>
  </si>
  <si>
    <t>３施設を統合することでバリアフリー化の充実、高い競技レベルの実施が可能な拠点施設を整備することが可能となるとともに、民間ノウハウの活用により、施設の機能性や利便性、安全性、効率性の向上が図られ、より良質かつ効率的なサービスの提供が行われることで、体育施設のの魅力が向上、住民サービス向上の効果が見込まれる。</t>
    <rPh sb="1" eb="3">
      <t>シセツ</t>
    </rPh>
    <rPh sb="4" eb="6">
      <t>トウゴウ</t>
    </rPh>
    <rPh sb="17" eb="18">
      <t>カ</t>
    </rPh>
    <rPh sb="19" eb="21">
      <t>ジュウジツ</t>
    </rPh>
    <rPh sb="22" eb="23">
      <t>タカ</t>
    </rPh>
    <rPh sb="24" eb="26">
      <t>キョウギ</t>
    </rPh>
    <rPh sb="30" eb="32">
      <t>ジッシ</t>
    </rPh>
    <rPh sb="33" eb="35">
      <t>カノウ</t>
    </rPh>
    <rPh sb="36" eb="40">
      <t>キョテンシセツ</t>
    </rPh>
    <rPh sb="41" eb="43">
      <t>セイビ</t>
    </rPh>
    <rPh sb="48" eb="50">
      <t>カノウ</t>
    </rPh>
    <rPh sb="58" eb="60">
      <t>ミンカン</t>
    </rPh>
    <rPh sb="65" eb="67">
      <t>カツヨウ</t>
    </rPh>
    <rPh sb="71" eb="73">
      <t>シセツ</t>
    </rPh>
    <rPh sb="74" eb="77">
      <t>キノウセイ</t>
    </rPh>
    <rPh sb="78" eb="81">
      <t>リベンセイ</t>
    </rPh>
    <rPh sb="82" eb="85">
      <t>アンゼンセイ</t>
    </rPh>
    <rPh sb="86" eb="89">
      <t>コウリツセイ</t>
    </rPh>
    <rPh sb="90" eb="92">
      <t>コウジョウ</t>
    </rPh>
    <rPh sb="93" eb="94">
      <t>ハカ</t>
    </rPh>
    <rPh sb="99" eb="101">
      <t>リョウシツ</t>
    </rPh>
    <rPh sb="103" eb="106">
      <t>コウリツテキ</t>
    </rPh>
    <rPh sb="112" eb="114">
      <t>テイキョウ</t>
    </rPh>
    <rPh sb="115" eb="116">
      <t>オコナ</t>
    </rPh>
    <rPh sb="123" eb="127">
      <t>タイイクシセツ</t>
    </rPh>
    <rPh sb="129" eb="131">
      <t>ミリョク</t>
    </rPh>
    <rPh sb="132" eb="134">
      <t>コウジョウ</t>
    </rPh>
    <rPh sb="135" eb="137">
      <t>ジュウミン</t>
    </rPh>
    <rPh sb="141" eb="143">
      <t>コウジョウ</t>
    </rPh>
    <rPh sb="144" eb="146">
      <t>コウカ</t>
    </rPh>
    <rPh sb="147" eb="149">
      <t>ミコ</t>
    </rPh>
    <phoneticPr fontId="4"/>
  </si>
  <si>
    <t>公共施設数の縮減を目指す他の自治体でも取組可能</t>
    <rPh sb="0" eb="2">
      <t>コウキョウ</t>
    </rPh>
    <rPh sb="2" eb="4">
      <t>シセツ</t>
    </rPh>
    <rPh sb="4" eb="5">
      <t>スウ</t>
    </rPh>
    <rPh sb="6" eb="8">
      <t>シュクゲン</t>
    </rPh>
    <rPh sb="9" eb="11">
      <t>メザ</t>
    </rPh>
    <rPh sb="12" eb="13">
      <t>タ</t>
    </rPh>
    <rPh sb="14" eb="17">
      <t>ジチタイ</t>
    </rPh>
    <rPh sb="19" eb="21">
      <t>トリクミ</t>
    </rPh>
    <rPh sb="21" eb="23">
      <t>カノウ</t>
    </rPh>
    <phoneticPr fontId="4"/>
  </si>
  <si>
    <t xml:space="preserve">https://www.pref.tottori.lg.jp/shin-taiikukan/
</t>
    <phoneticPr fontId="4"/>
  </si>
  <si>
    <t>・市町村と県が共同で体育施設を統廃合し、ＰＦＩ手法で整備するのは、全国的にも数少ない取組であるため。</t>
    <rPh sb="1" eb="4">
      <t>シチョウソン</t>
    </rPh>
    <rPh sb="5" eb="6">
      <t>ケン</t>
    </rPh>
    <rPh sb="7" eb="9">
      <t>キョウドウ</t>
    </rPh>
    <rPh sb="10" eb="14">
      <t>タイイクシセツ</t>
    </rPh>
    <rPh sb="15" eb="18">
      <t>トウハイゴウ</t>
    </rPh>
    <rPh sb="23" eb="25">
      <t>シュホウ</t>
    </rPh>
    <rPh sb="26" eb="28">
      <t>セイビ</t>
    </rPh>
    <rPh sb="33" eb="35">
      <t>ゼンコク</t>
    </rPh>
    <rPh sb="35" eb="36">
      <t>テキ</t>
    </rPh>
    <rPh sb="38" eb="40">
      <t>カズスク</t>
    </rPh>
    <rPh sb="42" eb="44">
      <t>トリクミ</t>
    </rPh>
    <phoneticPr fontId="4"/>
  </si>
  <si>
    <t>島根県</t>
    <rPh sb="0" eb="3">
      <t>シマネケン</t>
    </rPh>
    <phoneticPr fontId="8"/>
  </si>
  <si>
    <t>いきいきと働きやすい職場づくり</t>
    <rPh sb="5" eb="6">
      <t>ハタラ</t>
    </rPh>
    <rPh sb="10" eb="12">
      <t>ショクバ</t>
    </rPh>
    <phoneticPr fontId="4"/>
  </si>
  <si>
    <t>各所属で、職員の健康管理や勤務時間の短縮の取組み等、職員の働く環境全般を題材に毎月話し合い、そこでの意見や要望等について、所属や業務所管課等で対応を検討・実施する。実施した取組のうち、他所属の参考となる取組は「取組共有データベース」に入力し全職員で共有することで、各所属の取組の推進を図る。</t>
    <rPh sb="77" eb="79">
      <t>ジッシ</t>
    </rPh>
    <rPh sb="82" eb="84">
      <t>ジッシ</t>
    </rPh>
    <rPh sb="86" eb="88">
      <t>トリクミ</t>
    </rPh>
    <rPh sb="92" eb="93">
      <t>タ</t>
    </rPh>
    <rPh sb="93" eb="95">
      <t>ショゾク</t>
    </rPh>
    <rPh sb="96" eb="98">
      <t>サンコウ</t>
    </rPh>
    <rPh sb="101" eb="103">
      <t>トリクミ</t>
    </rPh>
    <rPh sb="105" eb="107">
      <t>トリクミ</t>
    </rPh>
    <rPh sb="107" eb="109">
      <t>キョウユウ</t>
    </rPh>
    <rPh sb="117" eb="119">
      <t>ニュウリョク</t>
    </rPh>
    <rPh sb="120" eb="123">
      <t>ゼンショクイン</t>
    </rPh>
    <rPh sb="124" eb="126">
      <t>キョウユウ</t>
    </rPh>
    <rPh sb="132" eb="133">
      <t>カク</t>
    </rPh>
    <rPh sb="133" eb="135">
      <t>ショゾク</t>
    </rPh>
    <rPh sb="136" eb="138">
      <t>トリクミ</t>
    </rPh>
    <rPh sb="139" eb="141">
      <t>スイシン</t>
    </rPh>
    <rPh sb="142" eb="143">
      <t>ハカ</t>
    </rPh>
    <phoneticPr fontId="4"/>
  </si>
  <si>
    <t>職員が健康でいきいきと働くことができ、仕事と生活の調和が図られる職場環境の実現。</t>
    <rPh sb="37" eb="39">
      <t>ジツゲン</t>
    </rPh>
    <phoneticPr fontId="4"/>
  </si>
  <si>
    <t>他自治体においても業務改善・働きやすい職場づくりについて、同様の課題を抱えていると想定されるため。</t>
    <rPh sb="0" eb="1">
      <t>タ</t>
    </rPh>
    <rPh sb="1" eb="4">
      <t>ジチタイ</t>
    </rPh>
    <rPh sb="9" eb="11">
      <t>ギョウム</t>
    </rPh>
    <rPh sb="11" eb="13">
      <t>カイゼン</t>
    </rPh>
    <rPh sb="14" eb="15">
      <t>ハタラ</t>
    </rPh>
    <rPh sb="19" eb="21">
      <t>ショクバ</t>
    </rPh>
    <rPh sb="29" eb="31">
      <t>ドウヨウ</t>
    </rPh>
    <rPh sb="32" eb="34">
      <t>カダイ</t>
    </rPh>
    <rPh sb="35" eb="36">
      <t>カカ</t>
    </rPh>
    <rPh sb="41" eb="43">
      <t>ソウテイ</t>
    </rPh>
    <phoneticPr fontId="4"/>
  </si>
  <si>
    <t>岡山県</t>
    <rPh sb="0" eb="3">
      <t>オカヤマケン</t>
    </rPh>
    <phoneticPr fontId="8"/>
  </si>
  <si>
    <t>「ひとり１改善運動」の実施</t>
    <rPh sb="11" eb="13">
      <t>ジッシ</t>
    </rPh>
    <phoneticPr fontId="4"/>
  </si>
  <si>
    <t>職員が、仕事等の中で自ら取り組んだ改善内容や仕事等において気づいた点、研究した成果等を基にした事務改善等に関する意見・提案を募集し、優れた改善・提案については知事表彰を行い、職員一人ひとりが、「顧客主義」、「コスト意識」、「スピード感」の３つの視点から、日頃の事務や仕事のやり方を見直し、組織全体で改善に取り組む風土を浸透させている。</t>
    <phoneticPr fontId="4"/>
  </si>
  <si>
    <t>職員一人ひとりの「気づき」「発想」を業務改善につなげることにより、個々の業務における県民サービスの向上やコスト削減に効果があるとともに、職員の意識改革、慣例や前例にとらわれない自由な着想で積極果敢にチャレンジする組織風土づくりに寄与している。</t>
    <phoneticPr fontId="4"/>
  </si>
  <si>
    <t>業務改善及び職員の意識改革、組織風土改革において、他の自治体でも導入可能な汎用性のある取組です。</t>
    <phoneticPr fontId="4"/>
  </si>
  <si>
    <t>http://www.pref.okayama.jp/page/516892.html</t>
    <phoneticPr fontId="4"/>
  </si>
  <si>
    <t>他の自治体でも取り組みやすく、職員のモチベーションアップにも効果的である。</t>
    <phoneticPr fontId="4"/>
  </si>
  <si>
    <t>広島県</t>
    <rPh sb="0" eb="3">
      <t>ヒロシマケン</t>
    </rPh>
    <phoneticPr fontId="3"/>
  </si>
  <si>
    <t>経営資源マネジメントの実施</t>
    <rPh sb="0" eb="2">
      <t>ケイエイ</t>
    </rPh>
    <rPh sb="2" eb="4">
      <t>シゲン</t>
    </rPh>
    <rPh sb="11" eb="13">
      <t>ジッシ</t>
    </rPh>
    <phoneticPr fontId="3"/>
  </si>
  <si>
    <t>平成２７年度から，所属ごとに事業の優先順位付けを行うとともに，全庁的な視点でのスクラップ・アンド・ビルドを徹底することで，新たな施策や重点施策への資源を確保するなど，経営資源の最適配分を行う仕組みを構築した。
また，緊急かつ重点的な業務に対しては，可能な限り人的リソースの資源配分を行い，その他の増要素については，これまでの経営資源マネジメントのノウハウを活かし，局内マネジメントにより対応することを基本とした。</t>
    <rPh sb="129" eb="131">
      <t>ジンテキ</t>
    </rPh>
    <rPh sb="146" eb="147">
      <t>タ</t>
    </rPh>
    <rPh sb="148" eb="151">
      <t>ゾウヨウソ</t>
    </rPh>
    <rPh sb="162" eb="164">
      <t>ケイエイ</t>
    </rPh>
    <rPh sb="164" eb="166">
      <t>シゲン</t>
    </rPh>
    <rPh sb="178" eb="179">
      <t>イ</t>
    </rPh>
    <phoneticPr fontId="3"/>
  </si>
  <si>
    <t>各局単位で，予算事業，非予算事業の優先順位付を行い，マイナスシーリングを撤廃</t>
    <rPh sb="0" eb="2">
      <t>カクキョク</t>
    </rPh>
    <rPh sb="2" eb="4">
      <t>タンイ</t>
    </rPh>
    <rPh sb="6" eb="8">
      <t>ヨサン</t>
    </rPh>
    <rPh sb="8" eb="10">
      <t>ジギョウ</t>
    </rPh>
    <rPh sb="11" eb="12">
      <t>ヒ</t>
    </rPh>
    <rPh sb="12" eb="14">
      <t>ヨサン</t>
    </rPh>
    <rPh sb="14" eb="16">
      <t>ジギョウ</t>
    </rPh>
    <rPh sb="17" eb="19">
      <t>ユウセン</t>
    </rPh>
    <rPh sb="19" eb="21">
      <t>ジュンイ</t>
    </rPh>
    <rPh sb="21" eb="22">
      <t>ヅケ</t>
    </rPh>
    <rPh sb="23" eb="24">
      <t>オコナ</t>
    </rPh>
    <rPh sb="36" eb="38">
      <t>テッパイ</t>
    </rPh>
    <phoneticPr fontId="3"/>
  </si>
  <si>
    <t>優先順位付けに基づく事業の休廃止により，令和３年度は，約5億円の経営資源を捻出した。</t>
    <phoneticPr fontId="3"/>
  </si>
  <si>
    <t>県内市町の行財政改革の取組をより効果的なものとするため，行政経営の改善に向けた調査研究や情報交換を行う場として，平成19年より毎年１，２回程度，広島県市町経営改革研究会を開催している。</t>
    <phoneticPr fontId="4"/>
  </si>
  <si>
    <t>山口県</t>
    <rPh sb="0" eb="3">
      <t>ヤマグチケン</t>
    </rPh>
    <phoneticPr fontId="8"/>
  </si>
  <si>
    <t>３重視運動</t>
    <rPh sb="1" eb="3">
      <t>ジュウシ</t>
    </rPh>
    <rPh sb="3" eb="5">
      <t>ウンドウ</t>
    </rPh>
    <phoneticPr fontId="8"/>
  </si>
  <si>
    <t>平成27年2月から開始した「3重視運動」は「現場重視・成果重視・スピード重視」を基本とし、県民満足度の向上や生産性の高いサービスを目指す運動であり、具体的な取組内容は以下のとおり。
・電話や窓口での応対、事務処理手続きなどについて、来庁者アンケートを実施
・会議のスリム化等の共通ルールを定め、全庁的に仕事の省力化を実施
・各所属及び個人における業務改善の取組事例を共有し、日常業務に有効活用
・職員座談会やワーキンググループを開催し、業務改善につながるアイディアを収集
・「働き方改革」に関し、他の模範となる取組を行った職場を表彰</t>
    <rPh sb="0" eb="2">
      <t>ヘイセイ</t>
    </rPh>
    <rPh sb="4" eb="5">
      <t>ネン</t>
    </rPh>
    <rPh sb="6" eb="7">
      <t>ガツ</t>
    </rPh>
    <rPh sb="9" eb="11">
      <t>カイシ</t>
    </rPh>
    <rPh sb="15" eb="17">
      <t>ジュウシ</t>
    </rPh>
    <rPh sb="17" eb="19">
      <t>ウンドウ</t>
    </rPh>
    <rPh sb="22" eb="24">
      <t>ゲンバ</t>
    </rPh>
    <rPh sb="24" eb="26">
      <t>ジュウシ</t>
    </rPh>
    <rPh sb="27" eb="29">
      <t>セイカ</t>
    </rPh>
    <rPh sb="29" eb="31">
      <t>ジュウシ</t>
    </rPh>
    <rPh sb="36" eb="38">
      <t>ジュウシ</t>
    </rPh>
    <rPh sb="40" eb="42">
      <t>キホン</t>
    </rPh>
    <rPh sb="45" eb="47">
      <t>ケンミン</t>
    </rPh>
    <rPh sb="47" eb="50">
      <t>マンゾクド</t>
    </rPh>
    <rPh sb="51" eb="53">
      <t>コウジョウ</t>
    </rPh>
    <rPh sb="54" eb="57">
      <t>セイサンセイ</t>
    </rPh>
    <rPh sb="58" eb="59">
      <t>タカ</t>
    </rPh>
    <rPh sb="65" eb="67">
      <t>メザ</t>
    </rPh>
    <rPh sb="68" eb="70">
      <t>ウンドウ</t>
    </rPh>
    <rPh sb="74" eb="77">
      <t>グタイテキ</t>
    </rPh>
    <rPh sb="78" eb="80">
      <t>トリクミ</t>
    </rPh>
    <rPh sb="80" eb="82">
      <t>ナイヨウ</t>
    </rPh>
    <rPh sb="83" eb="85">
      <t>イカ</t>
    </rPh>
    <rPh sb="93" eb="95">
      <t>デンワ</t>
    </rPh>
    <rPh sb="96" eb="97">
      <t>マド</t>
    </rPh>
    <rPh sb="97" eb="98">
      <t>クチ</t>
    </rPh>
    <rPh sb="100" eb="102">
      <t>オウタイ</t>
    </rPh>
    <rPh sb="103" eb="105">
      <t>ジム</t>
    </rPh>
    <rPh sb="105" eb="107">
      <t>ショリ</t>
    </rPh>
    <rPh sb="107" eb="109">
      <t>テツヅ</t>
    </rPh>
    <rPh sb="239" eb="240">
      <t>ハタラ</t>
    </rPh>
    <rPh sb="241" eb="242">
      <t>カタ</t>
    </rPh>
    <rPh sb="242" eb="244">
      <t>カイカク</t>
    </rPh>
    <rPh sb="246" eb="247">
      <t>カン</t>
    </rPh>
    <rPh sb="249" eb="250">
      <t>ホカ</t>
    </rPh>
    <rPh sb="251" eb="253">
      <t>モハン</t>
    </rPh>
    <rPh sb="256" eb="258">
      <t>トリクミ</t>
    </rPh>
    <rPh sb="259" eb="260">
      <t>オコナ</t>
    </rPh>
    <rPh sb="262" eb="264">
      <t>ショクバ</t>
    </rPh>
    <rPh sb="265" eb="267">
      <t>ヒョウショウ</t>
    </rPh>
    <phoneticPr fontId="8"/>
  </si>
  <si>
    <t>・来庁者アンケートの結果を踏まえ、可能なものから改善を実施した。
・職員座談会やワーキンググループで改善提案のあったものについて、関係課に申し入れを行うことにより、業務の効率化が図られた。
・県有施設において、申請手続や様式の簡略化を行うことにより、施設の利便性が向上した。
・許認可事務の見直しにより、事務処理手続が迅速化された。
・「働き方改革」に係る取組について、広く職員に周知が図られた</t>
    <rPh sb="169" eb="170">
      <t>ハタラ</t>
    </rPh>
    <rPh sb="171" eb="172">
      <t>カタ</t>
    </rPh>
    <rPh sb="172" eb="174">
      <t>カイカク</t>
    </rPh>
    <rPh sb="176" eb="177">
      <t>カカ</t>
    </rPh>
    <rPh sb="178" eb="180">
      <t>トリクミ</t>
    </rPh>
    <rPh sb="185" eb="186">
      <t>ヒロ</t>
    </rPh>
    <rPh sb="187" eb="189">
      <t>ショクイン</t>
    </rPh>
    <rPh sb="190" eb="192">
      <t>シュウチ</t>
    </rPh>
    <rPh sb="193" eb="194">
      <t>ハカ</t>
    </rPh>
    <phoneticPr fontId="8"/>
  </si>
  <si>
    <t>「住民サービスの向上」→県有施設に係る手続簡素化及び許認可事務の見直しを実施したため。
「汎用性」→いずれの自治体でも取組みが可能なため。</t>
    <rPh sb="1" eb="3">
      <t>ジュウミン</t>
    </rPh>
    <rPh sb="8" eb="10">
      <t>コウジョウ</t>
    </rPh>
    <rPh sb="12" eb="14">
      <t>ケンユウ</t>
    </rPh>
    <rPh sb="14" eb="16">
      <t>シセツ</t>
    </rPh>
    <rPh sb="17" eb="18">
      <t>カカ</t>
    </rPh>
    <rPh sb="19" eb="21">
      <t>テツヅ</t>
    </rPh>
    <rPh sb="21" eb="24">
      <t>カンソカ</t>
    </rPh>
    <rPh sb="24" eb="25">
      <t>オヨ</t>
    </rPh>
    <rPh sb="26" eb="29">
      <t>キョニンカ</t>
    </rPh>
    <rPh sb="29" eb="31">
      <t>ジム</t>
    </rPh>
    <rPh sb="32" eb="34">
      <t>ミナオ</t>
    </rPh>
    <rPh sb="36" eb="38">
      <t>ジッシ</t>
    </rPh>
    <rPh sb="46" eb="49">
      <t>ハンヨウセイ</t>
    </rPh>
    <rPh sb="55" eb="58">
      <t>ジチタイ</t>
    </rPh>
    <rPh sb="60" eb="62">
      <t>トリクミ</t>
    </rPh>
    <rPh sb="64" eb="66">
      <t>カノウ</t>
    </rPh>
    <phoneticPr fontId="8"/>
  </si>
  <si>
    <t>首長等の会議や人事主管課長会議など様々な会議の場を通じて、各市町の取組状況の確認や意識の醸成を図る。
山口県デジタル・ガバメント構築連携会議を設置し、デジタル・ガバメントの構築に係る連携・調整やデジタル化及びＤＸの推進における連携・協働を図る。</t>
    <rPh sb="52" eb="55">
      <t>ヤマグチケン</t>
    </rPh>
    <rPh sb="65" eb="67">
      <t>コウチク</t>
    </rPh>
    <rPh sb="67" eb="69">
      <t>レンケイ</t>
    </rPh>
    <rPh sb="69" eb="71">
      <t>カイギ</t>
    </rPh>
    <rPh sb="72" eb="74">
      <t>セッチ</t>
    </rPh>
    <rPh sb="120" eb="121">
      <t>ハカ</t>
    </rPh>
    <phoneticPr fontId="4"/>
  </si>
  <si>
    <t>徳島県</t>
    <rPh sb="0" eb="3">
      <t>トクシマケン</t>
    </rPh>
    <phoneticPr fontId="8"/>
  </si>
  <si>
    <t xml:space="preserve">５GをはじめAI，IoT等の革新技術を最大限活用し，行政手続コストの削減や新たなサービスの創出等，県民や事業者の利便性の向上を図るとともに，職員の業務効率化・負担軽減のためテレワークをはじめAI，RPA等の技術活用によるバックオフィス改革を推進し「スマート県庁」への転換を図る。
</t>
    <rPh sb="12" eb="13">
      <t>ナド</t>
    </rPh>
    <rPh sb="14" eb="16">
      <t>カクシン</t>
    </rPh>
    <rPh sb="16" eb="18">
      <t>ギジュツ</t>
    </rPh>
    <rPh sb="19" eb="22">
      <t>サイダイゲン</t>
    </rPh>
    <rPh sb="22" eb="24">
      <t>カツヨウ</t>
    </rPh>
    <rPh sb="26" eb="30">
      <t>ギョウセイテツヅ</t>
    </rPh>
    <rPh sb="34" eb="36">
      <t>サクゲン</t>
    </rPh>
    <rPh sb="37" eb="38">
      <t>アラ</t>
    </rPh>
    <rPh sb="45" eb="47">
      <t>ソウシュツ</t>
    </rPh>
    <rPh sb="47" eb="48">
      <t>ナド</t>
    </rPh>
    <rPh sb="49" eb="51">
      <t>ケンミン</t>
    </rPh>
    <rPh sb="52" eb="55">
      <t>ジギョウシャ</t>
    </rPh>
    <rPh sb="56" eb="59">
      <t>リベンセイ</t>
    </rPh>
    <rPh sb="60" eb="62">
      <t>コウジョウ</t>
    </rPh>
    <rPh sb="63" eb="64">
      <t>ハカ</t>
    </rPh>
    <rPh sb="79" eb="81">
      <t>フタン</t>
    </rPh>
    <rPh sb="81" eb="83">
      <t>ケイゲン</t>
    </rPh>
    <rPh sb="103" eb="105">
      <t>ギジュツ</t>
    </rPh>
    <rPh sb="120" eb="122">
      <t>スイシン</t>
    </rPh>
    <rPh sb="128" eb="130">
      <t>ケンチョウ</t>
    </rPh>
    <rPh sb="133" eb="135">
      <t>テンカン</t>
    </rPh>
    <rPh sb="136" eb="137">
      <t>ハカ</t>
    </rPh>
    <phoneticPr fontId="4"/>
  </si>
  <si>
    <t>手続の電子化に不可欠な様式・帳票の統一化を推進し，県内全市町村において保育所等利用申し込みに必要な「就労証明書」の様式の統一を図るなど，手続きコスト削減に取り組んでいる。</t>
    <rPh sb="0" eb="2">
      <t>テツヅキ</t>
    </rPh>
    <rPh sb="3" eb="5">
      <t>デンシ</t>
    </rPh>
    <rPh sb="5" eb="6">
      <t>カ</t>
    </rPh>
    <rPh sb="7" eb="10">
      <t>フカケツ</t>
    </rPh>
    <rPh sb="11" eb="13">
      <t>ヨウシキ</t>
    </rPh>
    <rPh sb="14" eb="16">
      <t>チョウヒョウ</t>
    </rPh>
    <rPh sb="17" eb="20">
      <t>トウイツカ</t>
    </rPh>
    <rPh sb="21" eb="23">
      <t>スイシン</t>
    </rPh>
    <rPh sb="25" eb="27">
      <t>ケンナイ</t>
    </rPh>
    <rPh sb="27" eb="28">
      <t>ゼン</t>
    </rPh>
    <rPh sb="28" eb="31">
      <t>シチョウソン</t>
    </rPh>
    <rPh sb="35" eb="38">
      <t>ホイクショ</t>
    </rPh>
    <rPh sb="38" eb="39">
      <t>トウ</t>
    </rPh>
    <rPh sb="39" eb="42">
      <t>リヨウモウ</t>
    </rPh>
    <rPh sb="43" eb="44">
      <t>コ</t>
    </rPh>
    <rPh sb="46" eb="48">
      <t>ヒツヨウ</t>
    </rPh>
    <rPh sb="50" eb="52">
      <t>シュウロウ</t>
    </rPh>
    <rPh sb="52" eb="54">
      <t>ショウメイ</t>
    </rPh>
    <rPh sb="54" eb="55">
      <t>ショ</t>
    </rPh>
    <rPh sb="57" eb="59">
      <t>ヨウシキ</t>
    </rPh>
    <rPh sb="60" eb="62">
      <t>トウイツ</t>
    </rPh>
    <rPh sb="63" eb="64">
      <t>ハカ</t>
    </rPh>
    <rPh sb="68" eb="70">
      <t>テツヅ</t>
    </rPh>
    <rPh sb="74" eb="76">
      <t>サクゲン</t>
    </rPh>
    <rPh sb="77" eb="78">
      <t>ト</t>
    </rPh>
    <rPh sb="79" eb="80">
      <t>ク</t>
    </rPh>
    <phoneticPr fontId="4"/>
  </si>
  <si>
    <t>RPA全庁展開や，ペーパーレス会議システム，自動文字起こしサービス，テレワークの積極活用により，紙の使用量や職員の超過勤務の削減につながっている，</t>
    <rPh sb="3" eb="5">
      <t>ゼンチョウ</t>
    </rPh>
    <rPh sb="5" eb="7">
      <t>テンカイ</t>
    </rPh>
    <rPh sb="15" eb="17">
      <t>カイギ</t>
    </rPh>
    <rPh sb="22" eb="26">
      <t>ジドウモジ</t>
    </rPh>
    <rPh sb="26" eb="27">
      <t>オ</t>
    </rPh>
    <rPh sb="40" eb="42">
      <t>セッキョク</t>
    </rPh>
    <rPh sb="42" eb="44">
      <t>カツヨウ</t>
    </rPh>
    <rPh sb="48" eb="49">
      <t>カミ</t>
    </rPh>
    <rPh sb="50" eb="53">
      <t>シヨウリョウ</t>
    </rPh>
    <rPh sb="54" eb="56">
      <t>ショクイン</t>
    </rPh>
    <rPh sb="57" eb="59">
      <t>チョウカ</t>
    </rPh>
    <rPh sb="59" eb="61">
      <t>キンム</t>
    </rPh>
    <rPh sb="62" eb="64">
      <t>サクゲン</t>
    </rPh>
    <phoneticPr fontId="4"/>
  </si>
  <si>
    <t>遠隔医療の実装に向けた５Gを活用した実証実験やドローンを駆使した農業やインフラの維持管理省力化等の様々な分野でのスマート化に取り組むことにより，サービスの質的向上が図られる。</t>
    <rPh sb="0" eb="2">
      <t>エンカク</t>
    </rPh>
    <rPh sb="2" eb="4">
      <t>イリョウ</t>
    </rPh>
    <rPh sb="5" eb="7">
      <t>ジッソウ</t>
    </rPh>
    <rPh sb="8" eb="9">
      <t>ム</t>
    </rPh>
    <rPh sb="18" eb="20">
      <t>ジッショウ</t>
    </rPh>
    <rPh sb="20" eb="22">
      <t>ジッケン</t>
    </rPh>
    <rPh sb="28" eb="30">
      <t>クシ</t>
    </rPh>
    <rPh sb="32" eb="34">
      <t>ノウギョウ</t>
    </rPh>
    <rPh sb="40" eb="42">
      <t>イジ</t>
    </rPh>
    <rPh sb="42" eb="44">
      <t>カンリ</t>
    </rPh>
    <rPh sb="44" eb="47">
      <t>ショウリョクカ</t>
    </rPh>
    <rPh sb="47" eb="48">
      <t>ナド</t>
    </rPh>
    <rPh sb="49" eb="51">
      <t>サマザマ</t>
    </rPh>
    <rPh sb="52" eb="54">
      <t>ブンヤ</t>
    </rPh>
    <rPh sb="60" eb="61">
      <t>カ</t>
    </rPh>
    <rPh sb="62" eb="63">
      <t>ト</t>
    </rPh>
    <rPh sb="64" eb="65">
      <t>ク</t>
    </rPh>
    <rPh sb="77" eb="79">
      <t>シツテキ</t>
    </rPh>
    <rPh sb="79" eb="81">
      <t>コウジョウ</t>
    </rPh>
    <rPh sb="82" eb="83">
      <t>ハカ</t>
    </rPh>
    <phoneticPr fontId="4"/>
  </si>
  <si>
    <t>https://www.pref.tokushima.lg.jp/ict/workstylereform/</t>
    <phoneticPr fontId="4"/>
  </si>
  <si>
    <t>Society5.0を支える技術を最大限活用し，サービスの質的向上を図ることと，職員が仕事と生活の調和を図りつつ，より付加価値の高い業務に注力できる体制の構築という双方を両立する取組であるため。</t>
    <rPh sb="11" eb="12">
      <t>ササ</t>
    </rPh>
    <rPh sb="14" eb="16">
      <t>ギジュツ</t>
    </rPh>
    <rPh sb="17" eb="20">
      <t>サイダイゲン</t>
    </rPh>
    <rPh sb="20" eb="22">
      <t>カツヨウ</t>
    </rPh>
    <rPh sb="29" eb="31">
      <t>シツテキ</t>
    </rPh>
    <rPh sb="31" eb="33">
      <t>コウジョウ</t>
    </rPh>
    <rPh sb="34" eb="35">
      <t>ハカ</t>
    </rPh>
    <rPh sb="40" eb="42">
      <t>ショクイン</t>
    </rPh>
    <rPh sb="43" eb="45">
      <t>シゴト</t>
    </rPh>
    <rPh sb="46" eb="48">
      <t>セイカツ</t>
    </rPh>
    <rPh sb="49" eb="51">
      <t>チョウワ</t>
    </rPh>
    <rPh sb="52" eb="53">
      <t>ハカ</t>
    </rPh>
    <rPh sb="59" eb="61">
      <t>フカ</t>
    </rPh>
    <rPh sb="61" eb="63">
      <t>カチ</t>
    </rPh>
    <rPh sb="64" eb="65">
      <t>タカ</t>
    </rPh>
    <rPh sb="66" eb="68">
      <t>ギョウム</t>
    </rPh>
    <rPh sb="69" eb="71">
      <t>チュウリョク</t>
    </rPh>
    <rPh sb="74" eb="76">
      <t>タイセイ</t>
    </rPh>
    <rPh sb="77" eb="79">
      <t>コウチク</t>
    </rPh>
    <rPh sb="82" eb="84">
      <t>ソウホウ</t>
    </rPh>
    <rPh sb="85" eb="87">
      <t>リョウリツ</t>
    </rPh>
    <rPh sb="89" eb="91">
      <t>トリクミ</t>
    </rPh>
    <phoneticPr fontId="4"/>
  </si>
  <si>
    <t>業務改善の取組み</t>
  </si>
  <si>
    <t>業務上の課題等に応じた改善手法等をまとめた改善推進ガイドブックの発行による業務改善の必要性の啓発や、改善スキルの向上を図る研修（管理職も含む）の実施により、全庁一丸となって業務改善に取り組む機運を高めるとともに、平成24年6月に導入した業務改善事例共有システムを活用し、改善事例を全庁的に共有することで、登録事例を参考に業務改善に取り組んでいる。</t>
    <phoneticPr fontId="4"/>
  </si>
  <si>
    <t>業務改善事例共有システムに登録のあった改善事例として、本館の誘導灯器具の取替を計画的に実施するとともに、照明制御装置の更新に併せて事務室内の自動点・消灯システムを導入して消費電力量の削減を実施した。（年間約500万経費削減）</t>
    <phoneticPr fontId="4"/>
  </si>
  <si>
    <t>業務改善事例共有システムに登録のあった改善事例としては、①ホームページに政治資金収支報告書をＰＤＦ形式で掲載することにより、誰もが容易に収支報告書の閲覧や写しの取得ができるようになり、県民の利便性が向上した。②担当者以外も一通り説明ができるようマニュアルを作成するとともに、複雑な案件に関して、統一した対応を行うため具体的な事例を掲載した質疑応答集を作成し、問い合わせに迅速に対応できるようになった。</t>
  </si>
  <si>
    <t>業務改善運動は全庁一丸となって取り組んでいるものであり、改善実施者が業務改善事例共有システムに実施事例を入力することで、全庁的に情報を共有し、他の所属への業務改善の波及を図ることで汎用性のある取組みとなっている。</t>
  </si>
  <si>
    <t>愛媛県</t>
    <rPh sb="0" eb="3">
      <t>エヒメケン</t>
    </rPh>
    <phoneticPr fontId="8"/>
  </si>
  <si>
    <t>効果的な情報システムの導入の推進</t>
    <rPh sb="0" eb="2">
      <t>コウカ</t>
    </rPh>
    <rPh sb="2" eb="3">
      <t>テキ</t>
    </rPh>
    <rPh sb="4" eb="6">
      <t>ジョウホウ</t>
    </rPh>
    <rPh sb="11" eb="13">
      <t>ドウニュウ</t>
    </rPh>
    <rPh sb="14" eb="16">
      <t>スイシン</t>
    </rPh>
    <phoneticPr fontId="4"/>
  </si>
  <si>
    <t>１　会議録作成支援システム
　職員が手作業で行っている会議録の作成（文字起こし）について、インターネット上で無料提供されているＡＩサービス（音声データの文書化）を利用して、会議録の作成時間を大幅に短縮することで、超過勤務の縮減や職員が政策を企画・立案する時間の拡充、県民への情報提供の迅速化の一石三鳥を図り、県庁の働き方改革の推進と県民サービスの質の向上を目指す。
２　ＡＩ総合案内サービス
　県民からの問合せに、県ホームページ等でＡＩチャットボットが24時間回答対応する「ＡＩ総合案内サービス」を新型コロナウイルス関連、防災や福祉関連など15分野で本格運用を開始し、県民の利便性向上や問合せ対応に係る職員の業務効率化を図る。
３　愛媛県庁版テレワーク
　「テレワーク」（在宅勤務・モバイルワーク・サテライトオフィス勤務の３類型）の導入により、出張時の隙間時間等の有効活用、意思決定の迅速化、超勤の縮減、労働生産性やワークライフバランスの向上を実践することにより、離職の防止や優秀な職員の確保を図る。</t>
    <rPh sb="2" eb="5">
      <t>カイギロク</t>
    </rPh>
    <rPh sb="5" eb="7">
      <t>サクセイ</t>
    </rPh>
    <rPh sb="7" eb="9">
      <t>シエン</t>
    </rPh>
    <rPh sb="285" eb="287">
      <t>ケンミン</t>
    </rPh>
    <rPh sb="288" eb="291">
      <t>リベンセイ</t>
    </rPh>
    <rPh sb="291" eb="293">
      <t>コウジョウ</t>
    </rPh>
    <rPh sb="311" eb="312">
      <t>ハカ</t>
    </rPh>
    <phoneticPr fontId="4"/>
  </si>
  <si>
    <t>１　会議録作成支援システム
　本システムの導入により、職員が手作業で一から文字起こし（作業時間：会議時間の10倍程度）していた作業について、録音を再生し、職員がテキストを確認・修正（作業時間：会議時間の2倍程度）するのみとなることから、従来から80％程度の作業が削減され、業務効率化につながった。
２　ＡＩ総合案内サービス
　県ホームページ等でＡＩチャットボットが24時間回答対応するため、県民がいつでも利用できるほか、約5,000件/月の問い合わせを職員に代わり対応することから、年間約14，169千円の人件費削減効果が見込まれる。
３　愛媛県庁版テレワーク
①在宅勤務：柔軟かつ効率的な働き方の選択によるワークライフバランスの向上
②モバイルワーク：移動時間の有効活用、現地完結・即決による業務の効率化・ワークライフバランスの向上
③サテライトオフィス：移動時間の有効活用による業務の効率化・ワークライフバランスの向上</t>
    <rPh sb="2" eb="5">
      <t>カイギロク</t>
    </rPh>
    <rPh sb="5" eb="7">
      <t>サクセイ</t>
    </rPh>
    <rPh sb="7" eb="9">
      <t>シエン</t>
    </rPh>
    <rPh sb="15" eb="16">
      <t>ホン</t>
    </rPh>
    <rPh sb="21" eb="23">
      <t>ドウニュウ</t>
    </rPh>
    <rPh sb="27" eb="29">
      <t>ショクイン</t>
    </rPh>
    <rPh sb="30" eb="33">
      <t>テサギョウ</t>
    </rPh>
    <rPh sb="34" eb="35">
      <t>イチ</t>
    </rPh>
    <rPh sb="37" eb="39">
      <t>モジ</t>
    </rPh>
    <rPh sb="39" eb="40">
      <t>オ</t>
    </rPh>
    <rPh sb="43" eb="45">
      <t>サギョウ</t>
    </rPh>
    <rPh sb="45" eb="47">
      <t>ジカン</t>
    </rPh>
    <rPh sb="48" eb="50">
      <t>カイギ</t>
    </rPh>
    <rPh sb="50" eb="52">
      <t>ジカン</t>
    </rPh>
    <rPh sb="55" eb="56">
      <t>バイ</t>
    </rPh>
    <rPh sb="56" eb="58">
      <t>テイド</t>
    </rPh>
    <rPh sb="63" eb="65">
      <t>サギョウ</t>
    </rPh>
    <rPh sb="118" eb="120">
      <t>ジュウライ</t>
    </rPh>
    <rPh sb="125" eb="127">
      <t>テイド</t>
    </rPh>
    <rPh sb="128" eb="130">
      <t>サギョウ</t>
    </rPh>
    <rPh sb="131" eb="133">
      <t>サクゲン</t>
    </rPh>
    <rPh sb="136" eb="141">
      <t>ギョウムコウリツカ</t>
    </rPh>
    <rPh sb="154" eb="156">
      <t>ソウゴウ</t>
    </rPh>
    <rPh sb="156" eb="158">
      <t>アンナイ</t>
    </rPh>
    <rPh sb="164" eb="165">
      <t>ケン</t>
    </rPh>
    <rPh sb="171" eb="172">
      <t>トウ</t>
    </rPh>
    <rPh sb="185" eb="187">
      <t>ジカン</t>
    </rPh>
    <rPh sb="187" eb="189">
      <t>カイトウ</t>
    </rPh>
    <rPh sb="189" eb="191">
      <t>タイオウ</t>
    </rPh>
    <rPh sb="196" eb="198">
      <t>ケンミン</t>
    </rPh>
    <rPh sb="203" eb="205">
      <t>リヨウ</t>
    </rPh>
    <rPh sb="221" eb="222">
      <t>ト</t>
    </rPh>
    <rPh sb="223" eb="224">
      <t>ア</t>
    </rPh>
    <rPh sb="227" eb="229">
      <t>ショクイン</t>
    </rPh>
    <rPh sb="230" eb="231">
      <t>カ</t>
    </rPh>
    <rPh sb="233" eb="235">
      <t>タイオウ</t>
    </rPh>
    <rPh sb="242" eb="244">
      <t>ネンカン</t>
    </rPh>
    <rPh sb="244" eb="245">
      <t>ヤク</t>
    </rPh>
    <rPh sb="251" eb="253">
      <t>センエン</t>
    </rPh>
    <rPh sb="254" eb="257">
      <t>ジンケンヒ</t>
    </rPh>
    <rPh sb="257" eb="259">
      <t>サクゲン</t>
    </rPh>
    <rPh sb="259" eb="261">
      <t>コウカ</t>
    </rPh>
    <rPh sb="262" eb="264">
      <t>ミコ</t>
    </rPh>
    <rPh sb="284" eb="286">
      <t>ザイタク</t>
    </rPh>
    <rPh sb="286" eb="288">
      <t>キンム</t>
    </rPh>
    <rPh sb="289" eb="291">
      <t>ジュウナン</t>
    </rPh>
    <rPh sb="293" eb="296">
      <t>コウリツテキ</t>
    </rPh>
    <rPh sb="297" eb="298">
      <t>ハタラ</t>
    </rPh>
    <rPh sb="299" eb="300">
      <t>カタ</t>
    </rPh>
    <rPh sb="301" eb="303">
      <t>センタク</t>
    </rPh>
    <rPh sb="329" eb="331">
      <t>イドウ</t>
    </rPh>
    <rPh sb="331" eb="333">
      <t>ジカン</t>
    </rPh>
    <rPh sb="334" eb="336">
      <t>ユウコウ</t>
    </rPh>
    <rPh sb="336" eb="338">
      <t>カツヨウ</t>
    </rPh>
    <rPh sb="339" eb="341">
      <t>ゲンチ</t>
    </rPh>
    <rPh sb="341" eb="343">
      <t>カンケツ</t>
    </rPh>
    <rPh sb="344" eb="346">
      <t>ソッケツ</t>
    </rPh>
    <rPh sb="367" eb="369">
      <t>コウジョウ</t>
    </rPh>
    <rPh sb="381" eb="383">
      <t>イドウ</t>
    </rPh>
    <rPh sb="383" eb="385">
      <t>ジカン</t>
    </rPh>
    <rPh sb="386" eb="388">
      <t>ユウコウ</t>
    </rPh>
    <rPh sb="388" eb="390">
      <t>カツヨウ</t>
    </rPh>
    <phoneticPr fontId="4"/>
  </si>
  <si>
    <t>１・２　ＡＩ技術については、既に民間では、施設や物品の適正管理やデータ入力などの事務を、ＡＩに代行させて業務の効率化を図る動きが始まっている。本県においても、職員に求められる業務が複雑・多様化している中、費用対効果をふまえた業務の効率化が重要となっており、ＡＩの活用により、「超過勤務の縮減」や「職員が政策を企画・立案する時間の拡充」を図り、結果として県民サービスの向上にもつなげていくことが重要であるため。
３　テレワークの導入により、柔軟で効率的な働き方を実現し、職員が能力を最大限発揮できる職場環境を整備することが、結果として県民サービスの向上にもつながるものであることから。</t>
    <rPh sb="6" eb="8">
      <t>ギジュツ</t>
    </rPh>
    <rPh sb="14" eb="15">
      <t>スデ</t>
    </rPh>
    <rPh sb="16" eb="18">
      <t>ミンカン</t>
    </rPh>
    <rPh sb="21" eb="23">
      <t>シセツ</t>
    </rPh>
    <rPh sb="24" eb="26">
      <t>ブッピン</t>
    </rPh>
    <rPh sb="27" eb="29">
      <t>テキセイ</t>
    </rPh>
    <rPh sb="29" eb="31">
      <t>カンリ</t>
    </rPh>
    <rPh sb="35" eb="37">
      <t>ニュウリョク</t>
    </rPh>
    <rPh sb="40" eb="42">
      <t>ジム</t>
    </rPh>
    <rPh sb="47" eb="49">
      <t>ダイコウ</t>
    </rPh>
    <rPh sb="52" eb="54">
      <t>ギョウム</t>
    </rPh>
    <rPh sb="55" eb="58">
      <t>コウリツカ</t>
    </rPh>
    <rPh sb="59" eb="60">
      <t>ハカ</t>
    </rPh>
    <rPh sb="61" eb="62">
      <t>ウゴ</t>
    </rPh>
    <rPh sb="64" eb="65">
      <t>ハジ</t>
    </rPh>
    <rPh sb="71" eb="73">
      <t>ホンケン</t>
    </rPh>
    <rPh sb="79" eb="81">
      <t>ショクイン</t>
    </rPh>
    <rPh sb="82" eb="83">
      <t>モト</t>
    </rPh>
    <rPh sb="87" eb="89">
      <t>ギョウム</t>
    </rPh>
    <rPh sb="90" eb="92">
      <t>フクザツ</t>
    </rPh>
    <rPh sb="93" eb="96">
      <t>タヨウカ</t>
    </rPh>
    <rPh sb="100" eb="101">
      <t>ナカ</t>
    </rPh>
    <rPh sb="102" eb="107">
      <t>ヒヨウタイコウカ</t>
    </rPh>
    <rPh sb="112" eb="114">
      <t>ギョウム</t>
    </rPh>
    <rPh sb="115" eb="118">
      <t>コウリツカ</t>
    </rPh>
    <rPh sb="119" eb="121">
      <t>ジュウヨウ</t>
    </rPh>
    <rPh sb="131" eb="133">
      <t>カツヨウ</t>
    </rPh>
    <rPh sb="138" eb="140">
      <t>チョウカ</t>
    </rPh>
    <rPh sb="140" eb="142">
      <t>キンム</t>
    </rPh>
    <rPh sb="143" eb="145">
      <t>シュクゲン</t>
    </rPh>
    <rPh sb="148" eb="150">
      <t>ショクイン</t>
    </rPh>
    <rPh sb="151" eb="153">
      <t>セイサク</t>
    </rPh>
    <rPh sb="154" eb="156">
      <t>キカク</t>
    </rPh>
    <rPh sb="157" eb="159">
      <t>リツアン</t>
    </rPh>
    <rPh sb="161" eb="163">
      <t>ジカン</t>
    </rPh>
    <rPh sb="164" eb="166">
      <t>カクジュウ</t>
    </rPh>
    <rPh sb="168" eb="169">
      <t>ハカ</t>
    </rPh>
    <rPh sb="171" eb="173">
      <t>ケッカ</t>
    </rPh>
    <rPh sb="176" eb="178">
      <t>ケンミン</t>
    </rPh>
    <rPh sb="183" eb="185">
      <t>コウジョウ</t>
    </rPh>
    <rPh sb="196" eb="198">
      <t>ジュウヨウ</t>
    </rPh>
    <rPh sb="214" eb="216">
      <t>ドウニュウ</t>
    </rPh>
    <rPh sb="223" eb="226">
      <t>コウリツテキ</t>
    </rPh>
    <rPh sb="231" eb="233">
      <t>ジツゲン</t>
    </rPh>
    <rPh sb="262" eb="264">
      <t>ケッカ</t>
    </rPh>
    <phoneticPr fontId="4"/>
  </si>
  <si>
    <t xml:space="preserve">⑧市区町村の行政サービス改革を推進するような取組
</t>
    <rPh sb="1" eb="5">
      <t>シクチョウソン</t>
    </rPh>
    <rPh sb="6" eb="8">
      <t>ギョウセイ</t>
    </rPh>
    <rPh sb="12" eb="14">
      <t>カイカク</t>
    </rPh>
    <rPh sb="15" eb="17">
      <t>スイシン</t>
    </rPh>
    <rPh sb="22" eb="24">
      <t>トリクミ</t>
    </rPh>
    <phoneticPr fontId="4"/>
  </si>
  <si>
    <t>「行革甲子園」の開催により集まった全国の行政改革事例を共有して事例の横展開を図ることで、県内市町の行政改革の一層の推進を支援している。</t>
    <rPh sb="1" eb="3">
      <t>ギョウカク</t>
    </rPh>
    <rPh sb="3" eb="6">
      <t>コウシエン</t>
    </rPh>
    <rPh sb="8" eb="10">
      <t>カイサイ</t>
    </rPh>
    <rPh sb="13" eb="14">
      <t>アツ</t>
    </rPh>
    <rPh sb="17" eb="19">
      <t>ゼンコク</t>
    </rPh>
    <rPh sb="20" eb="22">
      <t>ギョウセイ</t>
    </rPh>
    <rPh sb="22" eb="24">
      <t>カイカク</t>
    </rPh>
    <rPh sb="24" eb="26">
      <t>ジレイ</t>
    </rPh>
    <rPh sb="27" eb="29">
      <t>キョウユウ</t>
    </rPh>
    <rPh sb="31" eb="33">
      <t>ジレイ</t>
    </rPh>
    <rPh sb="34" eb="35">
      <t>ヨコ</t>
    </rPh>
    <rPh sb="35" eb="37">
      <t>テンカイ</t>
    </rPh>
    <rPh sb="38" eb="39">
      <t>ハカ</t>
    </rPh>
    <rPh sb="44" eb="46">
      <t>ケンナイ</t>
    </rPh>
    <rPh sb="46" eb="48">
      <t>シチョウ</t>
    </rPh>
    <rPh sb="49" eb="51">
      <t>ギョウセイ</t>
    </rPh>
    <rPh sb="51" eb="53">
      <t>カイカク</t>
    </rPh>
    <rPh sb="54" eb="56">
      <t>イッソウ</t>
    </rPh>
    <rPh sb="57" eb="59">
      <t>スイシン</t>
    </rPh>
    <rPh sb="60" eb="62">
      <t>シエン</t>
    </rPh>
    <phoneticPr fontId="4"/>
  </si>
  <si>
    <t>高知県</t>
    <rPh sb="0" eb="3">
      <t>コウチケン</t>
    </rPh>
    <phoneticPr fontId="47"/>
  </si>
  <si>
    <t>・地域の振興や活性化に向けた取組み等を支援する地域支援企画員の配置
・南海トラフ地震に対する地域の防災力の向上をめざし、南海トラフ地震対策推進地域本部を設置し、危機管理部の職員を配置
･「高知版地域包括ケアシステム」の構築を推進するため、管内市町村や地域の医療･福祉関係者等とともに取り組む職員を各福祉保健所に配置</t>
    <rPh sb="1" eb="3">
      <t>チイキ</t>
    </rPh>
    <rPh sb="4" eb="6">
      <t>シンコウ</t>
    </rPh>
    <rPh sb="7" eb="10">
      <t>カッセイカ</t>
    </rPh>
    <rPh sb="11" eb="12">
      <t>ム</t>
    </rPh>
    <rPh sb="14" eb="16">
      <t>トリクミ</t>
    </rPh>
    <rPh sb="17" eb="18">
      <t>トウ</t>
    </rPh>
    <rPh sb="19" eb="21">
      <t>シエン</t>
    </rPh>
    <rPh sb="23" eb="25">
      <t>チイキ</t>
    </rPh>
    <rPh sb="25" eb="27">
      <t>シエン</t>
    </rPh>
    <rPh sb="27" eb="29">
      <t>キカク</t>
    </rPh>
    <rPh sb="29" eb="30">
      <t>イン</t>
    </rPh>
    <rPh sb="31" eb="33">
      <t>ハイチ</t>
    </rPh>
    <rPh sb="36" eb="38">
      <t>ナンカイ</t>
    </rPh>
    <rPh sb="41" eb="43">
      <t>ジシン</t>
    </rPh>
    <rPh sb="44" eb="45">
      <t>タイ</t>
    </rPh>
    <rPh sb="47" eb="49">
      <t>チイキ</t>
    </rPh>
    <rPh sb="50" eb="52">
      <t>ボウサイ</t>
    </rPh>
    <rPh sb="52" eb="53">
      <t>リョク</t>
    </rPh>
    <rPh sb="54" eb="56">
      <t>コウジョウ</t>
    </rPh>
    <rPh sb="61" eb="63">
      <t>ナンカイ</t>
    </rPh>
    <rPh sb="66" eb="68">
      <t>ジシン</t>
    </rPh>
    <rPh sb="68" eb="70">
      <t>タイサク</t>
    </rPh>
    <rPh sb="70" eb="72">
      <t>スイシン</t>
    </rPh>
    <rPh sb="72" eb="74">
      <t>チイキ</t>
    </rPh>
    <rPh sb="74" eb="76">
      <t>ホンブ</t>
    </rPh>
    <rPh sb="77" eb="79">
      <t>セッチ</t>
    </rPh>
    <rPh sb="81" eb="83">
      <t>キキ</t>
    </rPh>
    <rPh sb="83" eb="86">
      <t>カンリブ</t>
    </rPh>
    <rPh sb="87" eb="89">
      <t>ショクイン</t>
    </rPh>
    <rPh sb="90" eb="92">
      <t>ハイチ</t>
    </rPh>
    <rPh sb="96" eb="98">
      <t>コウチ</t>
    </rPh>
    <rPh sb="98" eb="99">
      <t>バン</t>
    </rPh>
    <rPh sb="99" eb="101">
      <t>チイキ</t>
    </rPh>
    <rPh sb="101" eb="103">
      <t>ホウカツ</t>
    </rPh>
    <rPh sb="111" eb="113">
      <t>コウチク</t>
    </rPh>
    <rPh sb="114" eb="116">
      <t>スイシン</t>
    </rPh>
    <rPh sb="121" eb="123">
      <t>カンナイ</t>
    </rPh>
    <rPh sb="123" eb="126">
      <t>シチョウソン</t>
    </rPh>
    <rPh sb="127" eb="129">
      <t>チイキ</t>
    </rPh>
    <rPh sb="130" eb="132">
      <t>イリョウ</t>
    </rPh>
    <rPh sb="133" eb="135">
      <t>フクシ</t>
    </rPh>
    <rPh sb="135" eb="138">
      <t>カンケイシャ</t>
    </rPh>
    <rPh sb="138" eb="139">
      <t>トウ</t>
    </rPh>
    <rPh sb="143" eb="144">
      <t>ト</t>
    </rPh>
    <rPh sb="145" eb="146">
      <t>ク</t>
    </rPh>
    <rPh sb="147" eb="149">
      <t>ショクイン</t>
    </rPh>
    <rPh sb="150" eb="151">
      <t>カク</t>
    </rPh>
    <rPh sb="151" eb="153">
      <t>フクシ</t>
    </rPh>
    <rPh sb="153" eb="156">
      <t>ホケンショ</t>
    </rPh>
    <rPh sb="157" eb="159">
      <t>ハイチ</t>
    </rPh>
    <phoneticPr fontId="47"/>
  </si>
  <si>
    <t>（地域支援企画員関係）
県内各地域に地域支援企画員を配置し、以下の様な地域の元気づくりや支え合いの取組みを支援している。
・中山間対策の柱である集落活動センターの立ち上げや運営の支援
・地域と経済の活性化に向けた移住促進の取組
・地域の特産品づくりといった小さなビジネスの発展と育成
・地域のリーダーや団体の育成などの地域の人づくりの支援　等
（南海トラフ地震対策推進地域本部関係）
防災関係機関を含め地域での応急体制を確立するため、総合防災拠点の整備や市町村の防災対策の支援などを行っている。
（高知版地域包括ケアシステム関係）
住み慣れた地域で自分らしい暮らしを人生の最後まで続けることができるよう、本人の意向に沿ってQOLを向上させることを目指した「高知版地域包括ケアシステム」の構築に向け、地域包括ケア推進監（推進企画監）が中心となって、各地域のブロックごとに「地域包括ケア推進協議体」を設置し、管内市町村や地域の医療･福祉関係者等とともに取り組んでいる。</t>
    <rPh sb="1" eb="3">
      <t>チイキ</t>
    </rPh>
    <rPh sb="3" eb="5">
      <t>シエン</t>
    </rPh>
    <rPh sb="5" eb="7">
      <t>キカク</t>
    </rPh>
    <rPh sb="7" eb="8">
      <t>イン</t>
    </rPh>
    <rPh sb="8" eb="10">
      <t>カンケイ</t>
    </rPh>
    <rPh sb="12" eb="14">
      <t>ケンナイ</t>
    </rPh>
    <rPh sb="14" eb="15">
      <t>カク</t>
    </rPh>
    <rPh sb="15" eb="17">
      <t>チイキ</t>
    </rPh>
    <rPh sb="18" eb="20">
      <t>チイキ</t>
    </rPh>
    <rPh sb="20" eb="22">
      <t>シエン</t>
    </rPh>
    <rPh sb="22" eb="24">
      <t>キカク</t>
    </rPh>
    <rPh sb="24" eb="25">
      <t>イン</t>
    </rPh>
    <rPh sb="26" eb="28">
      <t>ハイチ</t>
    </rPh>
    <rPh sb="30" eb="32">
      <t>イカ</t>
    </rPh>
    <rPh sb="33" eb="34">
      <t>ヨウ</t>
    </rPh>
    <rPh sb="35" eb="37">
      <t>チイキ</t>
    </rPh>
    <rPh sb="38" eb="40">
      <t>ゲンキ</t>
    </rPh>
    <rPh sb="44" eb="45">
      <t>ササ</t>
    </rPh>
    <rPh sb="46" eb="47">
      <t>ア</t>
    </rPh>
    <rPh sb="49" eb="51">
      <t>トリクミ</t>
    </rPh>
    <rPh sb="53" eb="55">
      <t>シエン</t>
    </rPh>
    <rPh sb="115" eb="117">
      <t>チイキ</t>
    </rPh>
    <rPh sb="118" eb="121">
      <t>トクサンヒン</t>
    </rPh>
    <rPh sb="128" eb="129">
      <t>チイ</t>
    </rPh>
    <rPh sb="136" eb="138">
      <t>ハッテン</t>
    </rPh>
    <rPh sb="139" eb="141">
      <t>イクセイ</t>
    </rPh>
    <rPh sb="143" eb="145">
      <t>チイキ</t>
    </rPh>
    <rPh sb="151" eb="153">
      <t>ダンタイ</t>
    </rPh>
    <rPh sb="154" eb="156">
      <t>イクセイ</t>
    </rPh>
    <rPh sb="159" eb="161">
      <t>チイキ</t>
    </rPh>
    <rPh sb="162" eb="163">
      <t>ヒト</t>
    </rPh>
    <rPh sb="167" eb="169">
      <t>シエン</t>
    </rPh>
    <rPh sb="170" eb="171">
      <t>トウ</t>
    </rPh>
    <rPh sb="174" eb="176">
      <t>ナンカイ</t>
    </rPh>
    <rPh sb="179" eb="181">
      <t>ジシン</t>
    </rPh>
    <rPh sb="181" eb="183">
      <t>タイサク</t>
    </rPh>
    <rPh sb="183" eb="185">
      <t>スイシン</t>
    </rPh>
    <rPh sb="185" eb="187">
      <t>チイキ</t>
    </rPh>
    <rPh sb="187" eb="189">
      <t>ホンブ</t>
    </rPh>
    <rPh sb="189" eb="191">
      <t>カンケイ</t>
    </rPh>
    <rPh sb="193" eb="195">
      <t>ボウサイ</t>
    </rPh>
    <rPh sb="195" eb="197">
      <t>カンケイ</t>
    </rPh>
    <rPh sb="197" eb="199">
      <t>キカン</t>
    </rPh>
    <rPh sb="200" eb="201">
      <t>フク</t>
    </rPh>
    <rPh sb="202" eb="204">
      <t>チイキ</t>
    </rPh>
    <rPh sb="206" eb="208">
      <t>オウキュウ</t>
    </rPh>
    <rPh sb="208" eb="210">
      <t>タイセイ</t>
    </rPh>
    <rPh sb="211" eb="213">
      <t>カクリツ</t>
    </rPh>
    <rPh sb="218" eb="220">
      <t>ソウゴウ</t>
    </rPh>
    <rPh sb="220" eb="222">
      <t>ボウサイ</t>
    </rPh>
    <rPh sb="222" eb="224">
      <t>キョテン</t>
    </rPh>
    <rPh sb="225" eb="227">
      <t>セイビ</t>
    </rPh>
    <rPh sb="228" eb="231">
      <t>シチョウソン</t>
    </rPh>
    <rPh sb="232" eb="234">
      <t>ボウサイ</t>
    </rPh>
    <rPh sb="234" eb="236">
      <t>タイサク</t>
    </rPh>
    <rPh sb="237" eb="239">
      <t>シエン</t>
    </rPh>
    <rPh sb="242" eb="243">
      <t>オコナ</t>
    </rPh>
    <rPh sb="251" eb="253">
      <t>コウチ</t>
    </rPh>
    <rPh sb="253" eb="254">
      <t>バン</t>
    </rPh>
    <rPh sb="254" eb="256">
      <t>チイキ</t>
    </rPh>
    <rPh sb="256" eb="258">
      <t>ホウカツ</t>
    </rPh>
    <rPh sb="264" eb="266">
      <t>カンケイ</t>
    </rPh>
    <rPh sb="268" eb="269">
      <t>ス</t>
    </rPh>
    <rPh sb="270" eb="271">
      <t>ナ</t>
    </rPh>
    <rPh sb="273" eb="275">
      <t>チイキ</t>
    </rPh>
    <rPh sb="276" eb="278">
      <t>ジブン</t>
    </rPh>
    <rPh sb="281" eb="282">
      <t>ク</t>
    </rPh>
    <rPh sb="285" eb="287">
      <t>ジンセイ</t>
    </rPh>
    <rPh sb="288" eb="290">
      <t>サイゴ</t>
    </rPh>
    <rPh sb="292" eb="293">
      <t>ツヅ</t>
    </rPh>
    <rPh sb="304" eb="306">
      <t>ホンニン</t>
    </rPh>
    <rPh sb="307" eb="309">
      <t>イコウ</t>
    </rPh>
    <rPh sb="310" eb="311">
      <t>ソ</t>
    </rPh>
    <rPh sb="317" eb="319">
      <t>コウジョウ</t>
    </rPh>
    <rPh sb="325" eb="327">
      <t>メザ</t>
    </rPh>
    <rPh sb="330" eb="332">
      <t>コウチ</t>
    </rPh>
    <rPh sb="332" eb="333">
      <t>バン</t>
    </rPh>
    <rPh sb="333" eb="335">
      <t>チイキ</t>
    </rPh>
    <rPh sb="335" eb="337">
      <t>ホウカツ</t>
    </rPh>
    <rPh sb="345" eb="347">
      <t>コウチク</t>
    </rPh>
    <rPh sb="348" eb="349">
      <t>ム</t>
    </rPh>
    <rPh sb="351" eb="353">
      <t>チイキ</t>
    </rPh>
    <rPh sb="353" eb="355">
      <t>ホウカツ</t>
    </rPh>
    <rPh sb="357" eb="359">
      <t>スイシン</t>
    </rPh>
    <rPh sb="359" eb="360">
      <t>カン</t>
    </rPh>
    <rPh sb="361" eb="363">
      <t>スイシン</t>
    </rPh>
    <rPh sb="363" eb="366">
      <t>キカクカン</t>
    </rPh>
    <rPh sb="368" eb="370">
      <t>チュウシン</t>
    </rPh>
    <rPh sb="375" eb="378">
      <t>カクチイキ</t>
    </rPh>
    <rPh sb="387" eb="389">
      <t>チイキ</t>
    </rPh>
    <rPh sb="389" eb="391">
      <t>ホウカツ</t>
    </rPh>
    <rPh sb="393" eb="395">
      <t>スイシン</t>
    </rPh>
    <rPh sb="395" eb="397">
      <t>キョウギ</t>
    </rPh>
    <rPh sb="397" eb="398">
      <t>タイ</t>
    </rPh>
    <rPh sb="400" eb="402">
      <t>セッチ</t>
    </rPh>
    <rPh sb="404" eb="406">
      <t>カンナイ</t>
    </rPh>
    <rPh sb="406" eb="409">
      <t>シチョウソン</t>
    </rPh>
    <rPh sb="410" eb="412">
      <t>チイキ</t>
    </rPh>
    <rPh sb="413" eb="415">
      <t>イリョウ</t>
    </rPh>
    <rPh sb="416" eb="418">
      <t>フクシ</t>
    </rPh>
    <rPh sb="418" eb="421">
      <t>カンケイシャ</t>
    </rPh>
    <rPh sb="421" eb="422">
      <t>トウ</t>
    </rPh>
    <rPh sb="426" eb="427">
      <t>ト</t>
    </rPh>
    <rPh sb="428" eb="429">
      <t>ク</t>
    </rPh>
    <phoneticPr fontId="47"/>
  </si>
  <si>
    <t>（地域支援企画員関係）
地域住民が力を合わせて、地域の支え合いや活性化に向けた活動を行う集落活動センターの仕組みづくりを支援することで、集落活動センターの開設や地域ぐるみの鳥獣被害対策、地域の実情に合った移動手段の仕組みづくりなどの取組が進捗するなど、元気な地域づくりに繋がっている。
（南海トラフ地震対策推進地域本部関係）
地震発生時には、災害対策本部体制での「災害対策支部」となるため、管内市町村との意見交換会や自主防災組織連絡協議会等に参加するなど、関係者と連携した防災対策が進んでいる。</t>
    <rPh sb="1" eb="3">
      <t>チイキ</t>
    </rPh>
    <rPh sb="3" eb="5">
      <t>シエン</t>
    </rPh>
    <rPh sb="5" eb="7">
      <t>キカク</t>
    </rPh>
    <rPh sb="7" eb="8">
      <t>イン</t>
    </rPh>
    <rPh sb="8" eb="10">
      <t>カンケイ</t>
    </rPh>
    <rPh sb="12" eb="14">
      <t>チイキ</t>
    </rPh>
    <rPh sb="14" eb="16">
      <t>ジュウミン</t>
    </rPh>
    <rPh sb="17" eb="18">
      <t>チカラ</t>
    </rPh>
    <rPh sb="19" eb="20">
      <t>ア</t>
    </rPh>
    <rPh sb="24" eb="26">
      <t>チイキ</t>
    </rPh>
    <rPh sb="27" eb="28">
      <t>ササ</t>
    </rPh>
    <rPh sb="29" eb="30">
      <t>ア</t>
    </rPh>
    <rPh sb="32" eb="35">
      <t>カッセイカ</t>
    </rPh>
    <rPh sb="36" eb="37">
      <t>ム</t>
    </rPh>
    <rPh sb="39" eb="41">
      <t>カツドウ</t>
    </rPh>
    <rPh sb="42" eb="43">
      <t>オコナ</t>
    </rPh>
    <rPh sb="44" eb="46">
      <t>シュウラク</t>
    </rPh>
    <rPh sb="46" eb="48">
      <t>カツドウ</t>
    </rPh>
    <rPh sb="53" eb="55">
      <t>シク</t>
    </rPh>
    <rPh sb="60" eb="62">
      <t>シエン</t>
    </rPh>
    <rPh sb="68" eb="70">
      <t>シュウラク</t>
    </rPh>
    <rPh sb="70" eb="72">
      <t>カツドウ</t>
    </rPh>
    <rPh sb="77" eb="79">
      <t>カイセツ</t>
    </rPh>
    <rPh sb="80" eb="82">
      <t>チイキ</t>
    </rPh>
    <rPh sb="86" eb="88">
      <t>チョウジュウ</t>
    </rPh>
    <rPh sb="88" eb="90">
      <t>ヒガイ</t>
    </rPh>
    <rPh sb="90" eb="92">
      <t>タイサク</t>
    </rPh>
    <rPh sb="93" eb="95">
      <t>チイキ</t>
    </rPh>
    <rPh sb="96" eb="98">
      <t>ジツジョウ</t>
    </rPh>
    <rPh sb="99" eb="100">
      <t>ア</t>
    </rPh>
    <rPh sb="102" eb="104">
      <t>イドウ</t>
    </rPh>
    <rPh sb="104" eb="106">
      <t>シュダン</t>
    </rPh>
    <rPh sb="107" eb="109">
      <t>シク</t>
    </rPh>
    <rPh sb="116" eb="118">
      <t>トリクミ</t>
    </rPh>
    <rPh sb="119" eb="121">
      <t>シンチョク</t>
    </rPh>
    <rPh sb="126" eb="128">
      <t>ゲンキ</t>
    </rPh>
    <rPh sb="129" eb="131">
      <t>チイキ</t>
    </rPh>
    <rPh sb="135" eb="136">
      <t>ツナ</t>
    </rPh>
    <rPh sb="145" eb="147">
      <t>ナンカイ</t>
    </rPh>
    <rPh sb="150" eb="152">
      <t>ジシン</t>
    </rPh>
    <rPh sb="152" eb="154">
      <t>タイサク</t>
    </rPh>
    <rPh sb="154" eb="156">
      <t>スイシン</t>
    </rPh>
    <rPh sb="156" eb="158">
      <t>チイキ</t>
    </rPh>
    <rPh sb="158" eb="160">
      <t>ホンブ</t>
    </rPh>
    <rPh sb="160" eb="162">
      <t>カンケイ</t>
    </rPh>
    <rPh sb="164" eb="166">
      <t>ジシン</t>
    </rPh>
    <rPh sb="166" eb="169">
      <t>ハッセイジ</t>
    </rPh>
    <rPh sb="172" eb="174">
      <t>サイガイ</t>
    </rPh>
    <rPh sb="174" eb="176">
      <t>タイサク</t>
    </rPh>
    <rPh sb="176" eb="178">
      <t>ホンブ</t>
    </rPh>
    <rPh sb="178" eb="180">
      <t>タイセイ</t>
    </rPh>
    <rPh sb="183" eb="185">
      <t>サイガイ</t>
    </rPh>
    <rPh sb="185" eb="187">
      <t>タイサク</t>
    </rPh>
    <rPh sb="187" eb="189">
      <t>シブ</t>
    </rPh>
    <rPh sb="196" eb="198">
      <t>カンナイ</t>
    </rPh>
    <rPh sb="198" eb="201">
      <t>シチョウソン</t>
    </rPh>
    <rPh sb="203" eb="205">
      <t>イケン</t>
    </rPh>
    <rPh sb="205" eb="208">
      <t>コウカンカイ</t>
    </rPh>
    <rPh sb="209" eb="211">
      <t>ジシュ</t>
    </rPh>
    <rPh sb="211" eb="213">
      <t>ボウサイ</t>
    </rPh>
    <rPh sb="213" eb="215">
      <t>ソシキ</t>
    </rPh>
    <rPh sb="215" eb="217">
      <t>レンラク</t>
    </rPh>
    <rPh sb="217" eb="220">
      <t>キョウギカイ</t>
    </rPh>
    <rPh sb="220" eb="221">
      <t>トウ</t>
    </rPh>
    <rPh sb="222" eb="224">
      <t>サンカ</t>
    </rPh>
    <rPh sb="229" eb="232">
      <t>カンケイシャ</t>
    </rPh>
    <rPh sb="233" eb="235">
      <t>レンケイ</t>
    </rPh>
    <rPh sb="237" eb="239">
      <t>ボウサイ</t>
    </rPh>
    <rPh sb="239" eb="241">
      <t>タイサク</t>
    </rPh>
    <rPh sb="242" eb="243">
      <t>スス</t>
    </rPh>
    <phoneticPr fontId="47"/>
  </si>
  <si>
    <t>（地域支援企画員関係）
http://www.pref.kochi.lg.jp/soshiki/120801/chiikisiennkikakuin.html
（南海トラフ地震関係）
http://www.pref.kochi.lg.jp/soshiki/010201/</t>
    <rPh sb="1" eb="3">
      <t>チイキ</t>
    </rPh>
    <rPh sb="3" eb="5">
      <t>シエン</t>
    </rPh>
    <rPh sb="5" eb="7">
      <t>キカク</t>
    </rPh>
    <rPh sb="7" eb="8">
      <t>イン</t>
    </rPh>
    <rPh sb="8" eb="10">
      <t>カンケイ</t>
    </rPh>
    <rPh sb="82" eb="84">
      <t>ナンカイ</t>
    </rPh>
    <rPh sb="87" eb="89">
      <t>ジシン</t>
    </rPh>
    <rPh sb="89" eb="91">
      <t>カンケイ</t>
    </rPh>
    <phoneticPr fontId="47"/>
  </si>
  <si>
    <t>官民協働・市町村政との連携・協調の取り組みのため</t>
  </si>
  <si>
    <t>福岡県</t>
    <rPh sb="0" eb="3">
      <t>フクオカケン</t>
    </rPh>
    <phoneticPr fontId="39"/>
  </si>
  <si>
    <t>・電子申請の拡充
・使用料・手数料のキャッシュレス化</t>
    <phoneticPr fontId="4"/>
  </si>
  <si>
    <t>〇電子申請の拡充
　・オンライン化可能な行政手続きは直ちにオンライン化を実施するとともに、国の法令等の定めによりできないものについても、可能となった時点で速やかにオンライン化を実施する。
・簡易申請システムを利用する申請者からの問い合わせに対し、自動で回答するAIチャットボットにより、24時間365日対応する。
〇使用料・手数料のキャッシュレス化
・申請手数料や一部の使用料について、領収証紙以外の多様な収納方法による納付も可能となるよう、規定の整備を進め、各手続きの実情に応じ、キャッシュレス決済を導入する。</t>
    <rPh sb="1" eb="5">
      <t>デンシシンセイ</t>
    </rPh>
    <rPh sb="6" eb="8">
      <t>カクジュウ</t>
    </rPh>
    <rPh sb="16" eb="19">
      <t>カカノウ</t>
    </rPh>
    <rPh sb="20" eb="24">
      <t>ギョウセイテツヅ</t>
    </rPh>
    <rPh sb="26" eb="27">
      <t>タダ</t>
    </rPh>
    <rPh sb="34" eb="35">
      <t>カ</t>
    </rPh>
    <rPh sb="36" eb="38">
      <t>ジッシ</t>
    </rPh>
    <rPh sb="45" eb="46">
      <t>クニ</t>
    </rPh>
    <rPh sb="47" eb="50">
      <t>ホウレイトウ</t>
    </rPh>
    <rPh sb="51" eb="52">
      <t>サダ</t>
    </rPh>
    <rPh sb="68" eb="70">
      <t>カノウ</t>
    </rPh>
    <rPh sb="74" eb="76">
      <t>ジテン</t>
    </rPh>
    <rPh sb="77" eb="78">
      <t>スミ</t>
    </rPh>
    <rPh sb="86" eb="87">
      <t>カ</t>
    </rPh>
    <rPh sb="88" eb="90">
      <t>ジッシ</t>
    </rPh>
    <rPh sb="95" eb="99">
      <t>カンイシンセイ</t>
    </rPh>
    <rPh sb="104" eb="106">
      <t>リヨウ</t>
    </rPh>
    <rPh sb="108" eb="111">
      <t>シンセイシャ</t>
    </rPh>
    <rPh sb="114" eb="115">
      <t>ト</t>
    </rPh>
    <rPh sb="116" eb="117">
      <t>ア</t>
    </rPh>
    <rPh sb="120" eb="121">
      <t>タイ</t>
    </rPh>
    <rPh sb="123" eb="125">
      <t>ジドウ</t>
    </rPh>
    <rPh sb="126" eb="128">
      <t>カイトウ</t>
    </rPh>
    <rPh sb="145" eb="147">
      <t>ジカン</t>
    </rPh>
    <rPh sb="150" eb="151">
      <t>ニチ</t>
    </rPh>
    <rPh sb="151" eb="153">
      <t>タイオウ</t>
    </rPh>
    <rPh sb="159" eb="162">
      <t>シヨウリョウ</t>
    </rPh>
    <rPh sb="163" eb="166">
      <t>テスウリョウ</t>
    </rPh>
    <rPh sb="174" eb="175">
      <t>カ</t>
    </rPh>
    <rPh sb="177" eb="182">
      <t>シンセイテスウリョウ</t>
    </rPh>
    <rPh sb="183" eb="185">
      <t>イチブ</t>
    </rPh>
    <rPh sb="186" eb="189">
      <t>シヨウリョウ</t>
    </rPh>
    <rPh sb="194" eb="197">
      <t>リョウシュウショウ</t>
    </rPh>
    <rPh sb="197" eb="198">
      <t>カミ</t>
    </rPh>
    <rPh sb="198" eb="200">
      <t>イガイ</t>
    </rPh>
    <rPh sb="201" eb="203">
      <t>タヨウ</t>
    </rPh>
    <rPh sb="204" eb="206">
      <t>シュウノウ</t>
    </rPh>
    <rPh sb="206" eb="208">
      <t>ホウホウ</t>
    </rPh>
    <rPh sb="211" eb="213">
      <t>ノウフ</t>
    </rPh>
    <rPh sb="214" eb="216">
      <t>カノウ</t>
    </rPh>
    <rPh sb="222" eb="224">
      <t>キテイ</t>
    </rPh>
    <rPh sb="225" eb="227">
      <t>セイビ</t>
    </rPh>
    <rPh sb="228" eb="229">
      <t>スス</t>
    </rPh>
    <rPh sb="231" eb="234">
      <t>カクテツヅキ</t>
    </rPh>
    <rPh sb="236" eb="238">
      <t>ジツジョウ</t>
    </rPh>
    <rPh sb="239" eb="240">
      <t>オウ</t>
    </rPh>
    <rPh sb="249" eb="251">
      <t>ケッサイ</t>
    </rPh>
    <rPh sb="252" eb="254">
      <t>ドウニュウ</t>
    </rPh>
    <phoneticPr fontId="4"/>
  </si>
  <si>
    <t>県として力を入れている取組み</t>
    <rPh sb="0" eb="1">
      <t>ケン</t>
    </rPh>
    <rPh sb="4" eb="5">
      <t>チカラ</t>
    </rPh>
    <rPh sb="6" eb="7">
      <t>イ</t>
    </rPh>
    <rPh sb="11" eb="13">
      <t>トリク</t>
    </rPh>
    <phoneticPr fontId="16"/>
  </si>
  <si>
    <t>佐賀県</t>
    <rPh sb="0" eb="3">
      <t>サガケン</t>
    </rPh>
    <phoneticPr fontId="8"/>
  </si>
  <si>
    <t>テレワークの推進</t>
    <rPh sb="6" eb="8">
      <t>スイシン</t>
    </rPh>
    <phoneticPr fontId="4"/>
  </si>
  <si>
    <t>・自宅等で勤務する在宅勤務、本来の勤務地以外の特定のオフィスで勤務するサテライト勤務、出張中などに情報通信機器等を使って業務を行うモバイルワークを総称して「テレワーク」とする。
・都道府県としては全国に先駆け、平成20年からテレワークを導入開始。
・本庁や現地機関、分野を問わず、あらゆる業務にテレワークを適用。
・普及定着のため全職員研修、タブレットの配布などにより取組を実施。</t>
    <rPh sb="1" eb="3">
      <t>ジタク</t>
    </rPh>
    <rPh sb="3" eb="4">
      <t>トウ</t>
    </rPh>
    <rPh sb="5" eb="7">
      <t>キンム</t>
    </rPh>
    <rPh sb="9" eb="11">
      <t>ザイタク</t>
    </rPh>
    <rPh sb="11" eb="13">
      <t>キンム</t>
    </rPh>
    <rPh sb="14" eb="16">
      <t>ホンライ</t>
    </rPh>
    <rPh sb="17" eb="20">
      <t>キンムチ</t>
    </rPh>
    <rPh sb="20" eb="22">
      <t>イガイ</t>
    </rPh>
    <rPh sb="23" eb="25">
      <t>トクテイ</t>
    </rPh>
    <rPh sb="31" eb="33">
      <t>キンム</t>
    </rPh>
    <rPh sb="40" eb="42">
      <t>キンム</t>
    </rPh>
    <rPh sb="43" eb="46">
      <t>シュッチョウチュウ</t>
    </rPh>
    <rPh sb="49" eb="51">
      <t>ジョウホウ</t>
    </rPh>
    <rPh sb="51" eb="53">
      <t>ツウシン</t>
    </rPh>
    <rPh sb="53" eb="55">
      <t>キキ</t>
    </rPh>
    <rPh sb="55" eb="56">
      <t>トウ</t>
    </rPh>
    <rPh sb="57" eb="58">
      <t>ツカ</t>
    </rPh>
    <rPh sb="60" eb="62">
      <t>ギョウム</t>
    </rPh>
    <rPh sb="63" eb="64">
      <t>オコナ</t>
    </rPh>
    <rPh sb="73" eb="75">
      <t>ソウショウ</t>
    </rPh>
    <rPh sb="125" eb="127">
      <t>ホンチョウ</t>
    </rPh>
    <rPh sb="128" eb="130">
      <t>ゲンチ</t>
    </rPh>
    <rPh sb="130" eb="132">
      <t>キカン</t>
    </rPh>
    <rPh sb="133" eb="135">
      <t>ブンヤ</t>
    </rPh>
    <rPh sb="136" eb="137">
      <t>ト</t>
    </rPh>
    <rPh sb="187" eb="189">
      <t>ジッシ</t>
    </rPh>
    <phoneticPr fontId="4"/>
  </si>
  <si>
    <t>・在宅勤務により、育児や介護をしている職員や遠距離通勤者の通勤時間の縮減といった負担軽減につながっている。
・出張先近くのサテライトオフィスの活用やモバイルワークにより、決裁時間の短縮など業務の効率化が実現できている。
・R2.4月の緊急事態宣言下においては累計4,300件超のテレワーク実績となった。</t>
    <rPh sb="40" eb="42">
      <t>フタン</t>
    </rPh>
    <rPh sb="42" eb="44">
      <t>ケイゲン</t>
    </rPh>
    <rPh sb="55" eb="57">
      <t>シュッチョウ</t>
    </rPh>
    <rPh sb="57" eb="58">
      <t>サキ</t>
    </rPh>
    <rPh sb="58" eb="59">
      <t>チカ</t>
    </rPh>
    <rPh sb="71" eb="73">
      <t>カツヨウ</t>
    </rPh>
    <rPh sb="85" eb="87">
      <t>ケッサイ</t>
    </rPh>
    <rPh sb="87" eb="89">
      <t>ジカン</t>
    </rPh>
    <rPh sb="90" eb="92">
      <t>タンシュク</t>
    </rPh>
    <rPh sb="94" eb="96">
      <t>ギョウム</t>
    </rPh>
    <rPh sb="97" eb="100">
      <t>コウリツカ</t>
    </rPh>
    <rPh sb="101" eb="103">
      <t>ジツゲン</t>
    </rPh>
    <rPh sb="115" eb="116">
      <t>ガツ</t>
    </rPh>
    <rPh sb="117" eb="119">
      <t>キンキュウ</t>
    </rPh>
    <rPh sb="119" eb="121">
      <t>ジタイ</t>
    </rPh>
    <rPh sb="121" eb="123">
      <t>センゲン</t>
    </rPh>
    <rPh sb="123" eb="124">
      <t>カ</t>
    </rPh>
    <rPh sb="129" eb="131">
      <t>ルイケイ</t>
    </rPh>
    <rPh sb="136" eb="137">
      <t>ケン</t>
    </rPh>
    <rPh sb="137" eb="138">
      <t>チョウ</t>
    </rPh>
    <rPh sb="144" eb="146">
      <t>ジッセキ</t>
    </rPh>
    <phoneticPr fontId="4"/>
  </si>
  <si>
    <t>・夜間の緊急事案や風水害等の災害時に、在宅勤務やサテライト勤務により、登庁することなく業務連絡や情報共有が可能になり、危機管理体制が向上。
・モバイルワークにより、タブレット端末の情報を示しての現場指導や職員間での速やかな情報共有が可能になり、業務の効率化が図られた。</t>
    <phoneticPr fontId="4"/>
  </si>
  <si>
    <t>・導入から約15年を経過した現在でも他県からの視察の申し出がある。
・機器と制度さえ整えば、どの自治体でも実施できる取組である。</t>
    <rPh sb="1" eb="3">
      <t>ドウニュウ</t>
    </rPh>
    <rPh sb="5" eb="6">
      <t>ヤク</t>
    </rPh>
    <rPh sb="8" eb="9">
      <t>ネン</t>
    </rPh>
    <rPh sb="10" eb="12">
      <t>ケイカ</t>
    </rPh>
    <rPh sb="14" eb="16">
      <t>ゲンザイ</t>
    </rPh>
    <rPh sb="18" eb="20">
      <t>タケン</t>
    </rPh>
    <rPh sb="23" eb="25">
      <t>シサツ</t>
    </rPh>
    <rPh sb="26" eb="27">
      <t>モウ</t>
    </rPh>
    <rPh sb="28" eb="29">
      <t>デ</t>
    </rPh>
    <rPh sb="35" eb="37">
      <t>キキ</t>
    </rPh>
    <rPh sb="38" eb="40">
      <t>セイド</t>
    </rPh>
    <rPh sb="42" eb="43">
      <t>トトノ</t>
    </rPh>
    <rPh sb="48" eb="51">
      <t>ジチタイ</t>
    </rPh>
    <rPh sb="53" eb="55">
      <t>ジッシ</t>
    </rPh>
    <rPh sb="58" eb="60">
      <t>トリクミ</t>
    </rPh>
    <phoneticPr fontId="4"/>
  </si>
  <si>
    <t>・業務効率化や職員の負担軽減により、ひいては住民サービスの向上に資するものであり、他の自治体においても条件さえ整えば十分に活用できる取組であるため。</t>
    <rPh sb="1" eb="3">
      <t>ギョウム</t>
    </rPh>
    <rPh sb="3" eb="6">
      <t>コウリツカ</t>
    </rPh>
    <rPh sb="7" eb="9">
      <t>ショクイン</t>
    </rPh>
    <rPh sb="10" eb="12">
      <t>フタン</t>
    </rPh>
    <rPh sb="12" eb="14">
      <t>ケイゲン</t>
    </rPh>
    <rPh sb="22" eb="24">
      <t>ジュウミン</t>
    </rPh>
    <rPh sb="29" eb="31">
      <t>コウジョウ</t>
    </rPh>
    <rPh sb="32" eb="33">
      <t>シ</t>
    </rPh>
    <rPh sb="41" eb="42">
      <t>タ</t>
    </rPh>
    <rPh sb="43" eb="46">
      <t>ジチタイ</t>
    </rPh>
    <rPh sb="51" eb="53">
      <t>ジョウケン</t>
    </rPh>
    <rPh sb="55" eb="56">
      <t>トトノ</t>
    </rPh>
    <rPh sb="58" eb="60">
      <t>ジュウブン</t>
    </rPh>
    <rPh sb="61" eb="63">
      <t>カツヨウ</t>
    </rPh>
    <rPh sb="66" eb="68">
      <t>トリクミ</t>
    </rPh>
    <phoneticPr fontId="4"/>
  </si>
  <si>
    <t>長崎県</t>
    <rPh sb="0" eb="3">
      <t>ナガサキケン</t>
    </rPh>
    <phoneticPr fontId="3"/>
  </si>
  <si>
    <t>ＩＣＴを活用した行政事務の効率化</t>
    <rPh sb="4" eb="6">
      <t>カツヨウ</t>
    </rPh>
    <rPh sb="8" eb="10">
      <t>ギョウセイ</t>
    </rPh>
    <rPh sb="10" eb="12">
      <t>ジム</t>
    </rPh>
    <rPh sb="13" eb="16">
      <t>コウリツカ</t>
    </rPh>
    <phoneticPr fontId="3"/>
  </si>
  <si>
    <t>令和3年度に、「庁内業務のデジタル改革推進ガイドライン」を策定し、県民サ－ビスの向上や職員の業務負担軽減、所要時間や品質の向上・均一化を図るため、「見直しによる効果・影響が大きい」又は「見直しに向けたハードルが比較的低く、早期の効果発現が期待される」ものから、優先的に見直しを検討・実施していくこととしている。</t>
    <rPh sb="0" eb="2">
      <t>レイワ</t>
    </rPh>
    <rPh sb="3" eb="5">
      <t>ネンド</t>
    </rPh>
    <phoneticPr fontId="4"/>
  </si>
  <si>
    <t>令和3年度においては、金額・人的な効果を精査するまでには至っていない</t>
    <rPh sb="0" eb="2">
      <t>レイワ</t>
    </rPh>
    <rPh sb="3" eb="5">
      <t>ネンド</t>
    </rPh>
    <rPh sb="11" eb="13">
      <t>キンガク</t>
    </rPh>
    <rPh sb="14" eb="16">
      <t>ジンテキ</t>
    </rPh>
    <rPh sb="17" eb="19">
      <t>コウカ</t>
    </rPh>
    <phoneticPr fontId="4"/>
  </si>
  <si>
    <t>＜具体の事例＞
・職員採用試験の申込をスマートフォンから申請できるように電子申請システムの運用改善</t>
    <rPh sb="1" eb="3">
      <t>グタイ</t>
    </rPh>
    <rPh sb="4" eb="6">
      <t>ジレイ</t>
    </rPh>
    <rPh sb="9" eb="15">
      <t>ショクインサイヨウシケン</t>
    </rPh>
    <rPh sb="16" eb="18">
      <t>モウシコミ</t>
    </rPh>
    <rPh sb="28" eb="30">
      <t>シンセイ</t>
    </rPh>
    <rPh sb="36" eb="40">
      <t>デンシシンセイ</t>
    </rPh>
    <rPh sb="45" eb="49">
      <t>ウンヨウカイゼン</t>
    </rPh>
    <phoneticPr fontId="4"/>
  </si>
  <si>
    <t>県・市町に共通する課題であり導入可能であると考えられる。</t>
    <rPh sb="0" eb="1">
      <t>ケン</t>
    </rPh>
    <rPh sb="2" eb="4">
      <t>シチョウ</t>
    </rPh>
    <rPh sb="5" eb="7">
      <t>キョウツウ</t>
    </rPh>
    <rPh sb="9" eb="11">
      <t>カダイ</t>
    </rPh>
    <rPh sb="14" eb="16">
      <t>ドウニュウ</t>
    </rPh>
    <rPh sb="16" eb="18">
      <t>カノウ</t>
    </rPh>
    <rPh sb="22" eb="23">
      <t>カンガ</t>
    </rPh>
    <phoneticPr fontId="4"/>
  </si>
  <si>
    <t>＜職員採用＞
http://eap.pref.nagasaki.lg.jp/e-apply/index.php5</t>
    <rPh sb="1" eb="5">
      <t>ショクインサイヨウ</t>
    </rPh>
    <phoneticPr fontId="4"/>
  </si>
  <si>
    <t>「行財政運営プラン2025」の大きな柱として「デジタル改革」を掲げており、特に力を入れて取り組む項目であるため。</t>
    <rPh sb="1" eb="4">
      <t>ギョウザイセイ</t>
    </rPh>
    <rPh sb="4" eb="6">
      <t>ウンエイ</t>
    </rPh>
    <rPh sb="15" eb="16">
      <t>オオ</t>
    </rPh>
    <rPh sb="18" eb="19">
      <t>ハシラ</t>
    </rPh>
    <rPh sb="27" eb="29">
      <t>カイカク</t>
    </rPh>
    <rPh sb="31" eb="32">
      <t>カカ</t>
    </rPh>
    <rPh sb="37" eb="38">
      <t>トク</t>
    </rPh>
    <rPh sb="39" eb="40">
      <t>チカラ</t>
    </rPh>
    <rPh sb="41" eb="42">
      <t>イ</t>
    </rPh>
    <rPh sb="44" eb="45">
      <t>ト</t>
    </rPh>
    <rPh sb="46" eb="47">
      <t>ク</t>
    </rPh>
    <rPh sb="48" eb="50">
      <t>コウモク</t>
    </rPh>
    <phoneticPr fontId="8"/>
  </si>
  <si>
    <t>行政手続きのオンライン化に必要となる汎用的電子申請システムを県と市町が連携して共同調達を進めており、令和４年度導入予定</t>
    <rPh sb="0" eb="2">
      <t>ギョウセイ</t>
    </rPh>
    <rPh sb="2" eb="4">
      <t>テツヅ</t>
    </rPh>
    <rPh sb="11" eb="12">
      <t>カ</t>
    </rPh>
    <rPh sb="13" eb="15">
      <t>ヒツヨウ</t>
    </rPh>
    <rPh sb="18" eb="21">
      <t>ハンヨウテキ</t>
    </rPh>
    <rPh sb="21" eb="23">
      <t>デンシ</t>
    </rPh>
    <rPh sb="23" eb="25">
      <t>シンセイ</t>
    </rPh>
    <rPh sb="30" eb="31">
      <t>ケン</t>
    </rPh>
    <rPh sb="32" eb="34">
      <t>シチョウ</t>
    </rPh>
    <rPh sb="35" eb="37">
      <t>レンケイ</t>
    </rPh>
    <rPh sb="39" eb="41">
      <t>キョウドウ</t>
    </rPh>
    <rPh sb="41" eb="43">
      <t>チョウタツ</t>
    </rPh>
    <rPh sb="44" eb="45">
      <t>スス</t>
    </rPh>
    <rPh sb="50" eb="52">
      <t>レイワ</t>
    </rPh>
    <rPh sb="53" eb="55">
      <t>ネンド</t>
    </rPh>
    <rPh sb="55" eb="57">
      <t>ドウニュウ</t>
    </rPh>
    <rPh sb="57" eb="59">
      <t>ヨテイ</t>
    </rPh>
    <phoneticPr fontId="4"/>
  </si>
  <si>
    <t>430005</t>
    <phoneticPr fontId="4"/>
  </si>
  <si>
    <t>熊本県</t>
    <rPh sb="0" eb="2">
      <t>クマモト</t>
    </rPh>
    <rPh sb="2" eb="3">
      <t>ケン</t>
    </rPh>
    <phoneticPr fontId="40"/>
  </si>
  <si>
    <t>職員の定員管理</t>
    <rPh sb="0" eb="2">
      <t>ショクイン</t>
    </rPh>
    <rPh sb="3" eb="5">
      <t>テイイン</t>
    </rPh>
    <rPh sb="5" eb="7">
      <t>カンリ</t>
    </rPh>
    <phoneticPr fontId="8"/>
  </si>
  <si>
    <t>・熊本地震からの復興、新型コロナウイルスへの対応、令和２年７月豪雨災害からの復興が本県の最優先課題である。
・加えて、市町村行政サービスの維持・向上に向けた支援や児童虐待の対策強化など、社会環境の変化に応じて県が果たす役割も拡大している。
・これらの課題に対応しながら、人口減少を念頭に置いた簡素で効率的な行政体制を目指し、業務や組織体制の見直し等に取り組んでいる。</t>
    <rPh sb="1" eb="3">
      <t>クマモト</t>
    </rPh>
    <rPh sb="3" eb="5">
      <t>ジシン</t>
    </rPh>
    <rPh sb="8" eb="10">
      <t>フッコウ</t>
    </rPh>
    <rPh sb="11" eb="13">
      <t>シンガタ</t>
    </rPh>
    <rPh sb="22" eb="24">
      <t>タイオウ</t>
    </rPh>
    <rPh sb="25" eb="27">
      <t>レイワ</t>
    </rPh>
    <rPh sb="28" eb="29">
      <t>ネン</t>
    </rPh>
    <rPh sb="30" eb="31">
      <t>ガツ</t>
    </rPh>
    <rPh sb="31" eb="33">
      <t>ゴウウ</t>
    </rPh>
    <rPh sb="33" eb="35">
      <t>サイガイ</t>
    </rPh>
    <rPh sb="38" eb="40">
      <t>フッコウ</t>
    </rPh>
    <rPh sb="55" eb="56">
      <t>クワ</t>
    </rPh>
    <rPh sb="59" eb="62">
      <t>シチョウソン</t>
    </rPh>
    <rPh sb="62" eb="64">
      <t>ギョウセイ</t>
    </rPh>
    <rPh sb="69" eb="71">
      <t>イジ</t>
    </rPh>
    <rPh sb="72" eb="74">
      <t>コウジョウ</t>
    </rPh>
    <rPh sb="75" eb="76">
      <t>ム</t>
    </rPh>
    <rPh sb="78" eb="80">
      <t>シエン</t>
    </rPh>
    <rPh sb="81" eb="83">
      <t>ジドウ</t>
    </rPh>
    <rPh sb="83" eb="85">
      <t>ギャクタイ</t>
    </rPh>
    <rPh sb="86" eb="88">
      <t>タイサク</t>
    </rPh>
    <rPh sb="88" eb="90">
      <t>キョウカ</t>
    </rPh>
    <rPh sb="93" eb="95">
      <t>シャカイ</t>
    </rPh>
    <rPh sb="95" eb="97">
      <t>カンキョウ</t>
    </rPh>
    <rPh sb="98" eb="100">
      <t>ヘンカ</t>
    </rPh>
    <rPh sb="101" eb="102">
      <t>オウ</t>
    </rPh>
    <rPh sb="104" eb="105">
      <t>ケン</t>
    </rPh>
    <rPh sb="106" eb="107">
      <t>ハ</t>
    </rPh>
    <rPh sb="109" eb="111">
      <t>ヤクワリ</t>
    </rPh>
    <rPh sb="112" eb="114">
      <t>カクダイ</t>
    </rPh>
    <rPh sb="125" eb="127">
      <t>カダイ</t>
    </rPh>
    <rPh sb="128" eb="130">
      <t>タイオウ</t>
    </rPh>
    <rPh sb="162" eb="164">
      <t>ギョウム</t>
    </rPh>
    <rPh sb="165" eb="167">
      <t>ソシキ</t>
    </rPh>
    <rPh sb="167" eb="169">
      <t>タイセイ</t>
    </rPh>
    <rPh sb="170" eb="172">
      <t>ミナオ</t>
    </rPh>
    <rPh sb="173" eb="174">
      <t>トウ</t>
    </rPh>
    <rPh sb="175" eb="176">
      <t>ト</t>
    </rPh>
    <rPh sb="177" eb="178">
      <t>ク</t>
    </rPh>
    <phoneticPr fontId="8"/>
  </si>
  <si>
    <t>○計画期間　R2.5～R6.4
○取組目標　4,218人→4,218人（±0人）
※今後４年間において、熊本地震への対応を含めた令和２年度の職員数を維持。</t>
    <rPh sb="1" eb="3">
      <t>ケイカク</t>
    </rPh>
    <rPh sb="3" eb="5">
      <t>キカン</t>
    </rPh>
    <rPh sb="17" eb="19">
      <t>トリクミ</t>
    </rPh>
    <rPh sb="19" eb="21">
      <t>モクヒョウ</t>
    </rPh>
    <rPh sb="27" eb="28">
      <t>ニン</t>
    </rPh>
    <rPh sb="34" eb="35">
      <t>ニン</t>
    </rPh>
    <rPh sb="38" eb="39">
      <t>ニン</t>
    </rPh>
    <rPh sb="43" eb="45">
      <t>コンゴ</t>
    </rPh>
    <rPh sb="46" eb="48">
      <t>ネンカン</t>
    </rPh>
    <rPh sb="53" eb="55">
      <t>クマモト</t>
    </rPh>
    <rPh sb="55" eb="57">
      <t>ジシン</t>
    </rPh>
    <rPh sb="59" eb="61">
      <t>タイオウ</t>
    </rPh>
    <rPh sb="62" eb="63">
      <t>フク</t>
    </rPh>
    <rPh sb="65" eb="67">
      <t>レイワ</t>
    </rPh>
    <rPh sb="68" eb="70">
      <t>ネンド</t>
    </rPh>
    <rPh sb="71" eb="74">
      <t>ショクインスウ</t>
    </rPh>
    <rPh sb="75" eb="77">
      <t>イジ</t>
    </rPh>
    <phoneticPr fontId="8"/>
  </si>
  <si>
    <t>https://www.pref.kumamoto.jp/soshiki/6/1801.html</t>
    <phoneticPr fontId="4"/>
  </si>
  <si>
    <t>業務見直しや民間委託等の実施による職員の定員管理は、費用対効果が高く、効果的・効率的な行政運営に資すると考えるため。</t>
    <rPh sb="0" eb="2">
      <t>ギョウム</t>
    </rPh>
    <rPh sb="2" eb="4">
      <t>ミナオ</t>
    </rPh>
    <rPh sb="6" eb="8">
      <t>ミンカン</t>
    </rPh>
    <rPh sb="8" eb="10">
      <t>イタク</t>
    </rPh>
    <rPh sb="10" eb="11">
      <t>トウ</t>
    </rPh>
    <rPh sb="12" eb="14">
      <t>ジッシ</t>
    </rPh>
    <rPh sb="17" eb="19">
      <t>ショクイン</t>
    </rPh>
    <rPh sb="20" eb="22">
      <t>テイイン</t>
    </rPh>
    <rPh sb="22" eb="24">
      <t>カンリ</t>
    </rPh>
    <rPh sb="26" eb="31">
      <t>ヒヨウタイコウカ</t>
    </rPh>
    <rPh sb="32" eb="33">
      <t>タカ</t>
    </rPh>
    <rPh sb="35" eb="38">
      <t>コウカテキ</t>
    </rPh>
    <rPh sb="39" eb="42">
      <t>コウリツテキ</t>
    </rPh>
    <rPh sb="43" eb="45">
      <t>ギョウセイ</t>
    </rPh>
    <rPh sb="45" eb="47">
      <t>ウンエイ</t>
    </rPh>
    <rPh sb="48" eb="49">
      <t>シ</t>
    </rPh>
    <rPh sb="52" eb="53">
      <t>カンガ</t>
    </rPh>
    <phoneticPr fontId="8"/>
  </si>
  <si>
    <t>大分県</t>
    <rPh sb="0" eb="3">
      <t>オオイタケン</t>
    </rPh>
    <phoneticPr fontId="8"/>
  </si>
  <si>
    <t>行政手続の電子化</t>
    <rPh sb="0" eb="2">
      <t>ギョウセイ</t>
    </rPh>
    <rPh sb="2" eb="4">
      <t>テツヅ</t>
    </rPh>
    <rPh sb="5" eb="8">
      <t>デンシカ</t>
    </rPh>
    <phoneticPr fontId="3"/>
  </si>
  <si>
    <t>県の行政手続について、情報セキュリティ確保を前提に、データ連携による添付書類の撤廃等を含む業務の見直しを行うとともに、デジタルファースト等のデジタル３原則に則ったオンライン化を徹底し100％電子化を目指す。</t>
    <rPh sb="0" eb="1">
      <t>ケン</t>
    </rPh>
    <rPh sb="2" eb="4">
      <t>ギョウセイ</t>
    </rPh>
    <rPh sb="4" eb="6">
      <t>テツヅ</t>
    </rPh>
    <rPh sb="11" eb="13">
      <t>ジョウホウ</t>
    </rPh>
    <rPh sb="19" eb="21">
      <t>カクホ</t>
    </rPh>
    <rPh sb="22" eb="24">
      <t>ゼンテイ</t>
    </rPh>
    <rPh sb="29" eb="31">
      <t>レンケイ</t>
    </rPh>
    <rPh sb="34" eb="36">
      <t>テンプ</t>
    </rPh>
    <rPh sb="36" eb="38">
      <t>ショルイ</t>
    </rPh>
    <rPh sb="39" eb="41">
      <t>テッパイ</t>
    </rPh>
    <rPh sb="41" eb="42">
      <t>トウ</t>
    </rPh>
    <rPh sb="43" eb="44">
      <t>フク</t>
    </rPh>
    <rPh sb="45" eb="47">
      <t>ギョウム</t>
    </rPh>
    <rPh sb="48" eb="50">
      <t>ミナオ</t>
    </rPh>
    <rPh sb="52" eb="53">
      <t>オコナ</t>
    </rPh>
    <rPh sb="68" eb="69">
      <t>トウ</t>
    </rPh>
    <rPh sb="75" eb="77">
      <t>ゲンソク</t>
    </rPh>
    <rPh sb="78" eb="79">
      <t>ノット</t>
    </rPh>
    <rPh sb="86" eb="87">
      <t>カ</t>
    </rPh>
    <rPh sb="88" eb="90">
      <t>テッテイ</t>
    </rPh>
    <rPh sb="95" eb="98">
      <t>デンシカ</t>
    </rPh>
    <rPh sb="99" eb="101">
      <t>メザ</t>
    </rPh>
    <phoneticPr fontId="3"/>
  </si>
  <si>
    <t>いずれの自治体でも取組み可能。</t>
    <rPh sb="4" eb="7">
      <t>ジチタイ</t>
    </rPh>
    <rPh sb="9" eb="11">
      <t>トリクミ</t>
    </rPh>
    <rPh sb="12" eb="14">
      <t>カノウ</t>
    </rPh>
    <phoneticPr fontId="8"/>
  </si>
  <si>
    <t>県民の利便性向上や事業者の生産性向上が図られるとともに職員の業務の省力化・効率化につながる取組であるため。</t>
    <rPh sb="0" eb="2">
      <t>ケンミン</t>
    </rPh>
    <rPh sb="3" eb="6">
      <t>リベンセイ</t>
    </rPh>
    <rPh sb="6" eb="8">
      <t>コウジョウ</t>
    </rPh>
    <rPh sb="9" eb="12">
      <t>ジギョウシャ</t>
    </rPh>
    <rPh sb="13" eb="16">
      <t>セイサンセイ</t>
    </rPh>
    <rPh sb="16" eb="18">
      <t>コウジョウ</t>
    </rPh>
    <rPh sb="19" eb="20">
      <t>ハカ</t>
    </rPh>
    <rPh sb="27" eb="29">
      <t>ショクイン</t>
    </rPh>
    <rPh sb="30" eb="32">
      <t>ギョウム</t>
    </rPh>
    <rPh sb="33" eb="36">
      <t>ショウリョクカ</t>
    </rPh>
    <rPh sb="37" eb="40">
      <t>コウリツカ</t>
    </rPh>
    <rPh sb="45" eb="47">
      <t>トリクミ</t>
    </rPh>
    <phoneticPr fontId="4"/>
  </si>
  <si>
    <t>宮崎県</t>
    <rPh sb="0" eb="3">
      <t>ミヤザキケン</t>
    </rPh>
    <phoneticPr fontId="40"/>
  </si>
  <si>
    <t>次世代ICTを活用した業務改革</t>
    <rPh sb="0" eb="3">
      <t>ジセダイ</t>
    </rPh>
    <rPh sb="7" eb="9">
      <t>カツヨウ</t>
    </rPh>
    <rPh sb="11" eb="13">
      <t>ギョウム</t>
    </rPh>
    <rPh sb="13" eb="15">
      <t>カイカク</t>
    </rPh>
    <phoneticPr fontId="4"/>
  </si>
  <si>
    <t>次世代ICTを活用した業務改革として、R３年度においてRPA35業務（メール一括送信、HP更新等）、AI-OCR15業務（入札資格の照会等）について導入・検証を行い、結果として、作業時間を大幅に削減できることが確認できた。
今後も更なる導入を予定している。</t>
    <rPh sb="77" eb="79">
      <t>ケンショウ</t>
    </rPh>
    <rPh sb="80" eb="81">
      <t>オコナ</t>
    </rPh>
    <rPh sb="88" eb="90">
      <t>サギョウ</t>
    </rPh>
    <rPh sb="90" eb="92">
      <t>ジカン</t>
    </rPh>
    <rPh sb="93" eb="95">
      <t>オオハバ</t>
    </rPh>
    <rPh sb="96" eb="98">
      <t>サクゲン</t>
    </rPh>
    <rPh sb="104" eb="106">
      <t>カクニン</t>
    </rPh>
    <rPh sb="114" eb="115">
      <t>サラ</t>
    </rPh>
    <rPh sb="117" eb="119">
      <t>ドウニュウ</t>
    </rPh>
    <rPh sb="120" eb="122">
      <t>ヨテイ</t>
    </rPh>
    <phoneticPr fontId="4"/>
  </si>
  <si>
    <t>※検証結果
削減見込み業務時間：約4,800時間
（例）
・人口統計集計・公表：80時間削減
・メール一括送信：294時間削減
・福祉行政報告関連：60時間削減</t>
    <rPh sb="6" eb="8">
      <t>サクゲン</t>
    </rPh>
    <rPh sb="8" eb="10">
      <t>ミコ</t>
    </rPh>
    <rPh sb="11" eb="13">
      <t>ギョウム</t>
    </rPh>
    <rPh sb="13" eb="15">
      <t>ジカン</t>
    </rPh>
    <rPh sb="16" eb="17">
      <t>ヤク</t>
    </rPh>
    <rPh sb="22" eb="24">
      <t>ジカン</t>
    </rPh>
    <rPh sb="27" eb="28">
      <t>レイ</t>
    </rPh>
    <rPh sb="31" eb="33">
      <t>ジンコウ</t>
    </rPh>
    <rPh sb="33" eb="35">
      <t>トウケイ</t>
    </rPh>
    <rPh sb="35" eb="37">
      <t>シュウケイ</t>
    </rPh>
    <rPh sb="38" eb="40">
      <t>コウヒョウ</t>
    </rPh>
    <rPh sb="43" eb="45">
      <t>ジカン</t>
    </rPh>
    <rPh sb="45" eb="47">
      <t>サクゲン</t>
    </rPh>
    <rPh sb="52" eb="54">
      <t>イッカツ</t>
    </rPh>
    <rPh sb="54" eb="56">
      <t>ソウシン</t>
    </rPh>
    <rPh sb="60" eb="62">
      <t>ジカン</t>
    </rPh>
    <rPh sb="62" eb="64">
      <t>サクゲン</t>
    </rPh>
    <rPh sb="66" eb="68">
      <t>フクシ</t>
    </rPh>
    <rPh sb="68" eb="70">
      <t>ギョウセイ</t>
    </rPh>
    <rPh sb="70" eb="72">
      <t>ホウコク</t>
    </rPh>
    <rPh sb="72" eb="74">
      <t>カンレン</t>
    </rPh>
    <rPh sb="77" eb="79">
      <t>ジカン</t>
    </rPh>
    <rPh sb="79" eb="81">
      <t>サクゲン</t>
    </rPh>
    <phoneticPr fontId="4"/>
  </si>
  <si>
    <t>他の自治体でも同様の作業があることが想定され、マニュアル化されている定型作業では、汎用性があると考えられる。</t>
    <rPh sb="0" eb="1">
      <t>タ</t>
    </rPh>
    <rPh sb="2" eb="5">
      <t>ジチタイ</t>
    </rPh>
    <rPh sb="7" eb="9">
      <t>ドウヨウ</t>
    </rPh>
    <rPh sb="10" eb="12">
      <t>サギョウ</t>
    </rPh>
    <rPh sb="18" eb="20">
      <t>ソウテイ</t>
    </rPh>
    <rPh sb="28" eb="29">
      <t>カ</t>
    </rPh>
    <rPh sb="34" eb="36">
      <t>テイケイ</t>
    </rPh>
    <rPh sb="36" eb="38">
      <t>サギョウ</t>
    </rPh>
    <rPh sb="41" eb="44">
      <t>ハンヨウセイ</t>
    </rPh>
    <rPh sb="48" eb="49">
      <t>カンガ</t>
    </rPh>
    <phoneticPr fontId="4"/>
  </si>
  <si>
    <t>費用対効果が大きく、時間外業務の削減や軽微な人的ミスの軽減に効果的であると考えられるため。</t>
    <rPh sb="0" eb="2">
      <t>ヒヨウ</t>
    </rPh>
    <rPh sb="2" eb="5">
      <t>タイコウカ</t>
    </rPh>
    <rPh sb="6" eb="7">
      <t>オオ</t>
    </rPh>
    <rPh sb="10" eb="13">
      <t>ジカンガイ</t>
    </rPh>
    <rPh sb="13" eb="15">
      <t>ギョウム</t>
    </rPh>
    <rPh sb="16" eb="18">
      <t>サクゲン</t>
    </rPh>
    <rPh sb="19" eb="21">
      <t>ケイビ</t>
    </rPh>
    <rPh sb="22" eb="24">
      <t>ジンテキ</t>
    </rPh>
    <rPh sb="23" eb="24">
      <t>テキ</t>
    </rPh>
    <rPh sb="27" eb="29">
      <t>ケイゲン</t>
    </rPh>
    <rPh sb="30" eb="32">
      <t>コウカ</t>
    </rPh>
    <rPh sb="32" eb="33">
      <t>テキ</t>
    </rPh>
    <rPh sb="37" eb="38">
      <t>カンガ</t>
    </rPh>
    <phoneticPr fontId="4"/>
  </si>
  <si>
    <t>鹿児島県</t>
    <rPh sb="0" eb="4">
      <t>カゴシマケン</t>
    </rPh>
    <phoneticPr fontId="53"/>
  </si>
  <si>
    <t>「行財政運営指針」に基づく働き方改革推進</t>
    <rPh sb="6" eb="8">
      <t>シシン</t>
    </rPh>
    <rPh sb="13" eb="14">
      <t>ハタラ</t>
    </rPh>
    <rPh sb="15" eb="16">
      <t>カタ</t>
    </rPh>
    <rPh sb="16" eb="18">
      <t>カイカク</t>
    </rPh>
    <rPh sb="18" eb="20">
      <t>スイシン</t>
    </rPh>
    <phoneticPr fontId="4"/>
  </si>
  <si>
    <t>働き方改革を全庁的に推進するため，その実行体制として庁内ワーキンググループを設置し，ワークスタイル，組織・業務改善，人材育成について，課題解決に向けた中長期的な視点に立って，取組計画
を検討・実行する。</t>
    <rPh sb="26" eb="28">
      <t>チョウナイ</t>
    </rPh>
    <rPh sb="50" eb="52">
      <t>ソシキ</t>
    </rPh>
    <rPh sb="53" eb="55">
      <t>ギョウム</t>
    </rPh>
    <rPh sb="55" eb="57">
      <t>カイゼン</t>
    </rPh>
    <rPh sb="58" eb="60">
      <t>ジンザイ</t>
    </rPh>
    <rPh sb="60" eb="62">
      <t>イクセイ</t>
    </rPh>
    <phoneticPr fontId="4"/>
  </si>
  <si>
    <t>令和４年度からの取組であり、翌年度以降の効果を見込む</t>
    <rPh sb="0" eb="2">
      <t>レイワ</t>
    </rPh>
    <rPh sb="3" eb="5">
      <t>ネンド</t>
    </rPh>
    <rPh sb="8" eb="10">
      <t>トリクミ</t>
    </rPh>
    <rPh sb="14" eb="17">
      <t>ヨクネンド</t>
    </rPh>
    <rPh sb="17" eb="19">
      <t>イコウ</t>
    </rPh>
    <rPh sb="20" eb="22">
      <t>コウカ</t>
    </rPh>
    <rPh sb="23" eb="25">
      <t>ミコ</t>
    </rPh>
    <phoneticPr fontId="4"/>
  </si>
  <si>
    <t>【行財政運営指針】
https://www.pref.kagoshima.jp/ab02/shishin.html</t>
    <rPh sb="6" eb="8">
      <t>シシン</t>
    </rPh>
    <phoneticPr fontId="8"/>
  </si>
  <si>
    <t>本県は，令和４年３月策定の「行財政運営指針」において，社会経済情勢の変化等に対応できる持続可能な組織体制づくりを実現するため，「人材育成」，「働きやすい職場環境整備」，「行政事務の効率化」などの取組を重点的に進めることとしている。</t>
    <phoneticPr fontId="4"/>
  </si>
  <si>
    <t>沖縄県</t>
    <rPh sb="0" eb="3">
      <t>オキナワケン</t>
    </rPh>
    <phoneticPr fontId="40"/>
  </si>
  <si>
    <t>電子申請手続の拡充</t>
    <rPh sb="0" eb="2">
      <t>デンシ</t>
    </rPh>
    <rPh sb="2" eb="4">
      <t>シンセイ</t>
    </rPh>
    <rPh sb="4" eb="6">
      <t>テツヅキ</t>
    </rPh>
    <rPh sb="7" eb="9">
      <t>カクジュウ</t>
    </rPh>
    <phoneticPr fontId="4"/>
  </si>
  <si>
    <t>デジタル技術を活用した質の高い県民サービスを実現するため、関係課等と調整しながら「県民向け手続の原則電子申請化」に向けた取組を行う。</t>
    <rPh sb="4" eb="6">
      <t>ギジュツ</t>
    </rPh>
    <rPh sb="7" eb="9">
      <t>カツヨウ</t>
    </rPh>
    <rPh sb="11" eb="12">
      <t>シツ</t>
    </rPh>
    <rPh sb="13" eb="14">
      <t>タカ</t>
    </rPh>
    <rPh sb="15" eb="17">
      <t>ケンミン</t>
    </rPh>
    <rPh sb="22" eb="24">
      <t>ジツゲン</t>
    </rPh>
    <rPh sb="29" eb="32">
      <t>カンケイカ</t>
    </rPh>
    <rPh sb="32" eb="33">
      <t>トウ</t>
    </rPh>
    <rPh sb="34" eb="36">
      <t>チョウセイ</t>
    </rPh>
    <rPh sb="41" eb="43">
      <t>ケンミン</t>
    </rPh>
    <rPh sb="43" eb="44">
      <t>ム</t>
    </rPh>
    <rPh sb="45" eb="47">
      <t>テツヅキ</t>
    </rPh>
    <rPh sb="48" eb="50">
      <t>ゲンソク</t>
    </rPh>
    <rPh sb="50" eb="52">
      <t>デンシ</t>
    </rPh>
    <rPh sb="52" eb="55">
      <t>シンセイカ</t>
    </rPh>
    <rPh sb="57" eb="58">
      <t>ム</t>
    </rPh>
    <rPh sb="60" eb="62">
      <t>トリクミ</t>
    </rPh>
    <rPh sb="63" eb="64">
      <t>オコナ</t>
    </rPh>
    <phoneticPr fontId="4"/>
  </si>
  <si>
    <t>県民は来庁することなくオンラインで行政手続が可能となり、平成30年度から令和２年度までの３年間実績で、県民向け手続で電子申請で受け付けた手続は447手続で、総申込件数は170,449件となった。</t>
    <rPh sb="28" eb="30">
      <t>ヘイセイ</t>
    </rPh>
    <rPh sb="32" eb="34">
      <t>ネンド</t>
    </rPh>
    <rPh sb="36" eb="38">
      <t>レイワ</t>
    </rPh>
    <rPh sb="39" eb="41">
      <t>ネンド</t>
    </rPh>
    <rPh sb="45" eb="47">
      <t>ネンカン</t>
    </rPh>
    <rPh sb="47" eb="49">
      <t>ジッセキ</t>
    </rPh>
    <rPh sb="51" eb="53">
      <t>ケンミン</t>
    </rPh>
    <rPh sb="53" eb="54">
      <t>ム</t>
    </rPh>
    <rPh sb="55" eb="57">
      <t>テツヅキ</t>
    </rPh>
    <rPh sb="58" eb="62">
      <t>デンシシンセイ</t>
    </rPh>
    <rPh sb="63" eb="64">
      <t>ウ</t>
    </rPh>
    <rPh sb="65" eb="66">
      <t>ツ</t>
    </rPh>
    <rPh sb="68" eb="70">
      <t>テツヅキ</t>
    </rPh>
    <rPh sb="74" eb="76">
      <t>テツヅキ</t>
    </rPh>
    <rPh sb="78" eb="79">
      <t>ソウ</t>
    </rPh>
    <rPh sb="79" eb="81">
      <t>モウシコ</t>
    </rPh>
    <rPh sb="81" eb="83">
      <t>ケンスウ</t>
    </rPh>
    <rPh sb="91" eb="92">
      <t>ケン</t>
    </rPh>
    <phoneticPr fontId="4"/>
  </si>
  <si>
    <t>https://www.pref.okinawa.jp/site/somu/gyokaku/documents/01_r4_plan_priority.pdf</t>
    <phoneticPr fontId="4"/>
  </si>
  <si>
    <t>手続の電子申請化により事務処理の効率化が図られるとともに、県民は来庁することなく24時間いつでもどこでもオンラインで行政手続が可能となり、行政サービスの質の向上に繋がるため。</t>
    <rPh sb="0" eb="2">
      <t>テツヅキ</t>
    </rPh>
    <rPh sb="3" eb="5">
      <t>デンシ</t>
    </rPh>
    <rPh sb="5" eb="8">
      <t>シンセイカ</t>
    </rPh>
    <rPh sb="11" eb="13">
      <t>ジム</t>
    </rPh>
    <rPh sb="13" eb="15">
      <t>ショリ</t>
    </rPh>
    <rPh sb="16" eb="19">
      <t>コウリツカ</t>
    </rPh>
    <rPh sb="20" eb="21">
      <t>ハカ</t>
    </rPh>
    <rPh sb="29" eb="31">
      <t>ケンミン</t>
    </rPh>
    <rPh sb="32" eb="34">
      <t>ライチョウ</t>
    </rPh>
    <rPh sb="42" eb="44">
      <t>ジカン</t>
    </rPh>
    <rPh sb="58" eb="60">
      <t>ギョウセイ</t>
    </rPh>
    <rPh sb="60" eb="62">
      <t>テツヅキ</t>
    </rPh>
    <rPh sb="63" eb="65">
      <t>カノウ</t>
    </rPh>
    <rPh sb="69" eb="71">
      <t>ギョウセイ</t>
    </rPh>
    <rPh sb="76" eb="77">
      <t>シツ</t>
    </rPh>
    <rPh sb="78" eb="80">
      <t>コウジョウ</t>
    </rPh>
    <rPh sb="81" eb="82">
      <t>ツナ</t>
    </rPh>
    <phoneticPr fontId="4"/>
  </si>
  <si>
    <t>※　行数に応じ、記載枠の高さ、幅は適宜変更していただいて結構です。セルの結合はしないでください。</t>
    <rPh sb="15" eb="16">
      <t>ハバ</t>
    </rPh>
    <rPh sb="36" eb="38">
      <t>ケツゴウ</t>
    </rPh>
    <phoneticPr fontId="8"/>
  </si>
  <si>
    <t>※　１つの事例に対し、１つの行を使用してください。複数の事例を記載されるときは、行を挿入してください。</t>
    <rPh sb="5" eb="7">
      <t>ジレイ</t>
    </rPh>
    <rPh sb="8" eb="9">
      <t>タイ</t>
    </rPh>
    <rPh sb="14" eb="15">
      <t>ギョウ</t>
    </rPh>
    <rPh sb="16" eb="18">
      <t>シヨウ</t>
    </rPh>
    <rPh sb="25" eb="27">
      <t>フクスウ</t>
    </rPh>
    <rPh sb="28" eb="30">
      <t>ジレイ</t>
    </rPh>
    <rPh sb="31" eb="33">
      <t>キサイ</t>
    </rPh>
    <rPh sb="40" eb="41">
      <t>ギョウ</t>
    </rPh>
    <rPh sb="42" eb="44">
      <t>ソウニュウ</t>
    </rPh>
    <phoneticPr fontId="8"/>
  </si>
  <si>
    <r>
      <t>※　①-１については、選定事例が該当する取組項目</t>
    </r>
    <r>
      <rPr>
        <sz val="11"/>
        <color indexed="10"/>
        <rFont val="ＭＳ Ｐ明朝"/>
        <family val="1"/>
        <charset val="128"/>
      </rPr>
      <t>すべて</t>
    </r>
    <r>
      <rPr>
        <sz val="11"/>
        <rFont val="ＭＳ Ｐ明朝"/>
        <family val="1"/>
        <charset val="128"/>
      </rPr>
      <t>に○を記入してください（</t>
    </r>
    <r>
      <rPr>
        <sz val="11"/>
        <color indexed="10"/>
        <rFont val="ＭＳ Ｐ明朝"/>
        <family val="1"/>
        <charset val="128"/>
      </rPr>
      <t>調査票②問13の回答と齟齬のないよう、ご注意ください</t>
    </r>
    <r>
      <rPr>
        <sz val="11"/>
        <rFont val="ＭＳ Ｐ明朝"/>
        <family val="1"/>
        <charset val="128"/>
      </rPr>
      <t>）。</t>
    </r>
    <rPh sb="11" eb="13">
      <t>センテイ</t>
    </rPh>
    <rPh sb="13" eb="15">
      <t>ジレイ</t>
    </rPh>
    <rPh sb="16" eb="18">
      <t>ガイトウ</t>
    </rPh>
    <rPh sb="20" eb="22">
      <t>トリクミ</t>
    </rPh>
    <rPh sb="22" eb="24">
      <t>コウモク</t>
    </rPh>
    <rPh sb="30" eb="32">
      <t>キニュウ</t>
    </rPh>
    <rPh sb="39" eb="42">
      <t>チョウサヒョウ</t>
    </rPh>
    <rPh sb="43" eb="44">
      <t>トイ</t>
    </rPh>
    <rPh sb="47" eb="49">
      <t>カイトウ</t>
    </rPh>
    <rPh sb="50" eb="52">
      <t>ソゴ</t>
    </rPh>
    <rPh sb="59" eb="61">
      <t>チュウイ</t>
    </rPh>
    <phoneticPr fontId="8"/>
  </si>
  <si>
    <t>※　①-２については、調査票②の問13で記載した「主な取組の名称」を記入してください。</t>
    <rPh sb="11" eb="14">
      <t>チョウサヒョウ</t>
    </rPh>
    <rPh sb="16" eb="17">
      <t>トイ</t>
    </rPh>
    <rPh sb="20" eb="22">
      <t>キサイ</t>
    </rPh>
    <rPh sb="25" eb="26">
      <t>オモ</t>
    </rPh>
    <rPh sb="27" eb="29">
      <t>トリクミ</t>
    </rPh>
    <rPh sb="30" eb="32">
      <t>メイショウ</t>
    </rPh>
    <rPh sb="34" eb="36">
      <t>キニュウ</t>
    </rPh>
    <phoneticPr fontId="8"/>
  </si>
  <si>
    <t>※　②については、取組の具体的な実施内容を具体的に記載してください。</t>
    <rPh sb="21" eb="24">
      <t>グタイテキ</t>
    </rPh>
    <phoneticPr fontId="8"/>
  </si>
  <si>
    <t>※　③については、当該取組に先進性がある場合に、その説明を記入してください。</t>
    <rPh sb="9" eb="11">
      <t>トウガイ</t>
    </rPh>
    <rPh sb="11" eb="13">
      <t>トリクミ</t>
    </rPh>
    <rPh sb="14" eb="17">
      <t>センシンセイ</t>
    </rPh>
    <rPh sb="20" eb="22">
      <t>バアイ</t>
    </rPh>
    <rPh sb="26" eb="28">
      <t>セツメイ</t>
    </rPh>
    <rPh sb="29" eb="31">
      <t>キニュウ</t>
    </rPh>
    <phoneticPr fontId="8"/>
  </si>
  <si>
    <t>※　④-１については、取組の実施により得られた金額・人的な効果を可能な限り数値（削減額、削減人員、利用人数等）を含めて記載してください。</t>
    <rPh sb="23" eb="25">
      <t>キンガク</t>
    </rPh>
    <rPh sb="26" eb="27">
      <t>ヒト</t>
    </rPh>
    <rPh sb="27" eb="28">
      <t>テキ</t>
    </rPh>
    <rPh sb="29" eb="31">
      <t>コウカ</t>
    </rPh>
    <rPh sb="32" eb="34">
      <t>カノウ</t>
    </rPh>
    <rPh sb="35" eb="36">
      <t>カギ</t>
    </rPh>
    <rPh sb="49" eb="51">
      <t>リヨウ</t>
    </rPh>
    <rPh sb="51" eb="53">
      <t>ニンズウ</t>
    </rPh>
    <rPh sb="56" eb="57">
      <t>フク</t>
    </rPh>
    <phoneticPr fontId="8"/>
  </si>
  <si>
    <t>※　④-２については、取組の実施により得られた住民サービスが向上した効果を可能な限り数値（アンケート調査結果等）を含めて記載してください。</t>
    <rPh sb="11" eb="13">
      <t>トリクミ</t>
    </rPh>
    <rPh sb="14" eb="16">
      <t>ジッシ</t>
    </rPh>
    <rPh sb="19" eb="20">
      <t>エ</t>
    </rPh>
    <rPh sb="23" eb="25">
      <t>ジュウミン</t>
    </rPh>
    <rPh sb="30" eb="32">
      <t>コウジョウ</t>
    </rPh>
    <rPh sb="34" eb="36">
      <t>コウカ</t>
    </rPh>
    <rPh sb="37" eb="39">
      <t>カノウ</t>
    </rPh>
    <rPh sb="40" eb="41">
      <t>カギ</t>
    </rPh>
    <rPh sb="42" eb="44">
      <t>スウチ</t>
    </rPh>
    <rPh sb="50" eb="52">
      <t>チョウサ</t>
    </rPh>
    <rPh sb="52" eb="54">
      <t>ケッカ</t>
    </rPh>
    <rPh sb="54" eb="55">
      <t>トウ</t>
    </rPh>
    <rPh sb="57" eb="58">
      <t>フク</t>
    </rPh>
    <rPh sb="60" eb="62">
      <t>キサイ</t>
    </rPh>
    <phoneticPr fontId="8"/>
  </si>
  <si>
    <t>※　⑤については、当該取組に汎用性がある場合に、その説明を記入してください。</t>
    <rPh sb="14" eb="16">
      <t>ハンヨウ</t>
    </rPh>
    <phoneticPr fontId="8"/>
  </si>
  <si>
    <t>※　⑥については、各団体ＨＰ上で取組内容等が掲載されているＵＲＬを記載してください。</t>
    <rPh sb="9" eb="10">
      <t>カク</t>
    </rPh>
    <rPh sb="10" eb="12">
      <t>ダンタイ</t>
    </rPh>
    <rPh sb="14" eb="15">
      <t>ジョウ</t>
    </rPh>
    <rPh sb="16" eb="18">
      <t>トリクミ</t>
    </rPh>
    <rPh sb="18" eb="20">
      <t>ナイヨウ</t>
    </rPh>
    <rPh sb="20" eb="21">
      <t>トウ</t>
    </rPh>
    <rPh sb="22" eb="24">
      <t>ケイサイ</t>
    </rPh>
    <rPh sb="33" eb="35">
      <t>キサイ</t>
    </rPh>
    <phoneticPr fontId="8"/>
  </si>
  <si>
    <r>
      <t>※　⑦については、</t>
    </r>
    <r>
      <rPr>
        <sz val="11"/>
        <color indexed="10"/>
        <rFont val="ＭＳ Ｐ明朝"/>
        <family val="1"/>
        <charset val="128"/>
      </rPr>
      <t>該当する項目すべてに○を記入し、いずれを選択した場合もその具体的理由を記入してください。</t>
    </r>
    <rPh sb="9" eb="11">
      <t>ガイトウ</t>
    </rPh>
    <rPh sb="13" eb="15">
      <t>コウモク</t>
    </rPh>
    <rPh sb="21" eb="23">
      <t>キニュウ</t>
    </rPh>
    <rPh sb="29" eb="31">
      <t>センタク</t>
    </rPh>
    <rPh sb="33" eb="35">
      <t>バアイ</t>
    </rPh>
    <phoneticPr fontId="8"/>
  </si>
  <si>
    <t>※　⑧については、近隣の市区町村と共同で行政サービス改革を推進する取組を行っている場合に「○」を記入してください。</t>
    <rPh sb="9" eb="11">
      <t>キンリン</t>
    </rPh>
    <rPh sb="12" eb="16">
      <t>シクチョウソン</t>
    </rPh>
    <rPh sb="17" eb="19">
      <t>キョウドウ</t>
    </rPh>
    <rPh sb="20" eb="22">
      <t>ギョウセイ</t>
    </rPh>
    <rPh sb="26" eb="28">
      <t>カイカク</t>
    </rPh>
    <rPh sb="29" eb="31">
      <t>スイシン</t>
    </rPh>
    <rPh sb="33" eb="35">
      <t>トリクミ</t>
    </rPh>
    <rPh sb="36" eb="37">
      <t>オコナ</t>
    </rPh>
    <rPh sb="41" eb="43">
      <t>バアイ</t>
    </rPh>
    <rPh sb="48" eb="50">
      <t>キニュウ</t>
    </rPh>
    <phoneticPr fontId="8"/>
  </si>
  <si>
    <t>※　⑧で「取組あり」と回答した団体は、⑨に取組内容について記入してください。</t>
    <rPh sb="5" eb="7">
      <t>トリクミ</t>
    </rPh>
    <rPh sb="11" eb="13">
      <t>カイトウ</t>
    </rPh>
    <rPh sb="15" eb="17">
      <t>ダンタイ</t>
    </rPh>
    <rPh sb="21" eb="23">
      <t>トリクミ</t>
    </rPh>
    <rPh sb="23" eb="25">
      <t>ナイヨウ</t>
    </rPh>
    <rPh sb="29" eb="31">
      <t>キニュウ</t>
    </rPh>
    <phoneticPr fontId="8"/>
  </si>
  <si>
    <t>⑧学校用務員事務</t>
    <rPh sb="1" eb="3">
      <t>ガッコウ</t>
    </rPh>
    <rPh sb="3" eb="6">
      <t>ヨウムイン</t>
    </rPh>
    <rPh sb="6" eb="8">
      <t>ジム</t>
    </rPh>
    <phoneticPr fontId="4"/>
  </si>
  <si>
    <t>委託状況</t>
    <rPh sb="0" eb="2">
      <t>イタク</t>
    </rPh>
    <rPh sb="2" eb="4">
      <t>ジョウキョウ</t>
    </rPh>
    <phoneticPr fontId="4"/>
  </si>
  <si>
    <t>③-1</t>
    <phoneticPr fontId="4"/>
  </si>
  <si>
    <t>③-2</t>
    <phoneticPr fontId="4"/>
  </si>
  <si>
    <t>○</t>
    <phoneticPr fontId="4"/>
  </si>
  <si>
    <t>公表していない</t>
    <rPh sb="0" eb="2">
      <t>コウヒョウ</t>
    </rPh>
    <phoneticPr fontId="4"/>
  </si>
  <si>
    <t>③❘1の
うち既に導入済団体</t>
    <rPh sb="7" eb="8">
      <t>スデ</t>
    </rPh>
    <rPh sb="9" eb="11">
      <t>ドウニュウ</t>
    </rPh>
    <rPh sb="11" eb="12">
      <t>スミ</t>
    </rPh>
    <rPh sb="12" eb="14">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</si>
</sst>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 "/>
    <numFmt numFmtId="178" formatCode="#,##0_ "/>
    <numFmt numFmtId="179" formatCode="#,##0;&quot;△ &quot;#,##0"/>
    <numFmt numFmtId="180" formatCode="#,##0_ ;[Red]\-#,##0\ "/>
  </numFmts>
  <fonts count="6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11"/>
      <name val="ＭＳ Ｐゴシック"/>
      <family val="3"/>
      <charset val="128"/>
      <scheme val="minor"/>
    </font>
    <font>
      <sz val="11"/>
      <name val="ＭＳ Ｐゴシック"/>
      <family val="3"/>
      <charset val="128"/>
      <scheme val="minor"/>
    </font>
    <font>
      <sz val="11"/>
      <color theme="1"/>
      <name val="ＭＳ Ｐゴシック"/>
      <family val="2"/>
      <scheme val="minor"/>
    </font>
    <font>
      <sz val="6"/>
      <name val="ＭＳ Ｐゴシック"/>
      <family val="3"/>
      <charset val="128"/>
    </font>
    <font>
      <sz val="6"/>
      <name val="ＭＳ Ｐゴシック"/>
      <family val="3"/>
      <charset val="128"/>
      <scheme val="minor"/>
    </font>
    <font>
      <sz val="11"/>
      <name val="ＭＳ Ｐゴシック"/>
      <family val="2"/>
      <charset val="128"/>
      <scheme val="minor"/>
    </font>
    <font>
      <b/>
      <sz val="18"/>
      <color theme="1"/>
      <name val="ＭＳ Ｐゴシック"/>
      <family val="3"/>
      <charset val="128"/>
      <scheme val="minor"/>
    </font>
    <font>
      <sz val="18"/>
      <color theme="1"/>
      <name val="ＭＳ Ｐゴシック"/>
      <family val="2"/>
      <charset val="128"/>
      <scheme val="minor"/>
    </font>
    <font>
      <sz val="6"/>
      <name val="ＭＳ Ｐゴシック"/>
      <family val="2"/>
      <charset val="128"/>
    </font>
    <font>
      <sz val="11"/>
      <color rgb="FFFF0000"/>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0"/>
      <name val="ＭＳ Ｐゴシック"/>
      <family val="3"/>
      <charset val="128"/>
      <scheme val="minor"/>
    </font>
    <font>
      <sz val="9"/>
      <name val="ＭＳ Ｐゴシック"/>
      <family val="3"/>
      <charset val="128"/>
      <scheme val="minor"/>
    </font>
    <font>
      <b/>
      <sz val="11"/>
      <name val="ＭＳ Ｐゴシック"/>
      <family val="3"/>
      <scheme val="minor"/>
    </font>
    <font>
      <sz val="6"/>
      <name val="ＭＳ Ｐゴシック"/>
      <family val="3"/>
      <scheme val="minor"/>
    </font>
    <font>
      <sz val="9"/>
      <color theme="1"/>
      <name val="ＭＳ Ｐゴシック"/>
      <family val="3"/>
      <scheme val="minor"/>
    </font>
    <font>
      <sz val="11"/>
      <color theme="7" tint="0.79998168889431442"/>
      <name val="ＭＳ Ｐゴシック"/>
      <family val="3"/>
      <charset val="128"/>
      <scheme val="minor"/>
    </font>
    <font>
      <b/>
      <sz val="11"/>
      <name val="ＭＳ Ｐゴシック"/>
      <family val="3"/>
      <charset val="128"/>
    </font>
    <font>
      <b/>
      <sz val="9"/>
      <color indexed="81"/>
      <name val="MS P ゴシック"/>
      <family val="3"/>
      <charset val="128"/>
    </font>
    <font>
      <sz val="9"/>
      <color theme="1"/>
      <name val="ＭＳ Ｐゴシック"/>
      <family val="3"/>
      <charset val="128"/>
      <scheme val="minor"/>
    </font>
    <font>
      <sz val="11.5"/>
      <color theme="1"/>
      <name val="ＭＳ Ｐゴシック"/>
      <family val="3"/>
      <charset val="128"/>
      <scheme val="minor"/>
    </font>
    <font>
      <sz val="11"/>
      <name val="ＭＳ Ｐゴシック"/>
      <family val="3"/>
      <scheme val="minor"/>
    </font>
    <font>
      <sz val="11"/>
      <name val="ＭＳ ゴシック"/>
      <family val="3"/>
      <charset val="128"/>
    </font>
    <font>
      <b/>
      <strike/>
      <sz val="11"/>
      <name val="ＭＳ Ｐゴシック"/>
      <family val="3"/>
      <charset val="128"/>
      <scheme val="minor"/>
    </font>
    <font>
      <strike/>
      <sz val="11"/>
      <name val="ＭＳ ゴシック"/>
      <family val="3"/>
      <charset val="128"/>
    </font>
    <font>
      <sz val="11"/>
      <name val="ＭＳ ゴシック"/>
      <family val="3"/>
    </font>
    <font>
      <b/>
      <sz val="13"/>
      <color theme="3"/>
      <name val="ＭＳ Ｐゴシック"/>
      <family val="2"/>
      <charset val="128"/>
      <scheme val="minor"/>
    </font>
    <font>
      <b/>
      <sz val="16"/>
      <name val="ＭＳ Ｐゴシック"/>
      <family val="3"/>
    </font>
    <font>
      <sz val="9"/>
      <name val="ＭＳ Ｐゴシック"/>
      <family val="3"/>
      <charset val="128"/>
    </font>
    <font>
      <b/>
      <sz val="9"/>
      <name val="ＭＳ Ｐゴシック"/>
      <family val="3"/>
      <charset val="128"/>
    </font>
    <font>
      <sz val="6"/>
      <name val="ＭＳ Ｐゴシック"/>
      <family val="3"/>
    </font>
    <font>
      <strike/>
      <sz val="9"/>
      <name val="ＭＳ Ｐゴシック"/>
      <family val="3"/>
      <charset val="128"/>
    </font>
    <font>
      <sz val="7.2"/>
      <name val="ＭＳ Ｐゴシック"/>
      <family val="3"/>
      <charset val="128"/>
    </font>
    <font>
      <b/>
      <sz val="16"/>
      <name val="ＭＳ Ｐゴシック"/>
      <family val="3"/>
      <charset val="128"/>
    </font>
    <font>
      <u/>
      <sz val="11"/>
      <color indexed="12"/>
      <name val="ＭＳ Ｐゴシック"/>
      <family val="3"/>
      <charset val="128"/>
    </font>
    <font>
      <sz val="12"/>
      <name val="ＭＳ Ｐ明朝"/>
      <family val="1"/>
      <charset val="128"/>
    </font>
    <font>
      <sz val="12"/>
      <color theme="1"/>
      <name val="ＭＳ Ｐ明朝"/>
      <family val="1"/>
      <charset val="128"/>
    </font>
    <font>
      <sz val="12"/>
      <color indexed="10"/>
      <name val="ＭＳ Ｐ明朝"/>
      <family val="1"/>
      <charset val="128"/>
    </font>
    <font>
      <sz val="9"/>
      <color theme="1"/>
      <name val="ＭＳ Ｐ明朝"/>
      <family val="1"/>
      <charset val="128"/>
    </font>
    <font>
      <strike/>
      <sz val="11"/>
      <name val="ＭＳ Ｐゴシック"/>
      <family val="3"/>
      <charset val="128"/>
    </font>
    <font>
      <u/>
      <sz val="11"/>
      <name val="ＭＳ Ｐゴシック"/>
      <family val="3"/>
      <charset val="128"/>
    </font>
    <font>
      <sz val="6"/>
      <name val="游ゴシック"/>
      <family val="3"/>
    </font>
    <font>
      <sz val="6"/>
      <name val="ＭＳ 明朝"/>
      <family val="2"/>
      <charset val="128"/>
    </font>
    <font>
      <sz val="12"/>
      <color rgb="FFFF0000"/>
      <name val="ＭＳ Ｐ明朝"/>
      <family val="1"/>
      <charset val="128"/>
    </font>
    <font>
      <sz val="6"/>
      <name val="游ゴシック"/>
      <family val="3"/>
      <charset val="128"/>
    </font>
    <font>
      <b/>
      <sz val="14"/>
      <name val="ＭＳ Ｐゴシック"/>
      <family val="3"/>
    </font>
    <font>
      <u/>
      <sz val="10"/>
      <name val="ＭＳ Ｐゴシック"/>
      <family val="3"/>
      <charset val="128"/>
    </font>
    <font>
      <sz val="8"/>
      <color rgb="FFFF0000"/>
      <name val="ＭＳ Ｐゴシック"/>
      <family val="3"/>
      <charset val="128"/>
    </font>
    <font>
      <sz val="11"/>
      <color theme="1"/>
      <name val="ＭＳ Ｐ明朝"/>
      <family val="1"/>
      <charset val="128"/>
    </font>
    <font>
      <sz val="11"/>
      <color theme="1"/>
      <name val="ＭＳ Ｐゴシック"/>
      <family val="3"/>
      <charset val="128"/>
    </font>
    <font>
      <sz val="11"/>
      <name val="ＭＳ Ｐ明朝"/>
      <family val="1"/>
      <charset val="128"/>
    </font>
    <font>
      <sz val="11"/>
      <color indexed="10"/>
      <name val="ＭＳ Ｐ明朝"/>
      <family val="1"/>
      <charset val="128"/>
    </font>
    <font>
      <sz val="11"/>
      <color rgb="FF0000FF"/>
      <name val="ＭＳ Ｐゴシック"/>
      <family val="3"/>
      <charset val="128"/>
    </font>
    <font>
      <sz val="11"/>
      <color rgb="FF0000FF"/>
      <name val="ＭＳ Ｐ明朝"/>
      <family val="1"/>
      <charset val="128"/>
    </font>
    <font>
      <sz val="9"/>
      <color rgb="FFFF000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8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dashed">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hair">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medium">
        <color indexed="64"/>
      </right>
      <top style="thin">
        <color indexed="64"/>
      </top>
      <bottom style="thin">
        <color indexed="64"/>
      </bottom>
      <diagonal/>
    </border>
  </borders>
  <cellStyleXfs count="10">
    <xf numFmtId="0" fontId="0" fillId="0" borderId="0">
      <alignment vertical="center"/>
    </xf>
    <xf numFmtId="0" fontId="1" fillId="0" borderId="0">
      <alignment vertical="center"/>
    </xf>
    <xf numFmtId="0" fontId="7" fillId="0" borderId="0"/>
    <xf numFmtId="9" fontId="1" fillId="0" borderId="0" applyFont="0" applyFill="0" applyBorder="0" applyAlignment="0" applyProtection="0">
      <alignment vertical="center"/>
    </xf>
    <xf numFmtId="0" fontId="1" fillId="0" borderId="0">
      <alignment vertical="center"/>
    </xf>
    <xf numFmtId="0" fontId="7" fillId="0" borderId="0"/>
    <xf numFmtId="38" fontId="16" fillId="0" borderId="0" applyFont="0" applyFill="0" applyBorder="0" applyAlignment="0" applyProtection="0">
      <alignment vertical="center"/>
    </xf>
    <xf numFmtId="0" fontId="16" fillId="0" borderId="0">
      <alignment vertical="center"/>
    </xf>
    <xf numFmtId="0" fontId="16" fillId="0" borderId="0">
      <alignment vertical="center"/>
    </xf>
    <xf numFmtId="0" fontId="40" fillId="0" borderId="0" applyNumberFormat="0" applyFill="0" applyBorder="0" applyAlignment="0" applyProtection="0">
      <alignment vertical="top"/>
      <protection locked="0"/>
    </xf>
  </cellStyleXfs>
  <cellXfs count="812">
    <xf numFmtId="0" fontId="0" fillId="0" borderId="0" xfId="0">
      <alignment vertical="center"/>
    </xf>
    <xf numFmtId="0" fontId="3" fillId="0" borderId="0" xfId="0" applyFont="1" applyProtection="1">
      <alignment vertical="center"/>
      <protection locked="0"/>
    </xf>
    <xf numFmtId="176" fontId="3" fillId="0" borderId="0" xfId="0" applyNumberFormat="1" applyFont="1" applyFill="1" applyProtection="1">
      <alignment vertical="center"/>
      <protection locked="0"/>
    </xf>
    <xf numFmtId="0" fontId="3" fillId="0" borderId="0" xfId="0" applyFont="1" applyFill="1" applyProtection="1">
      <alignment vertical="center"/>
      <protection locked="0"/>
    </xf>
    <xf numFmtId="0" fontId="3" fillId="0" borderId="0" xfId="0" applyFont="1" applyAlignment="1" applyProtection="1">
      <alignment horizontal="right" vertical="center"/>
      <protection locked="0"/>
    </xf>
    <xf numFmtId="10" fontId="3" fillId="0" borderId="0" xfId="0" applyNumberFormat="1" applyFont="1" applyFill="1" applyProtection="1">
      <alignment vertical="center"/>
      <protection locked="0"/>
    </xf>
    <xf numFmtId="0" fontId="3" fillId="0" borderId="0" xfId="0" applyFont="1" applyBorder="1" applyProtection="1">
      <alignment vertical="center"/>
      <protection locked="0"/>
    </xf>
    <xf numFmtId="0" fontId="11" fillId="0" borderId="0" xfId="0" applyFont="1" applyProtection="1">
      <alignment vertical="center"/>
      <protection locked="0"/>
    </xf>
    <xf numFmtId="176" fontId="3" fillId="0" borderId="0" xfId="0" applyNumberFormat="1" applyFont="1" applyFill="1" applyBorder="1" applyProtection="1">
      <alignment vertical="center"/>
      <protection locked="0"/>
    </xf>
    <xf numFmtId="0" fontId="3" fillId="0" borderId="0" xfId="0" applyFont="1" applyFill="1" applyAlignment="1" applyProtection="1">
      <alignment horizontal="center" vertical="center"/>
      <protection locked="0"/>
    </xf>
    <xf numFmtId="0" fontId="3" fillId="0" borderId="0" xfId="0" applyFont="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textRotation="255" wrapText="1"/>
      <protection locked="0"/>
    </xf>
    <xf numFmtId="0" fontId="6" fillId="2" borderId="13"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textRotation="255"/>
      <protection locked="0"/>
    </xf>
    <xf numFmtId="0" fontId="6" fillId="2" borderId="15" xfId="0" applyFont="1" applyFill="1" applyBorder="1" applyAlignment="1" applyProtection="1">
      <alignment horizontal="center" vertical="center"/>
      <protection locked="0"/>
    </xf>
    <xf numFmtId="176" fontId="3" fillId="0" borderId="0" xfId="0" applyNumberFormat="1" applyFont="1" applyFill="1" applyAlignment="1" applyProtection="1">
      <alignment horizontal="center" vertical="center"/>
      <protection locked="0"/>
    </xf>
    <xf numFmtId="10" fontId="3" fillId="0" borderId="0" xfId="0" applyNumberFormat="1" applyFont="1" applyFill="1" applyAlignment="1" applyProtection="1">
      <alignment horizontal="center" vertical="center"/>
      <protection locked="0"/>
    </xf>
    <xf numFmtId="0" fontId="3" fillId="0" borderId="0" xfId="0" applyFont="1" applyAlignment="1" applyProtection="1">
      <alignment horizontal="left" vertical="center"/>
      <protection locked="0"/>
    </xf>
    <xf numFmtId="0" fontId="22" fillId="0" borderId="0" xfId="0" applyFont="1" applyAlignment="1" applyProtection="1">
      <alignment horizontal="center" vertical="center"/>
      <protection locked="0"/>
    </xf>
    <xf numFmtId="0" fontId="3" fillId="0" borderId="0" xfId="0" applyFont="1" applyFill="1" applyBorder="1" applyProtection="1">
      <alignment vertical="center"/>
      <protection locked="0"/>
    </xf>
    <xf numFmtId="0" fontId="3" fillId="0" borderId="0" xfId="0" applyFont="1" applyFill="1" applyAlignment="1" applyProtection="1">
      <alignment horizontal="left" vertical="center" wrapText="1"/>
      <protection locked="0"/>
    </xf>
    <xf numFmtId="0" fontId="3" fillId="2" borderId="4"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protection locked="0"/>
    </xf>
    <xf numFmtId="0" fontId="0" fillId="0" borderId="0" xfId="0" applyFont="1" applyFill="1" applyAlignment="1" applyProtection="1">
      <alignment horizontal="left" vertical="center" wrapText="1"/>
      <protection locked="0"/>
    </xf>
    <xf numFmtId="49" fontId="27" fillId="0" borderId="4" xfId="0" applyNumberFormat="1"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xf>
    <xf numFmtId="0" fontId="6" fillId="0" borderId="4" xfId="0" applyFont="1" applyFill="1" applyBorder="1" applyAlignment="1" applyProtection="1">
      <alignment horizontal="center" vertical="center"/>
      <protection locked="0"/>
    </xf>
    <xf numFmtId="0" fontId="6" fillId="0" borderId="0" xfId="0" applyFont="1" applyFill="1" applyAlignment="1" applyProtection="1">
      <alignment horizontal="left" vertical="center" wrapText="1"/>
      <protection locked="0"/>
    </xf>
    <xf numFmtId="0" fontId="0" fillId="0" borderId="0" xfId="4" applyFont="1" applyFill="1" applyAlignment="1" applyProtection="1">
      <alignment horizontal="left" vertical="center" wrapText="1"/>
      <protection locked="0"/>
    </xf>
    <xf numFmtId="0" fontId="6" fillId="0" borderId="13" xfId="0" applyFont="1" applyFill="1" applyBorder="1" applyAlignment="1" applyProtection="1">
      <alignment vertical="center" wrapText="1"/>
    </xf>
    <xf numFmtId="0" fontId="6" fillId="0" borderId="13"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protection locked="0"/>
    </xf>
    <xf numFmtId="0" fontId="3" fillId="2" borderId="16" xfId="1"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textRotation="255" wrapText="1"/>
      <protection locked="0"/>
    </xf>
    <xf numFmtId="0" fontId="25" fillId="2" borderId="13" xfId="0" applyFont="1" applyFill="1" applyBorder="1" applyAlignment="1" applyProtection="1">
      <alignment horizontal="center" vertical="center" textRotation="255" wrapText="1"/>
      <protection locked="0"/>
    </xf>
    <xf numFmtId="0" fontId="26" fillId="2" borderId="13" xfId="0" applyFont="1" applyFill="1" applyBorder="1" applyAlignment="1" applyProtection="1">
      <alignment horizontal="center" vertical="center" textRotation="255" wrapText="1"/>
      <protection locked="0"/>
    </xf>
    <xf numFmtId="0" fontId="3" fillId="0" borderId="15" xfId="0" applyFont="1" applyBorder="1" applyAlignment="1" applyProtection="1">
      <alignment vertical="center" textRotation="255"/>
      <protection locked="0"/>
    </xf>
    <xf numFmtId="0" fontId="6" fillId="3" borderId="15" xfId="0" applyFont="1" applyFill="1" applyBorder="1" applyAlignment="1" applyProtection="1">
      <alignment vertical="center" textRotation="255"/>
      <protection locked="0"/>
    </xf>
    <xf numFmtId="0" fontId="3" fillId="0" borderId="16" xfId="0" applyFont="1" applyFill="1" applyBorder="1" applyAlignment="1" applyProtection="1">
      <alignment horizontal="center" vertical="center" textRotation="255" wrapText="1"/>
      <protection locked="0"/>
    </xf>
    <xf numFmtId="0" fontId="6" fillId="2" borderId="16"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textRotation="255"/>
      <protection locked="0"/>
    </xf>
    <xf numFmtId="0" fontId="3" fillId="2" borderId="15" xfId="0" applyFont="1" applyFill="1" applyBorder="1" applyAlignment="1" applyProtection="1">
      <alignment horizontal="center" vertical="center" textRotation="255"/>
      <protection locked="0"/>
    </xf>
    <xf numFmtId="0" fontId="3" fillId="2" borderId="15" xfId="0" applyFont="1" applyFill="1" applyBorder="1" applyAlignment="1" applyProtection="1">
      <alignment vertical="center" textRotation="255"/>
      <protection locked="0"/>
    </xf>
    <xf numFmtId="0" fontId="3" fillId="2" borderId="15" xfId="0" applyFont="1" applyFill="1" applyBorder="1" applyAlignment="1" applyProtection="1">
      <alignment vertical="center" textRotation="255" wrapText="1"/>
      <protection locked="0"/>
    </xf>
    <xf numFmtId="0" fontId="3" fillId="2" borderId="13" xfId="0" applyFont="1" applyFill="1" applyBorder="1" applyAlignment="1" applyProtection="1">
      <alignment horizontal="center" vertical="center" wrapText="1"/>
      <protection locked="0"/>
    </xf>
    <xf numFmtId="0" fontId="3" fillId="0" borderId="13" xfId="0" applyFont="1" applyBorder="1" applyAlignment="1" applyProtection="1">
      <alignment vertical="center" textRotation="255"/>
      <protection locked="0"/>
    </xf>
    <xf numFmtId="0" fontId="6" fillId="3" borderId="13" xfId="0" applyFont="1" applyFill="1" applyBorder="1" applyAlignment="1" applyProtection="1">
      <alignment vertical="center" textRotation="255"/>
      <protection locked="0"/>
    </xf>
    <xf numFmtId="0" fontId="6" fillId="2" borderId="13" xfId="0" applyFont="1" applyFill="1" applyBorder="1" applyAlignment="1" applyProtection="1">
      <alignment horizontal="center" vertical="center" textRotation="255" wrapText="1"/>
      <protection locked="0"/>
    </xf>
    <xf numFmtId="0" fontId="6" fillId="0" borderId="13" xfId="0" applyFont="1" applyFill="1" applyBorder="1" applyAlignment="1" applyProtection="1">
      <alignment horizontal="center" vertical="center" wrapText="1"/>
      <protection locked="0"/>
    </xf>
    <xf numFmtId="176" fontId="3" fillId="2" borderId="13" xfId="0" applyNumberFormat="1" applyFont="1" applyFill="1" applyBorder="1" applyAlignment="1" applyProtection="1">
      <alignment horizontal="center" vertical="center" wrapText="1"/>
      <protection locked="0"/>
    </xf>
    <xf numFmtId="10" fontId="3" fillId="2" borderId="13" xfId="0" applyNumberFormat="1"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textRotation="255"/>
      <protection locked="0"/>
    </xf>
    <xf numFmtId="0" fontId="3" fillId="2" borderId="13" xfId="1" applyFont="1" applyFill="1" applyBorder="1" applyAlignment="1" applyProtection="1">
      <alignment horizontal="center" vertical="center" wrapText="1"/>
      <protection locked="0"/>
    </xf>
    <xf numFmtId="0" fontId="3" fillId="2" borderId="13" xfId="0" applyFont="1" applyFill="1" applyBorder="1" applyAlignment="1" applyProtection="1">
      <alignment vertical="center" textRotation="255"/>
      <protection locked="0"/>
    </xf>
    <xf numFmtId="0" fontId="3" fillId="2" borderId="13" xfId="0" applyFont="1" applyFill="1" applyBorder="1" applyAlignment="1" applyProtection="1">
      <alignment vertical="center" textRotation="255" wrapText="1"/>
      <protection locked="0"/>
    </xf>
    <xf numFmtId="0" fontId="3" fillId="0" borderId="0" xfId="0" applyFont="1" applyBorder="1" applyAlignment="1" applyProtection="1">
      <alignment horizontal="center" vertical="center"/>
      <protection locked="0"/>
    </xf>
    <xf numFmtId="0" fontId="3" fillId="0" borderId="0" xfId="0" applyFont="1" applyFill="1" applyAlignment="1" applyProtection="1">
      <alignment horizontal="center" vertical="center" wrapText="1"/>
      <protection locked="0"/>
    </xf>
    <xf numFmtId="0" fontId="0" fillId="0" borderId="0" xfId="0" applyFont="1" applyFill="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0" fillId="0" borderId="0" xfId="4" applyFont="1" applyFill="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28" fillId="0" borderId="4" xfId="0" applyFont="1" applyFill="1" applyBorder="1" applyAlignment="1">
      <alignment horizontal="center" vertical="center"/>
    </xf>
    <xf numFmtId="0" fontId="28" fillId="0" borderId="21" xfId="0" applyFont="1" applyFill="1" applyBorder="1" applyAlignment="1">
      <alignment horizontal="center" vertical="center"/>
    </xf>
    <xf numFmtId="0" fontId="28" fillId="0" borderId="20" xfId="0" applyFont="1" applyFill="1" applyBorder="1" applyAlignment="1">
      <alignment vertical="center" wrapText="1"/>
    </xf>
    <xf numFmtId="0" fontId="17" fillId="0" borderId="4" xfId="0" applyFont="1" applyFill="1" applyBorder="1" applyAlignment="1">
      <alignment horizontal="left" vertical="center" wrapText="1"/>
    </xf>
    <xf numFmtId="49" fontId="10" fillId="0" borderId="4" xfId="0" applyNumberFormat="1"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left" vertical="center" wrapText="1"/>
      <protection locked="0"/>
    </xf>
    <xf numFmtId="0" fontId="10" fillId="0" borderId="4" xfId="0" applyFont="1" applyFill="1" applyBorder="1" applyAlignment="1" applyProtection="1">
      <alignment horizontal="center" vertical="center" wrapText="1"/>
    </xf>
    <xf numFmtId="177" fontId="10" fillId="0" borderId="4" xfId="0" applyNumberFormat="1" applyFont="1" applyFill="1" applyBorder="1" applyAlignment="1" applyProtection="1">
      <alignment horizontal="center" vertical="center" wrapText="1"/>
      <protection locked="0"/>
    </xf>
    <xf numFmtId="176" fontId="10" fillId="0" borderId="4" xfId="0" applyNumberFormat="1" applyFont="1" applyFill="1" applyBorder="1" applyAlignment="1" applyProtection="1">
      <alignment horizontal="right" vertical="center" wrapText="1"/>
    </xf>
    <xf numFmtId="49" fontId="10" fillId="0" borderId="4" xfId="4" applyNumberFormat="1" applyFont="1" applyFill="1" applyBorder="1" applyAlignment="1" applyProtection="1">
      <alignment horizontal="center" vertical="center" wrapText="1"/>
      <protection locked="0"/>
    </xf>
    <xf numFmtId="0" fontId="10" fillId="0" borderId="4" xfId="4" applyFont="1" applyFill="1" applyBorder="1" applyAlignment="1" applyProtection="1">
      <alignment horizontal="center" vertical="center" wrapText="1"/>
      <protection locked="0"/>
    </xf>
    <xf numFmtId="0" fontId="10" fillId="0" borderId="4" xfId="4" applyNumberFormat="1" applyFont="1" applyFill="1" applyBorder="1" applyAlignment="1" applyProtection="1">
      <alignment horizontal="center" vertical="center" wrapText="1"/>
      <protection locked="0"/>
    </xf>
    <xf numFmtId="0" fontId="10" fillId="0" borderId="4" xfId="4" applyFont="1" applyFill="1" applyBorder="1" applyAlignment="1" applyProtection="1">
      <alignment horizontal="left" vertical="center" wrapText="1"/>
      <protection locked="0"/>
    </xf>
    <xf numFmtId="0" fontId="10" fillId="0" borderId="4" xfId="4" applyFont="1" applyFill="1" applyBorder="1" applyAlignment="1" applyProtection="1">
      <alignment horizontal="center" vertical="center" wrapText="1"/>
    </xf>
    <xf numFmtId="177" fontId="10" fillId="0" borderId="4" xfId="4" applyNumberFormat="1" applyFont="1" applyFill="1" applyBorder="1" applyAlignment="1" applyProtection="1">
      <alignment horizontal="center" vertical="center" wrapText="1"/>
      <protection locked="0"/>
    </xf>
    <xf numFmtId="176" fontId="10" fillId="0" borderId="4" xfId="4" applyNumberFormat="1" applyFont="1" applyFill="1" applyBorder="1" applyAlignment="1" applyProtection="1">
      <alignment horizontal="right" vertical="center" wrapText="1"/>
    </xf>
    <xf numFmtId="0" fontId="17" fillId="0" borderId="4" xfId="0" applyFont="1" applyFill="1" applyBorder="1" applyAlignment="1" applyProtection="1">
      <alignment horizontal="left" vertical="center" wrapText="1"/>
      <protection locked="0"/>
    </xf>
    <xf numFmtId="0" fontId="29" fillId="0" borderId="4" xfId="0" applyNumberFormat="1" applyFont="1" applyFill="1" applyBorder="1" applyAlignment="1" applyProtection="1">
      <alignment horizontal="center" vertical="center" wrapText="1"/>
      <protection locked="0"/>
    </xf>
    <xf numFmtId="49" fontId="6" fillId="0" borderId="4" xfId="0" applyNumberFormat="1" applyFont="1" applyFill="1" applyBorder="1" applyAlignment="1" applyProtection="1">
      <alignment horizontal="center" vertical="center" wrapText="1"/>
      <protection locked="0"/>
    </xf>
    <xf numFmtId="177" fontId="6" fillId="0" borderId="4" xfId="0" applyNumberFormat="1" applyFont="1" applyFill="1" applyBorder="1" applyAlignment="1" applyProtection="1">
      <alignment horizontal="center" vertical="center"/>
      <protection locked="0"/>
    </xf>
    <xf numFmtId="0" fontId="6" fillId="0" borderId="4" xfId="0" applyNumberFormat="1" applyFont="1" applyFill="1" applyBorder="1" applyAlignment="1" applyProtection="1">
      <alignment horizontal="left" vertical="center" wrapText="1"/>
      <protection locked="0"/>
    </xf>
    <xf numFmtId="0" fontId="6" fillId="0" borderId="4" xfId="0" applyNumberFormat="1" applyFont="1" applyFill="1" applyBorder="1" applyAlignment="1" applyProtection="1">
      <alignment horizontal="center" vertical="center" wrapText="1"/>
    </xf>
    <xf numFmtId="177" fontId="27" fillId="0" borderId="4" xfId="0" applyNumberFormat="1"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protection locked="0"/>
    </xf>
    <xf numFmtId="0" fontId="6" fillId="0" borderId="4" xfId="0" applyFont="1" applyFill="1" applyBorder="1" applyAlignment="1" applyProtection="1">
      <alignment vertical="center" wrapText="1"/>
      <protection locked="0"/>
    </xf>
    <xf numFmtId="49" fontId="16" fillId="0" borderId="4" xfId="0" applyNumberFormat="1"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left" vertical="center" wrapText="1"/>
      <protection locked="0"/>
    </xf>
    <xf numFmtId="0" fontId="16" fillId="0" borderId="4" xfId="0" applyFont="1" applyFill="1" applyBorder="1" applyAlignment="1" applyProtection="1">
      <alignment horizontal="center" vertical="center" wrapText="1"/>
    </xf>
    <xf numFmtId="177" fontId="16" fillId="0" borderId="4" xfId="0" applyNumberFormat="1" applyFont="1" applyFill="1" applyBorder="1" applyAlignment="1" applyProtection="1">
      <alignment horizontal="center" vertical="center" wrapText="1"/>
      <protection locked="0"/>
    </xf>
    <xf numFmtId="176" fontId="16" fillId="0" borderId="4" xfId="0" applyNumberFormat="1" applyFont="1" applyFill="1" applyBorder="1" applyAlignment="1" applyProtection="1">
      <alignment horizontal="right" vertical="center" wrapText="1"/>
    </xf>
    <xf numFmtId="0" fontId="6" fillId="0" borderId="4" xfId="0" applyFont="1" applyFill="1" applyBorder="1" applyAlignment="1" applyProtection="1">
      <alignment horizontal="left" vertical="top" wrapText="1"/>
      <protection locked="0"/>
    </xf>
    <xf numFmtId="0" fontId="6" fillId="0" borderId="4" xfId="0" applyFont="1" applyFill="1" applyBorder="1" applyAlignment="1">
      <alignment horizontal="center" vertical="center" wrapText="1"/>
    </xf>
    <xf numFmtId="176" fontId="6" fillId="0" borderId="15" xfId="0" applyNumberFormat="1" applyFont="1" applyFill="1" applyBorder="1" applyAlignment="1" applyProtection="1">
      <alignment horizontal="right" vertical="center" wrapText="1"/>
    </xf>
    <xf numFmtId="0" fontId="5" fillId="0" borderId="14" xfId="0" applyFont="1" applyFill="1" applyBorder="1" applyProtection="1">
      <alignment vertical="center"/>
      <protection locked="0"/>
    </xf>
    <xf numFmtId="0" fontId="5" fillId="0" borderId="14" xfId="0" applyFont="1" applyFill="1" applyBorder="1" applyAlignment="1" applyProtection="1">
      <alignment horizontal="center" vertical="center"/>
      <protection locked="0"/>
    </xf>
    <xf numFmtId="0" fontId="5" fillId="0" borderId="14" xfId="0" applyFont="1" applyFill="1" applyBorder="1" applyAlignment="1" applyProtection="1">
      <alignment horizontal="right" vertical="center"/>
      <protection locked="0"/>
    </xf>
    <xf numFmtId="0" fontId="6" fillId="0" borderId="14" xfId="0" applyFont="1" applyFill="1" applyBorder="1" applyAlignment="1" applyProtection="1">
      <alignment horizontal="center" vertical="center" wrapText="1"/>
    </xf>
    <xf numFmtId="0" fontId="5" fillId="0" borderId="13" xfId="0" applyFont="1" applyFill="1" applyBorder="1" applyProtection="1">
      <alignment vertical="center"/>
      <protection locked="0"/>
    </xf>
    <xf numFmtId="176" fontId="5" fillId="0" borderId="4" xfId="0" applyNumberFormat="1" applyFont="1" applyFill="1" applyBorder="1" applyAlignment="1" applyProtection="1">
      <alignment horizontal="center" vertical="center"/>
      <protection locked="0"/>
    </xf>
    <xf numFmtId="176" fontId="6" fillId="0" borderId="13" xfId="3" applyNumberFormat="1" applyFont="1" applyFill="1" applyBorder="1" applyAlignment="1" applyProtection="1">
      <alignment horizontal="center" vertical="center" wrapText="1"/>
    </xf>
    <xf numFmtId="0" fontId="27" fillId="0" borderId="4" xfId="0" applyFont="1" applyFill="1" applyBorder="1" applyAlignment="1" applyProtection="1">
      <alignment horizontal="left" vertical="center" wrapText="1"/>
      <protection locked="0"/>
    </xf>
    <xf numFmtId="0" fontId="27" fillId="0" borderId="4" xfId="0" applyFont="1" applyFill="1" applyBorder="1" applyAlignment="1" applyProtection="1">
      <alignment horizontal="center" vertical="center" wrapText="1"/>
    </xf>
    <xf numFmtId="176" fontId="27" fillId="0" borderId="4" xfId="0" applyNumberFormat="1" applyFont="1" applyFill="1" applyBorder="1" applyAlignment="1" applyProtection="1">
      <alignment horizontal="right" vertical="center" wrapText="1"/>
    </xf>
    <xf numFmtId="0" fontId="31" fillId="0" borderId="4" xfId="0" applyFont="1" applyFill="1" applyBorder="1" applyAlignment="1">
      <alignment horizontal="center" vertical="center"/>
    </xf>
    <xf numFmtId="0" fontId="6" fillId="0" borderId="21"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left" vertical="center" wrapText="1"/>
      <protection locked="0"/>
    </xf>
    <xf numFmtId="0" fontId="6" fillId="0" borderId="4" xfId="0" applyNumberFormat="1" applyFont="1" applyFill="1" applyBorder="1" applyAlignment="1" applyProtection="1">
      <alignment horizontal="center" vertical="center" wrapText="1"/>
      <protection locked="0"/>
    </xf>
    <xf numFmtId="176" fontId="6" fillId="0" borderId="4" xfId="0" applyNumberFormat="1" applyFont="1" applyFill="1" applyBorder="1" applyAlignment="1">
      <alignment horizontal="right" vertical="center" wrapText="1"/>
    </xf>
    <xf numFmtId="0" fontId="10" fillId="0" borderId="4" xfId="0" applyFont="1" applyFill="1" applyBorder="1" applyAlignment="1">
      <alignment vertical="center" wrapText="1"/>
    </xf>
    <xf numFmtId="177" fontId="6" fillId="0" borderId="4" xfId="0" applyNumberFormat="1" applyFont="1" applyFill="1" applyBorder="1" applyAlignment="1" applyProtection="1">
      <alignment horizontal="center" vertical="center" wrapText="1"/>
      <protection locked="0"/>
    </xf>
    <xf numFmtId="176" fontId="6" fillId="0" borderId="4" xfId="0" applyNumberFormat="1" applyFont="1" applyFill="1" applyBorder="1" applyAlignment="1" applyProtection="1">
      <alignment horizontal="right" vertical="center" wrapText="1"/>
    </xf>
    <xf numFmtId="0" fontId="6" fillId="0" borderId="4"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center" vertical="center" wrapText="1"/>
      <protection locked="0"/>
    </xf>
    <xf numFmtId="0" fontId="6" fillId="0" borderId="22" xfId="0" applyFont="1" applyFill="1" applyBorder="1" applyAlignment="1" applyProtection="1">
      <alignment horizontal="center" vertical="center"/>
    </xf>
    <xf numFmtId="0" fontId="6" fillId="0" borderId="22"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xf>
    <xf numFmtId="0" fontId="10" fillId="0" borderId="4" xfId="0" applyFont="1" applyFill="1" applyBorder="1" applyAlignment="1" applyProtection="1">
      <alignment horizontal="center" vertical="center"/>
      <protection locked="0"/>
    </xf>
    <xf numFmtId="0" fontId="10" fillId="0" borderId="4" xfId="4" applyFont="1" applyFill="1" applyBorder="1" applyAlignment="1" applyProtection="1">
      <alignment horizontal="center" vertical="center"/>
    </xf>
    <xf numFmtId="0" fontId="10" fillId="0" borderId="4" xfId="4" applyFont="1" applyFill="1" applyBorder="1" applyAlignment="1" applyProtection="1">
      <alignment horizontal="center" vertical="center"/>
      <protection locked="0"/>
    </xf>
    <xf numFmtId="38" fontId="33" fillId="0" borderId="0" xfId="6" applyFont="1" applyFill="1" applyBorder="1" applyAlignment="1" applyProtection="1">
      <alignment vertical="center"/>
    </xf>
    <xf numFmtId="38" fontId="34" fillId="0" borderId="0" xfId="6" applyFont="1" applyFill="1" applyBorder="1" applyAlignment="1" applyProtection="1">
      <alignment vertical="center" wrapText="1"/>
    </xf>
    <xf numFmtId="38" fontId="34" fillId="0" borderId="0" xfId="6" applyFont="1" applyFill="1" applyProtection="1">
      <alignment vertical="center"/>
    </xf>
    <xf numFmtId="38" fontId="34" fillId="0" borderId="0" xfId="6" applyFont="1" applyFill="1" applyBorder="1" applyAlignment="1" applyProtection="1">
      <alignment horizontal="center" vertical="center"/>
    </xf>
    <xf numFmtId="38" fontId="34" fillId="0" borderId="4" xfId="6" applyFont="1" applyFill="1" applyBorder="1" applyAlignment="1" applyProtection="1">
      <alignment horizontal="center" vertical="center"/>
    </xf>
    <xf numFmtId="38" fontId="34" fillId="0" borderId="6" xfId="6" applyFont="1" applyFill="1" applyBorder="1" applyAlignment="1" applyProtection="1">
      <alignment horizontal="center" vertical="center"/>
    </xf>
    <xf numFmtId="38" fontId="34" fillId="0" borderId="0" xfId="6" applyFont="1" applyFill="1" applyAlignment="1" applyProtection="1">
      <alignment horizontal="center" vertical="center"/>
    </xf>
    <xf numFmtId="0" fontId="35" fillId="0" borderId="25" xfId="7" applyFont="1" applyFill="1" applyBorder="1" applyAlignment="1" applyProtection="1">
      <alignment horizontal="right" vertical="center"/>
    </xf>
    <xf numFmtId="38" fontId="35" fillId="0" borderId="26" xfId="6" applyFont="1" applyFill="1" applyBorder="1" applyProtection="1">
      <alignment vertical="center"/>
    </xf>
    <xf numFmtId="38" fontId="35" fillId="0" borderId="27" xfId="6" applyFont="1" applyFill="1" applyBorder="1" applyProtection="1">
      <alignment vertical="center"/>
    </xf>
    <xf numFmtId="0" fontId="35" fillId="0" borderId="28" xfId="7" applyFont="1" applyFill="1" applyBorder="1" applyAlignment="1" applyProtection="1">
      <alignment horizontal="right" vertical="center" wrapText="1"/>
    </xf>
    <xf numFmtId="0" fontId="35" fillId="0" borderId="25" xfId="7" applyFont="1" applyFill="1" applyBorder="1" applyAlignment="1" applyProtection="1">
      <alignment horizontal="right" vertical="center" wrapText="1"/>
    </xf>
    <xf numFmtId="0" fontId="35" fillId="0" borderId="26" xfId="7" applyFont="1" applyFill="1" applyBorder="1" applyAlignment="1" applyProtection="1">
      <alignment horizontal="right" vertical="center" wrapText="1"/>
    </xf>
    <xf numFmtId="0" fontId="35" fillId="0" borderId="27" xfId="7" applyFont="1" applyFill="1" applyBorder="1" applyAlignment="1" applyProtection="1">
      <alignment horizontal="right" vertical="center" wrapText="1"/>
    </xf>
    <xf numFmtId="38" fontId="35" fillId="0" borderId="26" xfId="6" applyFont="1" applyFill="1" applyBorder="1" applyAlignment="1" applyProtection="1">
      <alignment horizontal="right" vertical="center"/>
    </xf>
    <xf numFmtId="38" fontId="35" fillId="0" borderId="27" xfId="6" applyFont="1" applyFill="1" applyBorder="1" applyAlignment="1" applyProtection="1">
      <alignment horizontal="right" vertical="center"/>
    </xf>
    <xf numFmtId="38" fontId="35" fillId="0" borderId="25" xfId="6" applyFont="1" applyFill="1" applyBorder="1" applyAlignment="1" applyProtection="1">
      <alignment horizontal="right" vertical="center"/>
    </xf>
    <xf numFmtId="38" fontId="35" fillId="0" borderId="28" xfId="6" applyFont="1" applyFill="1" applyBorder="1" applyAlignment="1" applyProtection="1">
      <alignment horizontal="right" vertical="center"/>
    </xf>
    <xf numFmtId="0" fontId="34" fillId="0" borderId="28" xfId="7" applyFont="1" applyFill="1" applyBorder="1" applyAlignment="1" applyProtection="1">
      <alignment vertical="center" wrapText="1"/>
    </xf>
    <xf numFmtId="38" fontId="35" fillId="0" borderId="29" xfId="6" applyFont="1" applyFill="1" applyBorder="1" applyAlignment="1" applyProtection="1">
      <alignment horizontal="right" vertical="center"/>
    </xf>
    <xf numFmtId="38" fontId="35" fillId="0" borderId="30" xfId="6" applyFont="1" applyFill="1" applyBorder="1" applyAlignment="1" applyProtection="1">
      <alignment horizontal="right" vertical="center"/>
    </xf>
    <xf numFmtId="38" fontId="35" fillId="0" borderId="31" xfId="6" applyFont="1" applyFill="1" applyBorder="1" applyAlignment="1" applyProtection="1">
      <alignment horizontal="right" vertical="center"/>
    </xf>
    <xf numFmtId="38" fontId="35" fillId="0" borderId="32" xfId="6" applyFont="1" applyFill="1" applyBorder="1" applyAlignment="1" applyProtection="1">
      <alignment horizontal="right" vertical="center"/>
    </xf>
    <xf numFmtId="38" fontId="35" fillId="0" borderId="0" xfId="6" applyFont="1" applyFill="1" applyBorder="1" applyProtection="1">
      <alignment vertical="center"/>
    </xf>
    <xf numFmtId="0" fontId="34" fillId="0" borderId="13" xfId="7" applyFont="1" applyFill="1" applyBorder="1" applyAlignment="1" applyProtection="1">
      <alignment horizontal="right" vertical="center"/>
    </xf>
    <xf numFmtId="38" fontId="34" fillId="0" borderId="24" xfId="6" applyFont="1" applyFill="1" applyBorder="1" applyAlignment="1" applyProtection="1">
      <alignment horizontal="center" vertical="center"/>
      <protection locked="0"/>
    </xf>
    <xf numFmtId="38" fontId="34" fillId="0" borderId="33" xfId="6" applyFont="1" applyFill="1" applyBorder="1" applyAlignment="1" applyProtection="1">
      <alignment horizontal="center" vertical="center"/>
      <protection locked="0"/>
    </xf>
    <xf numFmtId="38" fontId="34" fillId="0" borderId="34" xfId="6" applyFont="1" applyFill="1" applyBorder="1" applyAlignment="1" applyProtection="1">
      <alignment horizontal="center" vertical="center"/>
      <protection locked="0"/>
    </xf>
    <xf numFmtId="38" fontId="34" fillId="0" borderId="12" xfId="6" applyFont="1" applyFill="1" applyBorder="1" applyAlignment="1" applyProtection="1">
      <alignment horizontal="center" vertical="center"/>
      <protection locked="0"/>
    </xf>
    <xf numFmtId="0" fontId="34" fillId="0" borderId="13" xfId="7" applyFont="1" applyFill="1" applyBorder="1" applyAlignment="1" applyProtection="1">
      <alignment horizontal="right" vertical="center" wrapText="1"/>
    </xf>
    <xf numFmtId="38" fontId="34" fillId="0" borderId="35" xfId="6" applyFont="1" applyFill="1" applyBorder="1" applyAlignment="1" applyProtection="1">
      <alignment horizontal="center" vertical="center"/>
      <protection locked="0"/>
    </xf>
    <xf numFmtId="38" fontId="34" fillId="0" borderId="9" xfId="6" applyFont="1" applyFill="1" applyBorder="1" applyAlignment="1" applyProtection="1">
      <alignment horizontal="center" vertical="center"/>
      <protection locked="0"/>
    </xf>
    <xf numFmtId="38" fontId="34" fillId="0" borderId="13" xfId="6" applyFont="1" applyFill="1" applyBorder="1" applyAlignment="1" applyProtection="1">
      <alignment horizontal="center" vertical="center"/>
      <protection locked="0"/>
    </xf>
    <xf numFmtId="0" fontId="34" fillId="0" borderId="9" xfId="7" applyFont="1" applyFill="1" applyBorder="1" applyAlignment="1" applyProtection="1">
      <alignment horizontal="right" vertical="center" wrapText="1"/>
    </xf>
    <xf numFmtId="38" fontId="34" fillId="0" borderId="37" xfId="6" applyFont="1" applyFill="1" applyBorder="1" applyAlignment="1" applyProtection="1">
      <alignment horizontal="center" vertical="center"/>
      <protection locked="0"/>
    </xf>
    <xf numFmtId="38" fontId="34" fillId="0" borderId="8" xfId="6" applyFont="1" applyFill="1" applyBorder="1" applyAlignment="1" applyProtection="1">
      <alignment horizontal="center" vertical="center"/>
      <protection locked="0"/>
    </xf>
    <xf numFmtId="38" fontId="34" fillId="0" borderId="24" xfId="6" applyFont="1" applyFill="1" applyBorder="1" applyAlignment="1" applyProtection="1">
      <alignment horizontal="center" vertical="center" textRotation="255" shrinkToFit="1"/>
      <protection locked="0"/>
    </xf>
    <xf numFmtId="38" fontId="34" fillId="0" borderId="33" xfId="6" applyFont="1" applyFill="1" applyBorder="1" applyAlignment="1" applyProtection="1">
      <alignment horizontal="center" vertical="center" wrapText="1" shrinkToFit="1"/>
      <protection locked="0"/>
    </xf>
    <xf numFmtId="38" fontId="34" fillId="0" borderId="33" xfId="6" applyFont="1" applyFill="1" applyBorder="1" applyAlignment="1" applyProtection="1">
      <alignment horizontal="center" vertical="center" textRotation="255" wrapText="1" shrinkToFit="1"/>
      <protection locked="0"/>
    </xf>
    <xf numFmtId="38" fontId="34" fillId="0" borderId="35" xfId="6" applyFont="1" applyFill="1" applyBorder="1" applyAlignment="1" applyProtection="1">
      <alignment horizontal="center" vertical="center" wrapText="1" shrinkToFit="1"/>
      <protection locked="0"/>
    </xf>
    <xf numFmtId="38" fontId="34" fillId="0" borderId="37" xfId="6" applyFont="1" applyFill="1" applyBorder="1" applyAlignment="1" applyProtection="1">
      <alignment horizontal="center" vertical="center" textRotation="255" shrinkToFit="1"/>
      <protection locked="0"/>
    </xf>
    <xf numFmtId="38" fontId="34" fillId="0" borderId="8" xfId="6" applyFont="1" applyFill="1" applyBorder="1" applyAlignment="1" applyProtection="1">
      <alignment horizontal="center" vertical="center" wrapText="1" shrinkToFit="1"/>
      <protection locked="0"/>
    </xf>
    <xf numFmtId="38" fontId="34" fillId="0" borderId="34" xfId="6" applyFont="1" applyFill="1" applyBorder="1" applyAlignment="1" applyProtection="1">
      <alignment horizontal="center" vertical="center" textRotation="255" wrapText="1" shrinkToFit="1"/>
      <protection locked="0"/>
    </xf>
    <xf numFmtId="38" fontId="34" fillId="0" borderId="12" xfId="6" applyFont="1" applyFill="1" applyBorder="1" applyAlignment="1" applyProtection="1">
      <alignment horizontal="center" vertical="center" wrapText="1" shrinkToFit="1"/>
      <protection locked="0"/>
    </xf>
    <xf numFmtId="38" fontId="34" fillId="0" borderId="38" xfId="6" applyFont="1" applyFill="1" applyBorder="1" applyAlignment="1" applyProtection="1">
      <alignment horizontal="center" vertical="center" textRotation="255" shrinkToFit="1"/>
      <protection locked="0"/>
    </xf>
    <xf numFmtId="38" fontId="34" fillId="0" borderId="34" xfId="6" applyFont="1" applyFill="1" applyBorder="1" applyAlignment="1" applyProtection="1">
      <alignment horizontal="center" vertical="center" wrapText="1" shrinkToFit="1"/>
      <protection locked="0"/>
    </xf>
    <xf numFmtId="38" fontId="34" fillId="0" borderId="8" xfId="6" applyFont="1" applyFill="1" applyBorder="1" applyAlignment="1" applyProtection="1">
      <alignment horizontal="center" vertical="center" textRotation="255" wrapText="1" shrinkToFit="1"/>
      <protection locked="0"/>
    </xf>
    <xf numFmtId="0" fontId="34" fillId="0" borderId="13" xfId="7" applyFont="1" applyFill="1" applyBorder="1" applyAlignment="1" applyProtection="1">
      <alignment horizontal="center" vertical="center"/>
    </xf>
    <xf numFmtId="179" fontId="34" fillId="0" borderId="39" xfId="6" applyNumberFormat="1" applyFont="1" applyFill="1" applyBorder="1" applyAlignment="1" applyProtection="1">
      <alignment horizontal="center" vertical="center" shrinkToFit="1"/>
      <protection locked="0"/>
    </xf>
    <xf numFmtId="38" fontId="34" fillId="0" borderId="40" xfId="6" applyFont="1" applyFill="1" applyBorder="1" applyAlignment="1" applyProtection="1">
      <alignment horizontal="center" vertical="center"/>
      <protection locked="0"/>
    </xf>
    <xf numFmtId="38" fontId="34" fillId="0" borderId="41" xfId="6" applyFont="1" applyFill="1" applyBorder="1" applyAlignment="1" applyProtection="1">
      <alignment horizontal="center" vertical="center"/>
      <protection locked="0"/>
    </xf>
    <xf numFmtId="179" fontId="34" fillId="0" borderId="4" xfId="6" applyNumberFormat="1" applyFont="1" applyFill="1" applyBorder="1" applyAlignment="1" applyProtection="1">
      <alignment vertical="center" wrapText="1" shrinkToFit="1"/>
      <protection locked="0"/>
    </xf>
    <xf numFmtId="38" fontId="34" fillId="0" borderId="9" xfId="6" applyFont="1" applyFill="1" applyBorder="1" applyAlignment="1" applyProtection="1">
      <alignment horizontal="center" vertical="center" shrinkToFit="1"/>
      <protection locked="0"/>
    </xf>
    <xf numFmtId="0" fontId="34" fillId="0" borderId="40" xfId="6" applyNumberFormat="1" applyFont="1" applyFill="1" applyBorder="1" applyAlignment="1" applyProtection="1">
      <alignment horizontal="center" vertical="center" shrinkToFit="1"/>
      <protection locked="0"/>
    </xf>
    <xf numFmtId="38" fontId="34" fillId="0" borderId="8" xfId="6" applyFont="1" applyFill="1" applyBorder="1" applyAlignment="1" applyProtection="1">
      <alignment horizontal="center" vertical="center" shrinkToFit="1"/>
      <protection locked="0"/>
    </xf>
    <xf numFmtId="0" fontId="34" fillId="0" borderId="12" xfId="6" applyNumberFormat="1" applyFont="1" applyFill="1" applyBorder="1" applyAlignment="1" applyProtection="1">
      <alignment horizontal="center" vertical="center" shrinkToFit="1"/>
      <protection locked="0"/>
    </xf>
    <xf numFmtId="0" fontId="34" fillId="0" borderId="9" xfId="7" applyFont="1" applyFill="1" applyBorder="1" applyAlignment="1" applyProtection="1">
      <alignment horizontal="center" vertical="center" wrapText="1"/>
    </xf>
    <xf numFmtId="0" fontId="34" fillId="0" borderId="40" xfId="7" applyFont="1" applyFill="1" applyBorder="1" applyAlignment="1" applyProtection="1">
      <alignment horizontal="center" vertical="center" wrapText="1"/>
    </xf>
    <xf numFmtId="0" fontId="34" fillId="0" borderId="42" xfId="7" applyFont="1" applyFill="1" applyBorder="1" applyAlignment="1" applyProtection="1">
      <alignment horizontal="center" vertical="center" wrapText="1"/>
    </xf>
    <xf numFmtId="0" fontId="34" fillId="0" borderId="12" xfId="7" applyFont="1" applyFill="1" applyBorder="1" applyAlignment="1" applyProtection="1">
      <alignment horizontal="center" vertical="center" wrapText="1"/>
    </xf>
    <xf numFmtId="38" fontId="34" fillId="0" borderId="43" xfId="6" applyFont="1" applyFill="1" applyBorder="1" applyAlignment="1" applyProtection="1">
      <alignment horizontal="center" vertical="center"/>
      <protection locked="0"/>
    </xf>
    <xf numFmtId="38" fontId="34" fillId="0" borderId="44" xfId="6" applyFont="1" applyFill="1" applyBorder="1" applyAlignment="1" applyProtection="1">
      <alignment horizontal="center" vertical="center"/>
      <protection locked="0"/>
    </xf>
    <xf numFmtId="179" fontId="34" fillId="0" borderId="41" xfId="6" applyNumberFormat="1" applyFont="1" applyFill="1" applyBorder="1" applyAlignment="1" applyProtection="1">
      <alignment vertical="center" wrapText="1" shrinkToFit="1"/>
      <protection locked="0"/>
    </xf>
    <xf numFmtId="38" fontId="34" fillId="0" borderId="43" xfId="6" applyFont="1" applyFill="1" applyBorder="1" applyAlignment="1" applyProtection="1">
      <alignment horizontal="left" vertical="center" wrapText="1" shrinkToFit="1"/>
      <protection locked="0"/>
    </xf>
    <xf numFmtId="179" fontId="34" fillId="0" borderId="41" xfId="6" applyNumberFormat="1" applyFont="1" applyFill="1" applyBorder="1" applyAlignment="1" applyProtection="1">
      <alignment vertical="center" shrinkToFit="1"/>
      <protection locked="0"/>
    </xf>
    <xf numFmtId="38" fontId="34" fillId="0" borderId="40" xfId="6" applyFont="1" applyFill="1" applyBorder="1" applyAlignment="1" applyProtection="1">
      <alignment horizontal="center" vertical="center" textRotation="255" wrapText="1" shrinkToFit="1"/>
      <protection locked="0"/>
    </xf>
    <xf numFmtId="38" fontId="34" fillId="0" borderId="43" xfId="6" applyFont="1" applyFill="1" applyBorder="1" applyAlignment="1" applyProtection="1">
      <alignment horizontal="center" vertical="center" wrapText="1" shrinkToFit="1"/>
      <protection locked="0"/>
    </xf>
    <xf numFmtId="179" fontId="34" fillId="0" borderId="41" xfId="6" applyNumberFormat="1" applyFont="1" applyFill="1" applyBorder="1" applyAlignment="1" applyProtection="1">
      <alignment horizontal="left" vertical="center" wrapText="1" shrinkToFit="1"/>
      <protection locked="0"/>
    </xf>
    <xf numFmtId="38" fontId="34" fillId="0" borderId="44" xfId="6" applyFont="1" applyFill="1" applyBorder="1" applyAlignment="1" applyProtection="1">
      <alignment horizontal="left" vertical="center" wrapText="1" shrinkToFit="1"/>
      <protection locked="0"/>
    </xf>
    <xf numFmtId="179" fontId="34" fillId="0" borderId="40" xfId="6" applyNumberFormat="1" applyFont="1" applyFill="1" applyBorder="1" applyAlignment="1" applyProtection="1">
      <alignment horizontal="center" vertical="center" shrinkToFit="1"/>
      <protection locked="0"/>
    </xf>
    <xf numFmtId="38" fontId="34" fillId="0" borderId="8" xfId="6" applyFont="1" applyFill="1" applyBorder="1" applyAlignment="1" applyProtection="1">
      <alignment horizontal="center" vertical="center" textRotation="255" shrinkToFit="1"/>
      <protection locked="0"/>
    </xf>
    <xf numFmtId="38" fontId="34" fillId="0" borderId="6" xfId="6" applyFont="1" applyFill="1" applyBorder="1" applyAlignment="1" applyProtection="1">
      <alignment horizontal="center" vertical="center" textRotation="255" wrapText="1" shrinkToFit="1"/>
      <protection locked="0"/>
    </xf>
    <xf numFmtId="179" fontId="34" fillId="0" borderId="3" xfId="6" applyNumberFormat="1" applyFont="1" applyFill="1" applyBorder="1" applyAlignment="1" applyProtection="1">
      <alignment horizontal="center" vertical="center" shrinkToFit="1"/>
      <protection locked="0"/>
    </xf>
    <xf numFmtId="38" fontId="34" fillId="0" borderId="45" xfId="6" applyFont="1" applyFill="1" applyBorder="1" applyAlignment="1" applyProtection="1">
      <alignment horizontal="center" vertical="center" textRotation="255" wrapText="1" shrinkToFit="1"/>
      <protection locked="0"/>
    </xf>
    <xf numFmtId="38" fontId="34" fillId="0" borderId="12" xfId="6" applyFont="1" applyFill="1" applyBorder="1" applyAlignment="1" applyProtection="1">
      <alignment horizontal="left" vertical="center" wrapText="1" shrinkToFit="1"/>
      <protection locked="0"/>
    </xf>
    <xf numFmtId="0" fontId="34" fillId="0" borderId="25" xfId="7" applyFont="1" applyFill="1" applyBorder="1" applyAlignment="1" applyProtection="1">
      <alignment vertical="center"/>
    </xf>
    <xf numFmtId="38" fontId="34" fillId="0" borderId="27" xfId="6" applyFont="1" applyFill="1" applyBorder="1" applyAlignment="1" applyProtection="1">
      <alignment horizontal="center" vertical="center"/>
      <protection locked="0"/>
    </xf>
    <xf numFmtId="38" fontId="34" fillId="0" borderId="32" xfId="6" applyFont="1" applyFill="1" applyBorder="1" applyAlignment="1" applyProtection="1">
      <alignment horizontal="center" vertical="center"/>
      <protection locked="0"/>
    </xf>
    <xf numFmtId="38" fontId="34" fillId="0" borderId="28" xfId="6" applyFont="1" applyFill="1" applyBorder="1" applyAlignment="1" applyProtection="1">
      <alignment horizontal="center" vertical="center"/>
      <protection locked="0"/>
    </xf>
    <xf numFmtId="0" fontId="34" fillId="0" borderId="25" xfId="7" applyFont="1" applyFill="1" applyBorder="1" applyAlignment="1" applyProtection="1">
      <alignment horizontal="left" vertical="center" wrapText="1"/>
    </xf>
    <xf numFmtId="38" fontId="34" fillId="0" borderId="30" xfId="6" applyFont="1" applyFill="1" applyBorder="1" applyAlignment="1" applyProtection="1">
      <alignment horizontal="center" vertical="center"/>
      <protection locked="0"/>
    </xf>
    <xf numFmtId="0" fontId="34" fillId="0" borderId="26" xfId="7" applyFont="1" applyFill="1" applyBorder="1" applyAlignment="1" applyProtection="1">
      <alignment horizontal="center" vertical="center" wrapText="1"/>
    </xf>
    <xf numFmtId="0" fontId="34" fillId="0" borderId="27" xfId="7" applyFont="1" applyFill="1" applyBorder="1" applyAlignment="1" applyProtection="1">
      <alignment horizontal="center" vertical="center" wrapText="1"/>
    </xf>
    <xf numFmtId="0" fontId="34" fillId="0" borderId="29" xfId="7" applyFont="1" applyFill="1" applyBorder="1" applyAlignment="1" applyProtection="1">
      <alignment horizontal="center" vertical="center" wrapText="1"/>
    </xf>
    <xf numFmtId="0" fontId="34" fillId="0" borderId="28" xfId="7" applyFont="1" applyFill="1" applyBorder="1" applyAlignment="1" applyProtection="1">
      <alignment horizontal="center" vertical="center" wrapText="1"/>
    </xf>
    <xf numFmtId="38" fontId="34" fillId="0" borderId="26" xfId="6" applyFont="1" applyFill="1" applyBorder="1" applyAlignment="1" applyProtection="1">
      <alignment horizontal="center" vertical="center"/>
      <protection locked="0"/>
    </xf>
    <xf numFmtId="38" fontId="34" fillId="0" borderId="25" xfId="6" applyFont="1" applyFill="1" applyBorder="1" applyAlignment="1" applyProtection="1">
      <alignment horizontal="center" vertical="center"/>
      <protection locked="0"/>
    </xf>
    <xf numFmtId="0" fontId="34" fillId="0" borderId="46" xfId="7" applyFont="1" applyFill="1" applyBorder="1" applyAlignment="1" applyProtection="1">
      <alignment horizontal="center" vertical="center" wrapText="1"/>
    </xf>
    <xf numFmtId="0" fontId="34" fillId="0" borderId="26" xfId="7" applyFont="1" applyFill="1" applyBorder="1" applyAlignment="1" applyProtection="1">
      <alignment horizontal="right" vertical="center" wrapText="1"/>
    </xf>
    <xf numFmtId="38" fontId="34" fillId="0" borderId="29" xfId="6" applyFont="1" applyFill="1" applyBorder="1" applyAlignment="1" applyProtection="1">
      <alignment horizontal="center" vertical="center"/>
      <protection locked="0"/>
    </xf>
    <xf numFmtId="179" fontId="34" fillId="0" borderId="31" xfId="6" applyNumberFormat="1" applyFont="1" applyFill="1" applyBorder="1" applyAlignment="1" applyProtection="1">
      <alignment horizontal="center" vertical="center" shrinkToFit="1"/>
      <protection locked="0"/>
    </xf>
    <xf numFmtId="179" fontId="34" fillId="0" borderId="32" xfId="6" applyNumberFormat="1" applyFont="1" applyFill="1" applyBorder="1" applyAlignment="1" applyProtection="1">
      <alignment vertical="center" wrapText="1" shrinkToFit="1"/>
      <protection locked="0"/>
    </xf>
    <xf numFmtId="38" fontId="34" fillId="0" borderId="27" xfId="6" applyFont="1" applyFill="1" applyBorder="1" applyAlignment="1" applyProtection="1">
      <alignment horizontal="center" vertical="center" textRotation="255" wrapText="1" shrinkToFit="1"/>
      <protection locked="0"/>
    </xf>
    <xf numFmtId="38" fontId="34" fillId="0" borderId="30" xfId="6" applyFont="1" applyFill="1" applyBorder="1" applyAlignment="1" applyProtection="1">
      <alignment horizontal="left" vertical="center" wrapText="1" shrinkToFit="1"/>
      <protection locked="0"/>
    </xf>
    <xf numFmtId="179" fontId="34" fillId="0" borderId="32" xfId="6" applyNumberFormat="1" applyFont="1" applyFill="1" applyBorder="1" applyAlignment="1" applyProtection="1">
      <alignment vertical="center" shrinkToFit="1"/>
      <protection locked="0"/>
    </xf>
    <xf numFmtId="38" fontId="34" fillId="0" borderId="46" xfId="6" applyFont="1" applyFill="1" applyBorder="1" applyAlignment="1" applyProtection="1">
      <alignment horizontal="center" vertical="center" textRotation="255" wrapText="1" shrinkToFit="1"/>
      <protection locked="0"/>
    </xf>
    <xf numFmtId="38" fontId="34" fillId="0" borderId="30" xfId="6" applyFont="1" applyFill="1" applyBorder="1" applyAlignment="1" applyProtection="1">
      <alignment horizontal="center" vertical="center" wrapText="1" shrinkToFit="1"/>
      <protection locked="0"/>
    </xf>
    <xf numFmtId="179" fontId="34" fillId="0" borderId="32" xfId="6" applyNumberFormat="1" applyFont="1" applyFill="1" applyBorder="1" applyAlignment="1" applyProtection="1">
      <alignment horizontal="left" vertical="center" wrapText="1" shrinkToFit="1"/>
      <protection locked="0"/>
    </xf>
    <xf numFmtId="38" fontId="34" fillId="0" borderId="28" xfId="6" applyFont="1" applyFill="1" applyBorder="1" applyAlignment="1" applyProtection="1">
      <alignment horizontal="center" vertical="center" wrapText="1" shrinkToFit="1"/>
      <protection locked="0"/>
    </xf>
    <xf numFmtId="38" fontId="34" fillId="0" borderId="27" xfId="6" applyFont="1" applyFill="1" applyBorder="1" applyAlignment="1" applyProtection="1">
      <alignment horizontal="center" vertical="center" textRotation="255" shrinkToFit="1"/>
      <protection locked="0"/>
    </xf>
    <xf numFmtId="179" fontId="34" fillId="0" borderId="26" xfId="6" applyNumberFormat="1" applyFont="1" applyFill="1" applyBorder="1" applyAlignment="1" applyProtection="1">
      <alignment horizontal="center" vertical="center" shrinkToFit="1"/>
      <protection locked="0"/>
    </xf>
    <xf numFmtId="38" fontId="34" fillId="0" borderId="28" xfId="6" applyFont="1" applyFill="1" applyBorder="1" applyAlignment="1" applyProtection="1">
      <alignment horizontal="left" vertical="center" wrapText="1" shrinkToFit="1"/>
      <protection locked="0"/>
    </xf>
    <xf numFmtId="0" fontId="34" fillId="0" borderId="13" xfId="7" applyFont="1" applyFill="1" applyBorder="1" applyAlignment="1" applyProtection="1">
      <alignment vertical="center"/>
    </xf>
    <xf numFmtId="38" fontId="34" fillId="0" borderId="45" xfId="6" applyFont="1" applyFill="1" applyBorder="1" applyAlignment="1" applyProtection="1">
      <alignment horizontal="center" vertical="center"/>
      <protection locked="0"/>
    </xf>
    <xf numFmtId="38" fontId="34" fillId="0" borderId="48" xfId="6" applyFont="1" applyFill="1" applyBorder="1" applyAlignment="1" applyProtection="1">
      <alignment horizontal="center" vertical="center"/>
      <protection locked="0"/>
    </xf>
    <xf numFmtId="0" fontId="34" fillId="0" borderId="12" xfId="7" applyFont="1" applyFill="1" applyBorder="1" applyAlignment="1" applyProtection="1">
      <alignment horizontal="left" vertical="center" wrapText="1"/>
    </xf>
    <xf numFmtId="0" fontId="34" fillId="0" borderId="8" xfId="7" applyFont="1" applyFill="1" applyBorder="1" applyAlignment="1" applyProtection="1">
      <alignment horizontal="center" vertical="center" wrapText="1"/>
    </xf>
    <xf numFmtId="0" fontId="34" fillId="0" borderId="24" xfId="7" applyFont="1" applyFill="1" applyBorder="1" applyAlignment="1" applyProtection="1">
      <alignment horizontal="center" vertical="center" wrapText="1"/>
    </xf>
    <xf numFmtId="38" fontId="34" fillId="0" borderId="13" xfId="6" applyFont="1" applyFill="1" applyBorder="1" applyAlignment="1" applyProtection="1">
      <alignment horizontal="left" vertical="center" wrapText="1"/>
      <protection locked="0"/>
    </xf>
    <xf numFmtId="0" fontId="34" fillId="0" borderId="45" xfId="7" applyFont="1" applyFill="1" applyBorder="1" applyAlignment="1" applyProtection="1">
      <alignment horizontal="center" vertical="center" wrapText="1"/>
    </xf>
    <xf numFmtId="179" fontId="34" fillId="0" borderId="49" xfId="6" applyNumberFormat="1" applyFont="1" applyFill="1" applyBorder="1" applyAlignment="1" applyProtection="1">
      <alignment horizontal="center" vertical="center" shrinkToFit="1"/>
      <protection locked="0"/>
    </xf>
    <xf numFmtId="179" fontId="34" fillId="0" borderId="48" xfId="6" applyNumberFormat="1" applyFont="1" applyFill="1" applyBorder="1" applyAlignment="1" applyProtection="1">
      <alignment vertical="center" wrapText="1" shrinkToFit="1"/>
      <protection locked="0"/>
    </xf>
    <xf numFmtId="179" fontId="34" fillId="0" borderId="48" xfId="6" applyNumberFormat="1" applyFont="1" applyFill="1" applyBorder="1" applyAlignment="1" applyProtection="1">
      <alignment vertical="center" shrinkToFit="1"/>
      <protection locked="0"/>
    </xf>
    <xf numFmtId="179" fontId="34" fillId="0" borderId="48" xfId="6" applyNumberFormat="1" applyFont="1" applyFill="1" applyBorder="1" applyAlignment="1" applyProtection="1">
      <alignment horizontal="left" vertical="center" wrapText="1" shrinkToFit="1"/>
      <protection locked="0"/>
    </xf>
    <xf numFmtId="179" fontId="34" fillId="0" borderId="9" xfId="6" applyNumberFormat="1" applyFont="1" applyFill="1" applyBorder="1" applyAlignment="1" applyProtection="1">
      <alignment horizontal="center" vertical="center" shrinkToFit="1"/>
      <protection locked="0"/>
    </xf>
    <xf numFmtId="0" fontId="34" fillId="0" borderId="4" xfId="7" applyFont="1" applyFill="1" applyBorder="1" applyAlignment="1" applyProtection="1">
      <alignment horizontal="center" vertical="center"/>
    </xf>
    <xf numFmtId="0" fontId="34" fillId="0" borderId="4" xfId="7" applyFont="1" applyFill="1" applyBorder="1" applyAlignment="1" applyProtection="1">
      <alignment horizontal="left" vertical="center" wrapText="1"/>
    </xf>
    <xf numFmtId="38" fontId="34" fillId="0" borderId="6" xfId="6" applyFont="1" applyFill="1" applyBorder="1" applyAlignment="1" applyProtection="1">
      <alignment horizontal="center" vertical="center"/>
      <protection locked="0"/>
    </xf>
    <xf numFmtId="0" fontId="34" fillId="0" borderId="3" xfId="7" applyFont="1" applyFill="1" applyBorder="1" applyAlignment="1" applyProtection="1">
      <alignment horizontal="center" vertical="center" wrapText="1"/>
    </xf>
    <xf numFmtId="0" fontId="34" fillId="0" borderId="6" xfId="7" applyFont="1" applyFill="1" applyBorder="1" applyAlignment="1" applyProtection="1">
      <alignment horizontal="center" vertical="center" wrapText="1"/>
    </xf>
    <xf numFmtId="0" fontId="34" fillId="0" borderId="5" xfId="7" applyFont="1" applyFill="1" applyBorder="1" applyAlignment="1" applyProtection="1">
      <alignment horizontal="center" vertical="center" wrapText="1"/>
    </xf>
    <xf numFmtId="38" fontId="34" fillId="0" borderId="3" xfId="6" applyFont="1" applyFill="1" applyBorder="1" applyAlignment="1" applyProtection="1">
      <alignment horizontal="center" vertical="center"/>
      <protection locked="0"/>
    </xf>
    <xf numFmtId="38" fontId="34" fillId="0" borderId="4" xfId="6" applyFont="1" applyFill="1" applyBorder="1" applyAlignment="1" applyProtection="1">
      <alignment horizontal="center" vertical="center"/>
      <protection locked="0"/>
    </xf>
    <xf numFmtId="0" fontId="34" fillId="0" borderId="3" xfId="7" applyFont="1" applyFill="1" applyBorder="1" applyAlignment="1" applyProtection="1">
      <alignment horizontal="right" vertical="center" wrapText="1"/>
    </xf>
    <xf numFmtId="38" fontId="34" fillId="0" borderId="42" xfId="6" applyFont="1" applyFill="1" applyBorder="1" applyAlignment="1" applyProtection="1">
      <alignment horizontal="center" vertical="center"/>
      <protection locked="0"/>
    </xf>
    <xf numFmtId="38" fontId="34" fillId="0" borderId="5" xfId="6" applyFont="1" applyFill="1" applyBorder="1" applyAlignment="1" applyProtection="1">
      <alignment horizontal="center" vertical="center"/>
      <protection locked="0"/>
    </xf>
    <xf numFmtId="0" fontId="34" fillId="0" borderId="15" xfId="7" applyFont="1" applyFill="1" applyBorder="1" applyAlignment="1" applyProtection="1">
      <alignment horizontal="center" vertical="center"/>
    </xf>
    <xf numFmtId="179" fontId="34" fillId="0" borderId="46" xfId="6" applyNumberFormat="1" applyFont="1" applyFill="1" applyBorder="1" applyAlignment="1" applyProtection="1">
      <alignment horizontal="center" vertical="center" shrinkToFit="1"/>
      <protection locked="0"/>
    </xf>
    <xf numFmtId="0" fontId="34" fillId="0" borderId="13" xfId="7" applyFont="1" applyFill="1" applyBorder="1" applyAlignment="1" applyProtection="1">
      <alignment horizontal="left" vertical="center" wrapText="1"/>
    </xf>
    <xf numFmtId="179" fontId="34" fillId="0" borderId="45" xfId="6" applyNumberFormat="1" applyFont="1" applyFill="1" applyBorder="1" applyAlignment="1" applyProtection="1">
      <alignment horizontal="center" vertical="center" shrinkToFit="1"/>
      <protection locked="0"/>
    </xf>
    <xf numFmtId="0" fontId="34" fillId="0" borderId="13" xfId="7" applyFont="1" applyFill="1" applyBorder="1" applyAlignment="1">
      <alignment horizontal="left" vertical="center" wrapText="1"/>
    </xf>
    <xf numFmtId="0" fontId="34" fillId="0" borderId="9" xfId="7" applyFont="1" applyFill="1" applyBorder="1" applyAlignment="1">
      <alignment horizontal="center" vertical="center" wrapText="1"/>
    </xf>
    <xf numFmtId="0" fontId="34" fillId="0" borderId="8" xfId="7" applyFont="1" applyFill="1" applyBorder="1" applyAlignment="1">
      <alignment horizontal="center" vertical="center" wrapText="1"/>
    </xf>
    <xf numFmtId="0" fontId="34" fillId="0" borderId="24" xfId="7" applyFont="1" applyFill="1" applyBorder="1" applyAlignment="1">
      <alignment horizontal="center" vertical="center" wrapText="1"/>
    </xf>
    <xf numFmtId="0" fontId="34" fillId="0" borderId="12" xfId="7" applyFont="1" applyFill="1" applyBorder="1" applyAlignment="1">
      <alignment horizontal="center" vertical="center" wrapText="1"/>
    </xf>
    <xf numFmtId="0" fontId="34" fillId="0" borderId="40" xfId="7" applyFont="1" applyFill="1" applyBorder="1" applyAlignment="1">
      <alignment horizontal="center" vertical="center" wrapText="1"/>
    </xf>
    <xf numFmtId="0" fontId="34" fillId="0" borderId="42" xfId="7" applyFont="1" applyFill="1" applyBorder="1" applyAlignment="1">
      <alignment horizontal="center" vertical="center" wrapText="1"/>
    </xf>
    <xf numFmtId="0" fontId="34" fillId="0" borderId="9" xfId="7" applyFont="1" applyFill="1" applyBorder="1" applyAlignment="1">
      <alignment horizontal="right" vertical="center" wrapText="1"/>
    </xf>
    <xf numFmtId="38" fontId="34" fillId="0" borderId="0" xfId="6" applyFont="1" applyFill="1" applyAlignment="1" applyProtection="1">
      <alignment vertical="center"/>
    </xf>
    <xf numFmtId="38" fontId="34" fillId="0" borderId="12" xfId="6" applyFont="1" applyFill="1" applyBorder="1" applyAlignment="1" applyProtection="1">
      <alignment horizontal="center" vertical="center" wrapText="1"/>
      <protection locked="0"/>
    </xf>
    <xf numFmtId="179" fontId="34" fillId="0" borderId="4" xfId="6" applyNumberFormat="1" applyFont="1" applyFill="1" applyBorder="1" applyAlignment="1" applyProtection="1">
      <alignment horizontal="center" vertical="center" shrinkToFit="1"/>
      <protection locked="0"/>
    </xf>
    <xf numFmtId="38" fontId="34" fillId="0" borderId="0" xfId="6" applyFont="1" applyFill="1" applyBorder="1" applyProtection="1">
      <alignment vertical="center"/>
      <protection locked="0"/>
    </xf>
    <xf numFmtId="179" fontId="34" fillId="0" borderId="47" xfId="6" applyNumberFormat="1" applyFont="1" applyFill="1" applyBorder="1" applyAlignment="1" applyProtection="1">
      <alignment horizontal="center" vertical="center" shrinkToFit="1"/>
      <protection locked="0"/>
    </xf>
    <xf numFmtId="38" fontId="34" fillId="0" borderId="52" xfId="6" applyFont="1" applyFill="1" applyBorder="1" applyAlignment="1" applyProtection="1">
      <alignment horizontal="center" vertical="center"/>
      <protection locked="0"/>
    </xf>
    <xf numFmtId="38" fontId="34" fillId="0" borderId="50" xfId="6" applyFont="1" applyFill="1" applyBorder="1" applyAlignment="1" applyProtection="1">
      <alignment horizontal="center" vertical="center"/>
      <protection locked="0"/>
    </xf>
    <xf numFmtId="38" fontId="34" fillId="0" borderId="7" xfId="6" applyFont="1" applyFill="1" applyBorder="1" applyAlignment="1" applyProtection="1">
      <alignment horizontal="center" vertical="center"/>
      <protection locked="0"/>
    </xf>
    <xf numFmtId="179" fontId="34" fillId="0" borderId="15" xfId="6" applyNumberFormat="1" applyFont="1" applyFill="1" applyBorder="1" applyAlignment="1" applyProtection="1">
      <alignment vertical="center" wrapText="1" shrinkToFit="1"/>
      <protection locked="0"/>
    </xf>
    <xf numFmtId="38" fontId="34" fillId="0" borderId="10" xfId="6" applyFont="1" applyFill="1" applyBorder="1" applyAlignment="1" applyProtection="1">
      <alignment horizontal="center" vertical="center"/>
      <protection locked="0"/>
    </xf>
    <xf numFmtId="38" fontId="34" fillId="0" borderId="11" xfId="6" applyFont="1" applyFill="1" applyBorder="1" applyAlignment="1" applyProtection="1">
      <alignment horizontal="center" vertical="center" shrinkToFit="1"/>
      <protection locked="0"/>
    </xf>
    <xf numFmtId="0" fontId="34" fillId="0" borderId="52" xfId="6" applyNumberFormat="1" applyFont="1" applyFill="1" applyBorder="1" applyAlignment="1" applyProtection="1">
      <alignment horizontal="center" vertical="center" shrinkToFit="1"/>
      <protection locked="0"/>
    </xf>
    <xf numFmtId="38" fontId="34" fillId="0" borderId="0" xfId="6" applyFont="1" applyFill="1" applyBorder="1" applyAlignment="1" applyProtection="1">
      <alignment horizontal="center" vertical="center" shrinkToFit="1"/>
      <protection locked="0"/>
    </xf>
    <xf numFmtId="0" fontId="34" fillId="0" borderId="10" xfId="6" applyNumberFormat="1" applyFont="1" applyFill="1" applyBorder="1" applyAlignment="1" applyProtection="1">
      <alignment horizontal="center" vertical="center" shrinkToFit="1"/>
      <protection locked="0"/>
    </xf>
    <xf numFmtId="38" fontId="34" fillId="0" borderId="16" xfId="6" applyFont="1" applyFill="1" applyBorder="1" applyAlignment="1" applyProtection="1">
      <alignment horizontal="center" vertical="center"/>
      <protection locked="0"/>
    </xf>
    <xf numFmtId="0" fontId="34" fillId="0" borderId="11" xfId="7" applyFont="1" applyFill="1" applyBorder="1" applyAlignment="1" applyProtection="1">
      <alignment horizontal="center" vertical="center" wrapText="1"/>
    </xf>
    <xf numFmtId="0" fontId="34" fillId="0" borderId="52" xfId="7" applyFont="1" applyFill="1" applyBorder="1" applyAlignment="1" applyProtection="1">
      <alignment horizontal="center" vertical="center" wrapText="1"/>
    </xf>
    <xf numFmtId="0" fontId="34" fillId="0" borderId="23" xfId="7" applyFont="1" applyFill="1" applyBorder="1" applyAlignment="1" applyProtection="1">
      <alignment horizontal="center" vertical="center" wrapText="1"/>
    </xf>
    <xf numFmtId="0" fontId="34" fillId="0" borderId="10" xfId="7" applyFont="1" applyFill="1" applyBorder="1" applyAlignment="1" applyProtection="1">
      <alignment horizontal="center" vertical="center" wrapText="1"/>
    </xf>
    <xf numFmtId="38" fontId="34" fillId="0" borderId="0" xfId="6" applyFont="1" applyFill="1" applyBorder="1" applyAlignment="1" applyProtection="1">
      <alignment horizontal="center" vertical="center"/>
      <protection locked="0"/>
    </xf>
    <xf numFmtId="38" fontId="34" fillId="0" borderId="53" xfId="6" applyFont="1" applyFill="1" applyBorder="1" applyAlignment="1" applyProtection="1">
      <alignment horizontal="center" vertical="center"/>
      <protection locked="0"/>
    </xf>
    <xf numFmtId="0" fontId="34" fillId="0" borderId="11" xfId="7" applyFont="1" applyFill="1" applyBorder="1" applyAlignment="1" applyProtection="1">
      <alignment horizontal="right" vertical="center" wrapText="1"/>
    </xf>
    <xf numFmtId="38" fontId="34" fillId="0" borderId="11" xfId="6" applyFont="1" applyFill="1" applyBorder="1" applyAlignment="1" applyProtection="1">
      <alignment horizontal="center" vertical="center"/>
      <protection locked="0"/>
    </xf>
    <xf numFmtId="38" fontId="34" fillId="0" borderId="54" xfId="6" applyFont="1" applyFill="1" applyBorder="1" applyAlignment="1" applyProtection="1">
      <alignment horizontal="center" vertical="center"/>
      <protection locked="0"/>
    </xf>
    <xf numFmtId="38" fontId="34" fillId="0" borderId="51" xfId="6" applyFont="1" applyFill="1" applyBorder="1" applyAlignment="1" applyProtection="1">
      <alignment horizontal="center" vertical="center"/>
      <protection locked="0"/>
    </xf>
    <xf numFmtId="179" fontId="34" fillId="0" borderId="15" xfId="6" applyNumberFormat="1" applyFont="1" applyFill="1" applyBorder="1" applyAlignment="1" applyProtection="1">
      <alignment vertical="center" shrinkToFit="1"/>
      <protection locked="0"/>
    </xf>
    <xf numFmtId="179" fontId="34" fillId="0" borderId="50" xfId="6" applyNumberFormat="1" applyFont="1" applyFill="1" applyBorder="1" applyAlignment="1" applyProtection="1">
      <alignment vertical="center" wrapText="1" shrinkToFit="1"/>
      <protection locked="0"/>
    </xf>
    <xf numFmtId="38" fontId="34" fillId="0" borderId="0" xfId="6" applyFont="1" applyFill="1" applyBorder="1" applyAlignment="1" applyProtection="1">
      <alignment horizontal="center" vertical="center" textRotation="255" wrapText="1" shrinkToFit="1"/>
      <protection locked="0"/>
    </xf>
    <xf numFmtId="38" fontId="34" fillId="0" borderId="53" xfId="6" applyFont="1" applyFill="1" applyBorder="1" applyAlignment="1" applyProtection="1">
      <alignment horizontal="left" vertical="center" wrapText="1" shrinkToFit="1"/>
      <protection locked="0"/>
    </xf>
    <xf numFmtId="179" fontId="34" fillId="0" borderId="50" xfId="6" applyNumberFormat="1" applyFont="1" applyFill="1" applyBorder="1" applyAlignment="1" applyProtection="1">
      <alignment vertical="center" shrinkToFit="1"/>
      <protection locked="0"/>
    </xf>
    <xf numFmtId="38" fontId="34" fillId="0" borderId="52" xfId="6" applyFont="1" applyFill="1" applyBorder="1" applyAlignment="1" applyProtection="1">
      <alignment horizontal="center" vertical="center" textRotation="255" wrapText="1" shrinkToFit="1"/>
      <protection locked="0"/>
    </xf>
    <xf numFmtId="38" fontId="34" fillId="0" borderId="53" xfId="6" applyFont="1" applyFill="1" applyBorder="1" applyAlignment="1" applyProtection="1">
      <alignment horizontal="center" vertical="center" wrapText="1" shrinkToFit="1"/>
      <protection locked="0"/>
    </xf>
    <xf numFmtId="179" fontId="34" fillId="0" borderId="50" xfId="6" applyNumberFormat="1" applyFont="1" applyFill="1" applyBorder="1" applyAlignment="1" applyProtection="1">
      <alignment horizontal="left" vertical="center" wrapText="1" shrinkToFit="1"/>
      <protection locked="0"/>
    </xf>
    <xf numFmtId="38" fontId="34" fillId="0" borderId="51" xfId="6" applyFont="1" applyFill="1" applyBorder="1" applyAlignment="1" applyProtection="1">
      <alignment horizontal="left" vertical="center" wrapText="1" shrinkToFit="1"/>
      <protection locked="0"/>
    </xf>
    <xf numFmtId="179" fontId="34" fillId="0" borderId="52" xfId="6" applyNumberFormat="1" applyFont="1" applyFill="1" applyBorder="1" applyAlignment="1" applyProtection="1">
      <alignment horizontal="center" vertical="center" shrinkToFit="1"/>
      <protection locked="0"/>
    </xf>
    <xf numFmtId="38" fontId="34" fillId="0" borderId="10" xfId="6" applyFont="1" applyFill="1" applyBorder="1" applyAlignment="1" applyProtection="1">
      <alignment horizontal="center" vertical="center" wrapText="1" shrinkToFit="1"/>
      <protection locked="0"/>
    </xf>
    <xf numFmtId="38" fontId="34" fillId="0" borderId="0" xfId="6" applyFont="1" applyFill="1" applyBorder="1" applyAlignment="1" applyProtection="1">
      <alignment horizontal="center" vertical="center" textRotation="255" shrinkToFit="1"/>
      <protection locked="0"/>
    </xf>
    <xf numFmtId="38" fontId="34" fillId="0" borderId="2" xfId="6" applyFont="1" applyFill="1" applyBorder="1" applyAlignment="1" applyProtection="1">
      <alignment horizontal="center" vertical="center" textRotation="255" wrapText="1" shrinkToFit="1"/>
      <protection locked="0"/>
    </xf>
    <xf numFmtId="179" fontId="34" fillId="0" borderId="1" xfId="6" applyNumberFormat="1" applyFont="1" applyFill="1" applyBorder="1" applyAlignment="1" applyProtection="1">
      <alignment horizontal="center" vertical="center" shrinkToFit="1"/>
      <protection locked="0"/>
    </xf>
    <xf numFmtId="38" fontId="34" fillId="0" borderId="55" xfId="6" applyFont="1" applyFill="1" applyBorder="1" applyAlignment="1" applyProtection="1">
      <alignment horizontal="center" vertical="center" textRotation="255" wrapText="1" shrinkToFit="1"/>
      <protection locked="0"/>
    </xf>
    <xf numFmtId="38" fontId="34" fillId="0" borderId="10" xfId="6" applyFont="1" applyFill="1" applyBorder="1" applyAlignment="1" applyProtection="1">
      <alignment horizontal="left" vertical="center" wrapText="1" shrinkToFit="1"/>
      <protection locked="0"/>
    </xf>
    <xf numFmtId="179" fontId="34" fillId="0" borderId="38" xfId="6" applyNumberFormat="1" applyFont="1" applyFill="1" applyBorder="1" applyAlignment="1" applyProtection="1">
      <alignment horizontal="center" vertical="center" shrinkToFit="1"/>
      <protection locked="0"/>
    </xf>
    <xf numFmtId="38" fontId="34" fillId="0" borderId="56" xfId="6" applyFont="1" applyFill="1" applyBorder="1" applyAlignment="1" applyProtection="1">
      <alignment horizontal="center" vertical="center"/>
      <protection locked="0"/>
    </xf>
    <xf numFmtId="38" fontId="34" fillId="0" borderId="57" xfId="6" applyFont="1" applyFill="1" applyBorder="1" applyAlignment="1" applyProtection="1">
      <alignment horizontal="center" vertical="center"/>
      <protection locked="0"/>
    </xf>
    <xf numFmtId="38" fontId="34" fillId="0" borderId="58" xfId="6" applyFont="1" applyFill="1" applyBorder="1" applyAlignment="1" applyProtection="1">
      <alignment horizontal="center" vertical="center"/>
      <protection locked="0"/>
    </xf>
    <xf numFmtId="179" fontId="34" fillId="0" borderId="59" xfId="6" applyNumberFormat="1" applyFont="1" applyFill="1" applyBorder="1" applyAlignment="1" applyProtection="1">
      <alignment vertical="center" wrapText="1" shrinkToFit="1"/>
      <protection locked="0"/>
    </xf>
    <xf numFmtId="38" fontId="34" fillId="0" borderId="60" xfId="6" applyFont="1" applyFill="1" applyBorder="1" applyAlignment="1" applyProtection="1">
      <alignment horizontal="center" vertical="center" shrinkToFit="1"/>
      <protection locked="0"/>
    </xf>
    <xf numFmtId="0" fontId="34" fillId="0" borderId="56" xfId="6" applyNumberFormat="1" applyFont="1" applyFill="1" applyBorder="1" applyAlignment="1" applyProtection="1">
      <alignment horizontal="center" vertical="center" shrinkToFit="1"/>
      <protection locked="0"/>
    </xf>
    <xf numFmtId="38" fontId="34" fillId="0" borderId="61" xfId="6" applyFont="1" applyFill="1" applyBorder="1" applyAlignment="1" applyProtection="1">
      <alignment horizontal="center" vertical="center" shrinkToFit="1"/>
      <protection locked="0"/>
    </xf>
    <xf numFmtId="0" fontId="34" fillId="0" borderId="58" xfId="6" applyNumberFormat="1" applyFont="1" applyFill="1" applyBorder="1" applyAlignment="1" applyProtection="1">
      <alignment horizontal="center" vertical="center" shrinkToFit="1"/>
      <protection locked="0"/>
    </xf>
    <xf numFmtId="38" fontId="34" fillId="0" borderId="59" xfId="6" applyFont="1" applyFill="1" applyBorder="1" applyAlignment="1" applyProtection="1">
      <alignment horizontal="center" vertical="center"/>
      <protection locked="0"/>
    </xf>
    <xf numFmtId="0" fontId="34" fillId="0" borderId="60" xfId="7" applyFont="1" applyFill="1" applyBorder="1" applyAlignment="1" applyProtection="1">
      <alignment horizontal="center" vertical="center" wrapText="1"/>
    </xf>
    <xf numFmtId="0" fontId="34" fillId="0" borderId="56" xfId="7" applyFont="1" applyFill="1" applyBorder="1" applyAlignment="1" applyProtection="1">
      <alignment horizontal="center" vertical="center" wrapText="1"/>
    </xf>
    <xf numFmtId="0" fontId="34" fillId="0" borderId="62" xfId="7" applyFont="1" applyFill="1" applyBorder="1" applyAlignment="1" applyProtection="1">
      <alignment horizontal="center" vertical="center" wrapText="1"/>
    </xf>
    <xf numFmtId="0" fontId="34" fillId="0" borderId="58" xfId="7" applyFont="1" applyFill="1" applyBorder="1" applyAlignment="1" applyProtection="1">
      <alignment horizontal="center" vertical="center" wrapText="1"/>
    </xf>
    <xf numFmtId="38" fontId="34" fillId="0" borderId="61" xfId="6" applyFont="1" applyFill="1" applyBorder="1" applyAlignment="1" applyProtection="1">
      <alignment horizontal="center" vertical="center"/>
      <protection locked="0"/>
    </xf>
    <xf numFmtId="38" fontId="34" fillId="0" borderId="63" xfId="6" applyFont="1" applyFill="1" applyBorder="1" applyAlignment="1" applyProtection="1">
      <alignment horizontal="center" vertical="center"/>
      <protection locked="0"/>
    </xf>
    <xf numFmtId="0" fontId="34" fillId="0" borderId="60" xfId="7" applyFont="1" applyFill="1" applyBorder="1" applyAlignment="1" applyProtection="1">
      <alignment horizontal="right" vertical="center" wrapText="1"/>
    </xf>
    <xf numFmtId="38" fontId="34" fillId="0" borderId="60" xfId="6" applyFont="1" applyFill="1" applyBorder="1" applyAlignment="1" applyProtection="1">
      <alignment horizontal="center" vertical="center"/>
      <protection locked="0"/>
    </xf>
    <xf numFmtId="38" fontId="34" fillId="0" borderId="62" xfId="6" applyFont="1" applyFill="1" applyBorder="1" applyAlignment="1" applyProtection="1">
      <alignment horizontal="center" vertical="center"/>
      <protection locked="0"/>
    </xf>
    <xf numFmtId="179" fontId="34" fillId="0" borderId="59" xfId="6" applyNumberFormat="1" applyFont="1" applyFill="1" applyBorder="1" applyAlignment="1" applyProtection="1">
      <alignment vertical="center" shrinkToFit="1"/>
      <protection locked="0"/>
    </xf>
    <xf numFmtId="179" fontId="34" fillId="0" borderId="57" xfId="6" applyNumberFormat="1" applyFont="1" applyFill="1" applyBorder="1" applyAlignment="1" applyProtection="1">
      <alignment vertical="center" wrapText="1" shrinkToFit="1"/>
      <protection locked="0"/>
    </xf>
    <xf numFmtId="38" fontId="34" fillId="0" borderId="61" xfId="6" applyFont="1" applyFill="1" applyBorder="1" applyAlignment="1" applyProtection="1">
      <alignment horizontal="center" vertical="center" textRotation="255" wrapText="1" shrinkToFit="1"/>
      <protection locked="0"/>
    </xf>
    <xf numFmtId="38" fontId="34" fillId="0" borderId="63" xfId="6" applyFont="1" applyFill="1" applyBorder="1" applyAlignment="1" applyProtection="1">
      <alignment horizontal="left" vertical="center" wrapText="1" shrinkToFit="1"/>
      <protection locked="0"/>
    </xf>
    <xf numFmtId="179" fontId="34" fillId="0" borderId="57" xfId="6" applyNumberFormat="1" applyFont="1" applyFill="1" applyBorder="1" applyAlignment="1" applyProtection="1">
      <alignment vertical="center" shrinkToFit="1"/>
      <protection locked="0"/>
    </xf>
    <xf numFmtId="38" fontId="34" fillId="0" borderId="56" xfId="6" applyFont="1" applyFill="1" applyBorder="1" applyAlignment="1" applyProtection="1">
      <alignment horizontal="center" vertical="center" textRotation="255" wrapText="1" shrinkToFit="1"/>
      <protection locked="0"/>
    </xf>
    <xf numFmtId="38" fontId="34" fillId="0" borderId="63" xfId="6" applyFont="1" applyFill="1" applyBorder="1" applyAlignment="1" applyProtection="1">
      <alignment horizontal="center" vertical="center" wrapText="1" shrinkToFit="1"/>
      <protection locked="0"/>
    </xf>
    <xf numFmtId="179" fontId="34" fillId="0" borderId="57" xfId="6" applyNumberFormat="1" applyFont="1" applyFill="1" applyBorder="1" applyAlignment="1" applyProtection="1">
      <alignment horizontal="left" vertical="center" wrapText="1" shrinkToFit="1"/>
      <protection locked="0"/>
    </xf>
    <xf numFmtId="179" fontId="34" fillId="0" borderId="56" xfId="6" applyNumberFormat="1" applyFont="1" applyFill="1" applyBorder="1" applyAlignment="1" applyProtection="1">
      <alignment horizontal="center" vertical="center" shrinkToFit="1"/>
      <protection locked="0"/>
    </xf>
    <xf numFmtId="38" fontId="34" fillId="0" borderId="58" xfId="6" applyFont="1" applyFill="1" applyBorder="1" applyAlignment="1" applyProtection="1">
      <alignment horizontal="center" vertical="center" wrapText="1" shrinkToFit="1"/>
      <protection locked="0"/>
    </xf>
    <xf numFmtId="38" fontId="34" fillId="0" borderId="61" xfId="6" applyFont="1" applyFill="1" applyBorder="1" applyAlignment="1" applyProtection="1">
      <alignment horizontal="center" vertical="center" textRotation="255" shrinkToFit="1"/>
      <protection locked="0"/>
    </xf>
    <xf numFmtId="179" fontId="34" fillId="0" borderId="60" xfId="6" applyNumberFormat="1" applyFont="1" applyFill="1" applyBorder="1" applyAlignment="1" applyProtection="1">
      <alignment horizontal="center" vertical="center" shrinkToFit="1"/>
      <protection locked="0"/>
    </xf>
    <xf numFmtId="38" fontId="34" fillId="0" borderId="58" xfId="6" applyFont="1" applyFill="1" applyBorder="1" applyAlignment="1" applyProtection="1">
      <alignment horizontal="left" vertical="center" wrapText="1" shrinkToFit="1"/>
      <protection locked="0"/>
    </xf>
    <xf numFmtId="179" fontId="34" fillId="0" borderId="64" xfId="6" applyNumberFormat="1" applyFont="1" applyFill="1" applyBorder="1" applyAlignment="1" applyProtection="1">
      <alignment horizontal="center" vertical="center" shrinkToFit="1"/>
      <protection locked="0"/>
    </xf>
    <xf numFmtId="38" fontId="34" fillId="0" borderId="65" xfId="6" applyFont="1" applyFill="1" applyBorder="1" applyAlignment="1" applyProtection="1">
      <alignment horizontal="center" vertical="center"/>
      <protection locked="0"/>
    </xf>
    <xf numFmtId="38" fontId="34" fillId="0" borderId="66" xfId="6" applyFont="1" applyFill="1" applyBorder="1" applyAlignment="1" applyProtection="1">
      <alignment horizontal="center" vertical="center"/>
      <protection locked="0"/>
    </xf>
    <xf numFmtId="38" fontId="34" fillId="0" borderId="67" xfId="6" applyFont="1" applyFill="1" applyBorder="1" applyAlignment="1" applyProtection="1">
      <alignment horizontal="center" vertical="center"/>
      <protection locked="0"/>
    </xf>
    <xf numFmtId="179" fontId="34" fillId="0" borderId="68" xfId="6" applyNumberFormat="1" applyFont="1" applyFill="1" applyBorder="1" applyAlignment="1" applyProtection="1">
      <alignment vertical="center" wrapText="1" shrinkToFit="1"/>
      <protection locked="0"/>
    </xf>
    <xf numFmtId="38" fontId="34" fillId="0" borderId="69" xfId="6" applyFont="1" applyFill="1" applyBorder="1" applyAlignment="1" applyProtection="1">
      <alignment horizontal="center" vertical="center" shrinkToFit="1"/>
      <protection locked="0"/>
    </xf>
    <xf numFmtId="0" fontId="34" fillId="0" borderId="65" xfId="6" applyNumberFormat="1" applyFont="1" applyFill="1" applyBorder="1" applyAlignment="1" applyProtection="1">
      <alignment horizontal="center" vertical="center" shrinkToFit="1"/>
      <protection locked="0"/>
    </xf>
    <xf numFmtId="38" fontId="34" fillId="0" borderId="70" xfId="6" applyFont="1" applyFill="1" applyBorder="1" applyAlignment="1" applyProtection="1">
      <alignment horizontal="center" vertical="center" shrinkToFit="1"/>
      <protection locked="0"/>
    </xf>
    <xf numFmtId="0" fontId="34" fillId="0" borderId="67" xfId="6" applyNumberFormat="1" applyFont="1" applyFill="1" applyBorder="1" applyAlignment="1" applyProtection="1">
      <alignment horizontal="center" vertical="center" shrinkToFit="1"/>
      <protection locked="0"/>
    </xf>
    <xf numFmtId="38" fontId="34" fillId="0" borderId="68" xfId="6" applyFont="1" applyFill="1" applyBorder="1" applyAlignment="1" applyProtection="1">
      <alignment horizontal="center" vertical="center"/>
      <protection locked="0"/>
    </xf>
    <xf numFmtId="0" fontId="34" fillId="0" borderId="69" xfId="7" applyFont="1" applyFill="1" applyBorder="1" applyAlignment="1" applyProtection="1">
      <alignment horizontal="center" vertical="center" wrapText="1"/>
    </xf>
    <xf numFmtId="0" fontId="34" fillId="0" borderId="65" xfId="7" applyFont="1" applyFill="1" applyBorder="1" applyAlignment="1" applyProtection="1">
      <alignment horizontal="center" vertical="center" wrapText="1"/>
    </xf>
    <xf numFmtId="0" fontId="34" fillId="0" borderId="71" xfId="7" applyFont="1" applyFill="1" applyBorder="1" applyAlignment="1" applyProtection="1">
      <alignment horizontal="center" vertical="center" wrapText="1"/>
    </xf>
    <xf numFmtId="0" fontId="34" fillId="0" borderId="67" xfId="7" applyFont="1" applyFill="1" applyBorder="1" applyAlignment="1" applyProtection="1">
      <alignment horizontal="center" vertical="center" wrapText="1"/>
    </xf>
    <xf numFmtId="38" fontId="34" fillId="0" borderId="70" xfId="6" applyFont="1" applyFill="1" applyBorder="1" applyAlignment="1" applyProtection="1">
      <alignment horizontal="center" vertical="center"/>
      <protection locked="0"/>
    </xf>
    <xf numFmtId="38" fontId="34" fillId="0" borderId="72" xfId="6" applyFont="1" applyFill="1" applyBorder="1" applyAlignment="1" applyProtection="1">
      <alignment horizontal="center" vertical="center"/>
      <protection locked="0"/>
    </xf>
    <xf numFmtId="0" fontId="34" fillId="0" borderId="69" xfId="7" applyFont="1" applyFill="1" applyBorder="1" applyAlignment="1" applyProtection="1">
      <alignment horizontal="right" vertical="center" wrapText="1"/>
    </xf>
    <xf numFmtId="38" fontId="34" fillId="0" borderId="69" xfId="6" applyFont="1" applyFill="1" applyBorder="1" applyAlignment="1" applyProtection="1">
      <alignment horizontal="center" vertical="center"/>
      <protection locked="0"/>
    </xf>
    <xf numFmtId="38" fontId="34" fillId="0" borderId="71" xfId="6" applyFont="1" applyFill="1" applyBorder="1" applyAlignment="1" applyProtection="1">
      <alignment horizontal="center" vertical="center"/>
      <protection locked="0"/>
    </xf>
    <xf numFmtId="179" fontId="34" fillId="0" borderId="68" xfId="6" applyNumberFormat="1" applyFont="1" applyFill="1" applyBorder="1" applyAlignment="1" applyProtection="1">
      <alignment vertical="center" shrinkToFit="1"/>
      <protection locked="0"/>
    </xf>
    <xf numFmtId="179" fontId="34" fillId="0" borderId="66" xfId="6" applyNumberFormat="1" applyFont="1" applyFill="1" applyBorder="1" applyAlignment="1" applyProtection="1">
      <alignment vertical="center" wrapText="1" shrinkToFit="1"/>
      <protection locked="0"/>
    </xf>
    <xf numFmtId="38" fontId="34" fillId="0" borderId="70" xfId="6" applyFont="1" applyFill="1" applyBorder="1" applyAlignment="1" applyProtection="1">
      <alignment horizontal="center" vertical="center" textRotation="255" wrapText="1" shrinkToFit="1"/>
      <protection locked="0"/>
    </xf>
    <xf numFmtId="38" fontId="34" fillId="0" borderId="72" xfId="6" applyFont="1" applyFill="1" applyBorder="1" applyAlignment="1" applyProtection="1">
      <alignment horizontal="left" vertical="center" wrapText="1" shrinkToFit="1"/>
      <protection locked="0"/>
    </xf>
    <xf numFmtId="179" fontId="34" fillId="0" borderId="66" xfId="6" applyNumberFormat="1" applyFont="1" applyFill="1" applyBorder="1" applyAlignment="1" applyProtection="1">
      <alignment vertical="center" shrinkToFit="1"/>
      <protection locked="0"/>
    </xf>
    <xf numFmtId="38" fontId="34" fillId="0" borderId="65" xfId="6" applyFont="1" applyFill="1" applyBorder="1" applyAlignment="1" applyProtection="1">
      <alignment horizontal="center" vertical="center" textRotation="255" wrapText="1" shrinkToFit="1"/>
      <protection locked="0"/>
    </xf>
    <xf numFmtId="38" fontId="34" fillId="0" borderId="72" xfId="6" applyFont="1" applyFill="1" applyBorder="1" applyAlignment="1" applyProtection="1">
      <alignment horizontal="center" vertical="center" wrapText="1" shrinkToFit="1"/>
      <protection locked="0"/>
    </xf>
    <xf numFmtId="179" fontId="34" fillId="0" borderId="66" xfId="6" applyNumberFormat="1" applyFont="1" applyFill="1" applyBorder="1" applyAlignment="1" applyProtection="1">
      <alignment horizontal="left" vertical="center" wrapText="1" shrinkToFit="1"/>
      <protection locked="0"/>
    </xf>
    <xf numFmtId="179" fontId="34" fillId="0" borderId="65" xfId="6" applyNumberFormat="1" applyFont="1" applyFill="1" applyBorder="1" applyAlignment="1" applyProtection="1">
      <alignment horizontal="center" vertical="center" shrinkToFit="1"/>
      <protection locked="0"/>
    </xf>
    <xf numFmtId="38" fontId="34" fillId="0" borderId="67" xfId="6" applyFont="1" applyFill="1" applyBorder="1" applyAlignment="1" applyProtection="1">
      <alignment horizontal="center" vertical="center" wrapText="1" shrinkToFit="1"/>
      <protection locked="0"/>
    </xf>
    <xf numFmtId="38" fontId="34" fillId="0" borderId="70" xfId="6" applyFont="1" applyFill="1" applyBorder="1" applyAlignment="1" applyProtection="1">
      <alignment horizontal="center" vertical="center" textRotation="255" shrinkToFit="1"/>
      <protection locked="0"/>
    </xf>
    <xf numFmtId="179" fontId="34" fillId="0" borderId="69" xfId="6" applyNumberFormat="1" applyFont="1" applyFill="1" applyBorder="1" applyAlignment="1" applyProtection="1">
      <alignment horizontal="center" vertical="center" shrinkToFit="1"/>
      <protection locked="0"/>
    </xf>
    <xf numFmtId="38" fontId="34" fillId="0" borderId="67" xfId="6" applyFont="1" applyFill="1" applyBorder="1" applyAlignment="1" applyProtection="1">
      <alignment horizontal="left" vertical="center" wrapText="1" shrinkToFit="1"/>
      <protection locked="0"/>
    </xf>
    <xf numFmtId="179" fontId="34" fillId="0" borderId="73" xfId="6" applyNumberFormat="1" applyFont="1" applyFill="1" applyBorder="1" applyAlignment="1" applyProtection="1">
      <alignment horizontal="center" vertical="center" shrinkToFit="1"/>
      <protection locked="0"/>
    </xf>
    <xf numFmtId="38" fontId="34" fillId="0" borderId="74" xfId="6" applyFont="1" applyFill="1" applyBorder="1" applyAlignment="1" applyProtection="1">
      <alignment horizontal="center" vertical="center"/>
      <protection locked="0"/>
    </xf>
    <xf numFmtId="38" fontId="34" fillId="0" borderId="75" xfId="6" applyFont="1" applyFill="1" applyBorder="1" applyAlignment="1" applyProtection="1">
      <alignment horizontal="center" vertical="center"/>
      <protection locked="0"/>
    </xf>
    <xf numFmtId="38" fontId="34" fillId="0" borderId="76" xfId="6" applyFont="1" applyFill="1" applyBorder="1" applyAlignment="1" applyProtection="1">
      <alignment horizontal="center" vertical="center"/>
      <protection locked="0"/>
    </xf>
    <xf numFmtId="179" fontId="34" fillId="0" borderId="77" xfId="6" applyNumberFormat="1" applyFont="1" applyFill="1" applyBorder="1" applyAlignment="1" applyProtection="1">
      <alignment vertical="center" wrapText="1" shrinkToFit="1"/>
      <protection locked="0"/>
    </xf>
    <xf numFmtId="38" fontId="34" fillId="0" borderId="78" xfId="6" applyFont="1" applyFill="1" applyBorder="1" applyAlignment="1" applyProtection="1">
      <alignment horizontal="center" vertical="center" shrinkToFit="1"/>
      <protection locked="0"/>
    </xf>
    <xf numFmtId="0" fontId="34" fillId="0" borderId="74" xfId="6" applyNumberFormat="1" applyFont="1" applyFill="1" applyBorder="1" applyAlignment="1" applyProtection="1">
      <alignment horizontal="center" vertical="center" shrinkToFit="1"/>
      <protection locked="0"/>
    </xf>
    <xf numFmtId="38" fontId="34" fillId="0" borderId="79" xfId="6" applyFont="1" applyFill="1" applyBorder="1" applyAlignment="1" applyProtection="1">
      <alignment horizontal="center" vertical="center" shrinkToFit="1"/>
      <protection locked="0"/>
    </xf>
    <xf numFmtId="0" fontId="34" fillId="0" borderId="76" xfId="6" applyNumberFormat="1" applyFont="1" applyFill="1" applyBorder="1" applyAlignment="1" applyProtection="1">
      <alignment horizontal="center" vertical="center" shrinkToFit="1"/>
      <protection locked="0"/>
    </xf>
    <xf numFmtId="38" fontId="34" fillId="0" borderId="77" xfId="6" applyFont="1" applyFill="1" applyBorder="1" applyAlignment="1" applyProtection="1">
      <alignment horizontal="center" vertical="center"/>
      <protection locked="0"/>
    </xf>
    <xf numFmtId="0" fontId="34" fillId="0" borderId="78" xfId="7" applyFont="1" applyFill="1" applyBorder="1" applyAlignment="1" applyProtection="1">
      <alignment horizontal="center" vertical="center" wrapText="1"/>
    </xf>
    <xf numFmtId="0" fontId="34" fillId="0" borderId="74" xfId="7" applyFont="1" applyFill="1" applyBorder="1" applyAlignment="1" applyProtection="1">
      <alignment horizontal="center" vertical="center" wrapText="1"/>
    </xf>
    <xf numFmtId="0" fontId="34" fillId="0" borderId="80" xfId="7" applyFont="1" applyFill="1" applyBorder="1" applyAlignment="1" applyProtection="1">
      <alignment horizontal="center" vertical="center" wrapText="1"/>
    </xf>
    <xf numFmtId="0" fontId="34" fillId="0" borderId="76" xfId="7" applyFont="1" applyFill="1" applyBorder="1" applyAlignment="1" applyProtection="1">
      <alignment horizontal="center" vertical="center" wrapText="1"/>
    </xf>
    <xf numFmtId="38" fontId="34" fillId="0" borderId="79" xfId="6" applyFont="1" applyFill="1" applyBorder="1" applyAlignment="1" applyProtection="1">
      <alignment horizontal="center" vertical="center"/>
      <protection locked="0"/>
    </xf>
    <xf numFmtId="38" fontId="34" fillId="0" borderId="81" xfId="6" applyFont="1" applyFill="1" applyBorder="1" applyAlignment="1" applyProtection="1">
      <alignment horizontal="center" vertical="center"/>
      <protection locked="0"/>
    </xf>
    <xf numFmtId="0" fontId="34" fillId="0" borderId="78" xfId="7" applyFont="1" applyFill="1" applyBorder="1" applyAlignment="1" applyProtection="1">
      <alignment horizontal="right" vertical="center" wrapText="1"/>
    </xf>
    <xf numFmtId="38" fontId="34" fillId="0" borderId="78" xfId="6" applyFont="1" applyFill="1" applyBorder="1" applyAlignment="1" applyProtection="1">
      <alignment horizontal="center" vertical="center"/>
      <protection locked="0"/>
    </xf>
    <xf numFmtId="38" fontId="34" fillId="0" borderId="80" xfId="6" applyFont="1" applyFill="1" applyBorder="1" applyAlignment="1" applyProtection="1">
      <alignment horizontal="center" vertical="center"/>
      <protection locked="0"/>
    </xf>
    <xf numFmtId="179" fontId="34" fillId="0" borderId="77" xfId="6" applyNumberFormat="1" applyFont="1" applyFill="1" applyBorder="1" applyAlignment="1" applyProtection="1">
      <alignment vertical="center" shrinkToFit="1"/>
      <protection locked="0"/>
    </xf>
    <xf numFmtId="179" fontId="34" fillId="0" borderId="75" xfId="6" applyNumberFormat="1" applyFont="1" applyFill="1" applyBorder="1" applyAlignment="1" applyProtection="1">
      <alignment vertical="center" wrapText="1" shrinkToFit="1"/>
      <protection locked="0"/>
    </xf>
    <xf numFmtId="38" fontId="34" fillId="0" borderId="79" xfId="6" applyFont="1" applyFill="1" applyBorder="1" applyAlignment="1" applyProtection="1">
      <alignment horizontal="center" vertical="center" textRotation="255" wrapText="1" shrinkToFit="1"/>
      <protection locked="0"/>
    </xf>
    <xf numFmtId="38" fontId="34" fillId="0" borderId="81" xfId="6" applyFont="1" applyFill="1" applyBorder="1" applyAlignment="1" applyProtection="1">
      <alignment horizontal="left" vertical="center" wrapText="1" shrinkToFit="1"/>
      <protection locked="0"/>
    </xf>
    <xf numFmtId="179" fontId="34" fillId="0" borderId="75" xfId="6" applyNumberFormat="1" applyFont="1" applyFill="1" applyBorder="1" applyAlignment="1" applyProtection="1">
      <alignment vertical="center" shrinkToFit="1"/>
      <protection locked="0"/>
    </xf>
    <xf numFmtId="38" fontId="34" fillId="0" borderId="74" xfId="6" applyFont="1" applyFill="1" applyBorder="1" applyAlignment="1" applyProtection="1">
      <alignment horizontal="center" vertical="center" textRotation="255" wrapText="1" shrinkToFit="1"/>
      <protection locked="0"/>
    </xf>
    <xf numFmtId="38" fontId="34" fillId="0" borderId="81" xfId="6" applyFont="1" applyFill="1" applyBorder="1" applyAlignment="1" applyProtection="1">
      <alignment horizontal="center" vertical="center" wrapText="1" shrinkToFit="1"/>
      <protection locked="0"/>
    </xf>
    <xf numFmtId="179" fontId="34" fillId="0" borderId="75" xfId="6" applyNumberFormat="1" applyFont="1" applyFill="1" applyBorder="1" applyAlignment="1" applyProtection="1">
      <alignment horizontal="left" vertical="center" wrapText="1" shrinkToFit="1"/>
      <protection locked="0"/>
    </xf>
    <xf numFmtId="179" fontId="34" fillId="0" borderId="74" xfId="6" applyNumberFormat="1" applyFont="1" applyFill="1" applyBorder="1" applyAlignment="1" applyProtection="1">
      <alignment horizontal="center" vertical="center" shrinkToFit="1"/>
      <protection locked="0"/>
    </xf>
    <xf numFmtId="38" fontId="34" fillId="0" borderId="76" xfId="6" applyFont="1" applyFill="1" applyBorder="1" applyAlignment="1" applyProtection="1">
      <alignment horizontal="center" vertical="center" wrapText="1" shrinkToFit="1"/>
      <protection locked="0"/>
    </xf>
    <xf numFmtId="38" fontId="34" fillId="0" borderId="79" xfId="6" applyFont="1" applyFill="1" applyBorder="1" applyAlignment="1" applyProtection="1">
      <alignment horizontal="center" vertical="center" textRotation="255" shrinkToFit="1"/>
      <protection locked="0"/>
    </xf>
    <xf numFmtId="179" fontId="34" fillId="0" borderId="78" xfId="6" applyNumberFormat="1" applyFont="1" applyFill="1" applyBorder="1" applyAlignment="1" applyProtection="1">
      <alignment horizontal="center" vertical="center" shrinkToFit="1"/>
      <protection locked="0"/>
    </xf>
    <xf numFmtId="38" fontId="34" fillId="0" borderId="76" xfId="6" applyFont="1" applyFill="1" applyBorder="1" applyAlignment="1" applyProtection="1">
      <alignment horizontal="left" vertical="center" wrapText="1" shrinkToFit="1"/>
      <protection locked="0"/>
    </xf>
    <xf numFmtId="179" fontId="34" fillId="0" borderId="13" xfId="6" applyNumberFormat="1" applyFont="1" applyFill="1" applyBorder="1" applyAlignment="1" applyProtection="1">
      <alignment vertical="center" wrapText="1" shrinkToFit="1"/>
      <protection locked="0"/>
    </xf>
    <xf numFmtId="0" fontId="34" fillId="0" borderId="45" xfId="6" applyNumberFormat="1" applyFont="1" applyFill="1" applyBorder="1" applyAlignment="1" applyProtection="1">
      <alignment horizontal="center" vertical="center" shrinkToFit="1"/>
      <protection locked="0"/>
    </xf>
    <xf numFmtId="179" fontId="34" fillId="0" borderId="16" xfId="6" applyNumberFormat="1" applyFont="1" applyFill="1" applyBorder="1" applyAlignment="1" applyProtection="1">
      <alignment vertical="center" shrinkToFit="1"/>
      <protection locked="0"/>
    </xf>
    <xf numFmtId="38" fontId="34" fillId="0" borderId="15" xfId="6" applyFont="1" applyFill="1" applyBorder="1" applyAlignment="1" applyProtection="1">
      <alignment horizontal="center" vertical="center"/>
      <protection locked="0"/>
    </xf>
    <xf numFmtId="0" fontId="34" fillId="0" borderId="4" xfId="7" applyFont="1" applyFill="1" applyBorder="1" applyAlignment="1" applyProtection="1">
      <alignment vertical="center"/>
    </xf>
    <xf numFmtId="179" fontId="34" fillId="0" borderId="5" xfId="6" applyNumberFormat="1" applyFont="1" applyFill="1" applyBorder="1" applyAlignment="1" applyProtection="1">
      <alignment horizontal="center" vertical="center" shrinkToFit="1"/>
      <protection locked="0"/>
    </xf>
    <xf numFmtId="38" fontId="34" fillId="0" borderId="3" xfId="6" applyFont="1" applyFill="1" applyBorder="1" applyAlignment="1" applyProtection="1">
      <alignment horizontal="center" vertical="center" shrinkToFit="1"/>
      <protection locked="0"/>
    </xf>
    <xf numFmtId="38" fontId="34" fillId="0" borderId="6" xfId="6" applyFont="1" applyFill="1" applyBorder="1" applyAlignment="1" applyProtection="1">
      <alignment horizontal="center" vertical="center" shrinkToFit="1"/>
      <protection locked="0"/>
    </xf>
    <xf numFmtId="0" fontId="34" fillId="0" borderId="5" xfId="6" applyNumberFormat="1" applyFont="1" applyFill="1" applyBorder="1" applyAlignment="1" applyProtection="1">
      <alignment horizontal="center" vertical="center" shrinkToFit="1"/>
      <protection locked="0"/>
    </xf>
    <xf numFmtId="179" fontId="34" fillId="0" borderId="4" xfId="6" applyNumberFormat="1" applyFont="1" applyFill="1" applyBorder="1" applyAlignment="1" applyProtection="1">
      <alignment vertical="center" shrinkToFit="1"/>
      <protection locked="0"/>
    </xf>
    <xf numFmtId="38" fontId="34" fillId="0" borderId="4" xfId="6" applyFont="1" applyFill="1" applyBorder="1" applyAlignment="1" applyProtection="1">
      <alignment vertical="center" shrinkToFit="1"/>
      <protection locked="0"/>
    </xf>
    <xf numFmtId="179" fontId="34" fillId="0" borderId="82" xfId="6" applyNumberFormat="1" applyFont="1" applyFill="1" applyBorder="1" applyAlignment="1" applyProtection="1">
      <alignment horizontal="center" vertical="center" shrinkToFit="1"/>
      <protection locked="0"/>
    </xf>
    <xf numFmtId="179" fontId="34" fillId="0" borderId="55" xfId="6" applyNumberFormat="1" applyFont="1" applyFill="1" applyBorder="1" applyAlignment="1" applyProtection="1">
      <alignment horizontal="center" vertical="center" shrinkToFit="1"/>
      <protection locked="0"/>
    </xf>
    <xf numFmtId="179" fontId="34" fillId="0" borderId="10" xfId="6" applyNumberFormat="1" applyFont="1" applyFill="1" applyBorder="1" applyAlignment="1" applyProtection="1">
      <alignment horizontal="center" vertical="center" shrinkToFit="1"/>
      <protection locked="0"/>
    </xf>
    <xf numFmtId="179" fontId="34" fillId="0" borderId="12" xfId="6" applyNumberFormat="1" applyFont="1" applyFill="1" applyBorder="1" applyAlignment="1" applyProtection="1">
      <alignment horizontal="center" vertical="center" shrinkToFit="1"/>
      <protection locked="0"/>
    </xf>
    <xf numFmtId="179" fontId="34" fillId="0" borderId="13" xfId="6" applyNumberFormat="1" applyFont="1" applyFill="1" applyBorder="1" applyAlignment="1" applyProtection="1">
      <alignment vertical="center" shrinkToFit="1"/>
      <protection locked="0"/>
    </xf>
    <xf numFmtId="38" fontId="34" fillId="0" borderId="16" xfId="6" applyFont="1" applyFill="1" applyBorder="1" applyAlignment="1" applyProtection="1">
      <alignment vertical="center" shrinkToFit="1"/>
      <protection locked="0"/>
    </xf>
    <xf numFmtId="38" fontId="34" fillId="0" borderId="39" xfId="6" applyFont="1" applyFill="1" applyBorder="1" applyAlignment="1" applyProtection="1">
      <alignment horizontal="center" vertical="center"/>
      <protection locked="0"/>
    </xf>
    <xf numFmtId="0" fontId="34" fillId="0" borderId="13" xfId="7" applyFont="1" applyFill="1" applyBorder="1" applyAlignment="1" applyProtection="1">
      <alignment horizontal="center" vertical="center" wrapText="1"/>
    </xf>
    <xf numFmtId="38" fontId="34" fillId="0" borderId="50" xfId="6" applyFont="1" applyFill="1" applyBorder="1" applyAlignment="1" applyProtection="1">
      <alignment horizontal="center" vertical="center" textRotation="255" wrapText="1" shrinkToFit="1"/>
      <protection locked="0"/>
    </xf>
    <xf numFmtId="38" fontId="34" fillId="0" borderId="51" xfId="6" applyFont="1" applyFill="1" applyBorder="1" applyAlignment="1" applyProtection="1">
      <alignment horizontal="center" vertical="center" wrapText="1" shrinkToFit="1"/>
      <protection locked="0"/>
    </xf>
    <xf numFmtId="38" fontId="34" fillId="0" borderId="48" xfId="6" applyFont="1" applyFill="1" applyBorder="1" applyAlignment="1" applyProtection="1">
      <alignment horizontal="center" vertical="center" textRotation="255" wrapText="1" shrinkToFit="1"/>
      <protection locked="0"/>
    </xf>
    <xf numFmtId="38" fontId="34" fillId="0" borderId="49" xfId="6" applyFont="1" applyFill="1" applyBorder="1" applyAlignment="1" applyProtection="1">
      <alignment horizontal="center" vertical="center"/>
      <protection locked="0"/>
    </xf>
    <xf numFmtId="38" fontId="34" fillId="0" borderId="47" xfId="6" applyFont="1" applyFill="1" applyBorder="1" applyAlignment="1" applyProtection="1">
      <alignment horizontal="center" vertical="center"/>
      <protection locked="0"/>
    </xf>
    <xf numFmtId="0" fontId="34" fillId="0" borderId="15" xfId="7" applyFont="1" applyFill="1" applyBorder="1" applyAlignment="1" applyProtection="1">
      <alignment horizontal="left" vertical="center" wrapText="1"/>
    </xf>
    <xf numFmtId="0" fontId="34" fillId="0" borderId="1" xfId="7" applyFont="1" applyFill="1" applyBorder="1" applyAlignment="1" applyProtection="1">
      <alignment horizontal="center" vertical="center" wrapText="1"/>
    </xf>
    <xf numFmtId="0" fontId="34" fillId="0" borderId="7" xfId="7" applyFont="1" applyFill="1" applyBorder="1" applyAlignment="1" applyProtection="1">
      <alignment horizontal="center" vertical="center" wrapText="1"/>
    </xf>
    <xf numFmtId="0" fontId="34" fillId="0" borderId="3" xfId="7" applyFont="1" applyFill="1" applyBorder="1" applyAlignment="1" applyProtection="1">
      <alignment vertical="center" wrapText="1"/>
    </xf>
    <xf numFmtId="38" fontId="34" fillId="0" borderId="47" xfId="6" applyFont="1" applyFill="1" applyBorder="1" applyAlignment="1" applyProtection="1">
      <alignment vertical="center"/>
      <protection locked="0"/>
    </xf>
    <xf numFmtId="38" fontId="34" fillId="0" borderId="50" xfId="6" applyFont="1" applyFill="1" applyBorder="1" applyAlignment="1" applyProtection="1">
      <alignment vertical="center"/>
      <protection locked="0"/>
    </xf>
    <xf numFmtId="38" fontId="34" fillId="0" borderId="51" xfId="6" applyFont="1" applyFill="1" applyBorder="1" applyAlignment="1" applyProtection="1">
      <alignment vertical="center"/>
      <protection locked="0"/>
    </xf>
    <xf numFmtId="0" fontId="34" fillId="0" borderId="16" xfId="7" applyFont="1" applyFill="1" applyBorder="1" applyAlignment="1" applyProtection="1">
      <alignment horizontal="left" vertical="center" wrapText="1"/>
    </xf>
    <xf numFmtId="0" fontId="34" fillId="0" borderId="0" xfId="7" applyFont="1" applyFill="1" applyBorder="1" applyAlignment="1" applyProtection="1">
      <alignment horizontal="center" vertical="center" wrapText="1"/>
    </xf>
    <xf numFmtId="0" fontId="34" fillId="0" borderId="54" xfId="7" applyFont="1" applyFill="1" applyBorder="1" applyAlignment="1" applyProtection="1">
      <alignment horizontal="center" vertical="center" wrapText="1"/>
    </xf>
    <xf numFmtId="38" fontId="34" fillId="0" borderId="82" xfId="6" applyFont="1" applyFill="1" applyBorder="1" applyAlignment="1" applyProtection="1">
      <alignment vertical="center"/>
      <protection locked="0"/>
    </xf>
    <xf numFmtId="38" fontId="34" fillId="0" borderId="83" xfId="6" applyFont="1" applyFill="1" applyBorder="1" applyAlignment="1" applyProtection="1">
      <alignment vertical="center"/>
      <protection locked="0"/>
    </xf>
    <xf numFmtId="38" fontId="34" fillId="0" borderId="53" xfId="6" applyFont="1" applyFill="1" applyBorder="1" applyAlignment="1" applyProtection="1">
      <alignment vertical="center"/>
      <protection locked="0"/>
    </xf>
    <xf numFmtId="0" fontId="34" fillId="0" borderId="68" xfId="7" applyFont="1" applyFill="1" applyBorder="1" applyAlignment="1" applyProtection="1">
      <alignment horizontal="left" vertical="center" wrapText="1"/>
    </xf>
    <xf numFmtId="0" fontId="34" fillId="0" borderId="70" xfId="7" applyFont="1" applyFill="1" applyBorder="1" applyAlignment="1" applyProtection="1">
      <alignment horizontal="center" vertical="center" wrapText="1"/>
    </xf>
    <xf numFmtId="38" fontId="34" fillId="0" borderId="49" xfId="6" applyFont="1" applyFill="1" applyBorder="1" applyAlignment="1" applyProtection="1">
      <alignment vertical="center"/>
      <protection locked="0"/>
    </xf>
    <xf numFmtId="38" fontId="34" fillId="0" borderId="48" xfId="6" applyFont="1" applyFill="1" applyBorder="1" applyAlignment="1" applyProtection="1">
      <alignment vertical="center"/>
      <protection locked="0"/>
    </xf>
    <xf numFmtId="38" fontId="34" fillId="0" borderId="43" xfId="6" applyFont="1" applyFill="1" applyBorder="1" applyAlignment="1" applyProtection="1">
      <alignment vertical="center"/>
      <protection locked="0"/>
    </xf>
    <xf numFmtId="179" fontId="34" fillId="0" borderId="41" xfId="6" applyNumberFormat="1" applyFont="1" applyFill="1" applyBorder="1" applyAlignment="1" applyProtection="1">
      <alignment horizontal="center" vertical="center" shrinkToFit="1"/>
      <protection locked="0"/>
    </xf>
    <xf numFmtId="179" fontId="34" fillId="0" borderId="44" xfId="6" applyNumberFormat="1" applyFont="1" applyFill="1" applyBorder="1" applyAlignment="1" applyProtection="1">
      <alignment horizontal="center" vertical="center" shrinkToFit="1"/>
      <protection locked="0"/>
    </xf>
    <xf numFmtId="179" fontId="34" fillId="0" borderId="4" xfId="6" applyNumberFormat="1" applyFont="1" applyFill="1" applyBorder="1" applyAlignment="1" applyProtection="1">
      <alignment vertical="center" wrapText="1"/>
      <protection locked="0"/>
    </xf>
    <xf numFmtId="0" fontId="34" fillId="0" borderId="6" xfId="6" applyNumberFormat="1" applyFont="1" applyFill="1" applyBorder="1" applyAlignment="1" applyProtection="1">
      <alignment horizontal="center" vertical="center" shrinkToFit="1"/>
      <protection locked="0"/>
    </xf>
    <xf numFmtId="38" fontId="34" fillId="0" borderId="42" xfId="6" applyFont="1" applyFill="1" applyBorder="1" applyAlignment="1" applyProtection="1">
      <alignment horizontal="center" vertical="center" shrinkToFit="1"/>
      <protection locked="0"/>
    </xf>
    <xf numFmtId="38" fontId="34" fillId="0" borderId="4" xfId="6" applyFont="1" applyFill="1" applyBorder="1" applyAlignment="1" applyProtection="1">
      <alignment horizontal="center" vertical="center" wrapText="1" shrinkToFit="1"/>
      <protection locked="0"/>
    </xf>
    <xf numFmtId="38" fontId="34" fillId="0" borderId="15" xfId="6" applyFont="1" applyFill="1" applyBorder="1" applyAlignment="1" applyProtection="1">
      <alignment vertical="center"/>
      <protection locked="0"/>
    </xf>
    <xf numFmtId="0" fontId="34" fillId="0" borderId="1" xfId="7" applyFont="1" applyFill="1" applyBorder="1" applyAlignment="1" applyProtection="1">
      <alignment vertical="center" wrapText="1"/>
    </xf>
    <xf numFmtId="0" fontId="34" fillId="0" borderId="52" xfId="7" applyFont="1" applyFill="1" applyBorder="1" applyAlignment="1" applyProtection="1">
      <alignment vertical="center" wrapText="1"/>
    </xf>
    <xf numFmtId="0" fontId="34" fillId="0" borderId="23" xfId="7" applyFont="1" applyFill="1" applyBorder="1" applyAlignment="1" applyProtection="1">
      <alignment vertical="center" wrapText="1"/>
    </xf>
    <xf numFmtId="0" fontId="34" fillId="0" borderId="7" xfId="7" applyFont="1" applyFill="1" applyBorder="1" applyAlignment="1" applyProtection="1">
      <alignment vertical="center" wrapText="1"/>
    </xf>
    <xf numFmtId="38" fontId="34" fillId="0" borderId="2" xfId="6" applyFont="1" applyFill="1" applyBorder="1" applyAlignment="1" applyProtection="1">
      <alignment horizontal="center" vertical="center"/>
      <protection locked="0"/>
    </xf>
    <xf numFmtId="0" fontId="34" fillId="0" borderId="1" xfId="7" applyFont="1" applyFill="1" applyBorder="1" applyAlignment="1" applyProtection="1">
      <alignment horizontal="right" vertical="center" wrapText="1"/>
    </xf>
    <xf numFmtId="38" fontId="34" fillId="0" borderId="1" xfId="6" applyFont="1" applyFill="1" applyBorder="1" applyAlignment="1" applyProtection="1">
      <alignment horizontal="center" vertical="center"/>
      <protection locked="0"/>
    </xf>
    <xf numFmtId="38" fontId="34" fillId="0" borderId="23" xfId="6" applyFont="1" applyFill="1" applyBorder="1" applyAlignment="1" applyProtection="1">
      <alignment horizontal="center" vertical="center"/>
      <protection locked="0"/>
    </xf>
    <xf numFmtId="38" fontId="34" fillId="0" borderId="16" xfId="6" applyFont="1" applyFill="1" applyBorder="1" applyAlignment="1" applyProtection="1">
      <alignment vertical="center"/>
      <protection locked="0"/>
    </xf>
    <xf numFmtId="0" fontId="34" fillId="0" borderId="11" xfId="7" applyFont="1" applyFill="1" applyBorder="1" applyAlignment="1" applyProtection="1">
      <alignment vertical="center" wrapText="1"/>
    </xf>
    <xf numFmtId="0" fontId="34" fillId="0" borderId="55" xfId="7" applyFont="1" applyFill="1" applyBorder="1" applyAlignment="1" applyProtection="1">
      <alignment vertical="center" wrapText="1"/>
    </xf>
    <xf numFmtId="0" fontId="34" fillId="0" borderId="54" xfId="7" applyFont="1" applyFill="1" applyBorder="1" applyAlignment="1" applyProtection="1">
      <alignment vertical="center" wrapText="1"/>
    </xf>
    <xf numFmtId="0" fontId="34" fillId="0" borderId="10" xfId="7" applyFont="1" applyFill="1" applyBorder="1" applyAlignment="1" applyProtection="1">
      <alignment vertical="center" wrapText="1"/>
    </xf>
    <xf numFmtId="0" fontId="34" fillId="0" borderId="4" xfId="7" applyFont="1" applyFill="1" applyBorder="1" applyAlignment="1" applyProtection="1">
      <alignment horizontal="right" vertical="center"/>
    </xf>
    <xf numFmtId="38" fontId="34" fillId="0" borderId="0" xfId="6" applyFont="1" applyFill="1" applyProtection="1">
      <alignment vertical="center"/>
      <protection locked="0"/>
    </xf>
    <xf numFmtId="179" fontId="34" fillId="0" borderId="51" xfId="6" applyNumberFormat="1" applyFont="1" applyFill="1" applyBorder="1" applyAlignment="1" applyProtection="1">
      <alignment horizontal="center" vertical="center" shrinkToFit="1"/>
      <protection locked="0"/>
    </xf>
    <xf numFmtId="38" fontId="34" fillId="0" borderId="1" xfId="6" applyFont="1" applyFill="1" applyBorder="1" applyAlignment="1" applyProtection="1">
      <alignment horizontal="center" vertical="center" shrinkToFit="1"/>
      <protection locked="0"/>
    </xf>
    <xf numFmtId="0" fontId="34" fillId="0" borderId="2" xfId="6" applyNumberFormat="1" applyFont="1" applyFill="1" applyBorder="1" applyAlignment="1" applyProtection="1">
      <alignment horizontal="center" vertical="center" shrinkToFit="1"/>
      <protection locked="0"/>
    </xf>
    <xf numFmtId="38" fontId="34" fillId="0" borderId="23" xfId="6" applyFont="1" applyFill="1" applyBorder="1" applyAlignment="1" applyProtection="1">
      <alignment horizontal="center" vertical="center" shrinkToFit="1"/>
      <protection locked="0"/>
    </xf>
    <xf numFmtId="0" fontId="34" fillId="0" borderId="7" xfId="6" applyNumberFormat="1" applyFont="1" applyFill="1" applyBorder="1" applyAlignment="1" applyProtection="1">
      <alignment horizontal="center" vertical="center" shrinkToFit="1"/>
      <protection locked="0"/>
    </xf>
    <xf numFmtId="38" fontId="34" fillId="0" borderId="15" xfId="6" applyFont="1" applyFill="1" applyBorder="1" applyAlignment="1" applyProtection="1">
      <alignment vertical="center" shrinkToFit="1"/>
      <protection locked="0"/>
    </xf>
    <xf numFmtId="179" fontId="34" fillId="0" borderId="50" xfId="6" applyNumberFormat="1" applyFont="1" applyFill="1" applyBorder="1" applyAlignment="1" applyProtection="1">
      <alignment horizontal="center" vertical="center" shrinkToFit="1"/>
      <protection locked="0"/>
    </xf>
    <xf numFmtId="179" fontId="34" fillId="0" borderId="7" xfId="6" applyNumberFormat="1" applyFont="1" applyFill="1" applyBorder="1" applyAlignment="1" applyProtection="1">
      <alignment horizontal="center" vertical="center" shrinkToFit="1"/>
      <protection locked="0"/>
    </xf>
    <xf numFmtId="179" fontId="34" fillId="0" borderId="72" xfId="6" applyNumberFormat="1" applyFont="1" applyFill="1" applyBorder="1" applyAlignment="1" applyProtection="1">
      <alignment horizontal="center" vertical="center" shrinkToFit="1"/>
      <protection locked="0"/>
    </xf>
    <xf numFmtId="0" fontId="34" fillId="0" borderId="70" xfId="6" applyNumberFormat="1" applyFont="1" applyFill="1" applyBorder="1" applyAlignment="1" applyProtection="1">
      <alignment horizontal="center" vertical="center" shrinkToFit="1"/>
      <protection locked="0"/>
    </xf>
    <xf numFmtId="38" fontId="34" fillId="0" borderId="71" xfId="6" applyFont="1" applyFill="1" applyBorder="1" applyAlignment="1" applyProtection="1">
      <alignment horizontal="center" vertical="center" shrinkToFit="1"/>
      <protection locked="0"/>
    </xf>
    <xf numFmtId="38" fontId="34" fillId="0" borderId="68" xfId="6" applyFont="1" applyFill="1" applyBorder="1" applyAlignment="1" applyProtection="1">
      <alignment vertical="center" shrinkToFit="1"/>
      <protection locked="0"/>
    </xf>
    <xf numFmtId="179" fontId="34" fillId="0" borderId="66" xfId="6" applyNumberFormat="1" applyFont="1" applyFill="1" applyBorder="1" applyAlignment="1" applyProtection="1">
      <alignment horizontal="center" vertical="center" shrinkToFit="1"/>
      <protection locked="0"/>
    </xf>
    <xf numFmtId="179" fontId="34" fillId="0" borderId="67" xfId="6" applyNumberFormat="1" applyFont="1" applyFill="1" applyBorder="1" applyAlignment="1" applyProtection="1">
      <alignment horizontal="center" vertical="center" shrinkToFit="1"/>
      <protection locked="0"/>
    </xf>
    <xf numFmtId="179" fontId="34" fillId="0" borderId="43" xfId="6" applyNumberFormat="1" applyFont="1" applyFill="1" applyBorder="1" applyAlignment="1" applyProtection="1">
      <alignment horizontal="center" vertical="center" shrinkToFit="1"/>
      <protection locked="0"/>
    </xf>
    <xf numFmtId="0" fontId="34" fillId="0" borderId="8" xfId="6" applyNumberFormat="1" applyFont="1" applyFill="1" applyBorder="1" applyAlignment="1" applyProtection="1">
      <alignment horizontal="center" vertical="center" shrinkToFit="1"/>
      <protection locked="0"/>
    </xf>
    <xf numFmtId="38" fontId="34" fillId="0" borderId="24" xfId="6" applyFont="1" applyFill="1" applyBorder="1" applyAlignment="1" applyProtection="1">
      <alignment horizontal="center" vertical="center" shrinkToFit="1"/>
      <protection locked="0"/>
    </xf>
    <xf numFmtId="38" fontId="34" fillId="0" borderId="13" xfId="6" applyFont="1" applyFill="1" applyBorder="1" applyAlignment="1" applyProtection="1">
      <alignment vertical="center" shrinkToFit="1"/>
      <protection locked="0"/>
    </xf>
    <xf numFmtId="179" fontId="34" fillId="0" borderId="48" xfId="6" applyNumberFormat="1" applyFont="1" applyFill="1" applyBorder="1" applyAlignment="1" applyProtection="1">
      <alignment horizontal="center" vertical="center" shrinkToFit="1"/>
      <protection locked="0"/>
    </xf>
    <xf numFmtId="38" fontId="34" fillId="0" borderId="15" xfId="6" applyFont="1" applyFill="1" applyBorder="1" applyAlignment="1" applyProtection="1">
      <alignment horizontal="center" vertical="center" shrinkToFit="1"/>
      <protection locked="0"/>
    </xf>
    <xf numFmtId="38" fontId="34" fillId="0" borderId="2" xfId="6" applyFont="1" applyFill="1" applyBorder="1" applyAlignment="1" applyProtection="1">
      <alignment horizontal="center" vertical="center" shrinkToFit="1"/>
      <protection locked="0"/>
    </xf>
    <xf numFmtId="0" fontId="18" fillId="0" borderId="7" xfId="6" applyNumberFormat="1" applyFont="1" applyFill="1" applyBorder="1" applyAlignment="1" applyProtection="1">
      <alignment horizontal="center" vertical="center" shrinkToFit="1"/>
      <protection locked="0"/>
    </xf>
    <xf numFmtId="179" fontId="34" fillId="0" borderId="47" xfId="6" applyNumberFormat="1" applyFont="1" applyFill="1" applyBorder="1" applyAlignment="1" applyProtection="1">
      <alignment vertical="center" shrinkToFit="1"/>
      <protection locked="0"/>
    </xf>
    <xf numFmtId="179" fontId="34" fillId="0" borderId="51" xfId="6" applyNumberFormat="1" applyFont="1" applyFill="1" applyBorder="1" applyAlignment="1" applyProtection="1">
      <alignment vertical="center" shrinkToFit="1"/>
      <protection locked="0"/>
    </xf>
    <xf numFmtId="38" fontId="34" fillId="0" borderId="16" xfId="6" applyFont="1" applyFill="1" applyBorder="1" applyAlignment="1" applyProtection="1">
      <alignment horizontal="center" vertical="center" shrinkToFit="1"/>
      <protection locked="0"/>
    </xf>
    <xf numFmtId="0" fontId="18" fillId="0" borderId="67" xfId="6" applyNumberFormat="1" applyFont="1" applyFill="1" applyBorder="1" applyAlignment="1" applyProtection="1">
      <alignment horizontal="center" vertical="center" shrinkToFit="1"/>
      <protection locked="0"/>
    </xf>
    <xf numFmtId="179" fontId="34" fillId="0" borderId="64" xfId="6" applyNumberFormat="1" applyFont="1" applyFill="1" applyBorder="1" applyAlignment="1" applyProtection="1">
      <alignment vertical="center" shrinkToFit="1"/>
      <protection locked="0"/>
    </xf>
    <xf numFmtId="179" fontId="34" fillId="0" borderId="72" xfId="6" applyNumberFormat="1" applyFont="1" applyFill="1" applyBorder="1" applyAlignment="1" applyProtection="1">
      <alignment vertical="center" shrinkToFit="1"/>
      <protection locked="0"/>
    </xf>
    <xf numFmtId="38" fontId="34" fillId="0" borderId="13" xfId="6" applyFont="1" applyFill="1" applyBorder="1" applyAlignment="1" applyProtection="1">
      <alignment horizontal="center" vertical="center" shrinkToFit="1"/>
      <protection locked="0"/>
    </xf>
    <xf numFmtId="179" fontId="34" fillId="0" borderId="11" xfId="6" applyNumberFormat="1" applyFont="1" applyFill="1" applyBorder="1" applyAlignment="1" applyProtection="1">
      <alignment horizontal="center" vertical="center" shrinkToFit="1"/>
      <protection locked="0"/>
    </xf>
    <xf numFmtId="179" fontId="34" fillId="0" borderId="53" xfId="6" applyNumberFormat="1" applyFont="1" applyFill="1" applyBorder="1" applyAlignment="1" applyProtection="1">
      <alignment horizontal="center" vertical="center" shrinkToFit="1"/>
      <protection locked="0"/>
    </xf>
    <xf numFmtId="0" fontId="34" fillId="0" borderId="55" xfId="6" applyNumberFormat="1" applyFont="1" applyFill="1" applyBorder="1" applyAlignment="1" applyProtection="1">
      <alignment horizontal="center" vertical="center" shrinkToFit="1"/>
      <protection locked="0"/>
    </xf>
    <xf numFmtId="0" fontId="18" fillId="0" borderId="10" xfId="6" applyNumberFormat="1" applyFont="1" applyFill="1" applyBorder="1" applyAlignment="1" applyProtection="1">
      <alignment horizontal="center" vertical="center" shrinkToFit="1"/>
      <protection locked="0"/>
    </xf>
    <xf numFmtId="179" fontId="34" fillId="0" borderId="82" xfId="6" applyNumberFormat="1" applyFont="1" applyFill="1" applyBorder="1" applyAlignment="1" applyProtection="1">
      <alignment vertical="center" shrinkToFit="1"/>
      <protection locked="0"/>
    </xf>
    <xf numFmtId="179" fontId="34" fillId="0" borderId="53" xfId="6" applyNumberFormat="1" applyFont="1" applyFill="1" applyBorder="1" applyAlignment="1" applyProtection="1">
      <alignment vertical="center" shrinkToFit="1"/>
      <protection locked="0"/>
    </xf>
    <xf numFmtId="179" fontId="34" fillId="0" borderId="83" xfId="6" applyNumberFormat="1" applyFont="1" applyFill="1" applyBorder="1" applyAlignment="1" applyProtection="1">
      <alignment vertical="center" shrinkToFit="1"/>
      <protection locked="0"/>
    </xf>
    <xf numFmtId="179" fontId="37" fillId="0" borderId="40" xfId="6" applyNumberFormat="1" applyFont="1" applyFill="1" applyBorder="1" applyAlignment="1" applyProtection="1">
      <alignment horizontal="center" vertical="center" shrinkToFit="1"/>
      <protection locked="0"/>
    </xf>
    <xf numFmtId="179" fontId="37" fillId="0" borderId="41" xfId="6" applyNumberFormat="1" applyFont="1" applyFill="1" applyBorder="1" applyAlignment="1" applyProtection="1">
      <alignment vertical="center" wrapText="1" shrinkToFit="1"/>
      <protection locked="0"/>
    </xf>
    <xf numFmtId="38" fontId="37" fillId="0" borderId="40" xfId="6" applyFont="1" applyFill="1" applyBorder="1" applyAlignment="1" applyProtection="1">
      <alignment horizontal="center" vertical="center" textRotation="255" wrapText="1" shrinkToFit="1"/>
      <protection locked="0"/>
    </xf>
    <xf numFmtId="38" fontId="37" fillId="0" borderId="12" xfId="6" applyFont="1" applyFill="1" applyBorder="1" applyAlignment="1" applyProtection="1">
      <alignment horizontal="center" vertical="center" wrapText="1" shrinkToFit="1"/>
      <protection locked="0"/>
    </xf>
    <xf numFmtId="38" fontId="37" fillId="0" borderId="8" xfId="6" applyFont="1" applyFill="1" applyBorder="1" applyAlignment="1" applyProtection="1">
      <alignment horizontal="center" vertical="center" textRotation="255" shrinkToFit="1"/>
      <protection locked="0"/>
    </xf>
    <xf numFmtId="179" fontId="37" fillId="0" borderId="41" xfId="6" applyNumberFormat="1" applyFont="1" applyFill="1" applyBorder="1" applyAlignment="1" applyProtection="1">
      <alignment horizontal="left" vertical="center" wrapText="1" shrinkToFit="1"/>
      <protection locked="0"/>
    </xf>
    <xf numFmtId="38" fontId="37" fillId="0" borderId="8" xfId="6" applyFont="1" applyFill="1" applyBorder="1" applyAlignment="1" applyProtection="1">
      <alignment horizontal="center" vertical="center" textRotation="255" wrapText="1" shrinkToFit="1"/>
      <protection locked="0"/>
    </xf>
    <xf numFmtId="38" fontId="37" fillId="0" borderId="43" xfId="6" applyFont="1" applyFill="1" applyBorder="1" applyAlignment="1" applyProtection="1">
      <alignment horizontal="center" vertical="center" wrapText="1" shrinkToFit="1"/>
      <protection locked="0"/>
    </xf>
    <xf numFmtId="179" fontId="34" fillId="0" borderId="41" xfId="6" applyNumberFormat="1" applyFont="1" applyFill="1" applyBorder="1" applyAlignment="1" applyProtection="1">
      <alignment horizontal="left" vertical="top" wrapText="1" shrinkToFit="1"/>
      <protection locked="0"/>
    </xf>
    <xf numFmtId="38" fontId="34" fillId="0" borderId="12" xfId="6" applyFont="1" applyFill="1" applyBorder="1" applyAlignment="1" applyProtection="1">
      <alignment horizontal="left" vertical="top" wrapText="1" shrinkToFit="1"/>
      <protection locked="0"/>
    </xf>
    <xf numFmtId="179" fontId="34" fillId="0" borderId="41" xfId="6" applyNumberFormat="1" applyFont="1" applyFill="1" applyBorder="1" applyAlignment="1" applyProtection="1">
      <alignment vertical="top" wrapText="1" shrinkToFit="1"/>
      <protection locked="0"/>
    </xf>
    <xf numFmtId="38" fontId="34" fillId="0" borderId="43" xfId="6" applyFont="1" applyFill="1" applyBorder="1" applyAlignment="1" applyProtection="1">
      <alignment horizontal="left" vertical="top" wrapText="1" shrinkToFit="1"/>
      <protection locked="0"/>
    </xf>
    <xf numFmtId="179" fontId="37" fillId="0" borderId="3" xfId="6" applyNumberFormat="1" applyFont="1" applyFill="1" applyBorder="1" applyAlignment="1" applyProtection="1">
      <alignment horizontal="center" vertical="center" shrinkToFit="1"/>
      <protection locked="0"/>
    </xf>
    <xf numFmtId="38" fontId="37" fillId="0" borderId="43" xfId="6" applyFont="1" applyFill="1" applyBorder="1" applyAlignment="1" applyProtection="1">
      <alignment horizontal="left" vertical="center" wrapText="1" shrinkToFit="1"/>
      <protection locked="0"/>
    </xf>
    <xf numFmtId="179" fontId="37" fillId="0" borderId="39" xfId="6" applyNumberFormat="1" applyFont="1" applyFill="1" applyBorder="1" applyAlignment="1" applyProtection="1">
      <alignment horizontal="center" vertical="center" shrinkToFit="1"/>
      <protection locked="0"/>
    </xf>
    <xf numFmtId="38" fontId="37" fillId="0" borderId="44" xfId="6" applyFont="1" applyFill="1" applyBorder="1" applyAlignment="1" applyProtection="1">
      <alignment horizontal="left" vertical="center" wrapText="1" shrinkToFit="1"/>
      <protection locked="0"/>
    </xf>
    <xf numFmtId="38" fontId="34" fillId="0" borderId="4" xfId="6" applyFont="1" applyFill="1" applyBorder="1" applyProtection="1">
      <alignment vertical="center"/>
      <protection locked="0"/>
    </xf>
    <xf numFmtId="0" fontId="39" fillId="0" borderId="0" xfId="7" applyFont="1">
      <alignment vertical="center"/>
    </xf>
    <xf numFmtId="0" fontId="16" fillId="0" borderId="0" xfId="7" applyFont="1">
      <alignment vertical="center"/>
    </xf>
    <xf numFmtId="0" fontId="41" fillId="0" borderId="4" xfId="7" applyFont="1" applyFill="1" applyBorder="1" applyAlignment="1">
      <alignment vertical="center" textRotation="255" wrapText="1" shrinkToFit="1"/>
    </xf>
    <xf numFmtId="49" fontId="16" fillId="0" borderId="4" xfId="7" applyNumberFormat="1" applyFont="1" applyFill="1" applyBorder="1" applyAlignment="1">
      <alignment horizontal="center" vertical="center" shrinkToFit="1"/>
    </xf>
    <xf numFmtId="0" fontId="16" fillId="0" borderId="4" xfId="7" applyFont="1" applyFill="1" applyBorder="1" applyAlignment="1">
      <alignment horizontal="center" vertical="center" shrinkToFit="1"/>
    </xf>
    <xf numFmtId="0" fontId="16" fillId="0" borderId="4" xfId="7" applyFont="1" applyFill="1" applyBorder="1" applyAlignment="1">
      <alignment horizontal="center" vertical="center" wrapText="1"/>
    </xf>
    <xf numFmtId="0" fontId="16" fillId="0" borderId="4" xfId="7" applyFont="1" applyFill="1" applyBorder="1" applyAlignment="1">
      <alignment horizontal="left" vertical="center" wrapText="1"/>
    </xf>
    <xf numFmtId="0" fontId="45" fillId="0" borderId="4" xfId="7" applyFont="1" applyFill="1" applyBorder="1" applyAlignment="1">
      <alignment horizontal="left" vertical="center" wrapText="1"/>
    </xf>
    <xf numFmtId="0" fontId="16" fillId="0" borderId="4" xfId="7" applyFont="1" applyFill="1" applyBorder="1" applyAlignment="1">
      <alignment horizontal="left" vertical="center" wrapText="1" shrinkToFit="1"/>
    </xf>
    <xf numFmtId="0" fontId="16" fillId="0" borderId="4" xfId="9" applyFont="1" applyFill="1" applyBorder="1" applyAlignment="1" applyProtection="1">
      <alignment vertical="center" wrapText="1"/>
    </xf>
    <xf numFmtId="0" fontId="16" fillId="0" borderId="4" xfId="7" applyFont="1" applyFill="1" applyBorder="1" applyAlignment="1">
      <alignment horizontal="center" vertical="center"/>
    </xf>
    <xf numFmtId="0" fontId="16" fillId="0" borderId="4" xfId="7" applyFont="1" applyFill="1" applyBorder="1">
      <alignment vertical="center"/>
    </xf>
    <xf numFmtId="0" fontId="16" fillId="0" borderId="0" xfId="7" applyFont="1" applyFill="1">
      <alignment vertical="center"/>
    </xf>
    <xf numFmtId="0" fontId="16" fillId="0" borderId="4" xfId="7" applyFont="1" applyFill="1" applyBorder="1" applyAlignment="1">
      <alignment horizontal="center" vertical="center" wrapText="1" shrinkToFit="1"/>
    </xf>
    <xf numFmtId="0" fontId="16" fillId="0" borderId="4" xfId="0" applyFont="1" applyFill="1" applyBorder="1" applyAlignment="1">
      <alignment horizontal="left" vertical="center" wrapText="1"/>
    </xf>
    <xf numFmtId="0" fontId="46" fillId="0" borderId="4" xfId="9" applyFont="1" applyFill="1" applyBorder="1" applyAlignment="1" applyProtection="1">
      <alignment vertical="center" wrapText="1"/>
    </xf>
    <xf numFmtId="0" fontId="16" fillId="0" borderId="4" xfId="7" applyFont="1" applyFill="1" applyBorder="1" applyAlignment="1">
      <alignment vertical="center" wrapText="1"/>
    </xf>
    <xf numFmtId="0" fontId="16" fillId="0" borderId="4" xfId="8" applyFont="1" applyFill="1" applyBorder="1" applyAlignment="1">
      <alignment horizontal="left" vertical="center" wrapText="1"/>
    </xf>
    <xf numFmtId="0" fontId="16" fillId="0" borderId="4" xfId="8" applyFont="1" applyFill="1" applyBorder="1" applyAlignment="1">
      <alignment horizontal="left" vertical="center" wrapText="1" shrinkToFit="1"/>
    </xf>
    <xf numFmtId="0" fontId="16" fillId="0" borderId="4" xfId="8" applyFont="1" applyFill="1" applyBorder="1" applyAlignment="1">
      <alignment horizontal="left" vertical="top" wrapText="1" shrinkToFit="1"/>
    </xf>
    <xf numFmtId="0" fontId="16" fillId="0" borderId="4" xfId="0" applyFont="1" applyFill="1" applyBorder="1" applyAlignment="1">
      <alignment horizontal="center" vertical="center" shrinkToFit="1"/>
    </xf>
    <xf numFmtId="0" fontId="16" fillId="0" borderId="4" xfId="0" applyFont="1" applyFill="1" applyBorder="1" applyAlignment="1">
      <alignment horizontal="left" vertical="center" wrapText="1" shrinkToFit="1"/>
    </xf>
    <xf numFmtId="0" fontId="16" fillId="0" borderId="0" xfId="0" applyFont="1" applyFill="1">
      <alignment vertical="center"/>
    </xf>
    <xf numFmtId="0" fontId="16" fillId="0" borderId="4" xfId="0" applyFont="1" applyFill="1" applyBorder="1" applyAlignment="1">
      <alignment horizontal="center" vertical="center" wrapText="1"/>
    </xf>
    <xf numFmtId="0" fontId="16" fillId="0" borderId="4" xfId="0" applyFont="1" applyFill="1" applyBorder="1" applyAlignment="1">
      <alignment horizontal="center" vertical="center"/>
    </xf>
    <xf numFmtId="0" fontId="16" fillId="0" borderId="4" xfId="0" applyFont="1" applyFill="1" applyBorder="1" applyAlignment="1">
      <alignment vertical="center" wrapText="1"/>
    </xf>
    <xf numFmtId="0" fontId="16" fillId="0" borderId="4" xfId="4" applyFont="1" applyFill="1" applyBorder="1" applyAlignment="1">
      <alignment horizontal="center" vertical="center" wrapText="1"/>
    </xf>
    <xf numFmtId="0" fontId="16" fillId="0" borderId="4" xfId="4" applyFont="1" applyFill="1" applyBorder="1" applyAlignment="1">
      <alignment horizontal="left" vertical="center" wrapText="1"/>
    </xf>
    <xf numFmtId="0" fontId="16" fillId="0" borderId="4" xfId="4" applyFont="1" applyFill="1" applyBorder="1" applyAlignment="1">
      <alignment horizontal="left" vertical="center" wrapText="1" shrinkToFit="1"/>
    </xf>
    <xf numFmtId="0" fontId="16" fillId="0" borderId="4" xfId="4" applyFont="1" applyFill="1" applyBorder="1" applyAlignment="1">
      <alignment horizontal="center" vertical="center"/>
    </xf>
    <xf numFmtId="0" fontId="16" fillId="0" borderId="4" xfId="7" applyFont="1" applyFill="1" applyBorder="1" applyAlignment="1">
      <alignment vertical="center"/>
    </xf>
    <xf numFmtId="0" fontId="16" fillId="0" borderId="0" xfId="7" applyFont="1" applyFill="1" applyAlignment="1">
      <alignment vertical="center"/>
    </xf>
    <xf numFmtId="0" fontId="16" fillId="0" borderId="15" xfId="0" applyFont="1" applyFill="1" applyBorder="1" applyAlignment="1">
      <alignment horizontal="center" vertical="center" shrinkToFit="1"/>
    </xf>
    <xf numFmtId="0" fontId="16" fillId="0" borderId="15" xfId="0" applyFont="1" applyFill="1" applyBorder="1" applyAlignment="1">
      <alignment horizontal="center" vertical="center" wrapText="1"/>
    </xf>
    <xf numFmtId="0" fontId="16" fillId="0" borderId="15" xfId="0" applyFont="1" applyFill="1" applyBorder="1" applyAlignment="1">
      <alignment horizontal="left" vertical="center" wrapText="1"/>
    </xf>
    <xf numFmtId="0" fontId="16" fillId="0" borderId="15" xfId="0" applyFont="1" applyFill="1" applyBorder="1" applyAlignment="1">
      <alignment horizontal="left" vertical="center" wrapText="1" shrinkToFit="1"/>
    </xf>
    <xf numFmtId="0" fontId="46" fillId="0" borderId="15" xfId="9" applyFont="1" applyFill="1" applyBorder="1" applyAlignment="1" applyProtection="1">
      <alignment vertical="center" wrapText="1"/>
    </xf>
    <xf numFmtId="0" fontId="16" fillId="0" borderId="15" xfId="0" applyFont="1" applyFill="1" applyBorder="1" applyAlignment="1">
      <alignment horizontal="center" vertical="center"/>
    </xf>
    <xf numFmtId="0" fontId="16" fillId="0" borderId="15" xfId="9" applyFont="1" applyFill="1" applyBorder="1" applyAlignment="1" applyProtection="1">
      <alignment vertical="center" wrapText="1"/>
    </xf>
    <xf numFmtId="0" fontId="16" fillId="0" borderId="15" xfId="0" applyFont="1" applyFill="1" applyBorder="1">
      <alignment vertical="center"/>
    </xf>
    <xf numFmtId="0" fontId="16" fillId="0" borderId="84" xfId="0" applyFont="1" applyFill="1" applyBorder="1">
      <alignment vertical="center"/>
    </xf>
    <xf numFmtId="0" fontId="16" fillId="0" borderId="4" xfId="0" applyFont="1" applyFill="1" applyBorder="1" applyAlignment="1" applyProtection="1">
      <alignment vertical="center" wrapText="1"/>
    </xf>
    <xf numFmtId="0" fontId="45" fillId="0" borderId="4" xfId="7" applyFont="1" applyFill="1" applyBorder="1" applyAlignment="1">
      <alignment horizontal="left" vertical="center" wrapText="1" shrinkToFit="1"/>
    </xf>
    <xf numFmtId="49" fontId="46" fillId="0" borderId="4" xfId="9" applyNumberFormat="1" applyFont="1" applyFill="1" applyBorder="1" applyAlignment="1" applyProtection="1">
      <alignment vertical="center" wrapText="1"/>
    </xf>
    <xf numFmtId="49" fontId="16" fillId="0" borderId="4" xfId="0" applyNumberFormat="1" applyFont="1" applyFill="1" applyBorder="1" applyAlignment="1">
      <alignment horizontal="center" vertical="center" shrinkToFit="1"/>
    </xf>
    <xf numFmtId="0" fontId="16" fillId="0" borderId="4" xfId="0" applyNumberFormat="1" applyFont="1" applyFill="1" applyBorder="1" applyAlignment="1">
      <alignment horizontal="center" vertical="center" shrinkToFit="1"/>
    </xf>
    <xf numFmtId="0" fontId="16" fillId="0" borderId="4" xfId="0" applyNumberFormat="1" applyFont="1" applyFill="1" applyBorder="1" applyAlignment="1">
      <alignment horizontal="center" vertical="center" wrapText="1"/>
    </xf>
    <xf numFmtId="0" fontId="16" fillId="0" borderId="4" xfId="0" applyNumberFormat="1" applyFont="1" applyFill="1" applyBorder="1" applyAlignment="1">
      <alignment horizontal="left" vertical="center" wrapText="1"/>
    </xf>
    <xf numFmtId="0" fontId="16" fillId="0" borderId="4" xfId="0" applyNumberFormat="1" applyFont="1" applyFill="1" applyBorder="1" applyAlignment="1">
      <alignment vertical="center" wrapText="1"/>
    </xf>
    <xf numFmtId="0" fontId="16" fillId="0" borderId="4" xfId="0" applyNumberFormat="1" applyFont="1" applyFill="1" applyBorder="1" applyAlignment="1">
      <alignment horizontal="left" vertical="center" wrapText="1" shrinkToFit="1"/>
    </xf>
    <xf numFmtId="0" fontId="46" fillId="0" borderId="4" xfId="9" applyNumberFormat="1" applyFont="1" applyFill="1" applyBorder="1" applyAlignment="1" applyProtection="1">
      <alignment horizontal="left" vertical="center" wrapText="1"/>
    </xf>
    <xf numFmtId="0" fontId="16" fillId="0" borderId="4" xfId="0" applyNumberFormat="1" applyFont="1" applyFill="1" applyBorder="1" applyAlignment="1">
      <alignment horizontal="center" vertical="center"/>
    </xf>
    <xf numFmtId="0" fontId="16" fillId="0" borderId="5" xfId="0" applyFont="1" applyFill="1" applyBorder="1" applyAlignment="1">
      <alignment horizontal="left" vertical="center" wrapText="1"/>
    </xf>
    <xf numFmtId="0" fontId="16" fillId="0" borderId="3" xfId="0" applyFont="1" applyFill="1" applyBorder="1" applyAlignment="1">
      <alignment vertical="center" wrapText="1"/>
    </xf>
    <xf numFmtId="38" fontId="16" fillId="0" borderId="24" xfId="6" applyFont="1" applyFill="1" applyBorder="1" applyAlignment="1" applyProtection="1">
      <alignment horizontal="left" vertical="center" wrapText="1" shrinkToFit="1"/>
      <protection locked="0"/>
    </xf>
    <xf numFmtId="0" fontId="16" fillId="0" borderId="4" xfId="8" applyFont="1" applyFill="1" applyBorder="1" applyAlignment="1">
      <alignment horizontal="center" vertical="center" wrapText="1"/>
    </xf>
    <xf numFmtId="0" fontId="16" fillId="0" borderId="4" xfId="9" applyFont="1" applyFill="1" applyBorder="1" applyAlignment="1" applyProtection="1">
      <alignment horizontal="center" vertical="center"/>
    </xf>
    <xf numFmtId="0" fontId="16" fillId="0" borderId="4" xfId="8" applyFont="1" applyFill="1" applyBorder="1">
      <alignment vertical="center"/>
    </xf>
    <xf numFmtId="0" fontId="16" fillId="0" borderId="4" xfId="8" applyFont="1" applyFill="1" applyBorder="1" applyAlignment="1">
      <alignment vertical="center" wrapText="1"/>
    </xf>
    <xf numFmtId="0" fontId="16" fillId="0" borderId="4" xfId="7" applyFont="1" applyFill="1" applyBorder="1" applyAlignment="1">
      <alignment horizontal="left" vertical="top" wrapText="1"/>
    </xf>
    <xf numFmtId="0" fontId="16" fillId="0" borderId="4" xfId="7" applyFont="1" applyFill="1" applyBorder="1" applyAlignment="1">
      <alignment horizontal="left" vertical="top" wrapText="1" shrinkToFit="1"/>
    </xf>
    <xf numFmtId="0" fontId="16" fillId="0" borderId="4" xfId="9" applyFont="1" applyFill="1" applyBorder="1" applyAlignment="1" applyProtection="1">
      <alignment horizontal="left" vertical="top" wrapText="1"/>
    </xf>
    <xf numFmtId="0" fontId="16" fillId="0" borderId="4" xfId="0" applyFont="1" applyFill="1" applyBorder="1">
      <alignment vertical="center"/>
    </xf>
    <xf numFmtId="0" fontId="55" fillId="0" borderId="4" xfId="7" applyFont="1" applyBorder="1">
      <alignment vertical="center"/>
    </xf>
    <xf numFmtId="0" fontId="56" fillId="0" borderId="0" xfId="7" applyFont="1">
      <alignment vertical="center"/>
    </xf>
    <xf numFmtId="0" fontId="28" fillId="0" borderId="0" xfId="7" applyFont="1">
      <alignment vertical="center"/>
    </xf>
    <xf numFmtId="0" fontId="56" fillId="0" borderId="0" xfId="7" applyFont="1" applyFill="1" applyAlignment="1">
      <alignment horizontal="left" vertical="center"/>
    </xf>
    <xf numFmtId="0" fontId="28" fillId="0" borderId="0" xfId="7" applyFont="1" applyFill="1">
      <alignment vertical="center"/>
    </xf>
    <xf numFmtId="0" fontId="28" fillId="0" borderId="0" xfId="7" applyFont="1" applyAlignment="1">
      <alignment vertical="center" wrapText="1"/>
    </xf>
    <xf numFmtId="0" fontId="58" fillId="0" borderId="0" xfId="7" applyFont="1" applyAlignment="1">
      <alignment vertical="center"/>
    </xf>
    <xf numFmtId="0" fontId="59" fillId="0" borderId="0" xfId="7" applyFont="1">
      <alignment vertical="center"/>
    </xf>
    <xf numFmtId="0" fontId="5" fillId="0" borderId="4" xfId="0" applyFont="1" applyFill="1" applyBorder="1" applyAlignment="1" applyProtection="1">
      <alignment horizontal="center" vertical="center"/>
      <protection locked="0"/>
    </xf>
    <xf numFmtId="38" fontId="60" fillId="4" borderId="4" xfId="6" applyFont="1" applyFill="1" applyBorder="1" applyProtection="1">
      <alignment vertical="center"/>
    </xf>
    <xf numFmtId="38" fontId="60" fillId="4" borderId="13" xfId="6" applyFont="1" applyFill="1" applyBorder="1" applyProtection="1">
      <alignment vertical="center"/>
    </xf>
    <xf numFmtId="38" fontId="60" fillId="4" borderId="0" xfId="6" applyFont="1" applyFill="1" applyProtection="1">
      <alignment vertical="center"/>
    </xf>
    <xf numFmtId="0" fontId="6" fillId="0" borderId="4"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protection locked="0"/>
    </xf>
    <xf numFmtId="0" fontId="5" fillId="0" borderId="17" xfId="0" applyFont="1" applyFill="1" applyBorder="1" applyAlignment="1" applyProtection="1">
      <alignment horizontal="right" vertical="center"/>
      <protection locked="0"/>
    </xf>
    <xf numFmtId="0" fontId="5" fillId="0" borderId="13" xfId="0" applyFont="1" applyFill="1" applyBorder="1" applyAlignment="1" applyProtection="1">
      <alignment horizontal="right" vertical="center"/>
      <protection locked="0"/>
    </xf>
    <xf numFmtId="0" fontId="3" fillId="3" borderId="4" xfId="2"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textRotation="255" wrapText="1"/>
      <protection locked="0"/>
    </xf>
    <xf numFmtId="0" fontId="6" fillId="2" borderId="15" xfId="0" applyFont="1" applyFill="1" applyBorder="1" applyAlignment="1" applyProtection="1">
      <alignment horizontal="center" vertical="center" textRotation="255" wrapText="1"/>
      <protection locked="0"/>
    </xf>
    <xf numFmtId="0" fontId="3" fillId="2" borderId="4"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177" fontId="5" fillId="0" borderId="17" xfId="0" applyNumberFormat="1" applyFont="1" applyFill="1" applyBorder="1" applyAlignment="1" applyProtection="1">
      <alignment horizontal="center" vertical="center"/>
      <protection locked="0"/>
    </xf>
    <xf numFmtId="177" fontId="5" fillId="0" borderId="13" xfId="0" applyNumberFormat="1" applyFont="1" applyFill="1" applyBorder="1" applyAlignment="1" applyProtection="1">
      <alignment horizontal="center" vertical="center"/>
      <protection locked="0"/>
    </xf>
    <xf numFmtId="177" fontId="5" fillId="0" borderId="17" xfId="0" applyNumberFormat="1" applyFont="1" applyFill="1" applyBorder="1" applyAlignment="1" applyProtection="1">
      <alignment horizontal="right" vertical="center"/>
      <protection locked="0"/>
    </xf>
    <xf numFmtId="177" fontId="5" fillId="0" borderId="13" xfId="0" applyNumberFormat="1" applyFont="1" applyFill="1" applyBorder="1" applyAlignment="1" applyProtection="1">
      <alignment horizontal="right" vertical="center"/>
      <protection locked="0"/>
    </xf>
    <xf numFmtId="176" fontId="5" fillId="0" borderId="17" xfId="0" applyNumberFormat="1" applyFont="1" applyFill="1" applyBorder="1" applyAlignment="1" applyProtection="1">
      <alignment horizontal="right" vertical="center"/>
      <protection locked="0"/>
    </xf>
    <xf numFmtId="176" fontId="5" fillId="0" borderId="13" xfId="0" applyNumberFormat="1" applyFont="1" applyFill="1" applyBorder="1" applyAlignment="1" applyProtection="1">
      <alignment horizontal="right" vertical="center"/>
      <protection locked="0"/>
    </xf>
    <xf numFmtId="0" fontId="5" fillId="0" borderId="17"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176" fontId="5" fillId="0" borderId="17" xfId="0" applyNumberFormat="1" applyFont="1" applyFill="1" applyBorder="1" applyAlignment="1" applyProtection="1">
      <alignment horizontal="center" vertical="center"/>
      <protection locked="0"/>
    </xf>
    <xf numFmtId="176" fontId="5" fillId="0" borderId="13" xfId="0" applyNumberFormat="1" applyFont="1" applyFill="1" applyBorder="1" applyAlignment="1" applyProtection="1">
      <alignment horizontal="center" vertical="center"/>
      <protection locked="0"/>
    </xf>
    <xf numFmtId="176" fontId="5" fillId="0" borderId="3" xfId="0" applyNumberFormat="1" applyFont="1" applyFill="1" applyBorder="1" applyAlignment="1" applyProtection="1">
      <alignment horizontal="center" vertical="center"/>
      <protection locked="0"/>
    </xf>
    <xf numFmtId="176" fontId="5" fillId="0" borderId="6" xfId="0" applyNumberFormat="1" applyFont="1" applyFill="1" applyBorder="1" applyAlignment="1" applyProtection="1">
      <alignment horizontal="center" vertical="center"/>
      <protection locked="0"/>
    </xf>
    <xf numFmtId="176" fontId="5" fillId="0" borderId="5" xfId="0" applyNumberFormat="1" applyFont="1" applyFill="1" applyBorder="1" applyAlignment="1" applyProtection="1">
      <alignment horizontal="center" vertical="center"/>
      <protection locked="0"/>
    </xf>
    <xf numFmtId="177" fontId="5" fillId="0" borderId="17" xfId="0" applyNumberFormat="1" applyFont="1" applyFill="1" applyBorder="1" applyAlignment="1" applyProtection="1">
      <alignment vertical="center"/>
      <protection locked="0"/>
    </xf>
    <xf numFmtId="177" fontId="5" fillId="0" borderId="13" xfId="0" applyNumberFormat="1" applyFont="1" applyFill="1" applyBorder="1" applyAlignment="1" applyProtection="1">
      <alignment vertical="center"/>
      <protection locked="0"/>
    </xf>
    <xf numFmtId="176" fontId="5" fillId="0" borderId="17" xfId="0" applyNumberFormat="1" applyFont="1" applyFill="1" applyBorder="1" applyAlignment="1" applyProtection="1">
      <alignment vertical="center"/>
      <protection locked="0"/>
    </xf>
    <xf numFmtId="176" fontId="5" fillId="0" borderId="13" xfId="0" applyNumberFormat="1" applyFont="1" applyFill="1" applyBorder="1" applyAlignment="1" applyProtection="1">
      <alignment vertical="center"/>
      <protection locked="0"/>
    </xf>
    <xf numFmtId="0" fontId="5" fillId="0" borderId="17" xfId="0" applyFont="1" applyFill="1" applyBorder="1" applyAlignment="1" applyProtection="1">
      <alignment vertical="center"/>
      <protection locked="0"/>
    </xf>
    <xf numFmtId="0" fontId="5" fillId="0" borderId="13" xfId="0" applyFont="1" applyFill="1" applyBorder="1" applyAlignment="1" applyProtection="1">
      <alignment vertical="center"/>
      <protection locked="0"/>
    </xf>
    <xf numFmtId="0" fontId="6" fillId="0" borderId="17"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176" fontId="3" fillId="2" borderId="4" xfId="0" applyNumberFormat="1" applyFont="1" applyFill="1" applyBorder="1" applyAlignment="1" applyProtection="1">
      <alignment horizontal="center" vertical="center" wrapText="1"/>
      <protection locked="0"/>
    </xf>
    <xf numFmtId="176" fontId="3" fillId="2" borderId="15" xfId="0" applyNumberFormat="1"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textRotation="255"/>
      <protection locked="0"/>
    </xf>
    <xf numFmtId="0" fontId="3" fillId="2" borderId="15" xfId="0" applyFont="1" applyFill="1" applyBorder="1" applyAlignment="1" applyProtection="1">
      <alignment horizontal="center" vertical="center" textRotation="255"/>
      <protection locked="0"/>
    </xf>
    <xf numFmtId="0" fontId="6" fillId="2" borderId="15"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2" borderId="4" xfId="0" applyFont="1" applyFill="1" applyBorder="1" applyAlignment="1" applyProtection="1">
      <alignment horizontal="center" vertical="center" textRotation="255" wrapText="1"/>
      <protection locked="0"/>
    </xf>
    <xf numFmtId="0" fontId="3" fillId="2" borderId="15" xfId="0" applyFont="1" applyFill="1" applyBorder="1" applyAlignment="1" applyProtection="1">
      <alignment horizontal="center" vertical="center" textRotation="255" wrapText="1"/>
      <protection locked="0"/>
    </xf>
    <xf numFmtId="0" fontId="3" fillId="2" borderId="4"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wrapText="1"/>
      <protection locked="0"/>
    </xf>
    <xf numFmtId="0" fontId="3" fillId="2" borderId="15" xfId="1" applyFont="1" applyFill="1" applyBorder="1" applyAlignment="1" applyProtection="1">
      <alignment horizontal="center" vertical="center" wrapText="1"/>
      <protection locked="0"/>
    </xf>
    <xf numFmtId="0" fontId="3" fillId="2" borderId="16" xfId="1" applyFont="1" applyFill="1" applyBorder="1" applyAlignment="1" applyProtection="1">
      <alignment horizontal="center" vertical="center" wrapText="1"/>
      <protection locked="0"/>
    </xf>
    <xf numFmtId="0" fontId="3" fillId="3" borderId="4" xfId="2" applyFont="1" applyFill="1" applyBorder="1" applyAlignment="1" applyProtection="1">
      <alignment horizontal="center" vertical="center"/>
      <protection locked="0"/>
    </xf>
    <xf numFmtId="178" fontId="3" fillId="0" borderId="4" xfId="0" applyNumberFormat="1" applyFont="1" applyBorder="1" applyAlignment="1" applyProtection="1">
      <alignment horizontal="center" vertical="center" shrinkToFit="1"/>
      <protection locked="0"/>
    </xf>
    <xf numFmtId="178" fontId="3" fillId="0" borderId="4" xfId="0" applyNumberFormat="1" applyFont="1" applyBorder="1" applyAlignment="1" applyProtection="1">
      <alignment horizontal="center" vertical="center" wrapText="1" shrinkToFit="1"/>
      <protection locked="0"/>
    </xf>
    <xf numFmtId="10" fontId="3" fillId="2" borderId="4" xfId="0" applyNumberFormat="1" applyFont="1" applyFill="1" applyBorder="1" applyAlignment="1" applyProtection="1">
      <alignment horizontal="center" vertical="center" wrapText="1"/>
      <protection locked="0"/>
    </xf>
    <xf numFmtId="10" fontId="3" fillId="2" borderId="15" xfId="0" applyNumberFormat="1"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textRotation="255" wrapText="1"/>
      <protection locked="0"/>
    </xf>
    <xf numFmtId="0" fontId="6" fillId="2" borderId="4" xfId="0" applyFont="1" applyFill="1" applyBorder="1" applyAlignment="1" applyProtection="1">
      <alignment horizontal="center" vertical="center" wrapText="1"/>
      <protection locked="0"/>
    </xf>
    <xf numFmtId="178" fontId="3" fillId="0" borderId="4" xfId="0" applyNumberFormat="1"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protection locked="0"/>
    </xf>
    <xf numFmtId="0" fontId="25" fillId="2" borderId="15" xfId="0" applyFont="1" applyFill="1" applyBorder="1" applyAlignment="1" applyProtection="1">
      <alignment horizontal="center" vertical="center" textRotation="255" wrapText="1"/>
      <protection locked="0"/>
    </xf>
    <xf numFmtId="0" fontId="25" fillId="2" borderId="16" xfId="0" applyFont="1" applyFill="1" applyBorder="1" applyAlignment="1" applyProtection="1">
      <alignment horizontal="center" vertical="center" textRotation="255" wrapText="1"/>
      <protection locked="0"/>
    </xf>
    <xf numFmtId="0" fontId="26" fillId="2" borderId="15" xfId="0" applyFont="1" applyFill="1" applyBorder="1" applyAlignment="1" applyProtection="1">
      <alignment horizontal="center" vertical="center" textRotation="255" wrapText="1"/>
      <protection locked="0"/>
    </xf>
    <xf numFmtId="0" fontId="26" fillId="2" borderId="16" xfId="0" applyFont="1" applyFill="1" applyBorder="1" applyAlignment="1" applyProtection="1">
      <alignment horizontal="center" vertical="center" textRotation="255" wrapText="1"/>
      <protection locked="0"/>
    </xf>
    <xf numFmtId="0" fontId="3" fillId="2" borderId="7"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38" fontId="34" fillId="0" borderId="50" xfId="6" applyFont="1" applyFill="1" applyBorder="1" applyAlignment="1" applyProtection="1">
      <alignment horizontal="center" vertical="center" textRotation="255" wrapText="1" shrinkToFit="1"/>
      <protection locked="0"/>
    </xf>
    <xf numFmtId="38" fontId="34" fillId="0" borderId="83" xfId="6" applyFont="1" applyFill="1" applyBorder="1" applyAlignment="1" applyProtection="1">
      <alignment horizontal="center" vertical="center" textRotation="255" wrapText="1" shrinkToFit="1"/>
      <protection locked="0"/>
    </xf>
    <xf numFmtId="38" fontId="34" fillId="0" borderId="48" xfId="6" applyFont="1" applyFill="1" applyBorder="1" applyAlignment="1" applyProtection="1">
      <alignment horizontal="center" vertical="center" textRotation="255" wrapText="1" shrinkToFit="1"/>
      <protection locked="0"/>
    </xf>
    <xf numFmtId="38" fontId="34" fillId="0" borderId="51" xfId="6" applyFont="1" applyFill="1" applyBorder="1" applyAlignment="1" applyProtection="1">
      <alignment horizontal="center" vertical="center" wrapText="1" shrinkToFit="1"/>
      <protection locked="0"/>
    </xf>
    <xf numFmtId="38" fontId="34" fillId="0" borderId="53" xfId="6" applyFont="1" applyFill="1" applyBorder="1" applyAlignment="1" applyProtection="1">
      <alignment horizontal="center" vertical="center" wrapText="1" shrinkToFit="1"/>
      <protection locked="0"/>
    </xf>
    <xf numFmtId="38" fontId="34" fillId="0" borderId="43" xfId="6" applyFont="1" applyFill="1" applyBorder="1" applyAlignment="1" applyProtection="1">
      <alignment horizontal="center" vertical="center" wrapText="1" shrinkToFit="1"/>
      <protection locked="0"/>
    </xf>
    <xf numFmtId="179" fontId="34" fillId="0" borderId="47" xfId="6" applyNumberFormat="1" applyFont="1" applyFill="1" applyBorder="1" applyAlignment="1" applyProtection="1">
      <alignment horizontal="center" vertical="center" shrinkToFit="1"/>
      <protection locked="0"/>
    </xf>
    <xf numFmtId="179" fontId="34" fillId="0" borderId="82" xfId="6" applyNumberFormat="1" applyFont="1" applyFill="1" applyBorder="1" applyAlignment="1" applyProtection="1">
      <alignment horizontal="center" vertical="center" shrinkToFit="1"/>
      <protection locked="0"/>
    </xf>
    <xf numFmtId="179" fontId="34" fillId="0" borderId="49" xfId="6" applyNumberFormat="1" applyFont="1" applyFill="1" applyBorder="1" applyAlignment="1" applyProtection="1">
      <alignment horizontal="center" vertical="center" shrinkToFit="1"/>
      <protection locked="0"/>
    </xf>
    <xf numFmtId="179" fontId="34" fillId="0" borderId="50" xfId="6" applyNumberFormat="1" applyFont="1" applyFill="1" applyBorder="1" applyAlignment="1" applyProtection="1">
      <alignment horizontal="center" vertical="center" wrapText="1" shrinkToFit="1"/>
      <protection locked="0"/>
    </xf>
    <xf numFmtId="179" fontId="34" fillId="0" borderId="83" xfId="6" applyNumberFormat="1" applyFont="1" applyFill="1" applyBorder="1" applyAlignment="1" applyProtection="1">
      <alignment horizontal="center" vertical="center" wrapText="1" shrinkToFit="1"/>
      <protection locked="0"/>
    </xf>
    <xf numFmtId="179" fontId="34" fillId="0" borderId="48" xfId="6" applyNumberFormat="1" applyFont="1" applyFill="1" applyBorder="1" applyAlignment="1" applyProtection="1">
      <alignment horizontal="center" vertical="center" wrapText="1" shrinkToFit="1"/>
      <protection locked="0"/>
    </xf>
    <xf numFmtId="38" fontId="34" fillId="0" borderId="47" xfId="6" applyFont="1" applyFill="1" applyBorder="1" applyAlignment="1" applyProtection="1">
      <alignment horizontal="center" vertical="center" textRotation="255" shrinkToFit="1"/>
      <protection locked="0"/>
    </xf>
    <xf numFmtId="38" fontId="34" fillId="0" borderId="82" xfId="6" applyFont="1" applyFill="1" applyBorder="1" applyAlignment="1" applyProtection="1">
      <alignment horizontal="center" vertical="center" textRotation="255" shrinkToFit="1"/>
      <protection locked="0"/>
    </xf>
    <xf numFmtId="38" fontId="34" fillId="0" borderId="49" xfId="6" applyFont="1" applyFill="1" applyBorder="1" applyAlignment="1" applyProtection="1">
      <alignment horizontal="center" vertical="center" textRotation="255" shrinkToFit="1"/>
      <protection locked="0"/>
    </xf>
    <xf numFmtId="179" fontId="34" fillId="0" borderId="50" xfId="6" applyNumberFormat="1" applyFont="1" applyFill="1" applyBorder="1" applyAlignment="1" applyProtection="1">
      <alignment horizontal="center" vertical="center" shrinkToFit="1"/>
      <protection locked="0"/>
    </xf>
    <xf numFmtId="179" fontId="34" fillId="0" borderId="83" xfId="6" applyNumberFormat="1" applyFont="1" applyFill="1" applyBorder="1" applyAlignment="1" applyProtection="1">
      <alignment horizontal="center" vertical="center" shrinkToFit="1"/>
      <protection locked="0"/>
    </xf>
    <xf numFmtId="179" fontId="34" fillId="0" borderId="48" xfId="6" applyNumberFormat="1" applyFont="1" applyFill="1" applyBorder="1" applyAlignment="1" applyProtection="1">
      <alignment horizontal="center" vertical="center" shrinkToFit="1"/>
      <protection locked="0"/>
    </xf>
    <xf numFmtId="38" fontId="34" fillId="0" borderId="50" xfId="6" applyFont="1" applyFill="1" applyBorder="1" applyAlignment="1" applyProtection="1">
      <alignment horizontal="center" vertical="center"/>
      <protection locked="0"/>
    </xf>
    <xf numFmtId="38" fontId="34" fillId="0" borderId="83" xfId="6" applyFont="1" applyFill="1" applyBorder="1" applyAlignment="1" applyProtection="1">
      <alignment horizontal="center" vertical="center"/>
      <protection locked="0"/>
    </xf>
    <xf numFmtId="38" fontId="34" fillId="0" borderId="48" xfId="6" applyFont="1" applyFill="1" applyBorder="1" applyAlignment="1" applyProtection="1">
      <alignment horizontal="center" vertical="center"/>
      <protection locked="0"/>
    </xf>
    <xf numFmtId="38" fontId="34" fillId="0" borderId="51" xfId="6" applyFont="1" applyFill="1" applyBorder="1" applyAlignment="1" applyProtection="1">
      <alignment horizontal="center" vertical="center"/>
      <protection locked="0"/>
    </xf>
    <xf numFmtId="38" fontId="34" fillId="0" borderId="53" xfId="6" applyFont="1" applyFill="1" applyBorder="1" applyAlignment="1" applyProtection="1">
      <alignment horizontal="center" vertical="center"/>
      <protection locked="0"/>
    </xf>
    <xf numFmtId="38" fontId="34" fillId="0" borderId="43" xfId="6" applyFont="1" applyFill="1" applyBorder="1" applyAlignment="1" applyProtection="1">
      <alignment horizontal="center" vertical="center"/>
      <protection locked="0"/>
    </xf>
    <xf numFmtId="38" fontId="34" fillId="0" borderId="15" xfId="6" applyFont="1" applyFill="1" applyBorder="1" applyAlignment="1" applyProtection="1">
      <alignment horizontal="center" vertical="center"/>
      <protection locked="0"/>
    </xf>
    <xf numFmtId="38" fontId="34" fillId="0" borderId="16" xfId="6" applyFont="1" applyFill="1" applyBorder="1" applyAlignment="1" applyProtection="1">
      <alignment horizontal="center" vertical="center"/>
      <protection locked="0"/>
    </xf>
    <xf numFmtId="38" fontId="34" fillId="0" borderId="13" xfId="6" applyFont="1" applyFill="1" applyBorder="1" applyAlignment="1" applyProtection="1">
      <alignment horizontal="center" vertical="center"/>
      <protection locked="0"/>
    </xf>
    <xf numFmtId="180" fontId="34" fillId="0" borderId="15" xfId="6" applyNumberFormat="1" applyFont="1" applyFill="1" applyBorder="1" applyAlignment="1" applyProtection="1">
      <alignment horizontal="center" vertical="center" shrinkToFit="1"/>
      <protection locked="0"/>
    </xf>
    <xf numFmtId="180" fontId="34" fillId="0" borderId="16" xfId="6" applyNumberFormat="1" applyFont="1" applyFill="1" applyBorder="1" applyAlignment="1" applyProtection="1">
      <alignment horizontal="center" vertical="center" shrinkToFit="1"/>
      <protection locked="0"/>
    </xf>
    <xf numFmtId="180" fontId="34" fillId="0" borderId="13" xfId="6" applyNumberFormat="1" applyFont="1" applyFill="1" applyBorder="1" applyAlignment="1" applyProtection="1">
      <alignment horizontal="center" vertical="center" shrinkToFit="1"/>
      <protection locked="0"/>
    </xf>
    <xf numFmtId="179" fontId="34" fillId="0" borderId="51" xfId="6" applyNumberFormat="1" applyFont="1" applyFill="1" applyBorder="1" applyAlignment="1" applyProtection="1">
      <alignment horizontal="center" vertical="center" shrinkToFit="1"/>
      <protection locked="0"/>
    </xf>
    <xf numFmtId="179" fontId="34" fillId="0" borderId="53" xfId="6" applyNumberFormat="1" applyFont="1" applyFill="1" applyBorder="1" applyAlignment="1" applyProtection="1">
      <alignment horizontal="center" vertical="center" shrinkToFit="1"/>
      <protection locked="0"/>
    </xf>
    <xf numFmtId="179" fontId="34" fillId="0" borderId="43" xfId="6" applyNumberFormat="1" applyFont="1" applyFill="1" applyBorder="1" applyAlignment="1" applyProtection="1">
      <alignment horizontal="center" vertical="center" shrinkToFit="1"/>
      <protection locked="0"/>
    </xf>
    <xf numFmtId="38" fontId="34" fillId="0" borderId="47" xfId="6" applyFont="1" applyFill="1" applyBorder="1" applyAlignment="1" applyProtection="1">
      <alignment horizontal="center" vertical="center"/>
      <protection locked="0"/>
    </xf>
    <xf numFmtId="38" fontId="34" fillId="0" borderId="82" xfId="6" applyFont="1" applyFill="1" applyBorder="1" applyAlignment="1" applyProtection="1">
      <alignment horizontal="center" vertical="center"/>
      <protection locked="0"/>
    </xf>
    <xf numFmtId="38" fontId="34" fillId="0" borderId="49" xfId="6" applyFont="1" applyFill="1" applyBorder="1" applyAlignment="1" applyProtection="1">
      <alignment horizontal="center" vertical="center"/>
      <protection locked="0"/>
    </xf>
    <xf numFmtId="0" fontId="34" fillId="0" borderId="15" xfId="7" applyFont="1" applyFill="1" applyBorder="1" applyAlignment="1" applyProtection="1">
      <alignment horizontal="center" vertical="center" wrapText="1"/>
    </xf>
    <xf numFmtId="0" fontId="34" fillId="0" borderId="16" xfId="7" applyFont="1" applyFill="1" applyBorder="1" applyAlignment="1" applyProtection="1">
      <alignment horizontal="center" vertical="center" wrapText="1"/>
    </xf>
    <xf numFmtId="0" fontId="34" fillId="0" borderId="13" xfId="7" applyFont="1" applyFill="1" applyBorder="1" applyAlignment="1" applyProtection="1">
      <alignment horizontal="center" vertical="center" wrapText="1"/>
    </xf>
    <xf numFmtId="0" fontId="34" fillId="0" borderId="1" xfId="7" applyFont="1" applyFill="1" applyBorder="1" applyAlignment="1" applyProtection="1">
      <alignment horizontal="center" vertical="center" wrapText="1"/>
    </xf>
    <xf numFmtId="0" fontId="34" fillId="0" borderId="11" xfId="7" applyFont="1" applyFill="1" applyBorder="1" applyAlignment="1" applyProtection="1">
      <alignment horizontal="center" vertical="center" wrapText="1"/>
    </xf>
    <xf numFmtId="0" fontId="34" fillId="0" borderId="9" xfId="7" applyFont="1" applyFill="1" applyBorder="1" applyAlignment="1" applyProtection="1">
      <alignment horizontal="center" vertical="center" wrapText="1"/>
    </xf>
    <xf numFmtId="0" fontId="34" fillId="0" borderId="52" xfId="7" applyFont="1" applyFill="1" applyBorder="1" applyAlignment="1" applyProtection="1">
      <alignment horizontal="center" vertical="center" wrapText="1"/>
    </xf>
    <xf numFmtId="0" fontId="34" fillId="0" borderId="55" xfId="7" applyFont="1" applyFill="1" applyBorder="1" applyAlignment="1" applyProtection="1">
      <alignment horizontal="center" vertical="center" wrapText="1"/>
    </xf>
    <xf numFmtId="0" fontId="34" fillId="0" borderId="45" xfId="7" applyFont="1" applyFill="1" applyBorder="1" applyAlignment="1" applyProtection="1">
      <alignment horizontal="center" vertical="center" wrapText="1"/>
    </xf>
    <xf numFmtId="0" fontId="34" fillId="0" borderId="23" xfId="7" applyFont="1" applyFill="1" applyBorder="1" applyAlignment="1" applyProtection="1">
      <alignment horizontal="center" vertical="center" wrapText="1"/>
    </xf>
    <xf numFmtId="0" fontId="34" fillId="0" borderId="54" xfId="7" applyFont="1" applyFill="1" applyBorder="1" applyAlignment="1" applyProtection="1">
      <alignment horizontal="center" vertical="center" wrapText="1"/>
    </xf>
    <xf numFmtId="0" fontId="34" fillId="0" borderId="24" xfId="7" applyFont="1" applyFill="1" applyBorder="1" applyAlignment="1" applyProtection="1">
      <alignment horizontal="center" vertical="center" wrapText="1"/>
    </xf>
    <xf numFmtId="0" fontId="34" fillId="0" borderId="7" xfId="7" applyFont="1" applyFill="1" applyBorder="1" applyAlignment="1" applyProtection="1">
      <alignment horizontal="center" vertical="center" wrapText="1"/>
    </xf>
    <xf numFmtId="0" fontId="34" fillId="0" borderId="10" xfId="7" applyFont="1" applyFill="1" applyBorder="1" applyAlignment="1" applyProtection="1">
      <alignment horizontal="center" vertical="center" wrapText="1"/>
    </xf>
    <xf numFmtId="0" fontId="34" fillId="0" borderId="12" xfId="7" applyFont="1" applyFill="1" applyBorder="1" applyAlignment="1" applyProtection="1">
      <alignment horizontal="center" vertical="center" wrapText="1"/>
    </xf>
    <xf numFmtId="0" fontId="34" fillId="0" borderId="52" xfId="7" applyFont="1" applyFill="1" applyBorder="1" applyAlignment="1" applyProtection="1">
      <alignment horizontal="center" vertical="center"/>
    </xf>
    <xf numFmtId="0" fontId="34" fillId="0" borderId="55" xfId="7" applyFont="1" applyFill="1" applyBorder="1" applyAlignment="1" applyProtection="1">
      <alignment horizontal="center" vertical="center"/>
    </xf>
    <xf numFmtId="0" fontId="34" fillId="0" borderId="45" xfId="7" applyFont="1" applyFill="1" applyBorder="1" applyAlignment="1" applyProtection="1">
      <alignment horizontal="center" vertical="center"/>
    </xf>
    <xf numFmtId="0" fontId="34" fillId="0" borderId="15" xfId="7" applyFont="1" applyFill="1" applyBorder="1" applyAlignment="1" applyProtection="1">
      <alignment horizontal="center" vertical="center"/>
    </xf>
    <xf numFmtId="0" fontId="34" fillId="0" borderId="16" xfId="7" applyFont="1" applyFill="1" applyBorder="1" applyAlignment="1" applyProtection="1">
      <alignment horizontal="center" vertical="center"/>
    </xf>
    <xf numFmtId="0" fontId="34" fillId="0" borderId="13" xfId="7" applyFont="1" applyFill="1" applyBorder="1" applyAlignment="1" applyProtection="1">
      <alignment horizontal="center" vertical="center"/>
    </xf>
    <xf numFmtId="0" fontId="34" fillId="0" borderId="15" xfId="7" applyFont="1" applyFill="1" applyBorder="1" applyAlignment="1" applyProtection="1">
      <alignment horizontal="left" vertical="center" wrapText="1"/>
    </xf>
    <xf numFmtId="0" fontId="34" fillId="0" borderId="16" xfId="7" applyFont="1" applyFill="1" applyBorder="1" applyAlignment="1" applyProtection="1">
      <alignment horizontal="left" vertical="center" wrapText="1"/>
    </xf>
    <xf numFmtId="38" fontId="34" fillId="0" borderId="4" xfId="6" applyFont="1" applyFill="1" applyBorder="1" applyAlignment="1" applyProtection="1">
      <alignment horizontal="center" vertical="center"/>
      <protection locked="0"/>
    </xf>
    <xf numFmtId="0" fontId="34" fillId="0" borderId="40" xfId="7" applyFont="1" applyFill="1" applyBorder="1" applyAlignment="1" applyProtection="1">
      <alignment horizontal="center" vertical="center" wrapText="1"/>
    </xf>
    <xf numFmtId="0" fontId="34" fillId="0" borderId="4" xfId="7" applyFont="1" applyFill="1" applyBorder="1" applyAlignment="1" applyProtection="1">
      <alignment horizontal="center" vertical="center" wrapText="1"/>
    </xf>
    <xf numFmtId="38" fontId="34" fillId="0" borderId="39" xfId="6" applyFont="1" applyFill="1" applyBorder="1" applyAlignment="1" applyProtection="1">
      <alignment horizontal="center" vertical="center"/>
      <protection locked="0"/>
    </xf>
    <xf numFmtId="38" fontId="34" fillId="0" borderId="44" xfId="6" applyFont="1" applyFill="1" applyBorder="1" applyAlignment="1" applyProtection="1">
      <alignment horizontal="center" vertical="center"/>
      <protection locked="0"/>
    </xf>
    <xf numFmtId="0" fontId="34" fillId="0" borderId="3" xfId="7" applyFont="1" applyFill="1" applyBorder="1" applyAlignment="1" applyProtection="1">
      <alignment horizontal="center" vertical="center" wrapText="1"/>
    </xf>
    <xf numFmtId="0" fontId="34" fillId="0" borderId="42" xfId="7" applyFont="1" applyFill="1" applyBorder="1" applyAlignment="1" applyProtection="1">
      <alignment horizontal="center" vertical="center" wrapText="1"/>
    </xf>
    <xf numFmtId="38" fontId="34" fillId="0" borderId="41" xfId="6" applyFont="1" applyFill="1" applyBorder="1" applyAlignment="1" applyProtection="1">
      <alignment horizontal="center" vertical="center"/>
      <protection locked="0"/>
    </xf>
    <xf numFmtId="0" fontId="34" fillId="0" borderId="5" xfId="7" applyFont="1" applyFill="1" applyBorder="1" applyAlignment="1" applyProtection="1">
      <alignment horizontal="center" vertical="center" wrapText="1"/>
    </xf>
    <xf numFmtId="0" fontId="34" fillId="0" borderId="4" xfId="7" applyFont="1" applyFill="1" applyBorder="1" applyAlignment="1" applyProtection="1">
      <alignment horizontal="center" vertical="center"/>
    </xf>
    <xf numFmtId="179" fontId="34" fillId="0" borderId="50" xfId="6" applyNumberFormat="1" applyFont="1" applyFill="1" applyBorder="1" applyAlignment="1" applyProtection="1">
      <alignment horizontal="left" vertical="center" wrapText="1" shrinkToFit="1"/>
      <protection locked="0"/>
    </xf>
    <xf numFmtId="179" fontId="34" fillId="0" borderId="48" xfId="6" applyNumberFormat="1" applyFont="1" applyFill="1" applyBorder="1" applyAlignment="1" applyProtection="1">
      <alignment horizontal="left" vertical="center" wrapText="1" shrinkToFit="1"/>
      <protection locked="0"/>
    </xf>
    <xf numFmtId="38" fontId="34" fillId="0" borderId="15" xfId="0" applyNumberFormat="1" applyFont="1" applyFill="1" applyBorder="1" applyAlignment="1" applyProtection="1">
      <alignment horizontal="center" vertical="center"/>
      <protection locked="0"/>
    </xf>
    <xf numFmtId="38" fontId="34" fillId="0" borderId="13" xfId="0" applyNumberFormat="1" applyFont="1" applyFill="1" applyBorder="1" applyAlignment="1" applyProtection="1">
      <alignment horizontal="center" vertical="center"/>
      <protection locked="0"/>
    </xf>
    <xf numFmtId="179" fontId="34" fillId="0" borderId="50" xfId="6" applyNumberFormat="1" applyFont="1" applyFill="1" applyBorder="1" applyAlignment="1" applyProtection="1">
      <alignment horizontal="left" vertical="center" shrinkToFit="1"/>
      <protection locked="0"/>
    </xf>
    <xf numFmtId="179" fontId="34" fillId="0" borderId="48" xfId="6" applyNumberFormat="1" applyFont="1" applyFill="1" applyBorder="1" applyAlignment="1" applyProtection="1">
      <alignment horizontal="left" vertical="center" shrinkToFit="1"/>
      <protection locked="0"/>
    </xf>
    <xf numFmtId="0" fontId="34" fillId="0" borderId="15" xfId="0" applyNumberFormat="1" applyFont="1" applyFill="1" applyBorder="1" applyAlignment="1" applyProtection="1">
      <alignment horizontal="center" vertical="center" wrapText="1"/>
    </xf>
    <xf numFmtId="0" fontId="34" fillId="0" borderId="13" xfId="0" applyNumberFormat="1" applyFont="1" applyFill="1" applyBorder="1" applyAlignment="1" applyProtection="1">
      <alignment horizontal="center" vertical="center" wrapText="1"/>
    </xf>
    <xf numFmtId="38" fontId="34" fillId="0" borderId="47" xfId="0" applyNumberFormat="1" applyFont="1" applyFill="1" applyBorder="1" applyAlignment="1" applyProtection="1">
      <alignment horizontal="center" vertical="center"/>
      <protection locked="0"/>
    </xf>
    <xf numFmtId="38" fontId="34" fillId="0" borderId="49" xfId="0" applyNumberFormat="1" applyFont="1" applyFill="1" applyBorder="1" applyAlignment="1" applyProtection="1">
      <alignment horizontal="center" vertical="center"/>
      <protection locked="0"/>
    </xf>
    <xf numFmtId="38" fontId="34" fillId="0" borderId="50" xfId="0" applyNumberFormat="1" applyFont="1" applyFill="1" applyBorder="1" applyAlignment="1" applyProtection="1">
      <alignment horizontal="center" vertical="center"/>
      <protection locked="0"/>
    </xf>
    <xf numFmtId="38" fontId="34" fillId="0" borderId="48" xfId="0" applyNumberFormat="1" applyFont="1" applyFill="1" applyBorder="1" applyAlignment="1" applyProtection="1">
      <alignment horizontal="center" vertical="center"/>
      <protection locked="0"/>
    </xf>
    <xf numFmtId="38" fontId="34" fillId="0" borderId="51" xfId="0" applyNumberFormat="1" applyFont="1" applyFill="1" applyBorder="1" applyAlignment="1" applyProtection="1">
      <alignment horizontal="center" vertical="center"/>
      <protection locked="0"/>
    </xf>
    <xf numFmtId="38" fontId="34" fillId="0" borderId="43" xfId="0" applyNumberFormat="1" applyFont="1" applyFill="1" applyBorder="1" applyAlignment="1" applyProtection="1">
      <alignment horizontal="center" vertical="center"/>
      <protection locked="0"/>
    </xf>
    <xf numFmtId="0" fontId="34" fillId="0" borderId="23" xfId="0" applyNumberFormat="1" applyFont="1" applyFill="1" applyBorder="1" applyAlignment="1" applyProtection="1">
      <alignment horizontal="center" vertical="center" wrapText="1"/>
    </xf>
    <xf numFmtId="0" fontId="34" fillId="0" borderId="24" xfId="0" applyNumberFormat="1" applyFont="1" applyFill="1" applyBorder="1" applyAlignment="1" applyProtection="1">
      <alignment horizontal="center" vertical="center" wrapText="1"/>
    </xf>
    <xf numFmtId="0" fontId="34" fillId="0" borderId="7" xfId="0" applyNumberFormat="1" applyFont="1" applyFill="1" applyBorder="1" applyAlignment="1" applyProtection="1">
      <alignment horizontal="center" vertical="center" wrapText="1"/>
    </xf>
    <xf numFmtId="0" fontId="34" fillId="0" borderId="12" xfId="0" applyNumberFormat="1" applyFont="1" applyFill="1" applyBorder="1" applyAlignment="1" applyProtection="1">
      <alignment horizontal="center" vertical="center" wrapText="1"/>
    </xf>
    <xf numFmtId="0" fontId="34" fillId="0" borderId="1" xfId="0" applyNumberFormat="1" applyFont="1" applyFill="1" applyBorder="1" applyAlignment="1" applyProtection="1">
      <alignment horizontal="center" vertical="center" wrapText="1"/>
    </xf>
    <xf numFmtId="0" fontId="34" fillId="0" borderId="9" xfId="0" applyNumberFormat="1" applyFont="1" applyFill="1" applyBorder="1" applyAlignment="1" applyProtection="1">
      <alignment horizontal="center" vertical="center" wrapText="1"/>
    </xf>
    <xf numFmtId="0" fontId="34" fillId="0" borderId="52" xfId="0" applyNumberFormat="1" applyFont="1" applyFill="1" applyBorder="1" applyAlignment="1" applyProtection="1">
      <alignment horizontal="center" vertical="center" wrapText="1"/>
    </xf>
    <xf numFmtId="0" fontId="34" fillId="0" borderId="45" xfId="0" applyNumberFormat="1" applyFont="1" applyFill="1" applyBorder="1" applyAlignment="1" applyProtection="1">
      <alignment horizontal="center" vertical="center" wrapText="1"/>
    </xf>
    <xf numFmtId="0" fontId="34" fillId="0" borderId="15" xfId="0" applyNumberFormat="1" applyFont="1" applyFill="1" applyBorder="1" applyAlignment="1" applyProtection="1">
      <alignment horizontal="center" vertical="center"/>
    </xf>
    <xf numFmtId="0" fontId="34" fillId="0" borderId="16" xfId="0" applyNumberFormat="1" applyFont="1" applyFill="1" applyBorder="1" applyAlignment="1" applyProtection="1">
      <alignment horizontal="center" vertical="center"/>
    </xf>
    <xf numFmtId="0" fontId="6" fillId="0" borderId="50" xfId="0" applyFont="1" applyFill="1" applyBorder="1" applyAlignment="1">
      <alignment horizontal="center" vertical="center"/>
    </xf>
    <xf numFmtId="0" fontId="6" fillId="0" borderId="48" xfId="0" applyFont="1" applyFill="1" applyBorder="1" applyAlignment="1">
      <alignment horizontal="center" vertical="center"/>
    </xf>
    <xf numFmtId="179" fontId="34" fillId="0" borderId="83" xfId="6" applyNumberFormat="1" applyFont="1" applyFill="1" applyBorder="1" applyAlignment="1" applyProtection="1">
      <alignment horizontal="left" vertical="center" wrapText="1" shrinkToFit="1"/>
      <protection locked="0"/>
    </xf>
    <xf numFmtId="0" fontId="34" fillId="0" borderId="1" xfId="7" applyFont="1" applyFill="1" applyBorder="1" applyAlignment="1" applyProtection="1">
      <alignment vertical="center" wrapText="1"/>
    </xf>
    <xf numFmtId="0" fontId="34" fillId="0" borderId="7" xfId="7" applyFont="1" applyFill="1" applyBorder="1" applyAlignment="1" applyProtection="1">
      <alignment vertical="center" wrapText="1"/>
    </xf>
    <xf numFmtId="0" fontId="34" fillId="0" borderId="9" xfId="7" applyFont="1" applyFill="1" applyBorder="1" applyAlignment="1" applyProtection="1">
      <alignment vertical="center" wrapText="1"/>
    </xf>
    <xf numFmtId="0" fontId="34" fillId="0" borderId="12" xfId="7" applyFont="1" applyFill="1" applyBorder="1" applyAlignment="1" applyProtection="1">
      <alignment vertical="center" wrapText="1"/>
    </xf>
    <xf numFmtId="0" fontId="34" fillId="0" borderId="2" xfId="7" applyFont="1" applyFill="1" applyBorder="1" applyAlignment="1" applyProtection="1">
      <alignment vertical="center" wrapText="1"/>
    </xf>
    <xf numFmtId="0" fontId="34" fillId="0" borderId="8" xfId="7" applyFont="1" applyFill="1" applyBorder="1" applyAlignment="1" applyProtection="1">
      <alignment vertical="center" wrapText="1"/>
    </xf>
    <xf numFmtId="0" fontId="34" fillId="0" borderId="33" xfId="7" applyFont="1" applyFill="1" applyBorder="1" applyAlignment="1" applyProtection="1">
      <alignment horizontal="center" vertical="center" wrapText="1"/>
    </xf>
    <xf numFmtId="0" fontId="34" fillId="0" borderId="36" xfId="7" applyFont="1" applyFill="1" applyBorder="1" applyAlignment="1" applyProtection="1">
      <alignment horizontal="center" vertical="center" wrapText="1"/>
    </xf>
    <xf numFmtId="0" fontId="34" fillId="0" borderId="8" xfId="7" applyFont="1" applyFill="1" applyBorder="1" applyAlignment="1" applyProtection="1">
      <alignment horizontal="center" vertical="center" wrapText="1"/>
    </xf>
    <xf numFmtId="0" fontId="34" fillId="0" borderId="9" xfId="7" applyFont="1" applyFill="1" applyBorder="1" applyAlignment="1" applyProtection="1">
      <alignment horizontal="center" vertical="center"/>
    </xf>
    <xf numFmtId="0" fontId="6" fillId="0" borderId="49" xfId="0" applyFont="1" applyFill="1" applyBorder="1" applyAlignment="1">
      <alignment horizontal="center" vertical="center" shrinkToFit="1"/>
    </xf>
    <xf numFmtId="0" fontId="34" fillId="0" borderId="3" xfId="7" applyFont="1" applyFill="1" applyBorder="1" applyAlignment="1" applyProtection="1">
      <alignment horizontal="center" vertical="top" wrapText="1"/>
    </xf>
    <xf numFmtId="0" fontId="34" fillId="0" borderId="6" xfId="7" applyFont="1" applyFill="1" applyBorder="1" applyAlignment="1" applyProtection="1">
      <alignment horizontal="center" vertical="top" wrapText="1"/>
    </xf>
    <xf numFmtId="0" fontId="34" fillId="0" borderId="5" xfId="7" applyFont="1" applyFill="1" applyBorder="1" applyAlignment="1" applyProtection="1">
      <alignment horizontal="center" vertical="top" wrapText="1"/>
    </xf>
    <xf numFmtId="38" fontId="34" fillId="0" borderId="3" xfId="6" applyFont="1" applyFill="1" applyBorder="1" applyAlignment="1" applyProtection="1">
      <alignment horizontal="center" vertical="center" shrinkToFit="1"/>
    </xf>
    <xf numFmtId="38" fontId="34" fillId="0" borderId="6" xfId="6" applyFont="1" applyFill="1" applyBorder="1" applyAlignment="1" applyProtection="1">
      <alignment horizontal="center" vertical="center" shrinkToFit="1"/>
    </xf>
    <xf numFmtId="38" fontId="34" fillId="0" borderId="5" xfId="6" applyFont="1" applyFill="1" applyBorder="1" applyAlignment="1" applyProtection="1">
      <alignment horizontal="center" vertical="center" shrinkToFit="1"/>
    </xf>
    <xf numFmtId="0" fontId="34" fillId="0" borderId="2" xfId="7" applyFont="1" applyFill="1" applyBorder="1" applyAlignment="1" applyProtection="1">
      <alignment horizontal="center" vertical="center" wrapText="1"/>
    </xf>
    <xf numFmtId="38" fontId="34" fillId="0" borderId="3" xfId="6" applyFont="1" applyFill="1" applyBorder="1" applyAlignment="1" applyProtection="1">
      <alignment horizontal="center" vertical="center"/>
    </xf>
    <xf numFmtId="38" fontId="34" fillId="0" borderId="6" xfId="6" applyFont="1" applyFill="1" applyBorder="1" applyAlignment="1" applyProtection="1">
      <alignment horizontal="center" vertical="center"/>
    </xf>
    <xf numFmtId="38" fontId="34" fillId="0" borderId="5" xfId="6" applyFont="1" applyFill="1" applyBorder="1" applyAlignment="1" applyProtection="1">
      <alignment horizontal="center" vertical="center"/>
    </xf>
    <xf numFmtId="38" fontId="34" fillId="0" borderId="15" xfId="6" applyFont="1" applyFill="1" applyBorder="1" applyAlignment="1" applyProtection="1">
      <alignment horizontal="center" vertical="center" shrinkToFit="1"/>
    </xf>
    <xf numFmtId="0" fontId="34" fillId="0" borderId="16" xfId="7" applyFont="1" applyFill="1" applyBorder="1" applyAlignment="1" applyProtection="1">
      <alignment horizontal="center" vertical="center" shrinkToFit="1"/>
    </xf>
    <xf numFmtId="0" fontId="34" fillId="0" borderId="13" xfId="7" applyFont="1" applyFill="1" applyBorder="1" applyAlignment="1" applyProtection="1">
      <alignment horizontal="center" vertical="center" shrinkToFit="1"/>
    </xf>
    <xf numFmtId="38" fontId="34" fillId="0" borderId="4" xfId="6" applyFont="1" applyFill="1" applyBorder="1" applyAlignment="1" applyProtection="1">
      <alignment horizontal="center" vertical="center" shrinkToFit="1"/>
    </xf>
    <xf numFmtId="49" fontId="16" fillId="0" borderId="4" xfId="7" applyNumberFormat="1" applyFont="1" applyFill="1" applyBorder="1" applyAlignment="1">
      <alignment horizontal="center" vertical="center" shrinkToFit="1"/>
    </xf>
    <xf numFmtId="0" fontId="16" fillId="0" borderId="4" xfId="7" applyFont="1" applyFill="1" applyBorder="1" applyAlignment="1">
      <alignment horizontal="center" vertical="center" shrinkToFit="1"/>
    </xf>
    <xf numFmtId="0" fontId="54" fillId="0" borderId="3" xfId="7" applyFont="1" applyBorder="1" applyAlignment="1">
      <alignment horizontal="center" vertical="center"/>
    </xf>
    <xf numFmtId="0" fontId="54" fillId="0" borderId="6" xfId="7" applyFont="1" applyBorder="1" applyAlignment="1">
      <alignment horizontal="center" vertical="center"/>
    </xf>
    <xf numFmtId="0" fontId="54" fillId="0" borderId="5" xfId="7" applyFont="1" applyBorder="1" applyAlignment="1">
      <alignment horizontal="center" vertical="center"/>
    </xf>
    <xf numFmtId="0" fontId="44" fillId="0" borderId="4" xfId="7" applyFont="1" applyFill="1" applyBorder="1" applyAlignment="1">
      <alignment horizontal="center" vertical="top" textRotation="255" wrapText="1"/>
    </xf>
    <xf numFmtId="0" fontId="41" fillId="0" borderId="4" xfId="7" applyFont="1" applyFill="1" applyBorder="1" applyAlignment="1">
      <alignment horizontal="center" vertical="center" textRotation="255" shrinkToFit="1"/>
    </xf>
    <xf numFmtId="49" fontId="42" fillId="0" borderId="4" xfId="7" applyNumberFormat="1" applyFont="1" applyFill="1" applyBorder="1" applyAlignment="1">
      <alignment horizontal="center" vertical="center" wrapText="1" shrinkToFit="1"/>
    </xf>
    <xf numFmtId="49" fontId="42" fillId="0" borderId="4" xfId="7" applyNumberFormat="1" applyFont="1" applyFill="1" applyBorder="1" applyAlignment="1">
      <alignment horizontal="center" vertical="center" shrinkToFit="1"/>
    </xf>
    <xf numFmtId="0" fontId="3" fillId="0" borderId="4" xfId="7" applyFont="1" applyFill="1" applyBorder="1" applyAlignment="1" applyProtection="1">
      <alignment horizontal="center" vertical="center" textRotation="255"/>
      <protection locked="0"/>
    </xf>
    <xf numFmtId="0" fontId="41" fillId="0" borderId="4" xfId="7" applyFont="1" applyFill="1" applyBorder="1" applyAlignment="1">
      <alignment horizontal="left" vertical="top" wrapText="1" shrinkToFit="1"/>
    </xf>
    <xf numFmtId="0" fontId="41" fillId="0" borderId="4" xfId="7" applyFont="1" applyFill="1" applyBorder="1" applyAlignment="1">
      <alignment horizontal="center" vertical="center" wrapText="1" shrinkToFit="1"/>
    </xf>
    <xf numFmtId="0" fontId="16" fillId="0" borderId="4" xfId="7" applyFill="1" applyBorder="1" applyAlignment="1">
      <alignment horizontal="center" vertical="center" wrapText="1" shrinkToFit="1"/>
    </xf>
    <xf numFmtId="0" fontId="41" fillId="0" borderId="4" xfId="7" applyFont="1" applyFill="1" applyBorder="1" applyAlignment="1">
      <alignment horizontal="center" vertical="center" shrinkToFit="1"/>
    </xf>
  </cellXfs>
  <cellStyles count="10">
    <cellStyle name="Normal" xfId="4" xr:uid="{00000000-0005-0000-0000-000000000000}"/>
    <cellStyle name="パーセント" xfId="3" builtinId="5"/>
    <cellStyle name="ハイパーリンク 2" xfId="9" xr:uid="{68344AD0-9692-4CB0-BA47-5D2AF2844822}"/>
    <cellStyle name="桁区切り 2" xfId="6" xr:uid="{00000000-0005-0000-0000-000002000000}"/>
    <cellStyle name="標準" xfId="0" builtinId="0"/>
    <cellStyle name="標準 2" xfId="2" xr:uid="{00000000-0005-0000-0000-000004000000}"/>
    <cellStyle name="標準 2 2" xfId="8" xr:uid="{00000000-0005-0000-0000-000005000000}"/>
    <cellStyle name="標準 3" xfId="1" xr:uid="{00000000-0005-0000-0000-000006000000}"/>
    <cellStyle name="標準 3 3" xfId="5" xr:uid="{00000000-0005-0000-0000-000007000000}"/>
    <cellStyle name="標準 4" xfId="7" xr:uid="{00000000-0005-0000-0000-000008000000}"/>
  </cellStyles>
  <dxfs count="89">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s>
  <tableStyles count="0" defaultTableStyle="TableStyleMedium2" defaultPivotStyle="PivotStyleLight16"/>
  <colors>
    <mruColors>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digitalservice.metro.tokyo.lg.jp/shintosei/" TargetMode="External"/><Relationship Id="rId13" Type="http://schemas.openxmlformats.org/officeDocument/2006/relationships/hyperlink" Target="https://web.pref.hyogo.lg.jp/kk23/kenseikaikakuhoushin.html" TargetMode="External"/><Relationship Id="rId18" Type="http://schemas.openxmlformats.org/officeDocument/2006/relationships/printerSettings" Target="../printerSettings/printerSettings3.bin"/><Relationship Id="rId3" Type="http://schemas.openxmlformats.org/officeDocument/2006/relationships/hyperlink" Target="https://www.pref.iwate.jp/kensei/gyoseikeiei/naibutousei/index.html" TargetMode="External"/><Relationship Id="rId7" Type="http://schemas.openxmlformats.org/officeDocument/2006/relationships/hyperlink" Target="http://www.pref.saitama.lg.jp/a0201/kyuuyoteiin/" TargetMode="External"/><Relationship Id="rId12" Type="http://schemas.openxmlformats.org/officeDocument/2006/relationships/hyperlink" Target="http://www.pref.mie.lg.jp/GYOUkAKU/HP/70694044303.htm" TargetMode="External"/><Relationship Id="rId17" Type="http://schemas.openxmlformats.org/officeDocument/2006/relationships/hyperlink" Target="https://www.pref.kumamoto.jp/soshiki/6/1801.html" TargetMode="External"/><Relationship Id="rId2" Type="http://schemas.openxmlformats.org/officeDocument/2006/relationships/hyperlink" Target="http://www.pref.nara.jp/41807.htm" TargetMode="External"/><Relationship Id="rId16" Type="http://schemas.openxmlformats.org/officeDocument/2006/relationships/hyperlink" Target="https://www.pref.tokushima.lg.jp/ict/workstylereform/" TargetMode="External"/><Relationship Id="rId1" Type="http://schemas.openxmlformats.org/officeDocument/2006/relationships/hyperlink" Target="https://www.pref.nagano.lg.jp/dx-promo/dx/2007dxsenryaku.html" TargetMode="External"/><Relationship Id="rId6" Type="http://schemas.openxmlformats.org/officeDocument/2006/relationships/hyperlink" Target="https://www.pref.tochigi.lg.jp/b03/kouhou/smart_work_award2021.html" TargetMode="External"/><Relationship Id="rId11" Type="http://schemas.openxmlformats.org/officeDocument/2006/relationships/hyperlink" Target="https://www.pref.shizuoka.jp/soumu/so-420a/30simatirenkei/kenkyuukai.html" TargetMode="External"/><Relationship Id="rId5" Type="http://schemas.openxmlformats.org/officeDocument/2006/relationships/hyperlink" Target="http://www.pref.fukushima.lg.jp/sec/01125d/shomugyoumukaikaku.html" TargetMode="External"/><Relationship Id="rId15" Type="http://schemas.openxmlformats.org/officeDocument/2006/relationships/hyperlink" Target="http://www.pref.okayama.jp/page/516892.html" TargetMode="External"/><Relationship Id="rId10" Type="http://schemas.openxmlformats.org/officeDocument/2006/relationships/hyperlink" Target="http://www.pref.gifu.lg.jp/kensei/keikaku-kaikaku/gyosei-kaikaku/c11127/h29jimujigyouminaoshihoushin.html" TargetMode="External"/><Relationship Id="rId4" Type="http://schemas.openxmlformats.org/officeDocument/2006/relationships/hyperlink" Target="https://www.pref.yamagata.jp/020011/kensei/kaikaku/gyouzaiseikaikaku/jimujigyounominaosi.html" TargetMode="External"/><Relationship Id="rId9" Type="http://schemas.openxmlformats.org/officeDocument/2006/relationships/hyperlink" Target="https://www.pref.kanagawa.jp/docs/k8d/kanagawamiraikyousouplatform/kanagawamiraikyousouplatform.html" TargetMode="External"/><Relationship Id="rId14" Type="http://schemas.openxmlformats.org/officeDocument/2006/relationships/hyperlink" Target="https://www.pref.tottori.lg.jp/shin-taiikuka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F73"/>
  <sheetViews>
    <sheetView tabSelected="1" view="pageBreakPreview" zoomScale="70" zoomScaleNormal="60" zoomScaleSheetLayoutView="70" zoomScalePageLayoutView="13" workbookViewId="0">
      <pane xSplit="2" ySplit="9" topLeftCell="C10" activePane="bottomRight" state="frozen"/>
      <selection pane="topRight" activeCell="C1" sqref="C1"/>
      <selection pane="bottomLeft" activeCell="A10" sqref="A10"/>
      <selection pane="bottomRight" activeCell="HW8" sqref="HW8"/>
    </sheetView>
  </sheetViews>
  <sheetFormatPr defaultColWidth="8.90625" defaultRowHeight="13"/>
  <cols>
    <col min="1" max="1" width="13.6328125" style="1" customWidth="1"/>
    <col min="2" max="2" width="13.81640625" style="1" customWidth="1"/>
    <col min="3" max="3" width="10.36328125" style="1" customWidth="1"/>
    <col min="4" max="4" width="6" style="3" customWidth="1"/>
    <col min="5" max="5" width="28.81640625" style="1" customWidth="1"/>
    <col min="6" max="6" width="10.453125" style="1" customWidth="1"/>
    <col min="7" max="7" width="6" style="3" customWidth="1"/>
    <col min="8" max="8" width="28.81640625" style="1" customWidth="1"/>
    <col min="9" max="9" width="12" style="1" customWidth="1"/>
    <col min="10" max="10" width="6" style="3" customWidth="1"/>
    <col min="11" max="11" width="28.6328125" style="1" customWidth="1"/>
    <col min="12" max="12" width="11.08984375" style="1" customWidth="1"/>
    <col min="13" max="13" width="6" style="3" customWidth="1"/>
    <col min="14" max="14" width="28.6328125" style="1" customWidth="1"/>
    <col min="15" max="15" width="9.08984375" style="1" customWidth="1"/>
    <col min="16" max="16" width="6" style="3" customWidth="1"/>
    <col min="17" max="17" width="28.6328125" style="1" customWidth="1"/>
    <col min="18" max="18" width="11.81640625" style="1" customWidth="1"/>
    <col min="19" max="19" width="6" style="3" customWidth="1"/>
    <col min="20" max="20" width="28.6328125" style="1" customWidth="1"/>
    <col min="21" max="21" width="10.453125" style="1" customWidth="1"/>
    <col min="22" max="22" width="6" style="3" customWidth="1"/>
    <col min="23" max="23" width="28.6328125" style="1" customWidth="1"/>
    <col min="24" max="24" width="10.453125" style="1" customWidth="1"/>
    <col min="25" max="25" width="10.54296875" style="1" customWidth="1"/>
    <col min="26" max="26" width="28.81640625" style="1" customWidth="1"/>
    <col min="27" max="27" width="9.36328125" style="1" customWidth="1"/>
    <col min="28" max="28" width="6" style="3" customWidth="1"/>
    <col min="29" max="29" width="28.6328125" style="1" customWidth="1"/>
    <col min="30" max="30" width="10.08984375" style="1" customWidth="1"/>
    <col min="31" max="31" width="6" style="3" customWidth="1"/>
    <col min="32" max="32" width="28.6328125" style="1" customWidth="1"/>
    <col min="33" max="33" width="10.90625" style="1" customWidth="1"/>
    <col min="34" max="34" width="6" style="3" customWidth="1"/>
    <col min="35" max="35" width="28.6328125" style="1" customWidth="1"/>
    <col min="36" max="36" width="10" style="1" customWidth="1"/>
    <col min="37" max="37" width="6" style="3" customWidth="1"/>
    <col min="38" max="38" width="28.6328125" style="1" customWidth="1"/>
    <col min="39" max="39" width="11.453125" style="1" customWidth="1"/>
    <col min="40" max="40" width="6" style="3" customWidth="1"/>
    <col min="41" max="41" width="28.6328125" style="1" customWidth="1"/>
    <col min="42" max="43" width="8.81640625" style="1" customWidth="1"/>
    <col min="44" max="44" width="9.1796875" style="2" customWidth="1"/>
    <col min="45" max="45" width="29.453125" style="1" customWidth="1"/>
    <col min="46" max="46" width="9" style="1" customWidth="1"/>
    <col min="47" max="47" width="27.90625" style="1" customWidth="1"/>
    <col min="48" max="49" width="8.81640625" style="1" customWidth="1"/>
    <col min="50" max="50" width="9.1796875" style="2" customWidth="1"/>
    <col min="51" max="51" width="29.36328125" style="1" customWidth="1"/>
    <col min="52" max="52" width="8" style="1" customWidth="1"/>
    <col min="53" max="53" width="27.90625" style="1" customWidth="1"/>
    <col min="54" max="55" width="8.81640625" style="1" customWidth="1"/>
    <col min="56" max="56" width="9.1796875" style="2" customWidth="1"/>
    <col min="57" max="57" width="27.6328125" style="1" customWidth="1"/>
    <col min="58" max="58" width="8.81640625" style="1" customWidth="1"/>
    <col min="59" max="59" width="27.90625" style="1" customWidth="1"/>
    <col min="60" max="61" width="8.81640625" style="1" customWidth="1"/>
    <col min="62" max="62" width="9.1796875" style="3" customWidth="1"/>
    <col min="63" max="63" width="27.6328125" style="1" customWidth="1"/>
    <col min="64" max="64" width="8.81640625" style="1" customWidth="1"/>
    <col min="65" max="65" width="27.90625" style="1" customWidth="1"/>
    <col min="66" max="67" width="8.81640625" style="1" customWidth="1"/>
    <col min="68" max="68" width="9" style="2" customWidth="1"/>
    <col min="69" max="69" width="27.81640625" style="1" customWidth="1"/>
    <col min="70" max="70" width="8.81640625" style="1" customWidth="1"/>
    <col min="71" max="71" width="27.90625" style="1" customWidth="1"/>
    <col min="72" max="73" width="8.81640625" style="1" customWidth="1"/>
    <col min="74" max="74" width="9.1796875" style="5" customWidth="1"/>
    <col min="75" max="75" width="27" style="1" customWidth="1"/>
    <col min="76" max="76" width="8.81640625" style="1" customWidth="1"/>
    <col min="77" max="77" width="27.90625" style="1" customWidth="1"/>
    <col min="78" max="79" width="8.81640625" style="1" customWidth="1"/>
    <col min="80" max="80" width="9" style="2" customWidth="1"/>
    <col min="81" max="81" width="27.453125" style="1" customWidth="1"/>
    <col min="82" max="82" width="8.81640625" style="1" customWidth="1"/>
    <col min="83" max="83" width="27.90625" style="1" customWidth="1"/>
    <col min="84" max="85" width="8.81640625" style="1" customWidth="1"/>
    <col min="86" max="86" width="9.1796875" style="2" customWidth="1"/>
    <col min="87" max="87" width="27.81640625" style="1" customWidth="1"/>
    <col min="88" max="88" width="8.81640625" style="1" customWidth="1"/>
    <col min="89" max="89" width="27.90625" style="1" customWidth="1"/>
    <col min="90" max="91" width="8.81640625" style="1" customWidth="1"/>
    <col min="92" max="92" width="9" style="2" customWidth="1"/>
    <col min="93" max="93" width="27.453125" style="1" customWidth="1"/>
    <col min="94" max="94" width="8.81640625" style="1" customWidth="1"/>
    <col min="95" max="95" width="27.90625" style="1" customWidth="1"/>
    <col min="96" max="97" width="8.81640625" style="1" customWidth="1"/>
    <col min="98" max="98" width="9.1796875" style="2" customWidth="1"/>
    <col min="99" max="99" width="27.453125" style="1" customWidth="1"/>
    <col min="100" max="100" width="8.90625" style="1" customWidth="1"/>
    <col min="101" max="101" width="27.90625" style="1" customWidth="1"/>
    <col min="102" max="103" width="8.81640625" style="1" customWidth="1"/>
    <col min="104" max="104" width="9" style="2" customWidth="1"/>
    <col min="105" max="105" width="27.453125" style="1" customWidth="1"/>
    <col min="106" max="106" width="8.81640625" style="4" customWidth="1"/>
    <col min="107" max="107" width="27.90625" style="1" customWidth="1"/>
    <col min="108" max="108" width="8.81640625" style="1" customWidth="1"/>
    <col min="109" max="109" width="9.36328125" style="1" customWidth="1"/>
    <col min="110" max="110" width="9.1796875" style="2" customWidth="1"/>
    <col min="111" max="111" width="27.453125" style="1" customWidth="1"/>
    <col min="112" max="112" width="8.81640625" style="1" customWidth="1"/>
    <col min="113" max="113" width="27.90625" style="1" customWidth="1"/>
    <col min="114" max="115" width="8.81640625" style="1" customWidth="1"/>
    <col min="116" max="116" width="9.1796875" style="2" customWidth="1"/>
    <col min="117" max="117" width="27.453125" style="1" customWidth="1"/>
    <col min="118" max="118" width="8.81640625" style="1" customWidth="1"/>
    <col min="119" max="119" width="27.90625" style="1" customWidth="1"/>
    <col min="120" max="121" width="8.81640625" style="1" customWidth="1"/>
    <col min="122" max="122" width="9.453125" style="2" customWidth="1"/>
    <col min="123" max="123" width="30.08984375" style="1" customWidth="1"/>
    <col min="124" max="124" width="8.90625" style="1" customWidth="1"/>
    <col min="125" max="125" width="28.08984375" style="1" customWidth="1"/>
    <col min="126" max="127" width="8.81640625" style="1" customWidth="1"/>
    <col min="128" max="128" width="9" style="2" customWidth="1"/>
    <col min="129" max="129" width="27.1796875" style="1" customWidth="1"/>
    <col min="130" max="130" width="8.81640625" style="1" customWidth="1"/>
    <col min="131" max="131" width="27.90625" style="1" customWidth="1"/>
    <col min="132" max="133" width="8.81640625" style="1" customWidth="1"/>
    <col min="134" max="134" width="9.1796875" style="2" customWidth="1"/>
    <col min="135" max="135" width="27.453125" style="1" customWidth="1"/>
    <col min="136" max="136" width="8.81640625" style="1" customWidth="1"/>
    <col min="137" max="137" width="27.90625" style="1" customWidth="1"/>
    <col min="138" max="138" width="9" style="1" customWidth="1"/>
    <col min="139" max="139" width="8.81640625" style="1" customWidth="1"/>
    <col min="140" max="140" width="9.1796875" style="2" customWidth="1"/>
    <col min="141" max="141" width="27.08984375" style="1" customWidth="1"/>
    <col min="142" max="142" width="8.81640625" style="1" customWidth="1"/>
    <col min="143" max="143" width="27.6328125" style="1" customWidth="1"/>
    <col min="144" max="145" width="8.81640625" style="1" customWidth="1"/>
    <col min="146" max="146" width="9" style="2" customWidth="1"/>
    <col min="147" max="147" width="27.453125" style="1" customWidth="1"/>
    <col min="148" max="148" width="8.81640625" style="1" customWidth="1"/>
    <col min="149" max="149" width="27.90625" style="1" customWidth="1"/>
    <col min="150" max="151" width="8.81640625" style="1" customWidth="1"/>
    <col min="152" max="152" width="9" style="2" customWidth="1"/>
    <col min="153" max="153" width="27.6328125" style="1" customWidth="1"/>
    <col min="154" max="154" width="8.6328125" style="1" customWidth="1"/>
    <col min="155" max="155" width="27.90625" style="1" customWidth="1"/>
    <col min="156" max="157" width="8.81640625" style="1" customWidth="1"/>
    <col min="158" max="158" width="9" style="3" customWidth="1"/>
    <col min="159" max="159" width="27.6328125" style="1" customWidth="1"/>
    <col min="160" max="160" width="8.6328125" style="1" customWidth="1"/>
    <col min="161" max="161" width="27.90625" style="1" customWidth="1"/>
    <col min="162" max="163" width="8.81640625" style="1" customWidth="1"/>
    <col min="164" max="164" width="9.1796875" style="2" customWidth="1"/>
    <col min="165" max="165" width="26.90625" style="1" customWidth="1"/>
    <col min="166" max="166" width="8.6328125" style="1" customWidth="1"/>
    <col min="167" max="167" width="27.90625" style="1" customWidth="1"/>
    <col min="168" max="169" width="8.81640625" style="1" customWidth="1"/>
    <col min="170" max="170" width="9" style="2" customWidth="1"/>
    <col min="171" max="171" width="27.36328125" style="1" customWidth="1"/>
    <col min="172" max="172" width="8.6328125" style="1" customWidth="1"/>
    <col min="173" max="173" width="27.90625" style="1" customWidth="1"/>
    <col min="174" max="175" width="8.81640625" style="1" customWidth="1"/>
    <col min="176" max="176" width="9" style="2" customWidth="1"/>
    <col min="177" max="177" width="27.1796875" style="1" customWidth="1"/>
    <col min="178" max="178" width="8.6328125" style="1" customWidth="1"/>
    <col min="179" max="179" width="27.90625" style="1" customWidth="1"/>
    <col min="180" max="180" width="17" style="1" customWidth="1"/>
    <col min="181" max="181" width="17.453125" style="1" customWidth="1"/>
    <col min="182" max="185" width="5.81640625" style="1" customWidth="1"/>
    <col min="186" max="186" width="76" style="1" customWidth="1"/>
    <col min="187" max="189" width="5.90625" style="1" customWidth="1"/>
    <col min="190" max="190" width="6.90625" style="1" customWidth="1"/>
    <col min="191" max="191" width="12.1796875" style="1" customWidth="1"/>
    <col min="192" max="192" width="13.1796875" style="1" customWidth="1"/>
    <col min="193" max="194" width="17" style="1" customWidth="1"/>
    <col min="195" max="196" width="12.6328125" style="1" customWidth="1"/>
    <col min="197" max="197" width="24.1796875" style="1" customWidth="1"/>
    <col min="198" max="199" width="12.6328125" style="1" customWidth="1"/>
    <col min="200" max="200" width="24.1796875" style="1" customWidth="1"/>
    <col min="201" max="206" width="5.453125" style="1" customWidth="1"/>
    <col min="207" max="207" width="15.6328125" style="1" customWidth="1"/>
    <col min="208" max="213" width="5.453125" style="1" customWidth="1"/>
    <col min="214" max="214" width="15.6328125" style="1" customWidth="1"/>
    <col min="215" max="220" width="5.453125" style="1" customWidth="1"/>
    <col min="221" max="221" width="15.6328125" style="1" customWidth="1"/>
    <col min="222" max="226" width="5.453125" style="1" customWidth="1"/>
    <col min="227" max="227" width="15.6328125" style="1" customWidth="1"/>
    <col min="228" max="232" width="5.453125" style="1" customWidth="1"/>
    <col min="233" max="233" width="15.6328125" style="1" customWidth="1"/>
    <col min="234" max="238" width="5.453125" style="1" customWidth="1"/>
    <col min="239" max="239" width="15.6328125" style="1" customWidth="1"/>
    <col min="240" max="240" width="5.81640625" style="10" customWidth="1"/>
    <col min="241" max="16384" width="8.90625" style="1"/>
  </cols>
  <sheetData>
    <row r="1" spans="1:240" ht="40.75" customHeight="1">
      <c r="A1" s="7" t="s">
        <v>65</v>
      </c>
    </row>
    <row r="2" spans="1:240" ht="18.649999999999999" customHeight="1">
      <c r="A2" s="602" t="s">
        <v>64</v>
      </c>
      <c r="B2" s="602" t="s">
        <v>63</v>
      </c>
      <c r="C2" s="670" t="s">
        <v>62</v>
      </c>
      <c r="D2" s="670"/>
      <c r="E2" s="670"/>
      <c r="F2" s="670"/>
      <c r="G2" s="670"/>
      <c r="H2" s="670"/>
      <c r="I2" s="670"/>
      <c r="J2" s="670"/>
      <c r="K2" s="670"/>
      <c r="L2" s="670"/>
      <c r="M2" s="670"/>
      <c r="N2" s="670"/>
      <c r="O2" s="670"/>
      <c r="P2" s="670"/>
      <c r="Q2" s="670"/>
      <c r="R2" s="670"/>
      <c r="S2" s="670"/>
      <c r="T2" s="670"/>
      <c r="U2" s="670"/>
      <c r="V2" s="670"/>
      <c r="W2" s="670"/>
      <c r="X2" s="670"/>
      <c r="Y2" s="670"/>
      <c r="Z2" s="670"/>
      <c r="AA2" s="670"/>
      <c r="AB2" s="670"/>
      <c r="AC2" s="670"/>
      <c r="AD2" s="670"/>
      <c r="AE2" s="670"/>
      <c r="AF2" s="670"/>
      <c r="AG2" s="670"/>
      <c r="AH2" s="670"/>
      <c r="AI2" s="670"/>
      <c r="AJ2" s="670"/>
      <c r="AK2" s="670"/>
      <c r="AL2" s="670"/>
      <c r="AM2" s="670"/>
      <c r="AN2" s="670"/>
      <c r="AO2" s="670"/>
      <c r="AP2" s="670" t="s">
        <v>61</v>
      </c>
      <c r="AQ2" s="670"/>
      <c r="AR2" s="670"/>
      <c r="AS2" s="670"/>
      <c r="AT2" s="670"/>
      <c r="AU2" s="670"/>
      <c r="AV2" s="670"/>
      <c r="AW2" s="670"/>
      <c r="AX2" s="670"/>
      <c r="AY2" s="670"/>
      <c r="AZ2" s="670"/>
      <c r="BA2" s="670"/>
      <c r="BB2" s="670"/>
      <c r="BC2" s="670"/>
      <c r="BD2" s="670"/>
      <c r="BE2" s="670"/>
      <c r="BF2" s="670"/>
      <c r="BG2" s="670"/>
      <c r="BH2" s="670"/>
      <c r="BI2" s="670"/>
      <c r="BJ2" s="670"/>
      <c r="BK2" s="670"/>
      <c r="BL2" s="670"/>
      <c r="BM2" s="670"/>
      <c r="BN2" s="670"/>
      <c r="BO2" s="670"/>
      <c r="BP2" s="670"/>
      <c r="BQ2" s="670"/>
      <c r="BR2" s="670"/>
      <c r="BS2" s="670"/>
      <c r="BT2" s="670"/>
      <c r="BU2" s="670"/>
      <c r="BV2" s="670"/>
      <c r="BW2" s="670"/>
      <c r="BX2" s="670"/>
      <c r="BY2" s="670"/>
      <c r="BZ2" s="670"/>
      <c r="CA2" s="670"/>
      <c r="CB2" s="670"/>
      <c r="CC2" s="670"/>
      <c r="CD2" s="670"/>
      <c r="CE2" s="670"/>
      <c r="CF2" s="670"/>
      <c r="CG2" s="670"/>
      <c r="CH2" s="670"/>
      <c r="CI2" s="670"/>
      <c r="CJ2" s="670"/>
      <c r="CK2" s="670"/>
      <c r="CL2" s="670"/>
      <c r="CM2" s="670"/>
      <c r="CN2" s="670"/>
      <c r="CO2" s="670"/>
      <c r="CP2" s="670"/>
      <c r="CQ2" s="670"/>
      <c r="CR2" s="670"/>
      <c r="CS2" s="670"/>
      <c r="CT2" s="670"/>
      <c r="CU2" s="670"/>
      <c r="CV2" s="670"/>
      <c r="CW2" s="670"/>
      <c r="CX2" s="670"/>
      <c r="CY2" s="670"/>
      <c r="CZ2" s="670"/>
      <c r="DA2" s="670"/>
      <c r="DB2" s="670"/>
      <c r="DC2" s="670"/>
      <c r="DD2" s="670"/>
      <c r="DE2" s="670"/>
      <c r="DF2" s="670"/>
      <c r="DG2" s="670"/>
      <c r="DH2" s="670"/>
      <c r="DI2" s="670"/>
      <c r="DJ2" s="670"/>
      <c r="DK2" s="670"/>
      <c r="DL2" s="670"/>
      <c r="DM2" s="670"/>
      <c r="DN2" s="670"/>
      <c r="DO2" s="670"/>
      <c r="DP2" s="670"/>
      <c r="DQ2" s="670"/>
      <c r="DR2" s="670"/>
      <c r="DS2" s="670"/>
      <c r="DT2" s="670"/>
      <c r="DU2" s="670"/>
      <c r="DV2" s="670"/>
      <c r="DW2" s="670"/>
      <c r="DX2" s="670"/>
      <c r="DY2" s="670"/>
      <c r="DZ2" s="670"/>
      <c r="EA2" s="670"/>
      <c r="EB2" s="670"/>
      <c r="EC2" s="670"/>
      <c r="ED2" s="670"/>
      <c r="EE2" s="670"/>
      <c r="EF2" s="670"/>
      <c r="EG2" s="670"/>
      <c r="EH2" s="670"/>
      <c r="EI2" s="670"/>
      <c r="EJ2" s="670"/>
      <c r="EK2" s="670"/>
      <c r="EL2" s="670"/>
      <c r="EM2" s="670"/>
      <c r="EN2" s="670"/>
      <c r="EO2" s="670"/>
      <c r="EP2" s="670"/>
      <c r="EQ2" s="670"/>
      <c r="ER2" s="670"/>
      <c r="ES2" s="670"/>
      <c r="ET2" s="670"/>
      <c r="EU2" s="670"/>
      <c r="EV2" s="670"/>
      <c r="EW2" s="670"/>
      <c r="EX2" s="670"/>
      <c r="EY2" s="670"/>
      <c r="EZ2" s="670"/>
      <c r="FA2" s="670"/>
      <c r="FB2" s="670"/>
      <c r="FC2" s="670"/>
      <c r="FD2" s="670"/>
      <c r="FE2" s="670"/>
      <c r="FF2" s="670"/>
      <c r="FG2" s="670"/>
      <c r="FH2" s="670"/>
      <c r="FI2" s="670"/>
      <c r="FJ2" s="670"/>
      <c r="FK2" s="670"/>
      <c r="FL2" s="670"/>
      <c r="FM2" s="670"/>
      <c r="FN2" s="670"/>
      <c r="FO2" s="670"/>
      <c r="FP2" s="670"/>
      <c r="FQ2" s="670"/>
      <c r="FR2" s="670"/>
      <c r="FS2" s="670"/>
      <c r="FT2" s="670"/>
      <c r="FU2" s="670"/>
      <c r="FV2" s="670"/>
      <c r="FW2" s="670"/>
      <c r="FX2" s="636" t="s">
        <v>459</v>
      </c>
      <c r="FY2" s="636"/>
      <c r="FZ2" s="636"/>
      <c r="GA2" s="636"/>
      <c r="GB2" s="636"/>
      <c r="GC2" s="636"/>
      <c r="GD2" s="636"/>
      <c r="GE2" s="636"/>
      <c r="GF2" s="636"/>
      <c r="GG2" s="636"/>
      <c r="GH2" s="636"/>
      <c r="GI2" s="636"/>
      <c r="GJ2" s="636"/>
      <c r="GK2" s="652" t="s">
        <v>460</v>
      </c>
      <c r="GL2" s="652"/>
      <c r="GM2" s="649" t="s">
        <v>461</v>
      </c>
      <c r="GN2" s="649"/>
      <c r="GO2" s="650"/>
      <c r="GP2" s="651" t="s">
        <v>462</v>
      </c>
      <c r="GQ2" s="649"/>
      <c r="GR2" s="650"/>
      <c r="GS2" s="670" t="s">
        <v>535</v>
      </c>
      <c r="GT2" s="670"/>
      <c r="GU2" s="670"/>
      <c r="GV2" s="670"/>
      <c r="GW2" s="670"/>
      <c r="GX2" s="670"/>
      <c r="GY2" s="670"/>
      <c r="GZ2" s="670"/>
      <c r="HA2" s="670"/>
      <c r="HB2" s="670"/>
      <c r="HC2" s="670"/>
      <c r="HD2" s="670"/>
      <c r="HE2" s="670"/>
      <c r="HF2" s="670"/>
      <c r="HG2" s="670"/>
      <c r="HH2" s="670"/>
      <c r="HI2" s="670"/>
      <c r="HJ2" s="670"/>
      <c r="HK2" s="670"/>
      <c r="HL2" s="670"/>
      <c r="HM2" s="670"/>
      <c r="HN2" s="670"/>
      <c r="HO2" s="670"/>
      <c r="HP2" s="670"/>
      <c r="HQ2" s="670"/>
      <c r="HR2" s="670"/>
      <c r="HS2" s="670"/>
      <c r="HT2" s="670"/>
      <c r="HU2" s="670"/>
      <c r="HV2" s="670"/>
      <c r="HW2" s="670"/>
      <c r="HX2" s="670"/>
      <c r="HY2" s="670"/>
      <c r="HZ2" s="670"/>
      <c r="IA2" s="670"/>
      <c r="IB2" s="670"/>
      <c r="IC2" s="670"/>
      <c r="ID2" s="670"/>
      <c r="IE2" s="670"/>
    </row>
    <row r="3" spans="1:240" ht="21.65" customHeight="1">
      <c r="A3" s="602"/>
      <c r="B3" s="602"/>
      <c r="C3" s="644" t="s">
        <v>60</v>
      </c>
      <c r="D3" s="644"/>
      <c r="E3" s="644"/>
      <c r="F3" s="644" t="s">
        <v>59</v>
      </c>
      <c r="G3" s="644"/>
      <c r="H3" s="644"/>
      <c r="I3" s="644" t="s">
        <v>58</v>
      </c>
      <c r="J3" s="644"/>
      <c r="K3" s="644"/>
      <c r="L3" s="644" t="s">
        <v>57</v>
      </c>
      <c r="M3" s="644"/>
      <c r="N3" s="644"/>
      <c r="O3" s="644" t="s">
        <v>56</v>
      </c>
      <c r="P3" s="644"/>
      <c r="Q3" s="644"/>
      <c r="R3" s="644" t="s">
        <v>55</v>
      </c>
      <c r="S3" s="644"/>
      <c r="T3" s="644"/>
      <c r="U3" s="598" t="s">
        <v>54</v>
      </c>
      <c r="V3" s="598"/>
      <c r="W3" s="598"/>
      <c r="X3" s="598" t="s">
        <v>2001</v>
      </c>
      <c r="Y3" s="598"/>
      <c r="Z3" s="598"/>
      <c r="AA3" s="644" t="s">
        <v>53</v>
      </c>
      <c r="AB3" s="644"/>
      <c r="AC3" s="644"/>
      <c r="AD3" s="644" t="s">
        <v>52</v>
      </c>
      <c r="AE3" s="644"/>
      <c r="AF3" s="644"/>
      <c r="AG3" s="644" t="s">
        <v>51</v>
      </c>
      <c r="AH3" s="644"/>
      <c r="AI3" s="644"/>
      <c r="AJ3" s="644" t="s">
        <v>50</v>
      </c>
      <c r="AK3" s="644"/>
      <c r="AL3" s="644"/>
      <c r="AM3" s="644" t="s">
        <v>49</v>
      </c>
      <c r="AN3" s="644"/>
      <c r="AO3" s="644"/>
      <c r="AP3" s="645" t="s">
        <v>48</v>
      </c>
      <c r="AQ3" s="645"/>
      <c r="AR3" s="645"/>
      <c r="AS3" s="645"/>
      <c r="AT3" s="645"/>
      <c r="AU3" s="645"/>
      <c r="AV3" s="645" t="s">
        <v>47</v>
      </c>
      <c r="AW3" s="645"/>
      <c r="AX3" s="645"/>
      <c r="AY3" s="645"/>
      <c r="AZ3" s="645"/>
      <c r="BA3" s="645"/>
      <c r="BB3" s="645" t="s">
        <v>46</v>
      </c>
      <c r="BC3" s="645"/>
      <c r="BD3" s="645"/>
      <c r="BE3" s="645"/>
      <c r="BF3" s="645"/>
      <c r="BG3" s="645"/>
      <c r="BH3" s="645" t="s">
        <v>45</v>
      </c>
      <c r="BI3" s="645"/>
      <c r="BJ3" s="645"/>
      <c r="BK3" s="645"/>
      <c r="BL3" s="645"/>
      <c r="BM3" s="645"/>
      <c r="BN3" s="645" t="s">
        <v>44</v>
      </c>
      <c r="BO3" s="645"/>
      <c r="BP3" s="645"/>
      <c r="BQ3" s="645"/>
      <c r="BR3" s="645"/>
      <c r="BS3" s="645"/>
      <c r="BT3" s="645" t="s">
        <v>43</v>
      </c>
      <c r="BU3" s="645"/>
      <c r="BV3" s="645"/>
      <c r="BW3" s="645"/>
      <c r="BX3" s="645"/>
      <c r="BY3" s="645"/>
      <c r="BZ3" s="645" t="s">
        <v>42</v>
      </c>
      <c r="CA3" s="645"/>
      <c r="CB3" s="645"/>
      <c r="CC3" s="645"/>
      <c r="CD3" s="645"/>
      <c r="CE3" s="645"/>
      <c r="CF3" s="645" t="s">
        <v>41</v>
      </c>
      <c r="CG3" s="645"/>
      <c r="CH3" s="645"/>
      <c r="CI3" s="645"/>
      <c r="CJ3" s="645"/>
      <c r="CK3" s="645"/>
      <c r="CL3" s="645" t="s">
        <v>40</v>
      </c>
      <c r="CM3" s="645"/>
      <c r="CN3" s="645"/>
      <c r="CO3" s="645"/>
      <c r="CP3" s="645"/>
      <c r="CQ3" s="645"/>
      <c r="CR3" s="645" t="s">
        <v>39</v>
      </c>
      <c r="CS3" s="645"/>
      <c r="CT3" s="645"/>
      <c r="CU3" s="645"/>
      <c r="CV3" s="645"/>
      <c r="CW3" s="645"/>
      <c r="CX3" s="645" t="s">
        <v>38</v>
      </c>
      <c r="CY3" s="645"/>
      <c r="CZ3" s="645"/>
      <c r="DA3" s="645"/>
      <c r="DB3" s="645"/>
      <c r="DC3" s="645"/>
      <c r="DD3" s="646" t="s">
        <v>37</v>
      </c>
      <c r="DE3" s="646"/>
      <c r="DF3" s="646"/>
      <c r="DG3" s="646"/>
      <c r="DH3" s="646"/>
      <c r="DI3" s="646"/>
      <c r="DJ3" s="645" t="s">
        <v>36</v>
      </c>
      <c r="DK3" s="645"/>
      <c r="DL3" s="645"/>
      <c r="DM3" s="645"/>
      <c r="DN3" s="645"/>
      <c r="DO3" s="645"/>
      <c r="DP3" s="645" t="s">
        <v>35</v>
      </c>
      <c r="DQ3" s="645"/>
      <c r="DR3" s="645"/>
      <c r="DS3" s="645"/>
      <c r="DT3" s="645"/>
      <c r="DU3" s="645"/>
      <c r="DV3" s="645" t="s">
        <v>34</v>
      </c>
      <c r="DW3" s="645"/>
      <c r="DX3" s="645"/>
      <c r="DY3" s="645"/>
      <c r="DZ3" s="645"/>
      <c r="EA3" s="645"/>
      <c r="EB3" s="645" t="s">
        <v>33</v>
      </c>
      <c r="EC3" s="645"/>
      <c r="ED3" s="645"/>
      <c r="EE3" s="645"/>
      <c r="EF3" s="645"/>
      <c r="EG3" s="645"/>
      <c r="EH3" s="645" t="s">
        <v>364</v>
      </c>
      <c r="EI3" s="645"/>
      <c r="EJ3" s="645"/>
      <c r="EK3" s="645"/>
      <c r="EL3" s="645"/>
      <c r="EM3" s="645"/>
      <c r="EN3" s="645" t="s">
        <v>32</v>
      </c>
      <c r="EO3" s="645"/>
      <c r="EP3" s="645"/>
      <c r="EQ3" s="645"/>
      <c r="ER3" s="645"/>
      <c r="ES3" s="645"/>
      <c r="ET3" s="645" t="s">
        <v>31</v>
      </c>
      <c r="EU3" s="645"/>
      <c r="EV3" s="645"/>
      <c r="EW3" s="645"/>
      <c r="EX3" s="645"/>
      <c r="EY3" s="645"/>
      <c r="EZ3" s="645" t="s">
        <v>30</v>
      </c>
      <c r="FA3" s="645"/>
      <c r="FB3" s="645"/>
      <c r="FC3" s="645"/>
      <c r="FD3" s="645"/>
      <c r="FE3" s="645"/>
      <c r="FF3" s="645" t="s">
        <v>323</v>
      </c>
      <c r="FG3" s="645"/>
      <c r="FH3" s="645"/>
      <c r="FI3" s="645"/>
      <c r="FJ3" s="645"/>
      <c r="FK3" s="645"/>
      <c r="FL3" s="645" t="s">
        <v>29</v>
      </c>
      <c r="FM3" s="645"/>
      <c r="FN3" s="645"/>
      <c r="FO3" s="645"/>
      <c r="FP3" s="645"/>
      <c r="FQ3" s="645"/>
      <c r="FR3" s="660" t="s">
        <v>28</v>
      </c>
      <c r="FS3" s="660"/>
      <c r="FT3" s="660"/>
      <c r="FU3" s="660"/>
      <c r="FV3" s="660"/>
      <c r="FW3" s="660"/>
      <c r="FX3" s="639" t="s">
        <v>27</v>
      </c>
      <c r="FY3" s="639" t="s">
        <v>26</v>
      </c>
      <c r="FZ3" s="661" t="s">
        <v>25</v>
      </c>
      <c r="GA3" s="662"/>
      <c r="GB3" s="662"/>
      <c r="GC3" s="662"/>
      <c r="GD3" s="663"/>
      <c r="GE3" s="602" t="s">
        <v>24</v>
      </c>
      <c r="GF3" s="602"/>
      <c r="GG3" s="602"/>
      <c r="GH3" s="602"/>
      <c r="GI3" s="641" t="s">
        <v>23</v>
      </c>
      <c r="GJ3" s="642" t="s">
        <v>523</v>
      </c>
      <c r="GK3" s="653" t="s">
        <v>22</v>
      </c>
      <c r="GL3" s="654"/>
      <c r="GM3" s="659" t="s">
        <v>21</v>
      </c>
      <c r="GN3" s="659"/>
      <c r="GO3" s="659"/>
      <c r="GP3" s="659" t="s">
        <v>457</v>
      </c>
      <c r="GQ3" s="659"/>
      <c r="GR3" s="659"/>
      <c r="GS3" s="639" t="s">
        <v>536</v>
      </c>
      <c r="GT3" s="639"/>
      <c r="GU3" s="639"/>
      <c r="GV3" s="639"/>
      <c r="GW3" s="639"/>
      <c r="GX3" s="639"/>
      <c r="GY3" s="639"/>
      <c r="GZ3" s="639"/>
      <c r="HA3" s="639"/>
      <c r="HB3" s="639"/>
      <c r="HC3" s="639"/>
      <c r="HD3" s="639"/>
      <c r="HE3" s="639"/>
      <c r="HF3" s="639"/>
      <c r="HG3" s="639"/>
      <c r="HH3" s="639"/>
      <c r="HI3" s="639"/>
      <c r="HJ3" s="639"/>
      <c r="HK3" s="639"/>
      <c r="HL3" s="639"/>
      <c r="HM3" s="639"/>
      <c r="HN3" s="639" t="s">
        <v>537</v>
      </c>
      <c r="HO3" s="639"/>
      <c r="HP3" s="639"/>
      <c r="HQ3" s="639"/>
      <c r="HR3" s="639"/>
      <c r="HS3" s="639"/>
      <c r="HT3" s="639"/>
      <c r="HU3" s="639"/>
      <c r="HV3" s="639"/>
      <c r="HW3" s="639"/>
      <c r="HX3" s="639"/>
      <c r="HY3" s="639"/>
      <c r="HZ3" s="639"/>
      <c r="IA3" s="639"/>
      <c r="IB3" s="639"/>
      <c r="IC3" s="639"/>
      <c r="ID3" s="639"/>
      <c r="IE3" s="639"/>
    </row>
    <row r="4" spans="1:240" ht="9" customHeight="1">
      <c r="A4" s="602"/>
      <c r="B4" s="602"/>
      <c r="C4" s="644"/>
      <c r="D4" s="644"/>
      <c r="E4" s="644"/>
      <c r="F4" s="644"/>
      <c r="G4" s="644"/>
      <c r="H4" s="644"/>
      <c r="I4" s="644"/>
      <c r="J4" s="644"/>
      <c r="K4" s="644"/>
      <c r="L4" s="644"/>
      <c r="M4" s="644"/>
      <c r="N4" s="644"/>
      <c r="O4" s="644"/>
      <c r="P4" s="644"/>
      <c r="Q4" s="644"/>
      <c r="R4" s="644"/>
      <c r="S4" s="644"/>
      <c r="T4" s="644"/>
      <c r="U4" s="598"/>
      <c r="V4" s="598"/>
      <c r="W4" s="598"/>
      <c r="X4" s="598"/>
      <c r="Y4" s="598"/>
      <c r="Z4" s="598"/>
      <c r="AA4" s="644"/>
      <c r="AB4" s="644"/>
      <c r="AC4" s="644"/>
      <c r="AD4" s="644"/>
      <c r="AE4" s="644"/>
      <c r="AF4" s="644"/>
      <c r="AG4" s="644"/>
      <c r="AH4" s="644"/>
      <c r="AI4" s="644"/>
      <c r="AJ4" s="644"/>
      <c r="AK4" s="644"/>
      <c r="AL4" s="644"/>
      <c r="AM4" s="644"/>
      <c r="AN4" s="644"/>
      <c r="AO4" s="644"/>
      <c r="AP4" s="645"/>
      <c r="AQ4" s="645"/>
      <c r="AR4" s="645"/>
      <c r="AS4" s="645"/>
      <c r="AT4" s="645"/>
      <c r="AU4" s="645"/>
      <c r="AV4" s="645"/>
      <c r="AW4" s="645"/>
      <c r="AX4" s="645"/>
      <c r="AY4" s="645"/>
      <c r="AZ4" s="645"/>
      <c r="BA4" s="645"/>
      <c r="BB4" s="645"/>
      <c r="BC4" s="645"/>
      <c r="BD4" s="645"/>
      <c r="BE4" s="645"/>
      <c r="BF4" s="645"/>
      <c r="BG4" s="645"/>
      <c r="BH4" s="645"/>
      <c r="BI4" s="645"/>
      <c r="BJ4" s="645"/>
      <c r="BK4" s="645"/>
      <c r="BL4" s="645"/>
      <c r="BM4" s="645"/>
      <c r="BN4" s="645"/>
      <c r="BO4" s="645"/>
      <c r="BP4" s="645"/>
      <c r="BQ4" s="645"/>
      <c r="BR4" s="645"/>
      <c r="BS4" s="645"/>
      <c r="BT4" s="645"/>
      <c r="BU4" s="645"/>
      <c r="BV4" s="645"/>
      <c r="BW4" s="645"/>
      <c r="BX4" s="645"/>
      <c r="BY4" s="645"/>
      <c r="BZ4" s="645"/>
      <c r="CA4" s="645"/>
      <c r="CB4" s="645"/>
      <c r="CC4" s="645"/>
      <c r="CD4" s="645"/>
      <c r="CE4" s="645"/>
      <c r="CF4" s="645"/>
      <c r="CG4" s="645"/>
      <c r="CH4" s="645"/>
      <c r="CI4" s="645"/>
      <c r="CJ4" s="645"/>
      <c r="CK4" s="645"/>
      <c r="CL4" s="645"/>
      <c r="CM4" s="645"/>
      <c r="CN4" s="645"/>
      <c r="CO4" s="645"/>
      <c r="CP4" s="645"/>
      <c r="CQ4" s="645"/>
      <c r="CR4" s="645"/>
      <c r="CS4" s="645"/>
      <c r="CT4" s="645"/>
      <c r="CU4" s="645"/>
      <c r="CV4" s="645"/>
      <c r="CW4" s="645"/>
      <c r="CX4" s="645"/>
      <c r="CY4" s="645"/>
      <c r="CZ4" s="645"/>
      <c r="DA4" s="645"/>
      <c r="DB4" s="645"/>
      <c r="DC4" s="645"/>
      <c r="DD4" s="646"/>
      <c r="DE4" s="646"/>
      <c r="DF4" s="646"/>
      <c r="DG4" s="646"/>
      <c r="DH4" s="646"/>
      <c r="DI4" s="646"/>
      <c r="DJ4" s="645"/>
      <c r="DK4" s="645"/>
      <c r="DL4" s="645"/>
      <c r="DM4" s="645"/>
      <c r="DN4" s="645"/>
      <c r="DO4" s="645"/>
      <c r="DP4" s="645"/>
      <c r="DQ4" s="645"/>
      <c r="DR4" s="645"/>
      <c r="DS4" s="645"/>
      <c r="DT4" s="645"/>
      <c r="DU4" s="645"/>
      <c r="DV4" s="645"/>
      <c r="DW4" s="645"/>
      <c r="DX4" s="645"/>
      <c r="DY4" s="645"/>
      <c r="DZ4" s="645"/>
      <c r="EA4" s="645"/>
      <c r="EB4" s="645"/>
      <c r="EC4" s="645"/>
      <c r="ED4" s="645"/>
      <c r="EE4" s="645"/>
      <c r="EF4" s="645"/>
      <c r="EG4" s="645"/>
      <c r="EH4" s="645"/>
      <c r="EI4" s="645"/>
      <c r="EJ4" s="645"/>
      <c r="EK4" s="645"/>
      <c r="EL4" s="645"/>
      <c r="EM4" s="645"/>
      <c r="EN4" s="645"/>
      <c r="EO4" s="645"/>
      <c r="EP4" s="645"/>
      <c r="EQ4" s="645"/>
      <c r="ER4" s="645"/>
      <c r="ES4" s="645"/>
      <c r="ET4" s="645"/>
      <c r="EU4" s="645"/>
      <c r="EV4" s="645"/>
      <c r="EW4" s="645"/>
      <c r="EX4" s="645"/>
      <c r="EY4" s="645"/>
      <c r="EZ4" s="645"/>
      <c r="FA4" s="645"/>
      <c r="FB4" s="645"/>
      <c r="FC4" s="645"/>
      <c r="FD4" s="645"/>
      <c r="FE4" s="645"/>
      <c r="FF4" s="645"/>
      <c r="FG4" s="645"/>
      <c r="FH4" s="645"/>
      <c r="FI4" s="645"/>
      <c r="FJ4" s="645"/>
      <c r="FK4" s="645"/>
      <c r="FL4" s="645"/>
      <c r="FM4" s="645"/>
      <c r="FN4" s="645"/>
      <c r="FO4" s="645"/>
      <c r="FP4" s="645"/>
      <c r="FQ4" s="645"/>
      <c r="FR4" s="660"/>
      <c r="FS4" s="660"/>
      <c r="FT4" s="660"/>
      <c r="FU4" s="660"/>
      <c r="FV4" s="660"/>
      <c r="FW4" s="660"/>
      <c r="FX4" s="639"/>
      <c r="FY4" s="639"/>
      <c r="FZ4" s="664"/>
      <c r="GA4" s="665"/>
      <c r="GB4" s="665"/>
      <c r="GC4" s="665"/>
      <c r="GD4" s="666"/>
      <c r="GE4" s="602"/>
      <c r="GF4" s="602"/>
      <c r="GG4" s="602"/>
      <c r="GH4" s="602"/>
      <c r="GI4" s="641"/>
      <c r="GJ4" s="643"/>
      <c r="GK4" s="655"/>
      <c r="GL4" s="656"/>
      <c r="GM4" s="659"/>
      <c r="GN4" s="659"/>
      <c r="GO4" s="659"/>
      <c r="GP4" s="659"/>
      <c r="GQ4" s="659"/>
      <c r="GR4" s="659"/>
      <c r="GS4" s="639"/>
      <c r="GT4" s="639"/>
      <c r="GU4" s="639"/>
      <c r="GV4" s="639"/>
      <c r="GW4" s="639"/>
      <c r="GX4" s="639"/>
      <c r="GY4" s="639"/>
      <c r="GZ4" s="639"/>
      <c r="HA4" s="639"/>
      <c r="HB4" s="639"/>
      <c r="HC4" s="639"/>
      <c r="HD4" s="639"/>
      <c r="HE4" s="639"/>
      <c r="HF4" s="639"/>
      <c r="HG4" s="639"/>
      <c r="HH4" s="639"/>
      <c r="HI4" s="639"/>
      <c r="HJ4" s="639"/>
      <c r="HK4" s="639"/>
      <c r="HL4" s="639"/>
      <c r="HM4" s="639"/>
      <c r="HN4" s="639"/>
      <c r="HO4" s="639"/>
      <c r="HP4" s="639"/>
      <c r="HQ4" s="639"/>
      <c r="HR4" s="639"/>
      <c r="HS4" s="639"/>
      <c r="HT4" s="639"/>
      <c r="HU4" s="639"/>
      <c r="HV4" s="639"/>
      <c r="HW4" s="639"/>
      <c r="HX4" s="639"/>
      <c r="HY4" s="639"/>
      <c r="HZ4" s="639"/>
      <c r="IA4" s="639"/>
      <c r="IB4" s="639"/>
      <c r="IC4" s="639"/>
      <c r="ID4" s="639"/>
      <c r="IE4" s="639"/>
    </row>
    <row r="5" spans="1:240" ht="12.65" customHeight="1">
      <c r="A5" s="602"/>
      <c r="B5" s="602"/>
      <c r="C5" s="636" t="s">
        <v>20</v>
      </c>
      <c r="D5" s="637" t="s">
        <v>19</v>
      </c>
      <c r="E5" s="602" t="s">
        <v>359</v>
      </c>
      <c r="F5" s="636" t="s">
        <v>20</v>
      </c>
      <c r="G5" s="637" t="s">
        <v>19</v>
      </c>
      <c r="H5" s="602" t="s">
        <v>359</v>
      </c>
      <c r="I5" s="636" t="s">
        <v>20</v>
      </c>
      <c r="J5" s="637" t="s">
        <v>19</v>
      </c>
      <c r="K5" s="602" t="s">
        <v>359</v>
      </c>
      <c r="L5" s="636" t="s">
        <v>20</v>
      </c>
      <c r="M5" s="637" t="s">
        <v>19</v>
      </c>
      <c r="N5" s="602" t="s">
        <v>359</v>
      </c>
      <c r="O5" s="636" t="s">
        <v>20</v>
      </c>
      <c r="P5" s="637" t="s">
        <v>19</v>
      </c>
      <c r="Q5" s="602" t="s">
        <v>359</v>
      </c>
      <c r="R5" s="636" t="s">
        <v>20</v>
      </c>
      <c r="S5" s="637" t="s">
        <v>19</v>
      </c>
      <c r="T5" s="602" t="s">
        <v>359</v>
      </c>
      <c r="U5" s="636" t="s">
        <v>20</v>
      </c>
      <c r="V5" s="637" t="s">
        <v>19</v>
      </c>
      <c r="W5" s="602" t="s">
        <v>359</v>
      </c>
      <c r="X5" s="599" t="s">
        <v>2002</v>
      </c>
      <c r="Y5" s="600" t="s">
        <v>66</v>
      </c>
      <c r="Z5" s="602" t="s">
        <v>359</v>
      </c>
      <c r="AA5" s="636" t="s">
        <v>20</v>
      </c>
      <c r="AB5" s="637" t="s">
        <v>19</v>
      </c>
      <c r="AC5" s="602" t="s">
        <v>359</v>
      </c>
      <c r="AD5" s="636" t="s">
        <v>20</v>
      </c>
      <c r="AE5" s="637" t="s">
        <v>19</v>
      </c>
      <c r="AF5" s="602" t="s">
        <v>359</v>
      </c>
      <c r="AG5" s="636" t="s">
        <v>20</v>
      </c>
      <c r="AH5" s="637" t="s">
        <v>19</v>
      </c>
      <c r="AI5" s="602" t="s">
        <v>359</v>
      </c>
      <c r="AJ5" s="636" t="s">
        <v>20</v>
      </c>
      <c r="AK5" s="637" t="s">
        <v>19</v>
      </c>
      <c r="AL5" s="602" t="s">
        <v>359</v>
      </c>
      <c r="AM5" s="636" t="s">
        <v>20</v>
      </c>
      <c r="AN5" s="637" t="s">
        <v>19</v>
      </c>
      <c r="AO5" s="602" t="s">
        <v>359</v>
      </c>
      <c r="AP5" s="602" t="s">
        <v>18</v>
      </c>
      <c r="AQ5" s="602" t="s">
        <v>17</v>
      </c>
      <c r="AR5" s="625" t="s">
        <v>16</v>
      </c>
      <c r="AS5" s="603" t="s">
        <v>360</v>
      </c>
      <c r="AT5" s="602" t="s">
        <v>15</v>
      </c>
      <c r="AU5" s="603" t="s">
        <v>361</v>
      </c>
      <c r="AV5" s="602" t="s">
        <v>18</v>
      </c>
      <c r="AW5" s="602" t="s">
        <v>17</v>
      </c>
      <c r="AX5" s="625" t="s">
        <v>16</v>
      </c>
      <c r="AY5" s="603" t="s">
        <v>360</v>
      </c>
      <c r="AZ5" s="602" t="s">
        <v>15</v>
      </c>
      <c r="BA5" s="603" t="s">
        <v>361</v>
      </c>
      <c r="BB5" s="602" t="s">
        <v>18</v>
      </c>
      <c r="BC5" s="602" t="s">
        <v>17</v>
      </c>
      <c r="BD5" s="625" t="s">
        <v>16</v>
      </c>
      <c r="BE5" s="603" t="s">
        <v>360</v>
      </c>
      <c r="BF5" s="602" t="s">
        <v>15</v>
      </c>
      <c r="BG5" s="603" t="s">
        <v>361</v>
      </c>
      <c r="BH5" s="602" t="s">
        <v>18</v>
      </c>
      <c r="BI5" s="602" t="s">
        <v>17</v>
      </c>
      <c r="BJ5" s="602" t="s">
        <v>16</v>
      </c>
      <c r="BK5" s="603" t="s">
        <v>360</v>
      </c>
      <c r="BL5" s="602" t="s">
        <v>15</v>
      </c>
      <c r="BM5" s="603" t="s">
        <v>361</v>
      </c>
      <c r="BN5" s="602" t="s">
        <v>18</v>
      </c>
      <c r="BO5" s="602" t="s">
        <v>17</v>
      </c>
      <c r="BP5" s="625" t="s">
        <v>16</v>
      </c>
      <c r="BQ5" s="603" t="s">
        <v>360</v>
      </c>
      <c r="BR5" s="602" t="s">
        <v>15</v>
      </c>
      <c r="BS5" s="603" t="s">
        <v>361</v>
      </c>
      <c r="BT5" s="602" t="s">
        <v>18</v>
      </c>
      <c r="BU5" s="602" t="s">
        <v>17</v>
      </c>
      <c r="BV5" s="647" t="s">
        <v>16</v>
      </c>
      <c r="BW5" s="603" t="s">
        <v>360</v>
      </c>
      <c r="BX5" s="602" t="s">
        <v>15</v>
      </c>
      <c r="BY5" s="603" t="s">
        <v>361</v>
      </c>
      <c r="BZ5" s="602" t="s">
        <v>18</v>
      </c>
      <c r="CA5" s="602" t="s">
        <v>17</v>
      </c>
      <c r="CB5" s="625" t="s">
        <v>16</v>
      </c>
      <c r="CC5" s="603" t="s">
        <v>360</v>
      </c>
      <c r="CD5" s="602" t="s">
        <v>15</v>
      </c>
      <c r="CE5" s="603" t="s">
        <v>361</v>
      </c>
      <c r="CF5" s="602" t="s">
        <v>18</v>
      </c>
      <c r="CG5" s="602" t="s">
        <v>17</v>
      </c>
      <c r="CH5" s="625" t="s">
        <v>16</v>
      </c>
      <c r="CI5" s="603" t="s">
        <v>360</v>
      </c>
      <c r="CJ5" s="602" t="s">
        <v>15</v>
      </c>
      <c r="CK5" s="603" t="s">
        <v>361</v>
      </c>
      <c r="CL5" s="602" t="s">
        <v>18</v>
      </c>
      <c r="CM5" s="602" t="s">
        <v>17</v>
      </c>
      <c r="CN5" s="625" t="s">
        <v>16</v>
      </c>
      <c r="CO5" s="603" t="s">
        <v>360</v>
      </c>
      <c r="CP5" s="602" t="s">
        <v>15</v>
      </c>
      <c r="CQ5" s="603" t="s">
        <v>361</v>
      </c>
      <c r="CR5" s="602" t="s">
        <v>18</v>
      </c>
      <c r="CS5" s="602" t="s">
        <v>17</v>
      </c>
      <c r="CT5" s="625" t="s">
        <v>16</v>
      </c>
      <c r="CU5" s="603" t="s">
        <v>360</v>
      </c>
      <c r="CV5" s="602" t="s">
        <v>15</v>
      </c>
      <c r="CW5" s="603" t="s">
        <v>361</v>
      </c>
      <c r="CX5" s="602" t="s">
        <v>18</v>
      </c>
      <c r="CY5" s="602" t="s">
        <v>17</v>
      </c>
      <c r="CZ5" s="625" t="s">
        <v>16</v>
      </c>
      <c r="DA5" s="603" t="s">
        <v>360</v>
      </c>
      <c r="DB5" s="602" t="s">
        <v>15</v>
      </c>
      <c r="DC5" s="603" t="s">
        <v>361</v>
      </c>
      <c r="DD5" s="602" t="s">
        <v>18</v>
      </c>
      <c r="DE5" s="602" t="s">
        <v>17</v>
      </c>
      <c r="DF5" s="625" t="s">
        <v>16</v>
      </c>
      <c r="DG5" s="603" t="s">
        <v>360</v>
      </c>
      <c r="DH5" s="602" t="s">
        <v>15</v>
      </c>
      <c r="DI5" s="603" t="s">
        <v>361</v>
      </c>
      <c r="DJ5" s="602" t="s">
        <v>18</v>
      </c>
      <c r="DK5" s="602" t="s">
        <v>17</v>
      </c>
      <c r="DL5" s="625" t="s">
        <v>16</v>
      </c>
      <c r="DM5" s="603" t="s">
        <v>360</v>
      </c>
      <c r="DN5" s="602" t="s">
        <v>15</v>
      </c>
      <c r="DO5" s="603" t="s">
        <v>361</v>
      </c>
      <c r="DP5" s="602" t="s">
        <v>18</v>
      </c>
      <c r="DQ5" s="602" t="s">
        <v>17</v>
      </c>
      <c r="DR5" s="625" t="s">
        <v>16</v>
      </c>
      <c r="DS5" s="603" t="s">
        <v>360</v>
      </c>
      <c r="DT5" s="602" t="s">
        <v>15</v>
      </c>
      <c r="DU5" s="603" t="s">
        <v>361</v>
      </c>
      <c r="DV5" s="602" t="s">
        <v>18</v>
      </c>
      <c r="DW5" s="602" t="s">
        <v>17</v>
      </c>
      <c r="DX5" s="625" t="s">
        <v>16</v>
      </c>
      <c r="DY5" s="603" t="s">
        <v>360</v>
      </c>
      <c r="DZ5" s="602" t="s">
        <v>15</v>
      </c>
      <c r="EA5" s="603" t="s">
        <v>361</v>
      </c>
      <c r="EB5" s="602" t="s">
        <v>18</v>
      </c>
      <c r="EC5" s="602" t="s">
        <v>17</v>
      </c>
      <c r="ED5" s="625" t="s">
        <v>16</v>
      </c>
      <c r="EE5" s="603" t="s">
        <v>360</v>
      </c>
      <c r="EF5" s="602" t="s">
        <v>15</v>
      </c>
      <c r="EG5" s="603" t="s">
        <v>361</v>
      </c>
      <c r="EH5" s="602" t="s">
        <v>18</v>
      </c>
      <c r="EI5" s="602" t="s">
        <v>17</v>
      </c>
      <c r="EJ5" s="625" t="s">
        <v>16</v>
      </c>
      <c r="EK5" s="603" t="s">
        <v>360</v>
      </c>
      <c r="EL5" s="602" t="s">
        <v>15</v>
      </c>
      <c r="EM5" s="603" t="s">
        <v>361</v>
      </c>
      <c r="EN5" s="602" t="s">
        <v>18</v>
      </c>
      <c r="EO5" s="602" t="s">
        <v>17</v>
      </c>
      <c r="EP5" s="625" t="s">
        <v>16</v>
      </c>
      <c r="EQ5" s="603" t="s">
        <v>360</v>
      </c>
      <c r="ER5" s="602" t="s">
        <v>15</v>
      </c>
      <c r="ES5" s="603" t="s">
        <v>361</v>
      </c>
      <c r="ET5" s="602" t="s">
        <v>18</v>
      </c>
      <c r="EU5" s="602" t="s">
        <v>17</v>
      </c>
      <c r="EV5" s="625" t="s">
        <v>16</v>
      </c>
      <c r="EW5" s="603" t="s">
        <v>360</v>
      </c>
      <c r="EX5" s="602" t="s">
        <v>15</v>
      </c>
      <c r="EY5" s="603" t="s">
        <v>361</v>
      </c>
      <c r="EZ5" s="602" t="s">
        <v>18</v>
      </c>
      <c r="FA5" s="602" t="s">
        <v>17</v>
      </c>
      <c r="FB5" s="602" t="s">
        <v>16</v>
      </c>
      <c r="FC5" s="603" t="s">
        <v>360</v>
      </c>
      <c r="FD5" s="602" t="s">
        <v>15</v>
      </c>
      <c r="FE5" s="603" t="s">
        <v>361</v>
      </c>
      <c r="FF5" s="602" t="s">
        <v>18</v>
      </c>
      <c r="FG5" s="602" t="s">
        <v>17</v>
      </c>
      <c r="FH5" s="625" t="s">
        <v>16</v>
      </c>
      <c r="FI5" s="603" t="s">
        <v>360</v>
      </c>
      <c r="FJ5" s="602" t="s">
        <v>15</v>
      </c>
      <c r="FK5" s="603" t="s">
        <v>361</v>
      </c>
      <c r="FL5" s="602" t="s">
        <v>18</v>
      </c>
      <c r="FM5" s="602" t="s">
        <v>17</v>
      </c>
      <c r="FN5" s="625" t="s">
        <v>16</v>
      </c>
      <c r="FO5" s="603" t="s">
        <v>360</v>
      </c>
      <c r="FP5" s="602" t="s">
        <v>15</v>
      </c>
      <c r="FQ5" s="603" t="s">
        <v>361</v>
      </c>
      <c r="FR5" s="602" t="s">
        <v>18</v>
      </c>
      <c r="FS5" s="602" t="s">
        <v>17</v>
      </c>
      <c r="FT5" s="625" t="s">
        <v>16</v>
      </c>
      <c r="FU5" s="603" t="s">
        <v>360</v>
      </c>
      <c r="FV5" s="602" t="s">
        <v>15</v>
      </c>
      <c r="FW5" s="603" t="s">
        <v>361</v>
      </c>
      <c r="FX5" s="639"/>
      <c r="FY5" s="639"/>
      <c r="FZ5" s="667"/>
      <c r="GA5" s="668"/>
      <c r="GB5" s="668"/>
      <c r="GC5" s="668"/>
      <c r="GD5" s="669"/>
      <c r="GE5" s="602"/>
      <c r="GF5" s="602"/>
      <c r="GG5" s="602"/>
      <c r="GH5" s="602"/>
      <c r="GI5" s="641"/>
      <c r="GJ5" s="643"/>
      <c r="GK5" s="655"/>
      <c r="GL5" s="656"/>
      <c r="GM5" s="659"/>
      <c r="GN5" s="659"/>
      <c r="GO5" s="659"/>
      <c r="GP5" s="659"/>
      <c r="GQ5" s="659"/>
      <c r="GR5" s="659"/>
      <c r="GS5" s="661" t="s">
        <v>538</v>
      </c>
      <c r="GT5" s="662"/>
      <c r="GU5" s="662"/>
      <c r="GV5" s="662"/>
      <c r="GW5" s="662"/>
      <c r="GX5" s="662"/>
      <c r="GY5" s="663"/>
      <c r="GZ5" s="661" t="s">
        <v>539</v>
      </c>
      <c r="HA5" s="662"/>
      <c r="HB5" s="662"/>
      <c r="HC5" s="662"/>
      <c r="HD5" s="662"/>
      <c r="HE5" s="662"/>
      <c r="HF5" s="663"/>
      <c r="HG5" s="653" t="s">
        <v>540</v>
      </c>
      <c r="HH5" s="654"/>
      <c r="HI5" s="654"/>
      <c r="HJ5" s="654"/>
      <c r="HK5" s="654"/>
      <c r="HL5" s="654"/>
      <c r="HM5" s="675"/>
      <c r="HN5" s="653" t="s">
        <v>538</v>
      </c>
      <c r="HO5" s="654"/>
      <c r="HP5" s="654"/>
      <c r="HQ5" s="654"/>
      <c r="HR5" s="654"/>
      <c r="HS5" s="675"/>
      <c r="HT5" s="639" t="s">
        <v>539</v>
      </c>
      <c r="HU5" s="639"/>
      <c r="HV5" s="639"/>
      <c r="HW5" s="639"/>
      <c r="HX5" s="639"/>
      <c r="HY5" s="639"/>
      <c r="HZ5" s="639" t="s">
        <v>540</v>
      </c>
      <c r="IA5" s="639"/>
      <c r="IB5" s="639"/>
      <c r="IC5" s="639"/>
      <c r="ID5" s="639"/>
      <c r="IE5" s="639"/>
    </row>
    <row r="6" spans="1:240" ht="83.5" customHeight="1">
      <c r="A6" s="602"/>
      <c r="B6" s="602"/>
      <c r="C6" s="636"/>
      <c r="D6" s="637"/>
      <c r="E6" s="602"/>
      <c r="F6" s="636"/>
      <c r="G6" s="637"/>
      <c r="H6" s="602"/>
      <c r="I6" s="636"/>
      <c r="J6" s="637"/>
      <c r="K6" s="602"/>
      <c r="L6" s="636"/>
      <c r="M6" s="637"/>
      <c r="N6" s="602"/>
      <c r="O6" s="636"/>
      <c r="P6" s="637"/>
      <c r="Q6" s="602"/>
      <c r="R6" s="636"/>
      <c r="S6" s="637"/>
      <c r="T6" s="602"/>
      <c r="U6" s="636"/>
      <c r="V6" s="637"/>
      <c r="W6" s="602"/>
      <c r="X6" s="599"/>
      <c r="Y6" s="600"/>
      <c r="Z6" s="602"/>
      <c r="AA6" s="636"/>
      <c r="AB6" s="637"/>
      <c r="AC6" s="602"/>
      <c r="AD6" s="636"/>
      <c r="AE6" s="637"/>
      <c r="AF6" s="602"/>
      <c r="AG6" s="636"/>
      <c r="AH6" s="637"/>
      <c r="AI6" s="602"/>
      <c r="AJ6" s="636"/>
      <c r="AK6" s="637"/>
      <c r="AL6" s="602"/>
      <c r="AM6" s="636"/>
      <c r="AN6" s="637"/>
      <c r="AO6" s="602"/>
      <c r="AP6" s="602"/>
      <c r="AQ6" s="602"/>
      <c r="AR6" s="625"/>
      <c r="AS6" s="627"/>
      <c r="AT6" s="602"/>
      <c r="AU6" s="627"/>
      <c r="AV6" s="602"/>
      <c r="AW6" s="602"/>
      <c r="AX6" s="625"/>
      <c r="AY6" s="627"/>
      <c r="AZ6" s="602"/>
      <c r="BA6" s="627"/>
      <c r="BB6" s="602"/>
      <c r="BC6" s="602"/>
      <c r="BD6" s="625"/>
      <c r="BE6" s="627"/>
      <c r="BF6" s="602"/>
      <c r="BG6" s="627"/>
      <c r="BH6" s="602"/>
      <c r="BI6" s="602"/>
      <c r="BJ6" s="602"/>
      <c r="BK6" s="627"/>
      <c r="BL6" s="602"/>
      <c r="BM6" s="627"/>
      <c r="BN6" s="602"/>
      <c r="BO6" s="602"/>
      <c r="BP6" s="625"/>
      <c r="BQ6" s="627"/>
      <c r="BR6" s="602"/>
      <c r="BS6" s="627"/>
      <c r="BT6" s="602"/>
      <c r="BU6" s="602"/>
      <c r="BV6" s="647"/>
      <c r="BW6" s="627"/>
      <c r="BX6" s="602"/>
      <c r="BY6" s="627"/>
      <c r="BZ6" s="602"/>
      <c r="CA6" s="602"/>
      <c r="CB6" s="625"/>
      <c r="CC6" s="627"/>
      <c r="CD6" s="602"/>
      <c r="CE6" s="627"/>
      <c r="CF6" s="602"/>
      <c r="CG6" s="602"/>
      <c r="CH6" s="625"/>
      <c r="CI6" s="627"/>
      <c r="CJ6" s="602"/>
      <c r="CK6" s="627"/>
      <c r="CL6" s="602"/>
      <c r="CM6" s="602"/>
      <c r="CN6" s="625"/>
      <c r="CO6" s="627"/>
      <c r="CP6" s="602"/>
      <c r="CQ6" s="627"/>
      <c r="CR6" s="602"/>
      <c r="CS6" s="602"/>
      <c r="CT6" s="625"/>
      <c r="CU6" s="627"/>
      <c r="CV6" s="602"/>
      <c r="CW6" s="627"/>
      <c r="CX6" s="602"/>
      <c r="CY6" s="602"/>
      <c r="CZ6" s="625"/>
      <c r="DA6" s="627"/>
      <c r="DB6" s="602"/>
      <c r="DC6" s="627"/>
      <c r="DD6" s="602"/>
      <c r="DE6" s="602"/>
      <c r="DF6" s="625"/>
      <c r="DG6" s="627"/>
      <c r="DH6" s="602"/>
      <c r="DI6" s="627"/>
      <c r="DJ6" s="602"/>
      <c r="DK6" s="602"/>
      <c r="DL6" s="625"/>
      <c r="DM6" s="627"/>
      <c r="DN6" s="602"/>
      <c r="DO6" s="627"/>
      <c r="DP6" s="602"/>
      <c r="DQ6" s="602"/>
      <c r="DR6" s="625"/>
      <c r="DS6" s="627"/>
      <c r="DT6" s="602"/>
      <c r="DU6" s="627"/>
      <c r="DV6" s="602"/>
      <c r="DW6" s="602"/>
      <c r="DX6" s="625"/>
      <c r="DY6" s="627"/>
      <c r="DZ6" s="602"/>
      <c r="EA6" s="627"/>
      <c r="EB6" s="602"/>
      <c r="EC6" s="602"/>
      <c r="ED6" s="625"/>
      <c r="EE6" s="627"/>
      <c r="EF6" s="602"/>
      <c r="EG6" s="627"/>
      <c r="EH6" s="602"/>
      <c r="EI6" s="602"/>
      <c r="EJ6" s="625"/>
      <c r="EK6" s="627"/>
      <c r="EL6" s="602"/>
      <c r="EM6" s="627"/>
      <c r="EN6" s="602"/>
      <c r="EO6" s="602"/>
      <c r="EP6" s="625"/>
      <c r="EQ6" s="627"/>
      <c r="ER6" s="602"/>
      <c r="ES6" s="627"/>
      <c r="ET6" s="602"/>
      <c r="EU6" s="602"/>
      <c r="EV6" s="625"/>
      <c r="EW6" s="627"/>
      <c r="EX6" s="602"/>
      <c r="EY6" s="627"/>
      <c r="EZ6" s="602"/>
      <c r="FA6" s="602"/>
      <c r="FB6" s="602"/>
      <c r="FC6" s="627"/>
      <c r="FD6" s="602"/>
      <c r="FE6" s="627"/>
      <c r="FF6" s="602"/>
      <c r="FG6" s="602"/>
      <c r="FH6" s="625"/>
      <c r="FI6" s="627"/>
      <c r="FJ6" s="602"/>
      <c r="FK6" s="627"/>
      <c r="FL6" s="602"/>
      <c r="FM6" s="602"/>
      <c r="FN6" s="625"/>
      <c r="FO6" s="627"/>
      <c r="FP6" s="602"/>
      <c r="FQ6" s="627"/>
      <c r="FR6" s="602"/>
      <c r="FS6" s="602"/>
      <c r="FT6" s="625"/>
      <c r="FU6" s="627"/>
      <c r="FV6" s="602"/>
      <c r="FW6" s="627"/>
      <c r="FX6" s="639"/>
      <c r="FY6" s="639"/>
      <c r="FZ6" s="628" t="s">
        <v>14</v>
      </c>
      <c r="GA6" s="628" t="s">
        <v>13</v>
      </c>
      <c r="GB6" s="628" t="s">
        <v>12</v>
      </c>
      <c r="GC6" s="628" t="s">
        <v>11</v>
      </c>
      <c r="GD6" s="602" t="s">
        <v>362</v>
      </c>
      <c r="GE6" s="628" t="s">
        <v>10</v>
      </c>
      <c r="GF6" s="628" t="s">
        <v>9</v>
      </c>
      <c r="GG6" s="628" t="s">
        <v>8</v>
      </c>
      <c r="GH6" s="628" t="s">
        <v>7</v>
      </c>
      <c r="GI6" s="641"/>
      <c r="GJ6" s="643"/>
      <c r="GK6" s="655"/>
      <c r="GL6" s="657"/>
      <c r="GM6" s="659"/>
      <c r="GN6" s="659"/>
      <c r="GO6" s="659"/>
      <c r="GP6" s="659"/>
      <c r="GQ6" s="659"/>
      <c r="GR6" s="659"/>
      <c r="GS6" s="667"/>
      <c r="GT6" s="668"/>
      <c r="GU6" s="668"/>
      <c r="GV6" s="668"/>
      <c r="GW6" s="668"/>
      <c r="GX6" s="668"/>
      <c r="GY6" s="669"/>
      <c r="GZ6" s="667"/>
      <c r="HA6" s="668"/>
      <c r="HB6" s="668"/>
      <c r="HC6" s="668"/>
      <c r="HD6" s="668"/>
      <c r="HE6" s="668"/>
      <c r="HF6" s="669"/>
      <c r="HG6" s="655"/>
      <c r="HH6" s="656"/>
      <c r="HI6" s="656"/>
      <c r="HJ6" s="656"/>
      <c r="HK6" s="656"/>
      <c r="HL6" s="656"/>
      <c r="HM6" s="676"/>
      <c r="HN6" s="655"/>
      <c r="HO6" s="656"/>
      <c r="HP6" s="656"/>
      <c r="HQ6" s="656"/>
      <c r="HR6" s="656"/>
      <c r="HS6" s="676"/>
      <c r="HT6" s="639"/>
      <c r="HU6" s="639"/>
      <c r="HV6" s="639"/>
      <c r="HW6" s="639"/>
      <c r="HX6" s="639"/>
      <c r="HY6" s="639"/>
      <c r="HZ6" s="639"/>
      <c r="IA6" s="639"/>
      <c r="IB6" s="639"/>
      <c r="IC6" s="639"/>
      <c r="ID6" s="639"/>
      <c r="IE6" s="639"/>
    </row>
    <row r="7" spans="1:240" ht="41.15" customHeight="1">
      <c r="A7" s="602"/>
      <c r="B7" s="602"/>
      <c r="C7" s="636"/>
      <c r="D7" s="637"/>
      <c r="E7" s="602"/>
      <c r="F7" s="636"/>
      <c r="G7" s="637"/>
      <c r="H7" s="602"/>
      <c r="I7" s="636"/>
      <c r="J7" s="637"/>
      <c r="K7" s="602"/>
      <c r="L7" s="636"/>
      <c r="M7" s="637"/>
      <c r="N7" s="602"/>
      <c r="O7" s="636"/>
      <c r="P7" s="637"/>
      <c r="Q7" s="602"/>
      <c r="R7" s="636"/>
      <c r="S7" s="637"/>
      <c r="T7" s="602"/>
      <c r="U7" s="636"/>
      <c r="V7" s="637"/>
      <c r="W7" s="602"/>
      <c r="X7" s="599"/>
      <c r="Y7" s="600"/>
      <c r="Z7" s="602"/>
      <c r="AA7" s="636"/>
      <c r="AB7" s="637"/>
      <c r="AC7" s="602"/>
      <c r="AD7" s="636"/>
      <c r="AE7" s="637"/>
      <c r="AF7" s="602"/>
      <c r="AG7" s="636"/>
      <c r="AH7" s="637"/>
      <c r="AI7" s="602"/>
      <c r="AJ7" s="636"/>
      <c r="AK7" s="637"/>
      <c r="AL7" s="602"/>
      <c r="AM7" s="636"/>
      <c r="AN7" s="637"/>
      <c r="AO7" s="602"/>
      <c r="AP7" s="602"/>
      <c r="AQ7" s="602"/>
      <c r="AR7" s="625"/>
      <c r="AS7" s="627"/>
      <c r="AT7" s="602"/>
      <c r="AU7" s="627"/>
      <c r="AV7" s="602"/>
      <c r="AW7" s="602"/>
      <c r="AX7" s="625"/>
      <c r="AY7" s="627"/>
      <c r="AZ7" s="602"/>
      <c r="BA7" s="627"/>
      <c r="BB7" s="602"/>
      <c r="BC7" s="602"/>
      <c r="BD7" s="625"/>
      <c r="BE7" s="627"/>
      <c r="BF7" s="602"/>
      <c r="BG7" s="627"/>
      <c r="BH7" s="602"/>
      <c r="BI7" s="602"/>
      <c r="BJ7" s="602"/>
      <c r="BK7" s="627"/>
      <c r="BL7" s="602"/>
      <c r="BM7" s="627"/>
      <c r="BN7" s="602"/>
      <c r="BO7" s="602"/>
      <c r="BP7" s="625"/>
      <c r="BQ7" s="627"/>
      <c r="BR7" s="602"/>
      <c r="BS7" s="627"/>
      <c r="BT7" s="602"/>
      <c r="BU7" s="602"/>
      <c r="BV7" s="647"/>
      <c r="BW7" s="627"/>
      <c r="BX7" s="602"/>
      <c r="BY7" s="627"/>
      <c r="BZ7" s="602"/>
      <c r="CA7" s="602"/>
      <c r="CB7" s="625"/>
      <c r="CC7" s="627"/>
      <c r="CD7" s="602"/>
      <c r="CE7" s="627"/>
      <c r="CF7" s="602"/>
      <c r="CG7" s="602"/>
      <c r="CH7" s="625"/>
      <c r="CI7" s="627"/>
      <c r="CJ7" s="602"/>
      <c r="CK7" s="627"/>
      <c r="CL7" s="602"/>
      <c r="CM7" s="602"/>
      <c r="CN7" s="625"/>
      <c r="CO7" s="627"/>
      <c r="CP7" s="602"/>
      <c r="CQ7" s="627"/>
      <c r="CR7" s="602"/>
      <c r="CS7" s="602"/>
      <c r="CT7" s="625"/>
      <c r="CU7" s="627"/>
      <c r="CV7" s="602"/>
      <c r="CW7" s="627"/>
      <c r="CX7" s="602"/>
      <c r="CY7" s="602"/>
      <c r="CZ7" s="625"/>
      <c r="DA7" s="627"/>
      <c r="DB7" s="602"/>
      <c r="DC7" s="627"/>
      <c r="DD7" s="602"/>
      <c r="DE7" s="602"/>
      <c r="DF7" s="625"/>
      <c r="DG7" s="627"/>
      <c r="DH7" s="602"/>
      <c r="DI7" s="627"/>
      <c r="DJ7" s="602"/>
      <c r="DK7" s="602"/>
      <c r="DL7" s="625"/>
      <c r="DM7" s="627"/>
      <c r="DN7" s="602"/>
      <c r="DO7" s="627"/>
      <c r="DP7" s="602"/>
      <c r="DQ7" s="602"/>
      <c r="DR7" s="625"/>
      <c r="DS7" s="627"/>
      <c r="DT7" s="602"/>
      <c r="DU7" s="627"/>
      <c r="DV7" s="602"/>
      <c r="DW7" s="602"/>
      <c r="DX7" s="625"/>
      <c r="DY7" s="627"/>
      <c r="DZ7" s="602"/>
      <c r="EA7" s="627"/>
      <c r="EB7" s="602"/>
      <c r="EC7" s="602"/>
      <c r="ED7" s="625"/>
      <c r="EE7" s="627"/>
      <c r="EF7" s="602"/>
      <c r="EG7" s="627"/>
      <c r="EH7" s="602"/>
      <c r="EI7" s="602"/>
      <c r="EJ7" s="625"/>
      <c r="EK7" s="627"/>
      <c r="EL7" s="602"/>
      <c r="EM7" s="627"/>
      <c r="EN7" s="602"/>
      <c r="EO7" s="602"/>
      <c r="EP7" s="625"/>
      <c r="EQ7" s="627"/>
      <c r="ER7" s="602"/>
      <c r="ES7" s="627"/>
      <c r="ET7" s="602"/>
      <c r="EU7" s="602"/>
      <c r="EV7" s="625"/>
      <c r="EW7" s="627"/>
      <c r="EX7" s="602"/>
      <c r="EY7" s="627"/>
      <c r="EZ7" s="602"/>
      <c r="FA7" s="602"/>
      <c r="FB7" s="602"/>
      <c r="FC7" s="627"/>
      <c r="FD7" s="602"/>
      <c r="FE7" s="627"/>
      <c r="FF7" s="602"/>
      <c r="FG7" s="602"/>
      <c r="FH7" s="625"/>
      <c r="FI7" s="627"/>
      <c r="FJ7" s="602"/>
      <c r="FK7" s="627"/>
      <c r="FL7" s="602"/>
      <c r="FM7" s="602"/>
      <c r="FN7" s="625"/>
      <c r="FO7" s="627"/>
      <c r="FP7" s="602"/>
      <c r="FQ7" s="627"/>
      <c r="FR7" s="602"/>
      <c r="FS7" s="602"/>
      <c r="FT7" s="625"/>
      <c r="FU7" s="627"/>
      <c r="FV7" s="602"/>
      <c r="FW7" s="627"/>
      <c r="FX7" s="639"/>
      <c r="FY7" s="639"/>
      <c r="FZ7" s="628"/>
      <c r="GA7" s="628"/>
      <c r="GB7" s="628"/>
      <c r="GC7" s="628"/>
      <c r="GD7" s="602"/>
      <c r="GE7" s="628"/>
      <c r="GF7" s="628"/>
      <c r="GG7" s="628"/>
      <c r="GH7" s="628"/>
      <c r="GI7" s="641"/>
      <c r="GJ7" s="643"/>
      <c r="GK7" s="658" t="s">
        <v>2</v>
      </c>
      <c r="GL7" s="11"/>
      <c r="GM7" s="15" t="s">
        <v>6</v>
      </c>
      <c r="GN7" s="630" t="s">
        <v>5</v>
      </c>
      <c r="GO7" s="631"/>
      <c r="GP7" s="15" t="s">
        <v>4</v>
      </c>
      <c r="GQ7" s="630" t="s">
        <v>412</v>
      </c>
      <c r="GR7" s="631"/>
      <c r="GS7" s="22" t="s">
        <v>552</v>
      </c>
      <c r="GT7" s="22" t="s">
        <v>553</v>
      </c>
      <c r="GU7" s="22" t="s">
        <v>554</v>
      </c>
      <c r="GV7" s="22" t="s">
        <v>555</v>
      </c>
      <c r="GW7" s="22" t="s">
        <v>556</v>
      </c>
      <c r="GX7" s="22" t="s">
        <v>557</v>
      </c>
      <c r="GY7" s="671" t="s">
        <v>558</v>
      </c>
      <c r="GZ7" s="22" t="s">
        <v>552</v>
      </c>
      <c r="HA7" s="22" t="s">
        <v>553</v>
      </c>
      <c r="HB7" s="22" t="s">
        <v>554</v>
      </c>
      <c r="HC7" s="22" t="s">
        <v>555</v>
      </c>
      <c r="HD7" s="22" t="s">
        <v>556</v>
      </c>
      <c r="HE7" s="22" t="s">
        <v>557</v>
      </c>
      <c r="HF7" s="671" t="s">
        <v>558</v>
      </c>
      <c r="HG7" s="22" t="s">
        <v>552</v>
      </c>
      <c r="HH7" s="22" t="s">
        <v>553</v>
      </c>
      <c r="HI7" s="22" t="s">
        <v>554</v>
      </c>
      <c r="HJ7" s="22" t="s">
        <v>555</v>
      </c>
      <c r="HK7" s="22" t="s">
        <v>556</v>
      </c>
      <c r="HL7" s="22" t="s">
        <v>557</v>
      </c>
      <c r="HM7" s="671" t="s">
        <v>558</v>
      </c>
      <c r="HN7" s="23" t="s">
        <v>552</v>
      </c>
      <c r="HO7" s="23" t="s">
        <v>553</v>
      </c>
      <c r="HP7" s="23" t="s">
        <v>2003</v>
      </c>
      <c r="HQ7" s="595" t="s">
        <v>2004</v>
      </c>
      <c r="HR7" s="23" t="s">
        <v>556</v>
      </c>
      <c r="HS7" s="673" t="s">
        <v>559</v>
      </c>
      <c r="HT7" s="23" t="s">
        <v>552</v>
      </c>
      <c r="HU7" s="23" t="s">
        <v>553</v>
      </c>
      <c r="HV7" s="595" t="s">
        <v>2003</v>
      </c>
      <c r="HW7" s="595" t="s">
        <v>2004</v>
      </c>
      <c r="HX7" s="595" t="s">
        <v>556</v>
      </c>
      <c r="HY7" s="673" t="s">
        <v>559</v>
      </c>
      <c r="HZ7" s="23" t="s">
        <v>552</v>
      </c>
      <c r="IA7" s="23" t="s">
        <v>553</v>
      </c>
      <c r="IB7" s="595" t="s">
        <v>2003</v>
      </c>
      <c r="IC7" s="595" t="s">
        <v>2004</v>
      </c>
      <c r="ID7" s="595" t="s">
        <v>556</v>
      </c>
      <c r="IE7" s="673" t="s">
        <v>559</v>
      </c>
    </row>
    <row r="8" spans="1:240" ht="169" customHeight="1">
      <c r="A8" s="603"/>
      <c r="B8" s="603"/>
      <c r="C8" s="40" t="s">
        <v>3</v>
      </c>
      <c r="D8" s="638"/>
      <c r="E8" s="603"/>
      <c r="F8" s="40" t="s">
        <v>3</v>
      </c>
      <c r="G8" s="638"/>
      <c r="H8" s="603"/>
      <c r="I8" s="40" t="s">
        <v>3</v>
      </c>
      <c r="J8" s="638"/>
      <c r="K8" s="603"/>
      <c r="L8" s="40" t="s">
        <v>3</v>
      </c>
      <c r="M8" s="638"/>
      <c r="N8" s="603"/>
      <c r="O8" s="40" t="s">
        <v>3</v>
      </c>
      <c r="P8" s="638"/>
      <c r="Q8" s="603"/>
      <c r="R8" s="40" t="s">
        <v>3</v>
      </c>
      <c r="S8" s="638"/>
      <c r="T8" s="603"/>
      <c r="U8" s="40" t="s">
        <v>3</v>
      </c>
      <c r="V8" s="638"/>
      <c r="W8" s="603"/>
      <c r="X8" s="41" t="s">
        <v>3</v>
      </c>
      <c r="Y8" s="601"/>
      <c r="Z8" s="603"/>
      <c r="AA8" s="40" t="s">
        <v>3</v>
      </c>
      <c r="AB8" s="638"/>
      <c r="AC8" s="603"/>
      <c r="AD8" s="40" t="s">
        <v>3</v>
      </c>
      <c r="AE8" s="638"/>
      <c r="AF8" s="603"/>
      <c r="AG8" s="40" t="s">
        <v>3</v>
      </c>
      <c r="AH8" s="638"/>
      <c r="AI8" s="603"/>
      <c r="AJ8" s="40" t="s">
        <v>3</v>
      </c>
      <c r="AK8" s="638"/>
      <c r="AL8" s="603"/>
      <c r="AM8" s="40" t="s">
        <v>3</v>
      </c>
      <c r="AN8" s="638"/>
      <c r="AO8" s="603"/>
      <c r="AP8" s="603"/>
      <c r="AQ8" s="603"/>
      <c r="AR8" s="626"/>
      <c r="AS8" s="627"/>
      <c r="AT8" s="603"/>
      <c r="AU8" s="627"/>
      <c r="AV8" s="603"/>
      <c r="AW8" s="603"/>
      <c r="AX8" s="626"/>
      <c r="AY8" s="627"/>
      <c r="AZ8" s="603"/>
      <c r="BA8" s="627"/>
      <c r="BB8" s="603"/>
      <c r="BC8" s="603"/>
      <c r="BD8" s="626"/>
      <c r="BE8" s="627"/>
      <c r="BF8" s="603"/>
      <c r="BG8" s="627"/>
      <c r="BH8" s="603"/>
      <c r="BI8" s="603"/>
      <c r="BJ8" s="603"/>
      <c r="BK8" s="627"/>
      <c r="BL8" s="603"/>
      <c r="BM8" s="627"/>
      <c r="BN8" s="603"/>
      <c r="BO8" s="603"/>
      <c r="BP8" s="626"/>
      <c r="BQ8" s="627"/>
      <c r="BR8" s="603"/>
      <c r="BS8" s="627"/>
      <c r="BT8" s="603"/>
      <c r="BU8" s="603"/>
      <c r="BV8" s="648"/>
      <c r="BW8" s="627"/>
      <c r="BX8" s="603"/>
      <c r="BY8" s="627"/>
      <c r="BZ8" s="603"/>
      <c r="CA8" s="603"/>
      <c r="CB8" s="626"/>
      <c r="CC8" s="627"/>
      <c r="CD8" s="603"/>
      <c r="CE8" s="627"/>
      <c r="CF8" s="603"/>
      <c r="CG8" s="603"/>
      <c r="CH8" s="626"/>
      <c r="CI8" s="627"/>
      <c r="CJ8" s="603"/>
      <c r="CK8" s="627"/>
      <c r="CL8" s="603"/>
      <c r="CM8" s="603"/>
      <c r="CN8" s="626"/>
      <c r="CO8" s="627"/>
      <c r="CP8" s="603"/>
      <c r="CQ8" s="627"/>
      <c r="CR8" s="603"/>
      <c r="CS8" s="603"/>
      <c r="CT8" s="626"/>
      <c r="CU8" s="627"/>
      <c r="CV8" s="603"/>
      <c r="CW8" s="627"/>
      <c r="CX8" s="603"/>
      <c r="CY8" s="603"/>
      <c r="CZ8" s="626"/>
      <c r="DA8" s="627"/>
      <c r="DB8" s="603"/>
      <c r="DC8" s="627"/>
      <c r="DD8" s="603"/>
      <c r="DE8" s="603"/>
      <c r="DF8" s="626"/>
      <c r="DG8" s="627"/>
      <c r="DH8" s="603"/>
      <c r="DI8" s="627"/>
      <c r="DJ8" s="603"/>
      <c r="DK8" s="603"/>
      <c r="DL8" s="626"/>
      <c r="DM8" s="627"/>
      <c r="DN8" s="603"/>
      <c r="DO8" s="627"/>
      <c r="DP8" s="603"/>
      <c r="DQ8" s="603"/>
      <c r="DR8" s="626"/>
      <c r="DS8" s="627"/>
      <c r="DT8" s="603"/>
      <c r="DU8" s="627"/>
      <c r="DV8" s="603"/>
      <c r="DW8" s="603"/>
      <c r="DX8" s="626"/>
      <c r="DY8" s="627"/>
      <c r="DZ8" s="603"/>
      <c r="EA8" s="627"/>
      <c r="EB8" s="603"/>
      <c r="EC8" s="603"/>
      <c r="ED8" s="626"/>
      <c r="EE8" s="627"/>
      <c r="EF8" s="603"/>
      <c r="EG8" s="627"/>
      <c r="EH8" s="603"/>
      <c r="EI8" s="603"/>
      <c r="EJ8" s="626"/>
      <c r="EK8" s="627"/>
      <c r="EL8" s="603"/>
      <c r="EM8" s="627"/>
      <c r="EN8" s="603"/>
      <c r="EO8" s="603"/>
      <c r="EP8" s="626"/>
      <c r="EQ8" s="627"/>
      <c r="ER8" s="603"/>
      <c r="ES8" s="627"/>
      <c r="ET8" s="603"/>
      <c r="EU8" s="603"/>
      <c r="EV8" s="626"/>
      <c r="EW8" s="627"/>
      <c r="EX8" s="603"/>
      <c r="EY8" s="627"/>
      <c r="EZ8" s="603"/>
      <c r="FA8" s="603"/>
      <c r="FB8" s="603"/>
      <c r="FC8" s="627"/>
      <c r="FD8" s="603"/>
      <c r="FE8" s="627"/>
      <c r="FF8" s="603"/>
      <c r="FG8" s="603"/>
      <c r="FH8" s="626"/>
      <c r="FI8" s="627"/>
      <c r="FJ8" s="603"/>
      <c r="FK8" s="627"/>
      <c r="FL8" s="603"/>
      <c r="FM8" s="603"/>
      <c r="FN8" s="626"/>
      <c r="FO8" s="627"/>
      <c r="FP8" s="603"/>
      <c r="FQ8" s="627"/>
      <c r="FR8" s="603"/>
      <c r="FS8" s="603"/>
      <c r="FT8" s="626"/>
      <c r="FU8" s="627"/>
      <c r="FV8" s="603"/>
      <c r="FW8" s="627"/>
      <c r="FX8" s="640"/>
      <c r="FY8" s="640"/>
      <c r="FZ8" s="629"/>
      <c r="GA8" s="629"/>
      <c r="GB8" s="629"/>
      <c r="GC8" s="629"/>
      <c r="GD8" s="603"/>
      <c r="GE8" s="629"/>
      <c r="GF8" s="629"/>
      <c r="GG8" s="629"/>
      <c r="GH8" s="629"/>
      <c r="GI8" s="642"/>
      <c r="GJ8" s="643"/>
      <c r="GK8" s="658"/>
      <c r="GL8" s="42" t="s">
        <v>68</v>
      </c>
      <c r="GM8" s="43"/>
      <c r="GN8" s="44"/>
      <c r="GO8" s="35" t="s">
        <v>1</v>
      </c>
      <c r="GP8" s="44"/>
      <c r="GQ8" s="44"/>
      <c r="GR8" s="35" t="s">
        <v>413</v>
      </c>
      <c r="GS8" s="45" t="s">
        <v>541</v>
      </c>
      <c r="GT8" s="46" t="s">
        <v>542</v>
      </c>
      <c r="GU8" s="47" t="s">
        <v>543</v>
      </c>
      <c r="GV8" s="47" t="s">
        <v>544</v>
      </c>
      <c r="GW8" s="47" t="s">
        <v>545</v>
      </c>
      <c r="GX8" s="47" t="s">
        <v>546</v>
      </c>
      <c r="GY8" s="672"/>
      <c r="GZ8" s="46" t="s">
        <v>541</v>
      </c>
      <c r="HA8" s="46" t="s">
        <v>542</v>
      </c>
      <c r="HB8" s="47" t="s">
        <v>543</v>
      </c>
      <c r="HC8" s="47" t="s">
        <v>544</v>
      </c>
      <c r="HD8" s="47" t="s">
        <v>545</v>
      </c>
      <c r="HE8" s="47" t="s">
        <v>546</v>
      </c>
      <c r="HF8" s="672"/>
      <c r="HG8" s="46" t="s">
        <v>541</v>
      </c>
      <c r="HH8" s="46" t="s">
        <v>542</v>
      </c>
      <c r="HI8" s="47" t="s">
        <v>543</v>
      </c>
      <c r="HJ8" s="47" t="s">
        <v>544</v>
      </c>
      <c r="HK8" s="47" t="s">
        <v>545</v>
      </c>
      <c r="HL8" s="47" t="s">
        <v>546</v>
      </c>
      <c r="HM8" s="672"/>
      <c r="HN8" s="46" t="s">
        <v>547</v>
      </c>
      <c r="HO8" s="46" t="s">
        <v>548</v>
      </c>
      <c r="HP8" s="47" t="s">
        <v>2006</v>
      </c>
      <c r="HQ8" s="47" t="s">
        <v>2007</v>
      </c>
      <c r="HR8" s="47" t="s">
        <v>549</v>
      </c>
      <c r="HS8" s="674"/>
      <c r="HT8" s="46" t="s">
        <v>550</v>
      </c>
      <c r="HU8" s="46" t="s">
        <v>551</v>
      </c>
      <c r="HV8" s="47" t="s">
        <v>2006</v>
      </c>
      <c r="HW8" s="47" t="s">
        <v>2007</v>
      </c>
      <c r="HX8" s="47" t="s">
        <v>549</v>
      </c>
      <c r="HY8" s="674"/>
      <c r="HZ8" s="46" t="s">
        <v>547</v>
      </c>
      <c r="IA8" s="46" t="s">
        <v>548</v>
      </c>
      <c r="IB8" s="47" t="s">
        <v>2006</v>
      </c>
      <c r="IC8" s="47" t="s">
        <v>2007</v>
      </c>
      <c r="ID8" s="47" t="s">
        <v>549</v>
      </c>
      <c r="IE8" s="674"/>
    </row>
    <row r="9" spans="1:240" ht="21" customHeight="1">
      <c r="A9" s="48"/>
      <c r="B9" s="48"/>
      <c r="C9" s="49"/>
      <c r="D9" s="37"/>
      <c r="E9" s="34"/>
      <c r="F9" s="49"/>
      <c r="G9" s="37"/>
      <c r="H9" s="34"/>
      <c r="I9" s="49"/>
      <c r="J9" s="37"/>
      <c r="K9" s="34"/>
      <c r="L9" s="49"/>
      <c r="M9" s="37"/>
      <c r="N9" s="34"/>
      <c r="O9" s="49"/>
      <c r="P9" s="37"/>
      <c r="Q9" s="34"/>
      <c r="R9" s="49"/>
      <c r="S9" s="37"/>
      <c r="T9" s="34"/>
      <c r="U9" s="49"/>
      <c r="V9" s="37"/>
      <c r="W9" s="34"/>
      <c r="X9" s="50"/>
      <c r="Y9" s="51"/>
      <c r="Z9" s="34"/>
      <c r="AA9" s="49"/>
      <c r="AB9" s="37"/>
      <c r="AC9" s="34"/>
      <c r="AD9" s="49"/>
      <c r="AE9" s="37"/>
      <c r="AF9" s="34"/>
      <c r="AG9" s="49"/>
      <c r="AH9" s="37"/>
      <c r="AI9" s="34"/>
      <c r="AJ9" s="49"/>
      <c r="AK9" s="37"/>
      <c r="AL9" s="34"/>
      <c r="AM9" s="49"/>
      <c r="AN9" s="37"/>
      <c r="AO9" s="34"/>
      <c r="AP9" s="48"/>
      <c r="AQ9" s="48"/>
      <c r="AR9" s="53"/>
      <c r="AS9" s="34"/>
      <c r="AT9" s="48"/>
      <c r="AU9" s="34"/>
      <c r="AV9" s="48"/>
      <c r="AW9" s="48"/>
      <c r="AX9" s="53"/>
      <c r="AY9" s="34"/>
      <c r="AZ9" s="48"/>
      <c r="BA9" s="34"/>
      <c r="BB9" s="48"/>
      <c r="BC9" s="48"/>
      <c r="BD9" s="53"/>
      <c r="BE9" s="34"/>
      <c r="BF9" s="48"/>
      <c r="BG9" s="34"/>
      <c r="BH9" s="48"/>
      <c r="BI9" s="48"/>
      <c r="BJ9" s="48"/>
      <c r="BK9" s="34"/>
      <c r="BL9" s="48"/>
      <c r="BM9" s="34"/>
      <c r="BN9" s="48"/>
      <c r="BO9" s="48"/>
      <c r="BP9" s="53"/>
      <c r="BQ9" s="34"/>
      <c r="BR9" s="48"/>
      <c r="BS9" s="34"/>
      <c r="BT9" s="48"/>
      <c r="BU9" s="48"/>
      <c r="BV9" s="54"/>
      <c r="BW9" s="34"/>
      <c r="BX9" s="48"/>
      <c r="BY9" s="34"/>
      <c r="BZ9" s="48"/>
      <c r="CA9" s="48"/>
      <c r="CB9" s="53"/>
      <c r="CC9" s="34"/>
      <c r="CD9" s="48"/>
      <c r="CE9" s="34"/>
      <c r="CF9" s="48"/>
      <c r="CG9" s="48"/>
      <c r="CH9" s="53"/>
      <c r="CI9" s="34"/>
      <c r="CJ9" s="48"/>
      <c r="CK9" s="34"/>
      <c r="CL9" s="48"/>
      <c r="CM9" s="48"/>
      <c r="CN9" s="53"/>
      <c r="CO9" s="34"/>
      <c r="CP9" s="48"/>
      <c r="CQ9" s="34"/>
      <c r="CR9" s="48"/>
      <c r="CS9" s="48"/>
      <c r="CT9" s="53"/>
      <c r="CU9" s="34"/>
      <c r="CV9" s="48"/>
      <c r="CW9" s="34"/>
      <c r="CX9" s="48"/>
      <c r="CY9" s="48"/>
      <c r="CZ9" s="53"/>
      <c r="DA9" s="34"/>
      <c r="DB9" s="48"/>
      <c r="DC9" s="34"/>
      <c r="DD9" s="48"/>
      <c r="DE9" s="48"/>
      <c r="DF9" s="53"/>
      <c r="DG9" s="34"/>
      <c r="DH9" s="48"/>
      <c r="DI9" s="34"/>
      <c r="DJ9" s="48"/>
      <c r="DK9" s="48"/>
      <c r="DL9" s="53"/>
      <c r="DM9" s="34"/>
      <c r="DN9" s="48"/>
      <c r="DO9" s="34"/>
      <c r="DP9" s="48"/>
      <c r="DQ9" s="48"/>
      <c r="DR9" s="53"/>
      <c r="DS9" s="34"/>
      <c r="DT9" s="48"/>
      <c r="DU9" s="34"/>
      <c r="DV9" s="48"/>
      <c r="DW9" s="48"/>
      <c r="DX9" s="53"/>
      <c r="DY9" s="34"/>
      <c r="DZ9" s="48"/>
      <c r="EA9" s="34"/>
      <c r="EB9" s="48"/>
      <c r="EC9" s="48"/>
      <c r="ED9" s="53"/>
      <c r="EE9" s="34"/>
      <c r="EF9" s="48"/>
      <c r="EG9" s="34"/>
      <c r="EH9" s="48"/>
      <c r="EI9" s="48"/>
      <c r="EJ9" s="53"/>
      <c r="EK9" s="34"/>
      <c r="EL9" s="48"/>
      <c r="EM9" s="34"/>
      <c r="EN9" s="48"/>
      <c r="EO9" s="48"/>
      <c r="EP9" s="53"/>
      <c r="EQ9" s="34"/>
      <c r="ER9" s="48"/>
      <c r="ES9" s="34"/>
      <c r="ET9" s="48"/>
      <c r="EU9" s="48"/>
      <c r="EV9" s="53"/>
      <c r="EW9" s="34"/>
      <c r="EX9" s="48"/>
      <c r="EY9" s="34"/>
      <c r="EZ9" s="48"/>
      <c r="FA9" s="48"/>
      <c r="FB9" s="48"/>
      <c r="FC9" s="34"/>
      <c r="FD9" s="48"/>
      <c r="FE9" s="34"/>
      <c r="FF9" s="48"/>
      <c r="FG9" s="48"/>
      <c r="FH9" s="53"/>
      <c r="FI9" s="34"/>
      <c r="FJ9" s="48"/>
      <c r="FK9" s="34"/>
      <c r="FL9" s="48"/>
      <c r="FM9" s="48"/>
      <c r="FN9" s="53"/>
      <c r="FO9" s="34"/>
      <c r="FP9" s="48"/>
      <c r="FQ9" s="34"/>
      <c r="FR9" s="48"/>
      <c r="FS9" s="48"/>
      <c r="FT9" s="53"/>
      <c r="FU9" s="34"/>
      <c r="FV9" s="48"/>
      <c r="FW9" s="34"/>
      <c r="FX9" s="55"/>
      <c r="FY9" s="55"/>
      <c r="FZ9" s="56"/>
      <c r="GA9" s="56"/>
      <c r="GB9" s="56"/>
      <c r="GC9" s="56"/>
      <c r="GD9" s="34"/>
      <c r="GE9" s="56"/>
      <c r="GF9" s="56"/>
      <c r="GG9" s="56"/>
      <c r="GH9" s="56"/>
      <c r="GI9" s="57"/>
      <c r="GJ9" s="36"/>
      <c r="GK9" s="37"/>
      <c r="GL9" s="12"/>
      <c r="GM9" s="13"/>
      <c r="GN9" s="14"/>
      <c r="GO9" s="13"/>
      <c r="GP9" s="14"/>
      <c r="GQ9" s="14"/>
      <c r="GR9" s="13"/>
      <c r="GS9" s="56"/>
      <c r="GT9" s="58"/>
      <c r="GU9" s="59"/>
      <c r="GV9" s="59"/>
      <c r="GW9" s="59"/>
      <c r="GX9" s="59"/>
      <c r="GY9" s="38"/>
      <c r="GZ9" s="58"/>
      <c r="HA9" s="58"/>
      <c r="HB9" s="59"/>
      <c r="HC9" s="59"/>
      <c r="HD9" s="59"/>
      <c r="HE9" s="59"/>
      <c r="HF9" s="38"/>
      <c r="HG9" s="58"/>
      <c r="HH9" s="58"/>
      <c r="HI9" s="59"/>
      <c r="HJ9" s="59"/>
      <c r="HK9" s="59"/>
      <c r="HL9" s="59"/>
      <c r="HM9" s="38"/>
      <c r="HN9" s="58"/>
      <c r="HO9" s="58"/>
      <c r="HP9" s="58"/>
      <c r="HQ9" s="58"/>
      <c r="HR9" s="59"/>
      <c r="HS9" s="39"/>
      <c r="HT9" s="58"/>
      <c r="HU9" s="58"/>
      <c r="HV9" s="58"/>
      <c r="HW9" s="58"/>
      <c r="HX9" s="59"/>
      <c r="HY9" s="39"/>
      <c r="HZ9" s="58"/>
      <c r="IA9" s="58"/>
      <c r="IB9" s="58"/>
      <c r="IC9" s="58"/>
      <c r="ID9" s="59"/>
      <c r="IE9" s="39"/>
      <c r="IF9" s="60"/>
    </row>
    <row r="10" spans="1:240" s="21" customFormat="1" ht="91">
      <c r="A10" s="25" t="s">
        <v>363</v>
      </c>
      <c r="B10" s="120" t="s">
        <v>71</v>
      </c>
      <c r="C10" s="114" t="s">
        <v>70</v>
      </c>
      <c r="D10" s="114"/>
      <c r="E10" s="119" t="s">
        <v>69</v>
      </c>
      <c r="F10" s="114" t="s">
        <v>70</v>
      </c>
      <c r="G10" s="114" t="s">
        <v>69</v>
      </c>
      <c r="H10" s="119" t="s">
        <v>69</v>
      </c>
      <c r="I10" s="114" t="s">
        <v>70</v>
      </c>
      <c r="J10" s="114" t="s">
        <v>69</v>
      </c>
      <c r="K10" s="119" t="s">
        <v>69</v>
      </c>
      <c r="L10" s="114" t="s">
        <v>70</v>
      </c>
      <c r="M10" s="114" t="s">
        <v>69</v>
      </c>
      <c r="N10" s="119" t="s">
        <v>69</v>
      </c>
      <c r="O10" s="114" t="s">
        <v>70</v>
      </c>
      <c r="P10" s="114" t="s">
        <v>69</v>
      </c>
      <c r="Q10" s="119" t="s">
        <v>69</v>
      </c>
      <c r="R10" s="114" t="s">
        <v>70</v>
      </c>
      <c r="S10" s="114" t="s">
        <v>69</v>
      </c>
      <c r="T10" s="119" t="s">
        <v>69</v>
      </c>
      <c r="U10" s="114" t="s">
        <v>70</v>
      </c>
      <c r="V10" s="114" t="s">
        <v>69</v>
      </c>
      <c r="W10" s="119" t="s">
        <v>69</v>
      </c>
      <c r="X10" s="26" t="s">
        <v>70</v>
      </c>
      <c r="Y10" s="26" t="s">
        <v>67</v>
      </c>
      <c r="Z10" s="119"/>
      <c r="AA10" s="114" t="s">
        <v>78</v>
      </c>
      <c r="AB10" s="114" t="s">
        <v>69</v>
      </c>
      <c r="AC10" s="119" t="s">
        <v>69</v>
      </c>
      <c r="AD10" s="114" t="s">
        <v>70</v>
      </c>
      <c r="AE10" s="114" t="s">
        <v>69</v>
      </c>
      <c r="AF10" s="119" t="s">
        <v>69</v>
      </c>
      <c r="AG10" s="114" t="s">
        <v>70</v>
      </c>
      <c r="AH10" s="114" t="s">
        <v>69</v>
      </c>
      <c r="AI10" s="119" t="s">
        <v>69</v>
      </c>
      <c r="AJ10" s="114" t="s">
        <v>70</v>
      </c>
      <c r="AK10" s="114" t="s">
        <v>69</v>
      </c>
      <c r="AL10" s="119" t="s">
        <v>69</v>
      </c>
      <c r="AM10" s="114" t="s">
        <v>70</v>
      </c>
      <c r="AN10" s="114" t="s">
        <v>69</v>
      </c>
      <c r="AO10" s="119" t="s">
        <v>69</v>
      </c>
      <c r="AP10" s="117">
        <v>2</v>
      </c>
      <c r="AQ10" s="117">
        <v>2</v>
      </c>
      <c r="AR10" s="118">
        <f>IF(ISERROR(AQ10/AP10),"",AQ10/AP10)</f>
        <v>1</v>
      </c>
      <c r="AS10" s="119" t="s">
        <v>69</v>
      </c>
      <c r="AT10" s="120">
        <v>0</v>
      </c>
      <c r="AU10" s="119" t="s">
        <v>69</v>
      </c>
      <c r="AV10" s="117">
        <v>0</v>
      </c>
      <c r="AW10" s="117">
        <v>0</v>
      </c>
      <c r="AX10" s="118" t="str">
        <f>IF(ISERROR(AW10/AV10),"",AW10/AV10)</f>
        <v/>
      </c>
      <c r="AY10" s="119" t="s">
        <v>69</v>
      </c>
      <c r="AZ10" s="120">
        <v>0</v>
      </c>
      <c r="BA10" s="119" t="s">
        <v>69</v>
      </c>
      <c r="BB10" s="117">
        <v>0</v>
      </c>
      <c r="BC10" s="117">
        <v>0</v>
      </c>
      <c r="BD10" s="118" t="str">
        <f>IF(ISERROR(BC10/BB10),"",BC10/BB10)</f>
        <v/>
      </c>
      <c r="BE10" s="119" t="s">
        <v>69</v>
      </c>
      <c r="BF10" s="120">
        <v>0</v>
      </c>
      <c r="BG10" s="119" t="s">
        <v>69</v>
      </c>
      <c r="BH10" s="117">
        <v>0</v>
      </c>
      <c r="BI10" s="117">
        <v>0</v>
      </c>
      <c r="BJ10" s="118" t="str">
        <f>IF(ISERROR(BI10/BH10),"",BI10/BH10)</f>
        <v/>
      </c>
      <c r="BK10" s="119" t="s">
        <v>69</v>
      </c>
      <c r="BL10" s="120">
        <v>0</v>
      </c>
      <c r="BM10" s="119" t="s">
        <v>69</v>
      </c>
      <c r="BN10" s="117">
        <v>0</v>
      </c>
      <c r="BO10" s="117">
        <v>0</v>
      </c>
      <c r="BP10" s="118" t="str">
        <f>IF(ISERROR(BO10/BN10),"",BO10/BN10)</f>
        <v/>
      </c>
      <c r="BQ10" s="119" t="s">
        <v>69</v>
      </c>
      <c r="BR10" s="120">
        <v>0</v>
      </c>
      <c r="BS10" s="119" t="s">
        <v>69</v>
      </c>
      <c r="BT10" s="117">
        <v>0</v>
      </c>
      <c r="BU10" s="117">
        <v>0</v>
      </c>
      <c r="BV10" s="118" t="str">
        <f>IF(ISERROR(BU10/BT10),"",BU10/BT10)</f>
        <v/>
      </c>
      <c r="BW10" s="119" t="s">
        <v>69</v>
      </c>
      <c r="BX10" s="120">
        <v>0</v>
      </c>
      <c r="BY10" s="119" t="s">
        <v>69</v>
      </c>
      <c r="BZ10" s="117">
        <v>0</v>
      </c>
      <c r="CA10" s="117">
        <v>0</v>
      </c>
      <c r="CB10" s="118" t="str">
        <f>IF(ISERROR(CA10/BZ10),"",CA10/BZ10)</f>
        <v/>
      </c>
      <c r="CC10" s="119" t="s">
        <v>69</v>
      </c>
      <c r="CD10" s="120">
        <v>0</v>
      </c>
      <c r="CE10" s="119" t="s">
        <v>69</v>
      </c>
      <c r="CF10" s="117">
        <v>1</v>
      </c>
      <c r="CG10" s="117">
        <v>1</v>
      </c>
      <c r="CH10" s="118">
        <f>IF(ISERROR(CG10/CF10),"",CG10/CF10)</f>
        <v>1</v>
      </c>
      <c r="CI10" s="119" t="s">
        <v>69</v>
      </c>
      <c r="CJ10" s="120">
        <v>0</v>
      </c>
      <c r="CK10" s="119" t="s">
        <v>69</v>
      </c>
      <c r="CL10" s="117">
        <v>0</v>
      </c>
      <c r="CM10" s="117">
        <v>0</v>
      </c>
      <c r="CN10" s="118" t="str">
        <f>IF(ISERROR(CM10/CL10),"",CM10/CL10)</f>
        <v/>
      </c>
      <c r="CO10" s="119" t="s">
        <v>69</v>
      </c>
      <c r="CP10" s="120">
        <v>0</v>
      </c>
      <c r="CQ10" s="119" t="s">
        <v>69</v>
      </c>
      <c r="CR10" s="117">
        <v>4</v>
      </c>
      <c r="CS10" s="117">
        <v>3</v>
      </c>
      <c r="CT10" s="118">
        <f>IF(ISERROR(CS10/CR10),"",CS10/CR10)</f>
        <v>0.75</v>
      </c>
      <c r="CU10" s="119" t="s">
        <v>173</v>
      </c>
      <c r="CV10" s="120">
        <v>1</v>
      </c>
      <c r="CW10" s="119" t="s">
        <v>560</v>
      </c>
      <c r="CX10" s="117">
        <v>12</v>
      </c>
      <c r="CY10" s="117">
        <v>12</v>
      </c>
      <c r="CZ10" s="118">
        <f>IF(ISERROR(CY10/CX10),"",CY10/CX10)</f>
        <v>1</v>
      </c>
      <c r="DA10" s="119" t="s">
        <v>69</v>
      </c>
      <c r="DB10" s="120">
        <v>0</v>
      </c>
      <c r="DC10" s="119" t="s">
        <v>69</v>
      </c>
      <c r="DD10" s="117">
        <v>52</v>
      </c>
      <c r="DE10" s="117">
        <v>51</v>
      </c>
      <c r="DF10" s="118">
        <f>IF(ISERROR(DE10/DD10),"",DE10/DD10)</f>
        <v>0.98076923076923073</v>
      </c>
      <c r="DG10" s="119" t="s">
        <v>662</v>
      </c>
      <c r="DH10" s="120">
        <v>0</v>
      </c>
      <c r="DI10" s="119" t="s">
        <v>69</v>
      </c>
      <c r="DJ10" s="117">
        <v>0</v>
      </c>
      <c r="DK10" s="117">
        <v>0</v>
      </c>
      <c r="DL10" s="118" t="s">
        <v>67</v>
      </c>
      <c r="DM10" s="119" t="s">
        <v>69</v>
      </c>
      <c r="DN10" s="119">
        <v>0</v>
      </c>
      <c r="DO10" s="119" t="s">
        <v>69</v>
      </c>
      <c r="DP10" s="117">
        <v>0</v>
      </c>
      <c r="DQ10" s="117">
        <v>0</v>
      </c>
      <c r="DR10" s="118" t="s">
        <v>67</v>
      </c>
      <c r="DS10" s="119" t="s">
        <v>69</v>
      </c>
      <c r="DT10" s="120">
        <v>0</v>
      </c>
      <c r="DU10" s="119" t="s">
        <v>69</v>
      </c>
      <c r="DV10" s="117">
        <v>1</v>
      </c>
      <c r="DW10" s="117">
        <v>0</v>
      </c>
      <c r="DX10" s="118">
        <v>0</v>
      </c>
      <c r="DY10" s="119" t="s">
        <v>218</v>
      </c>
      <c r="DZ10" s="120">
        <v>1</v>
      </c>
      <c r="EA10" s="119" t="s">
        <v>663</v>
      </c>
      <c r="EB10" s="117">
        <v>7</v>
      </c>
      <c r="EC10" s="117">
        <v>3</v>
      </c>
      <c r="ED10" s="118">
        <v>0.42857142857142855</v>
      </c>
      <c r="EE10" s="119" t="s">
        <v>664</v>
      </c>
      <c r="EF10" s="120">
        <v>4</v>
      </c>
      <c r="EG10" s="119" t="s">
        <v>414</v>
      </c>
      <c r="EH10" s="117">
        <v>0</v>
      </c>
      <c r="EI10" s="117">
        <v>0</v>
      </c>
      <c r="EJ10" s="118" t="str">
        <f>IF(ISERROR(EI10/EH10),"",EI10/EH10)</f>
        <v/>
      </c>
      <c r="EK10" s="119" t="s">
        <v>69</v>
      </c>
      <c r="EL10" s="120">
        <v>0</v>
      </c>
      <c r="EM10" s="119" t="s">
        <v>69</v>
      </c>
      <c r="EN10" s="117">
        <v>0</v>
      </c>
      <c r="EO10" s="117">
        <v>0</v>
      </c>
      <c r="EP10" s="118" t="str">
        <f>IF(ISERROR(EO10/EN10),"",EO10/EN10)</f>
        <v/>
      </c>
      <c r="EQ10" s="119" t="s">
        <v>69</v>
      </c>
      <c r="ER10" s="120">
        <v>0</v>
      </c>
      <c r="ES10" s="119" t="s">
        <v>69</v>
      </c>
      <c r="ET10" s="117">
        <v>6</v>
      </c>
      <c r="EU10" s="117">
        <v>6</v>
      </c>
      <c r="EV10" s="118">
        <f>IF(ISERROR(EU10/ET10),"",EU10/ET10)</f>
        <v>1</v>
      </c>
      <c r="EW10" s="119" t="s">
        <v>69</v>
      </c>
      <c r="EX10" s="120">
        <v>0</v>
      </c>
      <c r="EY10" s="119" t="s">
        <v>69</v>
      </c>
      <c r="EZ10" s="117">
        <v>0</v>
      </c>
      <c r="FA10" s="117">
        <v>0</v>
      </c>
      <c r="FB10" s="118" t="str">
        <f>IF(ISERROR(FA10/EZ10),"",FA10/EZ10)</f>
        <v/>
      </c>
      <c r="FC10" s="119" t="s">
        <v>69</v>
      </c>
      <c r="FD10" s="120">
        <v>0</v>
      </c>
      <c r="FE10" s="119" t="s">
        <v>69</v>
      </c>
      <c r="FF10" s="117">
        <v>0</v>
      </c>
      <c r="FG10" s="117">
        <v>0</v>
      </c>
      <c r="FH10" s="118" t="str">
        <f>IF(ISERROR(FG10/FF10),"",FG10/FF10)</f>
        <v/>
      </c>
      <c r="FI10" s="119" t="s">
        <v>69</v>
      </c>
      <c r="FJ10" s="120">
        <v>0</v>
      </c>
      <c r="FK10" s="119" t="s">
        <v>69</v>
      </c>
      <c r="FL10" s="117">
        <v>0</v>
      </c>
      <c r="FM10" s="117">
        <v>0</v>
      </c>
      <c r="FN10" s="118" t="str">
        <f>IF(ISERROR(FM10/FL10),"",FM10/FL10)</f>
        <v/>
      </c>
      <c r="FO10" s="119" t="s">
        <v>69</v>
      </c>
      <c r="FP10" s="120">
        <v>0</v>
      </c>
      <c r="FQ10" s="119" t="s">
        <v>69</v>
      </c>
      <c r="FR10" s="117">
        <v>0</v>
      </c>
      <c r="FS10" s="117">
        <v>0</v>
      </c>
      <c r="FT10" s="118" t="str">
        <f>IF(ISERROR(FS10/FR10),"",FS10/FR10)</f>
        <v/>
      </c>
      <c r="FU10" s="119" t="s">
        <v>69</v>
      </c>
      <c r="FV10" s="120">
        <v>0</v>
      </c>
      <c r="FW10" s="119" t="s">
        <v>69</v>
      </c>
      <c r="FX10" s="119" t="s">
        <v>355</v>
      </c>
      <c r="FY10" s="119" t="s">
        <v>356</v>
      </c>
      <c r="FZ10" s="120" t="s">
        <v>70</v>
      </c>
      <c r="GA10" s="120" t="s">
        <v>70</v>
      </c>
      <c r="GB10" s="120" t="s">
        <v>70</v>
      </c>
      <c r="GC10" s="120" t="s">
        <v>70</v>
      </c>
      <c r="GD10" s="119" t="s">
        <v>69</v>
      </c>
      <c r="GE10" s="120" t="s">
        <v>70</v>
      </c>
      <c r="GF10" s="120" t="s">
        <v>70</v>
      </c>
      <c r="GG10" s="120" t="s">
        <v>70</v>
      </c>
      <c r="GH10" s="120" t="s">
        <v>70</v>
      </c>
      <c r="GI10" s="120" t="s">
        <v>70</v>
      </c>
      <c r="GJ10" s="120" t="s">
        <v>70</v>
      </c>
      <c r="GK10" s="27" t="s">
        <v>70</v>
      </c>
      <c r="GL10" s="28"/>
      <c r="GM10" s="120" t="s">
        <v>70</v>
      </c>
      <c r="GN10" s="120"/>
      <c r="GO10" s="120"/>
      <c r="GP10" s="66" t="s">
        <v>70</v>
      </c>
      <c r="GQ10" s="66" t="s">
        <v>67</v>
      </c>
      <c r="GR10" s="120" t="s">
        <v>67</v>
      </c>
      <c r="GS10" s="120" t="s">
        <v>70</v>
      </c>
      <c r="GT10" s="119"/>
      <c r="GU10" s="119"/>
      <c r="GV10" s="119"/>
      <c r="GW10" s="119"/>
      <c r="GX10" s="119"/>
      <c r="GY10" s="119"/>
      <c r="GZ10" s="120" t="s">
        <v>70</v>
      </c>
      <c r="HA10" s="119"/>
      <c r="HB10" s="119"/>
      <c r="HC10" s="119"/>
      <c r="HD10" s="119"/>
      <c r="HE10" s="119"/>
      <c r="HF10" s="119"/>
      <c r="HG10" s="120" t="s">
        <v>70</v>
      </c>
      <c r="HH10" s="119"/>
      <c r="HI10" s="119"/>
      <c r="HJ10" s="119"/>
      <c r="HK10" s="119"/>
      <c r="HL10" s="119"/>
      <c r="HM10" s="119"/>
      <c r="HN10" s="120" t="s">
        <v>70</v>
      </c>
      <c r="HO10" s="119"/>
      <c r="HP10" s="119"/>
      <c r="HQ10" s="119" t="str">
        <f t="shared" ref="HQ10:HQ15" si="0">IF(AND(GS10="○",HP10="○"),"○","")</f>
        <v/>
      </c>
      <c r="HR10" s="119"/>
      <c r="HS10" s="119"/>
      <c r="HT10" s="120" t="s">
        <v>70</v>
      </c>
      <c r="HU10" s="119"/>
      <c r="HV10" s="119"/>
      <c r="HW10" s="119" t="str">
        <f>IF(AND(GZ10="○",HV10="○"),"○","")</f>
        <v/>
      </c>
      <c r="HX10" s="119"/>
      <c r="HY10" s="119"/>
      <c r="HZ10" s="120" t="s">
        <v>70</v>
      </c>
      <c r="IA10" s="119"/>
      <c r="IB10" s="119"/>
      <c r="IC10" s="119" t="str">
        <f>IF(AND(HG10="○",IB10="○"),"○","")</f>
        <v/>
      </c>
      <c r="ID10" s="119"/>
      <c r="IE10" s="119"/>
      <c r="IF10" s="61"/>
    </row>
    <row r="11" spans="1:240" s="21" customFormat="1" ht="65">
      <c r="A11" s="25" t="s">
        <v>72</v>
      </c>
      <c r="B11" s="120" t="s">
        <v>73</v>
      </c>
      <c r="C11" s="114" t="s">
        <v>70</v>
      </c>
      <c r="D11" s="114" t="s">
        <v>69</v>
      </c>
      <c r="E11" s="119" t="s">
        <v>69</v>
      </c>
      <c r="F11" s="114" t="s">
        <v>70</v>
      </c>
      <c r="G11" s="114" t="s">
        <v>69</v>
      </c>
      <c r="H11" s="119" t="s">
        <v>69</v>
      </c>
      <c r="I11" s="114" t="s">
        <v>70</v>
      </c>
      <c r="J11" s="114" t="s">
        <v>69</v>
      </c>
      <c r="K11" s="119" t="s">
        <v>69</v>
      </c>
      <c r="L11" s="114" t="s">
        <v>70</v>
      </c>
      <c r="M11" s="114" t="s">
        <v>69</v>
      </c>
      <c r="N11" s="119" t="s">
        <v>69</v>
      </c>
      <c r="O11" s="114" t="s">
        <v>70</v>
      </c>
      <c r="P11" s="114" t="s">
        <v>69</v>
      </c>
      <c r="Q11" s="119" t="s">
        <v>69</v>
      </c>
      <c r="R11" s="114" t="s">
        <v>70</v>
      </c>
      <c r="S11" s="114" t="s">
        <v>69</v>
      </c>
      <c r="T11" s="119" t="s">
        <v>69</v>
      </c>
      <c r="U11" s="114" t="s">
        <v>70</v>
      </c>
      <c r="V11" s="114" t="s">
        <v>69</v>
      </c>
      <c r="W11" s="119" t="s">
        <v>69</v>
      </c>
      <c r="X11" s="26" t="s">
        <v>67</v>
      </c>
      <c r="Y11" s="26" t="s">
        <v>70</v>
      </c>
      <c r="Z11" s="119" t="s">
        <v>146</v>
      </c>
      <c r="AA11" s="114" t="s">
        <v>78</v>
      </c>
      <c r="AB11" s="114" t="s">
        <v>69</v>
      </c>
      <c r="AC11" s="119" t="s">
        <v>69</v>
      </c>
      <c r="AD11" s="114" t="s">
        <v>70</v>
      </c>
      <c r="AE11" s="114" t="s">
        <v>69</v>
      </c>
      <c r="AF11" s="119" t="s">
        <v>69</v>
      </c>
      <c r="AG11" s="114" t="s">
        <v>70</v>
      </c>
      <c r="AH11" s="114" t="s">
        <v>69</v>
      </c>
      <c r="AI11" s="119" t="s">
        <v>69</v>
      </c>
      <c r="AJ11" s="114" t="s">
        <v>70</v>
      </c>
      <c r="AK11" s="114" t="s">
        <v>69</v>
      </c>
      <c r="AL11" s="119" t="s">
        <v>69</v>
      </c>
      <c r="AM11" s="114" t="s">
        <v>70</v>
      </c>
      <c r="AN11" s="114" t="s">
        <v>69</v>
      </c>
      <c r="AO11" s="119" t="s">
        <v>69</v>
      </c>
      <c r="AP11" s="117">
        <v>1</v>
      </c>
      <c r="AQ11" s="117">
        <v>1</v>
      </c>
      <c r="AR11" s="118">
        <f t="shared" ref="AR11:AR17" si="1">IF(ISERROR(AQ11/AP11),"",AQ11/AP11)</f>
        <v>1</v>
      </c>
      <c r="AS11" s="119" t="s">
        <v>69</v>
      </c>
      <c r="AT11" s="120">
        <v>0</v>
      </c>
      <c r="AU11" s="119" t="s">
        <v>69</v>
      </c>
      <c r="AV11" s="117">
        <v>4</v>
      </c>
      <c r="AW11" s="117">
        <v>4</v>
      </c>
      <c r="AX11" s="118">
        <f>IF(ISERROR(AW11/AV11),"",AW11/AV11)</f>
        <v>1</v>
      </c>
      <c r="AY11" s="119" t="s">
        <v>69</v>
      </c>
      <c r="AZ11" s="120">
        <v>0</v>
      </c>
      <c r="BA11" s="119" t="s">
        <v>69</v>
      </c>
      <c r="BB11" s="117">
        <v>2</v>
      </c>
      <c r="BC11" s="117">
        <v>2</v>
      </c>
      <c r="BD11" s="118">
        <f>IF(ISERROR(BC11/BB11),"",BC11/BB11)</f>
        <v>1</v>
      </c>
      <c r="BE11" s="119" t="s">
        <v>69</v>
      </c>
      <c r="BF11" s="120">
        <v>0</v>
      </c>
      <c r="BG11" s="119" t="s">
        <v>69</v>
      </c>
      <c r="BH11" s="117">
        <v>0</v>
      </c>
      <c r="BI11" s="117">
        <v>0</v>
      </c>
      <c r="BJ11" s="118" t="str">
        <f>IF(ISERROR(BI11/BH11),"",BI11/BH11)</f>
        <v/>
      </c>
      <c r="BK11" s="119" t="s">
        <v>69</v>
      </c>
      <c r="BL11" s="120">
        <v>0</v>
      </c>
      <c r="BM11" s="119" t="s">
        <v>69</v>
      </c>
      <c r="BN11" s="117">
        <v>0</v>
      </c>
      <c r="BO11" s="117">
        <v>0</v>
      </c>
      <c r="BP11" s="118" t="str">
        <f>IF(ISERROR(BO11/BN11),"",BO11/BN11)</f>
        <v/>
      </c>
      <c r="BQ11" s="119" t="s">
        <v>69</v>
      </c>
      <c r="BR11" s="120">
        <v>0</v>
      </c>
      <c r="BS11" s="119" t="s">
        <v>69</v>
      </c>
      <c r="BT11" s="117">
        <v>0</v>
      </c>
      <c r="BU11" s="117">
        <v>0</v>
      </c>
      <c r="BV11" s="118" t="str">
        <f>IF(ISERROR(BU11/BT11),"",BU11/BT11)</f>
        <v/>
      </c>
      <c r="BW11" s="119" t="s">
        <v>69</v>
      </c>
      <c r="BX11" s="120">
        <v>0</v>
      </c>
      <c r="BY11" s="119" t="s">
        <v>69</v>
      </c>
      <c r="BZ11" s="117">
        <v>0</v>
      </c>
      <c r="CA11" s="117">
        <v>0</v>
      </c>
      <c r="CB11" s="118" t="str">
        <f>IF(ISERROR(CA11/BZ11),"",CA11/BZ11)</f>
        <v/>
      </c>
      <c r="CC11" s="119" t="s">
        <v>69</v>
      </c>
      <c r="CD11" s="120">
        <v>0</v>
      </c>
      <c r="CE11" s="119" t="s">
        <v>69</v>
      </c>
      <c r="CF11" s="117">
        <v>0</v>
      </c>
      <c r="CG11" s="117">
        <v>0</v>
      </c>
      <c r="CH11" s="118" t="str">
        <f>IF(ISERROR(CG11/CF11),"",CG11/CF11)</f>
        <v/>
      </c>
      <c r="CI11" s="119" t="s">
        <v>69</v>
      </c>
      <c r="CJ11" s="120">
        <v>0</v>
      </c>
      <c r="CK11" s="119" t="s">
        <v>69</v>
      </c>
      <c r="CL11" s="117">
        <v>0</v>
      </c>
      <c r="CM11" s="117">
        <v>0</v>
      </c>
      <c r="CN11" s="118" t="str">
        <f>IF(ISERROR(CM11/CL11),"",CM11/CL11)</f>
        <v/>
      </c>
      <c r="CO11" s="119" t="s">
        <v>69</v>
      </c>
      <c r="CP11" s="120">
        <v>0</v>
      </c>
      <c r="CQ11" s="119" t="s">
        <v>69</v>
      </c>
      <c r="CR11" s="117">
        <v>1</v>
      </c>
      <c r="CS11" s="117">
        <v>1</v>
      </c>
      <c r="CT11" s="118">
        <f>IF(ISERROR(CS11/CR11),"",CS11/CR11)</f>
        <v>1</v>
      </c>
      <c r="CU11" s="119" t="s">
        <v>69</v>
      </c>
      <c r="CV11" s="120">
        <v>0</v>
      </c>
      <c r="CW11" s="119" t="s">
        <v>69</v>
      </c>
      <c r="CX11" s="117">
        <v>2</v>
      </c>
      <c r="CY11" s="117">
        <v>0</v>
      </c>
      <c r="CZ11" s="118">
        <f>IF(ISERROR(CY11/CX11),"",CY11/CX11)</f>
        <v>0</v>
      </c>
      <c r="DA11" s="119" t="s">
        <v>199</v>
      </c>
      <c r="DB11" s="120">
        <v>0</v>
      </c>
      <c r="DC11" s="119" t="s">
        <v>69</v>
      </c>
      <c r="DD11" s="117">
        <v>37</v>
      </c>
      <c r="DE11" s="117">
        <v>35</v>
      </c>
      <c r="DF11" s="118">
        <f>IF(ISERROR(DE11/DD11),"",DE11/DD11)</f>
        <v>0.94594594594594594</v>
      </c>
      <c r="DG11" s="119" t="s">
        <v>377</v>
      </c>
      <c r="DH11" s="120">
        <v>0</v>
      </c>
      <c r="DI11" s="119" t="s">
        <v>69</v>
      </c>
      <c r="DJ11" s="117">
        <v>2</v>
      </c>
      <c r="DK11" s="117">
        <v>2</v>
      </c>
      <c r="DL11" s="118">
        <f>IF(ISERROR(DK11/DJ11),"",DK11/DJ11)</f>
        <v>1</v>
      </c>
      <c r="DM11" s="119" t="s">
        <v>69</v>
      </c>
      <c r="DN11" s="119">
        <v>0</v>
      </c>
      <c r="DO11" s="119" t="s">
        <v>69</v>
      </c>
      <c r="DP11" s="117">
        <v>0</v>
      </c>
      <c r="DQ11" s="117">
        <v>0</v>
      </c>
      <c r="DR11" s="118" t="str">
        <f>IF(ISERROR(DQ11/DP11),"",DQ11/DP11)</f>
        <v/>
      </c>
      <c r="DS11" s="119" t="s">
        <v>69</v>
      </c>
      <c r="DT11" s="120">
        <v>0</v>
      </c>
      <c r="DU11" s="119" t="s">
        <v>69</v>
      </c>
      <c r="DV11" s="117">
        <v>1</v>
      </c>
      <c r="DW11" s="117">
        <v>0</v>
      </c>
      <c r="DX11" s="118">
        <f>IF(ISERROR(DW11/DV11),"",DW11/DV11)</f>
        <v>0</v>
      </c>
      <c r="DY11" s="119" t="s">
        <v>504</v>
      </c>
      <c r="DZ11" s="120">
        <v>1</v>
      </c>
      <c r="EA11" s="119" t="s">
        <v>505</v>
      </c>
      <c r="EB11" s="117">
        <v>6</v>
      </c>
      <c r="EC11" s="117">
        <v>3</v>
      </c>
      <c r="ED11" s="118">
        <f>IF(ISERROR(EC11/EB11),"",EC11/EB11)</f>
        <v>0.5</v>
      </c>
      <c r="EE11" s="119" t="s">
        <v>561</v>
      </c>
      <c r="EF11" s="120">
        <v>3</v>
      </c>
      <c r="EG11" s="119" t="s">
        <v>506</v>
      </c>
      <c r="EH11" s="117">
        <v>0</v>
      </c>
      <c r="EI11" s="117">
        <v>0</v>
      </c>
      <c r="EJ11" s="118" t="str">
        <f>IF(ISERROR(EI11/EH11),"",EI11/EH11)</f>
        <v/>
      </c>
      <c r="EK11" s="119" t="s">
        <v>69</v>
      </c>
      <c r="EL11" s="120">
        <v>0</v>
      </c>
      <c r="EM11" s="119" t="s">
        <v>69</v>
      </c>
      <c r="EN11" s="117">
        <v>0</v>
      </c>
      <c r="EO11" s="117">
        <v>0</v>
      </c>
      <c r="EP11" s="118" t="str">
        <f>IF(ISERROR(EO11/EN11),"",EO11/EN11)</f>
        <v/>
      </c>
      <c r="EQ11" s="119" t="s">
        <v>69</v>
      </c>
      <c r="ER11" s="120">
        <v>0</v>
      </c>
      <c r="ES11" s="119" t="s">
        <v>69</v>
      </c>
      <c r="ET11" s="117">
        <v>3</v>
      </c>
      <c r="EU11" s="117">
        <v>2</v>
      </c>
      <c r="EV11" s="118">
        <f>IF(ISERROR(EU11/ET11),"",EU11/ET11)</f>
        <v>0.66666666666666663</v>
      </c>
      <c r="EW11" s="119" t="s">
        <v>507</v>
      </c>
      <c r="EX11" s="120">
        <v>1</v>
      </c>
      <c r="EY11" s="119" t="s">
        <v>508</v>
      </c>
      <c r="EZ11" s="117">
        <v>0</v>
      </c>
      <c r="FA11" s="117">
        <v>0</v>
      </c>
      <c r="FB11" s="118" t="str">
        <f>IF(ISERROR(FA11/EZ11),"",FA11/EZ11)</f>
        <v/>
      </c>
      <c r="FC11" s="119" t="s">
        <v>69</v>
      </c>
      <c r="FD11" s="120">
        <v>0</v>
      </c>
      <c r="FE11" s="119" t="s">
        <v>69</v>
      </c>
      <c r="FF11" s="117">
        <v>0</v>
      </c>
      <c r="FG11" s="117">
        <v>0</v>
      </c>
      <c r="FH11" s="118" t="str">
        <f>IF(ISERROR(FG11/FF11),"",FG11/FF11)</f>
        <v/>
      </c>
      <c r="FI11" s="119" t="s">
        <v>69</v>
      </c>
      <c r="FJ11" s="120">
        <v>0</v>
      </c>
      <c r="FK11" s="119" t="s">
        <v>69</v>
      </c>
      <c r="FL11" s="117">
        <v>8</v>
      </c>
      <c r="FM11" s="117">
        <v>6</v>
      </c>
      <c r="FN11" s="118">
        <f>IF(ISERROR(FM11/FL11),"",FM11/FL11)</f>
        <v>0.75</v>
      </c>
      <c r="FO11" s="119" t="s">
        <v>324</v>
      </c>
      <c r="FP11" s="120">
        <v>2</v>
      </c>
      <c r="FQ11" s="119" t="s">
        <v>325</v>
      </c>
      <c r="FR11" s="117">
        <v>0</v>
      </c>
      <c r="FS11" s="117">
        <v>0</v>
      </c>
      <c r="FT11" s="118" t="str">
        <f>IF(ISERROR(FS11/FR11),"",FS11/FR11)</f>
        <v/>
      </c>
      <c r="FU11" s="119" t="s">
        <v>69</v>
      </c>
      <c r="FV11" s="120">
        <v>0</v>
      </c>
      <c r="FW11" s="119" t="s">
        <v>69</v>
      </c>
      <c r="FX11" s="119" t="s">
        <v>355</v>
      </c>
      <c r="FY11" s="119" t="s">
        <v>357</v>
      </c>
      <c r="FZ11" s="120" t="s">
        <v>70</v>
      </c>
      <c r="GA11" s="120" t="s">
        <v>70</v>
      </c>
      <c r="GB11" s="120" t="s">
        <v>70</v>
      </c>
      <c r="GC11" s="120" t="s">
        <v>70</v>
      </c>
      <c r="GD11" s="119" t="s">
        <v>69</v>
      </c>
      <c r="GE11" s="120" t="s">
        <v>70</v>
      </c>
      <c r="GF11" s="120" t="s">
        <v>70</v>
      </c>
      <c r="GG11" s="120" t="s">
        <v>69</v>
      </c>
      <c r="GH11" s="120" t="s">
        <v>69</v>
      </c>
      <c r="GI11" s="120" t="s">
        <v>70</v>
      </c>
      <c r="GJ11" s="120" t="s">
        <v>70</v>
      </c>
      <c r="GK11" s="27"/>
      <c r="GL11" s="28"/>
      <c r="GM11" s="120" t="s">
        <v>70</v>
      </c>
      <c r="GN11" s="120"/>
      <c r="GO11" s="120"/>
      <c r="GP11" s="66" t="s">
        <v>70</v>
      </c>
      <c r="GQ11" s="66" t="s">
        <v>67</v>
      </c>
      <c r="GR11" s="120" t="s">
        <v>67</v>
      </c>
      <c r="GS11" s="120" t="s">
        <v>70</v>
      </c>
      <c r="GT11" s="120"/>
      <c r="GU11" s="120"/>
      <c r="GV11" s="120"/>
      <c r="GW11" s="120"/>
      <c r="GX11" s="120"/>
      <c r="GY11" s="120"/>
      <c r="GZ11" s="120" t="s">
        <v>70</v>
      </c>
      <c r="HA11" s="120"/>
      <c r="HB11" s="120"/>
      <c r="HC11" s="120"/>
      <c r="HD11" s="120"/>
      <c r="HE11" s="120"/>
      <c r="HF11" s="120"/>
      <c r="HG11" s="120" t="s">
        <v>70</v>
      </c>
      <c r="HH11" s="120"/>
      <c r="HI11" s="120"/>
      <c r="HJ11" s="120"/>
      <c r="HK11" s="120"/>
      <c r="HL11" s="120"/>
      <c r="HM11" s="120"/>
      <c r="HN11" s="120" t="s">
        <v>70</v>
      </c>
      <c r="HO11" s="120"/>
      <c r="HP11" s="120"/>
      <c r="HQ11" s="594" t="str">
        <f t="shared" si="0"/>
        <v/>
      </c>
      <c r="HR11" s="120"/>
      <c r="HS11" s="120"/>
      <c r="HT11" s="120" t="s">
        <v>70</v>
      </c>
      <c r="HU11" s="120"/>
      <c r="HV11" s="120"/>
      <c r="HW11" s="594" t="str">
        <f t="shared" ref="HW11:HW56" si="2">IF(AND(GZ11="○",HV11="○"),"○","")</f>
        <v/>
      </c>
      <c r="HX11" s="120"/>
      <c r="HY11" s="120"/>
      <c r="HZ11" s="120"/>
      <c r="IA11" s="120" t="s">
        <v>70</v>
      </c>
      <c r="IB11" s="120"/>
      <c r="IC11" s="594" t="str">
        <f t="shared" ref="IC11:IC56" si="3">IF(AND(HG11="○",IB11="○"),"○","")</f>
        <v/>
      </c>
      <c r="ID11" s="120"/>
      <c r="IE11" s="119" t="s">
        <v>562</v>
      </c>
      <c r="IF11" s="61"/>
    </row>
    <row r="12" spans="1:240" s="21" customFormat="1" ht="233.25" customHeight="1">
      <c r="A12" s="25" t="s">
        <v>415</v>
      </c>
      <c r="B12" s="120" t="s">
        <v>74</v>
      </c>
      <c r="C12" s="114" t="s">
        <v>70</v>
      </c>
      <c r="D12" s="114" t="s">
        <v>69</v>
      </c>
      <c r="E12" s="119" t="s">
        <v>69</v>
      </c>
      <c r="F12" s="114" t="s">
        <v>70</v>
      </c>
      <c r="G12" s="114" t="s">
        <v>69</v>
      </c>
      <c r="H12" s="119" t="s">
        <v>69</v>
      </c>
      <c r="I12" s="114" t="s">
        <v>70</v>
      </c>
      <c r="J12" s="114" t="s">
        <v>69</v>
      </c>
      <c r="K12" s="119" t="s">
        <v>69</v>
      </c>
      <c r="L12" s="114" t="s">
        <v>70</v>
      </c>
      <c r="M12" s="114" t="s">
        <v>69</v>
      </c>
      <c r="N12" s="119" t="s">
        <v>69</v>
      </c>
      <c r="O12" s="114" t="s">
        <v>70</v>
      </c>
      <c r="P12" s="114" t="s">
        <v>69</v>
      </c>
      <c r="Q12" s="119" t="s">
        <v>69</v>
      </c>
      <c r="R12" s="114" t="s">
        <v>70</v>
      </c>
      <c r="S12" s="114" t="s">
        <v>69</v>
      </c>
      <c r="T12" s="119" t="s">
        <v>69</v>
      </c>
      <c r="U12" s="114" t="s">
        <v>70</v>
      </c>
      <c r="V12" s="114" t="s">
        <v>69</v>
      </c>
      <c r="W12" s="119" t="s">
        <v>69</v>
      </c>
      <c r="X12" s="26" t="s">
        <v>67</v>
      </c>
      <c r="Y12" s="26" t="s">
        <v>70</v>
      </c>
      <c r="Z12" s="119" t="s">
        <v>654</v>
      </c>
      <c r="AA12" s="114" t="s">
        <v>78</v>
      </c>
      <c r="AB12" s="114" t="s">
        <v>69</v>
      </c>
      <c r="AC12" s="119" t="s">
        <v>69</v>
      </c>
      <c r="AD12" s="114" t="s">
        <v>70</v>
      </c>
      <c r="AE12" s="114" t="s">
        <v>69</v>
      </c>
      <c r="AF12" s="119" t="s">
        <v>69</v>
      </c>
      <c r="AG12" s="114" t="s">
        <v>70</v>
      </c>
      <c r="AH12" s="114" t="s">
        <v>69</v>
      </c>
      <c r="AI12" s="119" t="s">
        <v>69</v>
      </c>
      <c r="AJ12" s="114" t="s">
        <v>70</v>
      </c>
      <c r="AK12" s="114" t="s">
        <v>69</v>
      </c>
      <c r="AL12" s="119" t="s">
        <v>69</v>
      </c>
      <c r="AM12" s="114" t="s">
        <v>70</v>
      </c>
      <c r="AN12" s="114" t="s">
        <v>69</v>
      </c>
      <c r="AO12" s="119" t="s">
        <v>69</v>
      </c>
      <c r="AP12" s="117">
        <v>3</v>
      </c>
      <c r="AQ12" s="117">
        <v>3</v>
      </c>
      <c r="AR12" s="118">
        <v>1</v>
      </c>
      <c r="AS12" s="119" t="s">
        <v>69</v>
      </c>
      <c r="AT12" s="120">
        <v>0</v>
      </c>
      <c r="AU12" s="119" t="s">
        <v>69</v>
      </c>
      <c r="AV12" s="117">
        <v>5</v>
      </c>
      <c r="AW12" s="117">
        <v>5</v>
      </c>
      <c r="AX12" s="118">
        <f t="shared" ref="AX12:AX17" si="4">IF(ISERROR(AW12/AV12),"",AW12/AV12)</f>
        <v>1</v>
      </c>
      <c r="AY12" s="119" t="s">
        <v>69</v>
      </c>
      <c r="AZ12" s="120">
        <v>0</v>
      </c>
      <c r="BA12" s="119" t="s">
        <v>69</v>
      </c>
      <c r="BB12" s="117">
        <v>1</v>
      </c>
      <c r="BC12" s="117">
        <v>1</v>
      </c>
      <c r="BD12" s="118">
        <f t="shared" ref="BD12:BD17" si="5">IF(ISERROR(BC12/BB12),"",BC12/BB12)</f>
        <v>1</v>
      </c>
      <c r="BE12" s="119" t="s">
        <v>69</v>
      </c>
      <c r="BF12" s="120">
        <v>0</v>
      </c>
      <c r="BG12" s="119" t="s">
        <v>69</v>
      </c>
      <c r="BH12" s="117">
        <v>0</v>
      </c>
      <c r="BI12" s="117">
        <v>0</v>
      </c>
      <c r="BJ12" s="118" t="str">
        <f t="shared" ref="BJ12:BJ17" si="6">IF(ISERROR(BI12/BH12),"",BI12/BH12)</f>
        <v/>
      </c>
      <c r="BK12" s="119" t="s">
        <v>69</v>
      </c>
      <c r="BL12" s="120">
        <v>0</v>
      </c>
      <c r="BM12" s="119" t="s">
        <v>69</v>
      </c>
      <c r="BN12" s="117">
        <v>0</v>
      </c>
      <c r="BO12" s="117">
        <v>0</v>
      </c>
      <c r="BP12" s="118" t="s">
        <v>67</v>
      </c>
      <c r="BQ12" s="119" t="s">
        <v>69</v>
      </c>
      <c r="BR12" s="120">
        <v>0</v>
      </c>
      <c r="BS12" s="119" t="s">
        <v>69</v>
      </c>
      <c r="BT12" s="117">
        <v>1</v>
      </c>
      <c r="BU12" s="117">
        <v>1</v>
      </c>
      <c r="BV12" s="118">
        <v>1</v>
      </c>
      <c r="BW12" s="119" t="s">
        <v>69</v>
      </c>
      <c r="BX12" s="120">
        <v>0</v>
      </c>
      <c r="BY12" s="119" t="s">
        <v>69</v>
      </c>
      <c r="BZ12" s="117">
        <v>7</v>
      </c>
      <c r="CA12" s="117">
        <v>3</v>
      </c>
      <c r="CB12" s="118">
        <v>0.42857142857142855</v>
      </c>
      <c r="CC12" s="119" t="s">
        <v>637</v>
      </c>
      <c r="CD12" s="120">
        <v>0</v>
      </c>
      <c r="CE12" s="119" t="s">
        <v>69</v>
      </c>
      <c r="CF12" s="117">
        <v>0</v>
      </c>
      <c r="CG12" s="117">
        <v>0</v>
      </c>
      <c r="CH12" s="118" t="s">
        <v>67</v>
      </c>
      <c r="CI12" s="119" t="s">
        <v>69</v>
      </c>
      <c r="CJ12" s="120">
        <v>0</v>
      </c>
      <c r="CK12" s="119" t="s">
        <v>69</v>
      </c>
      <c r="CL12" s="117">
        <v>1</v>
      </c>
      <c r="CM12" s="117">
        <v>1</v>
      </c>
      <c r="CN12" s="118">
        <v>1</v>
      </c>
      <c r="CO12" s="119" t="s">
        <v>69</v>
      </c>
      <c r="CP12" s="120">
        <v>0</v>
      </c>
      <c r="CQ12" s="119" t="s">
        <v>69</v>
      </c>
      <c r="CR12" s="117">
        <v>2</v>
      </c>
      <c r="CS12" s="117">
        <v>1</v>
      </c>
      <c r="CT12" s="118">
        <v>0.5</v>
      </c>
      <c r="CU12" s="119" t="s">
        <v>416</v>
      </c>
      <c r="CV12" s="120">
        <v>1</v>
      </c>
      <c r="CW12" s="119" t="s">
        <v>417</v>
      </c>
      <c r="CX12" s="117">
        <v>10</v>
      </c>
      <c r="CY12" s="117">
        <v>8</v>
      </c>
      <c r="CZ12" s="118">
        <v>0.8</v>
      </c>
      <c r="DA12" s="119" t="s">
        <v>456</v>
      </c>
      <c r="DB12" s="120">
        <v>1</v>
      </c>
      <c r="DC12" s="119" t="s">
        <v>200</v>
      </c>
      <c r="DD12" s="117">
        <v>81</v>
      </c>
      <c r="DE12" s="117">
        <v>81</v>
      </c>
      <c r="DF12" s="118">
        <v>1</v>
      </c>
      <c r="DG12" s="119" t="s">
        <v>69</v>
      </c>
      <c r="DH12" s="120">
        <v>0</v>
      </c>
      <c r="DI12" s="119" t="s">
        <v>69</v>
      </c>
      <c r="DJ12" s="117">
        <v>1</v>
      </c>
      <c r="DK12" s="117">
        <v>0</v>
      </c>
      <c r="DL12" s="118">
        <v>0</v>
      </c>
      <c r="DM12" s="119" t="s">
        <v>655</v>
      </c>
      <c r="DN12" s="119">
        <v>0</v>
      </c>
      <c r="DO12" s="119" t="s">
        <v>69</v>
      </c>
      <c r="DP12" s="117">
        <v>0</v>
      </c>
      <c r="DQ12" s="117">
        <v>0</v>
      </c>
      <c r="DR12" s="118" t="s">
        <v>67</v>
      </c>
      <c r="DS12" s="119" t="s">
        <v>69</v>
      </c>
      <c r="DT12" s="120">
        <v>0</v>
      </c>
      <c r="DU12" s="119" t="s">
        <v>69</v>
      </c>
      <c r="DV12" s="117">
        <v>1</v>
      </c>
      <c r="DW12" s="117">
        <v>1</v>
      </c>
      <c r="DX12" s="118">
        <v>1</v>
      </c>
      <c r="DY12" s="119" t="s">
        <v>69</v>
      </c>
      <c r="DZ12" s="120">
        <v>0</v>
      </c>
      <c r="EA12" s="119" t="s">
        <v>69</v>
      </c>
      <c r="EB12" s="117">
        <v>6</v>
      </c>
      <c r="EC12" s="117">
        <v>5</v>
      </c>
      <c r="ED12" s="118">
        <v>0.83333333333333337</v>
      </c>
      <c r="EE12" s="119" t="s">
        <v>482</v>
      </c>
      <c r="EF12" s="120">
        <v>1</v>
      </c>
      <c r="EG12" s="119" t="s">
        <v>483</v>
      </c>
      <c r="EH12" s="117">
        <v>0</v>
      </c>
      <c r="EI12" s="117">
        <v>0</v>
      </c>
      <c r="EJ12" s="118" t="s">
        <v>67</v>
      </c>
      <c r="EK12" s="119" t="s">
        <v>69</v>
      </c>
      <c r="EL12" s="120">
        <v>0</v>
      </c>
      <c r="EM12" s="119" t="s">
        <v>69</v>
      </c>
      <c r="EN12" s="117">
        <v>2</v>
      </c>
      <c r="EO12" s="117">
        <v>2</v>
      </c>
      <c r="EP12" s="118">
        <v>1</v>
      </c>
      <c r="EQ12" s="119" t="s">
        <v>69</v>
      </c>
      <c r="ER12" s="120">
        <v>0</v>
      </c>
      <c r="ES12" s="119" t="s">
        <v>69</v>
      </c>
      <c r="ET12" s="117">
        <v>5</v>
      </c>
      <c r="EU12" s="117">
        <v>4</v>
      </c>
      <c r="EV12" s="118">
        <v>0.8</v>
      </c>
      <c r="EW12" s="119" t="s">
        <v>638</v>
      </c>
      <c r="EX12" s="120">
        <v>1</v>
      </c>
      <c r="EY12" s="119" t="s">
        <v>484</v>
      </c>
      <c r="EZ12" s="117">
        <v>0</v>
      </c>
      <c r="FA12" s="117">
        <v>0</v>
      </c>
      <c r="FB12" s="118" t="s">
        <v>67</v>
      </c>
      <c r="FC12" s="119" t="s">
        <v>69</v>
      </c>
      <c r="FD12" s="120">
        <v>0</v>
      </c>
      <c r="FE12" s="119" t="s">
        <v>69</v>
      </c>
      <c r="FF12" s="117">
        <v>0</v>
      </c>
      <c r="FG12" s="117">
        <v>0</v>
      </c>
      <c r="FH12" s="118" t="s">
        <v>67</v>
      </c>
      <c r="FI12" s="119" t="s">
        <v>69</v>
      </c>
      <c r="FJ12" s="120">
        <v>0</v>
      </c>
      <c r="FK12" s="119" t="s">
        <v>69</v>
      </c>
      <c r="FL12" s="117">
        <v>3</v>
      </c>
      <c r="FM12" s="117">
        <v>3</v>
      </c>
      <c r="FN12" s="118">
        <f t="shared" ref="FN12:FN17" si="7">IF(ISERROR(FM12/FL12),"",FM12/FL12)</f>
        <v>1</v>
      </c>
      <c r="FO12" s="119" t="s">
        <v>69</v>
      </c>
      <c r="FP12" s="120">
        <v>0</v>
      </c>
      <c r="FQ12" s="119" t="s">
        <v>69</v>
      </c>
      <c r="FR12" s="117">
        <v>1</v>
      </c>
      <c r="FS12" s="117">
        <v>1</v>
      </c>
      <c r="FT12" s="118">
        <f t="shared" ref="FT12:FT17" si="8">IF(ISERROR(FS12/FR12),"",FS12/FR12)</f>
        <v>1</v>
      </c>
      <c r="FU12" s="119" t="s">
        <v>69</v>
      </c>
      <c r="FV12" s="120">
        <v>0</v>
      </c>
      <c r="FW12" s="119" t="s">
        <v>69</v>
      </c>
      <c r="FX12" s="119" t="s">
        <v>355</v>
      </c>
      <c r="FY12" s="119" t="s">
        <v>356</v>
      </c>
      <c r="FZ12" s="120" t="s">
        <v>70</v>
      </c>
      <c r="GA12" s="120" t="s">
        <v>70</v>
      </c>
      <c r="GB12" s="120" t="s">
        <v>70</v>
      </c>
      <c r="GC12" s="120" t="s">
        <v>70</v>
      </c>
      <c r="GD12" s="119" t="s">
        <v>69</v>
      </c>
      <c r="GE12" s="120" t="s">
        <v>70</v>
      </c>
      <c r="GF12" s="120" t="s">
        <v>70</v>
      </c>
      <c r="GG12" s="120" t="s">
        <v>70</v>
      </c>
      <c r="GH12" s="120" t="s">
        <v>70</v>
      </c>
      <c r="GI12" s="120" t="s">
        <v>70</v>
      </c>
      <c r="GJ12" s="120" t="s">
        <v>70</v>
      </c>
      <c r="GK12" s="27"/>
      <c r="GL12" s="28"/>
      <c r="GM12" s="120" t="s">
        <v>70</v>
      </c>
      <c r="GN12" s="120"/>
      <c r="GO12" s="120"/>
      <c r="GP12" s="66" t="s">
        <v>70</v>
      </c>
      <c r="GQ12" s="66" t="s">
        <v>67</v>
      </c>
      <c r="GR12" s="120" t="s">
        <v>67</v>
      </c>
      <c r="GS12" s="119" t="s">
        <v>70</v>
      </c>
      <c r="GT12" s="119"/>
      <c r="GU12" s="119"/>
      <c r="GV12" s="119"/>
      <c r="GW12" s="119"/>
      <c r="GX12" s="119"/>
      <c r="GY12" s="119"/>
      <c r="GZ12" s="119" t="s">
        <v>70</v>
      </c>
      <c r="HA12" s="119"/>
      <c r="HB12" s="119"/>
      <c r="HC12" s="119"/>
      <c r="HD12" s="119"/>
      <c r="HE12" s="119"/>
      <c r="HF12" s="119"/>
      <c r="HG12" s="119" t="s">
        <v>70</v>
      </c>
      <c r="HH12" s="119"/>
      <c r="HI12" s="119"/>
      <c r="HJ12" s="119"/>
      <c r="HK12" s="119"/>
      <c r="HL12" s="119"/>
      <c r="HM12" s="119"/>
      <c r="HN12" s="119" t="s">
        <v>70</v>
      </c>
      <c r="HO12" s="119"/>
      <c r="HP12" s="119"/>
      <c r="HQ12" s="119" t="str">
        <f t="shared" si="0"/>
        <v/>
      </c>
      <c r="HR12" s="119"/>
      <c r="HS12" s="119"/>
      <c r="HT12" s="119" t="s">
        <v>70</v>
      </c>
      <c r="HU12" s="119"/>
      <c r="HV12" s="119"/>
      <c r="HW12" s="119" t="str">
        <f t="shared" si="2"/>
        <v/>
      </c>
      <c r="HX12" s="119"/>
      <c r="HY12" s="119"/>
      <c r="HZ12" s="120" t="s">
        <v>70</v>
      </c>
      <c r="IA12" s="119"/>
      <c r="IB12" s="119"/>
      <c r="IC12" s="119" t="str">
        <f t="shared" si="3"/>
        <v/>
      </c>
      <c r="ID12" s="119"/>
      <c r="IE12" s="119"/>
      <c r="IF12" s="61"/>
    </row>
    <row r="13" spans="1:240" s="21" customFormat="1" ht="171.65" customHeight="1">
      <c r="A13" s="25" t="s">
        <v>418</v>
      </c>
      <c r="B13" s="120" t="s">
        <v>75</v>
      </c>
      <c r="C13" s="114" t="s">
        <v>70</v>
      </c>
      <c r="D13" s="114" t="s">
        <v>69</v>
      </c>
      <c r="E13" s="119" t="s">
        <v>69</v>
      </c>
      <c r="F13" s="114" t="s">
        <v>70</v>
      </c>
      <c r="G13" s="114" t="s">
        <v>69</v>
      </c>
      <c r="H13" s="119" t="s">
        <v>69</v>
      </c>
      <c r="I13" s="114" t="s">
        <v>70</v>
      </c>
      <c r="J13" s="114" t="s">
        <v>69</v>
      </c>
      <c r="K13" s="119" t="s">
        <v>69</v>
      </c>
      <c r="L13" s="114" t="s">
        <v>70</v>
      </c>
      <c r="M13" s="114" t="s">
        <v>69</v>
      </c>
      <c r="N13" s="119" t="s">
        <v>69</v>
      </c>
      <c r="O13" s="114" t="s">
        <v>70</v>
      </c>
      <c r="P13" s="114" t="s">
        <v>69</v>
      </c>
      <c r="Q13" s="119" t="s">
        <v>69</v>
      </c>
      <c r="R13" s="114" t="s">
        <v>70</v>
      </c>
      <c r="S13" s="114" t="s">
        <v>69</v>
      </c>
      <c r="T13" s="119" t="s">
        <v>69</v>
      </c>
      <c r="U13" s="114" t="s">
        <v>70</v>
      </c>
      <c r="V13" s="114" t="s">
        <v>69</v>
      </c>
      <c r="W13" s="119" t="s">
        <v>69</v>
      </c>
      <c r="X13" s="26" t="s">
        <v>67</v>
      </c>
      <c r="Y13" s="26" t="s">
        <v>70</v>
      </c>
      <c r="Z13" s="119" t="s">
        <v>419</v>
      </c>
      <c r="AA13" s="114" t="s">
        <v>78</v>
      </c>
      <c r="AB13" s="114" t="s">
        <v>69</v>
      </c>
      <c r="AC13" s="119" t="s">
        <v>69</v>
      </c>
      <c r="AD13" s="114" t="s">
        <v>70</v>
      </c>
      <c r="AE13" s="114" t="s">
        <v>69</v>
      </c>
      <c r="AF13" s="119" t="s">
        <v>69</v>
      </c>
      <c r="AG13" s="114" t="s">
        <v>70</v>
      </c>
      <c r="AH13" s="114" t="s">
        <v>69</v>
      </c>
      <c r="AI13" s="119" t="s">
        <v>69</v>
      </c>
      <c r="AJ13" s="114" t="s">
        <v>70</v>
      </c>
      <c r="AK13" s="114" t="s">
        <v>69</v>
      </c>
      <c r="AL13" s="119" t="s">
        <v>69</v>
      </c>
      <c r="AM13" s="114" t="s">
        <v>70</v>
      </c>
      <c r="AN13" s="114" t="s">
        <v>69</v>
      </c>
      <c r="AO13" s="119" t="s">
        <v>69</v>
      </c>
      <c r="AP13" s="117">
        <v>3</v>
      </c>
      <c r="AQ13" s="117">
        <v>3</v>
      </c>
      <c r="AR13" s="118">
        <f t="shared" si="1"/>
        <v>1</v>
      </c>
      <c r="AS13" s="119" t="s">
        <v>69</v>
      </c>
      <c r="AT13" s="120">
        <v>0</v>
      </c>
      <c r="AU13" s="119" t="s">
        <v>69</v>
      </c>
      <c r="AV13" s="117">
        <v>21</v>
      </c>
      <c r="AW13" s="117">
        <v>21</v>
      </c>
      <c r="AX13" s="118">
        <f t="shared" si="4"/>
        <v>1</v>
      </c>
      <c r="AY13" s="119" t="s">
        <v>69</v>
      </c>
      <c r="AZ13" s="120">
        <v>0</v>
      </c>
      <c r="BA13" s="119" t="s">
        <v>69</v>
      </c>
      <c r="BB13" s="117">
        <v>2</v>
      </c>
      <c r="BC13" s="117">
        <v>2</v>
      </c>
      <c r="BD13" s="118">
        <f t="shared" si="5"/>
        <v>1</v>
      </c>
      <c r="BE13" s="119" t="s">
        <v>69</v>
      </c>
      <c r="BF13" s="120">
        <v>0</v>
      </c>
      <c r="BG13" s="119" t="s">
        <v>69</v>
      </c>
      <c r="BH13" s="117">
        <v>0</v>
      </c>
      <c r="BI13" s="117">
        <v>0</v>
      </c>
      <c r="BJ13" s="118" t="str">
        <f t="shared" si="6"/>
        <v/>
      </c>
      <c r="BK13" s="119" t="s">
        <v>69</v>
      </c>
      <c r="BL13" s="120">
        <v>0</v>
      </c>
      <c r="BM13" s="119" t="s">
        <v>69</v>
      </c>
      <c r="BN13" s="117">
        <v>0</v>
      </c>
      <c r="BO13" s="117">
        <v>0</v>
      </c>
      <c r="BP13" s="118" t="str">
        <f t="shared" ref="BP13:BP17" si="9">IF(ISERROR(BO13/BN13),"",BO13/BN13)</f>
        <v/>
      </c>
      <c r="BQ13" s="119" t="s">
        <v>69</v>
      </c>
      <c r="BR13" s="120">
        <v>0</v>
      </c>
      <c r="BS13" s="119" t="s">
        <v>69</v>
      </c>
      <c r="BT13" s="117">
        <v>0</v>
      </c>
      <c r="BU13" s="117">
        <v>0</v>
      </c>
      <c r="BV13" s="118" t="str">
        <f t="shared" ref="BV13:BV17" si="10">IF(ISERROR(BU13/BT13),"",BU13/BT13)</f>
        <v/>
      </c>
      <c r="BW13" s="119" t="s">
        <v>69</v>
      </c>
      <c r="BX13" s="120">
        <v>0</v>
      </c>
      <c r="BY13" s="119" t="s">
        <v>69</v>
      </c>
      <c r="BZ13" s="117">
        <v>1</v>
      </c>
      <c r="CA13" s="117">
        <v>1</v>
      </c>
      <c r="CB13" s="118">
        <f t="shared" ref="CB13:CB17" si="11">IF(ISERROR(CA13/BZ13),"",CA13/BZ13)</f>
        <v>1</v>
      </c>
      <c r="CC13" s="119" t="s">
        <v>69</v>
      </c>
      <c r="CD13" s="120">
        <v>0</v>
      </c>
      <c r="CE13" s="119" t="s">
        <v>69</v>
      </c>
      <c r="CF13" s="117">
        <v>0</v>
      </c>
      <c r="CG13" s="117">
        <v>0</v>
      </c>
      <c r="CH13" s="118" t="str">
        <f t="shared" ref="CH13:CH17" si="12">IF(ISERROR(CG13/CF13),"",CG13/CF13)</f>
        <v/>
      </c>
      <c r="CI13" s="119" t="s">
        <v>69</v>
      </c>
      <c r="CJ13" s="120">
        <v>0</v>
      </c>
      <c r="CK13" s="119" t="s">
        <v>69</v>
      </c>
      <c r="CL13" s="117">
        <v>1</v>
      </c>
      <c r="CM13" s="117">
        <v>1</v>
      </c>
      <c r="CN13" s="118">
        <f t="shared" ref="CN13:CN17" si="13">IF(ISERROR(CM13/CL13),"",CM13/CL13)</f>
        <v>1</v>
      </c>
      <c r="CO13" s="119" t="s">
        <v>69</v>
      </c>
      <c r="CP13" s="120">
        <v>0</v>
      </c>
      <c r="CQ13" s="119" t="s">
        <v>69</v>
      </c>
      <c r="CR13" s="117">
        <v>1</v>
      </c>
      <c r="CS13" s="117">
        <v>0</v>
      </c>
      <c r="CT13" s="118">
        <f t="shared" ref="CT13:CT17" si="14">IF(ISERROR(CS13/CR13),"",CS13/CR13)</f>
        <v>0</v>
      </c>
      <c r="CU13" s="119" t="s">
        <v>471</v>
      </c>
      <c r="CV13" s="120">
        <v>1</v>
      </c>
      <c r="CW13" s="119" t="s">
        <v>174</v>
      </c>
      <c r="CX13" s="117">
        <v>8</v>
      </c>
      <c r="CY13" s="117">
        <v>8</v>
      </c>
      <c r="CZ13" s="118">
        <f t="shared" ref="CZ13:CZ17" si="15">IF(ISERROR(CY13/CX13),"",CY13/CX13)</f>
        <v>1</v>
      </c>
      <c r="DA13" s="119" t="s">
        <v>398</v>
      </c>
      <c r="DB13" s="120">
        <v>0</v>
      </c>
      <c r="DC13" s="119" t="s">
        <v>69</v>
      </c>
      <c r="DD13" s="117">
        <v>101</v>
      </c>
      <c r="DE13" s="117">
        <v>4</v>
      </c>
      <c r="DF13" s="118">
        <f t="shared" ref="DF13:DF17" si="16">IF(ISERROR(DE13/DD13),"",DE13/DD13)</f>
        <v>3.9603960396039604E-2</v>
      </c>
      <c r="DG13" s="119" t="s">
        <v>378</v>
      </c>
      <c r="DH13" s="120">
        <v>0</v>
      </c>
      <c r="DI13" s="119" t="s">
        <v>69</v>
      </c>
      <c r="DJ13" s="117">
        <v>3</v>
      </c>
      <c r="DK13" s="117">
        <v>2</v>
      </c>
      <c r="DL13" s="118">
        <f t="shared" ref="DL13:DL17" si="17">IF(ISERROR(DK13/DJ13),"",DK13/DJ13)</f>
        <v>0.66666666666666663</v>
      </c>
      <c r="DM13" s="119" t="s">
        <v>472</v>
      </c>
      <c r="DN13" s="119">
        <v>0</v>
      </c>
      <c r="DO13" s="119" t="s">
        <v>69</v>
      </c>
      <c r="DP13" s="117">
        <v>0</v>
      </c>
      <c r="DQ13" s="117">
        <v>0</v>
      </c>
      <c r="DR13" s="118" t="str">
        <f t="shared" ref="DR13:DR17" si="18">IF(ISERROR(DQ13/DP13),"",DQ13/DP13)</f>
        <v/>
      </c>
      <c r="DS13" s="119" t="s">
        <v>69</v>
      </c>
      <c r="DT13" s="120">
        <v>0</v>
      </c>
      <c r="DU13" s="119" t="s">
        <v>69</v>
      </c>
      <c r="DV13" s="117">
        <v>1</v>
      </c>
      <c r="DW13" s="117">
        <v>0</v>
      </c>
      <c r="DX13" s="118">
        <f t="shared" ref="DX13:DX17" si="19">IF(ISERROR(DW13/DV13),"",DW13/DV13)</f>
        <v>0</v>
      </c>
      <c r="DY13" s="119" t="s">
        <v>473</v>
      </c>
      <c r="DZ13" s="120">
        <v>1</v>
      </c>
      <c r="EA13" s="119" t="s">
        <v>474</v>
      </c>
      <c r="EB13" s="117">
        <v>3</v>
      </c>
      <c r="EC13" s="117">
        <v>1</v>
      </c>
      <c r="ED13" s="118">
        <f t="shared" ref="ED13:ED17" si="20">IF(ISERROR(EC13/EB13),"",EC13/EB13)</f>
        <v>0.33333333333333331</v>
      </c>
      <c r="EE13" s="119" t="s">
        <v>475</v>
      </c>
      <c r="EF13" s="120">
        <v>2</v>
      </c>
      <c r="EG13" s="119" t="s">
        <v>476</v>
      </c>
      <c r="EH13" s="117">
        <v>0</v>
      </c>
      <c r="EI13" s="117">
        <v>0</v>
      </c>
      <c r="EJ13" s="118" t="str">
        <f t="shared" ref="EJ13:EJ17" si="21">IF(ISERROR(EI13/EH13),"",EI13/EH13)</f>
        <v/>
      </c>
      <c r="EK13" s="119" t="s">
        <v>69</v>
      </c>
      <c r="EL13" s="120">
        <v>0</v>
      </c>
      <c r="EM13" s="119" t="s">
        <v>69</v>
      </c>
      <c r="EN13" s="117">
        <v>1</v>
      </c>
      <c r="EO13" s="117">
        <v>1</v>
      </c>
      <c r="EP13" s="118">
        <f t="shared" ref="EP13:EP17" si="22">IF(ISERROR(EO13/EN13),"",EO13/EN13)</f>
        <v>1</v>
      </c>
      <c r="EQ13" s="119" t="s">
        <v>69</v>
      </c>
      <c r="ER13" s="120">
        <v>0</v>
      </c>
      <c r="ES13" s="119" t="s">
        <v>69</v>
      </c>
      <c r="ET13" s="117">
        <v>5</v>
      </c>
      <c r="EU13" s="117">
        <v>2</v>
      </c>
      <c r="EV13" s="118">
        <f t="shared" ref="EV13:EV17" si="23">IF(ISERROR(EU13/ET13),"",EU13/ET13)</f>
        <v>0.4</v>
      </c>
      <c r="EW13" s="119" t="s">
        <v>420</v>
      </c>
      <c r="EX13" s="120">
        <v>3</v>
      </c>
      <c r="EY13" s="119" t="s">
        <v>477</v>
      </c>
      <c r="EZ13" s="117">
        <v>0</v>
      </c>
      <c r="FA13" s="117">
        <v>0</v>
      </c>
      <c r="FB13" s="118" t="str">
        <f t="shared" ref="FB13:FB17" si="24">IF(ISERROR(FA13/EZ13),"",FA13/EZ13)</f>
        <v/>
      </c>
      <c r="FC13" s="119" t="s">
        <v>69</v>
      </c>
      <c r="FD13" s="120">
        <v>0</v>
      </c>
      <c r="FE13" s="119" t="s">
        <v>69</v>
      </c>
      <c r="FF13" s="117">
        <v>0</v>
      </c>
      <c r="FG13" s="117">
        <v>0</v>
      </c>
      <c r="FH13" s="118" t="str">
        <f t="shared" ref="FH13:FH17" si="25">IF(ISERROR(FG13/FF13),"",FG13/FF13)</f>
        <v/>
      </c>
      <c r="FI13" s="119" t="s">
        <v>69</v>
      </c>
      <c r="FJ13" s="120">
        <v>0</v>
      </c>
      <c r="FK13" s="119" t="s">
        <v>69</v>
      </c>
      <c r="FL13" s="117">
        <v>5</v>
      </c>
      <c r="FM13" s="117">
        <v>5</v>
      </c>
      <c r="FN13" s="118">
        <f t="shared" si="7"/>
        <v>1</v>
      </c>
      <c r="FO13" s="119" t="s">
        <v>69</v>
      </c>
      <c r="FP13" s="120">
        <v>0</v>
      </c>
      <c r="FQ13" s="119" t="s">
        <v>69</v>
      </c>
      <c r="FR13" s="117">
        <v>0</v>
      </c>
      <c r="FS13" s="117">
        <v>0</v>
      </c>
      <c r="FT13" s="118" t="str">
        <f t="shared" si="8"/>
        <v/>
      </c>
      <c r="FU13" s="119" t="s">
        <v>69</v>
      </c>
      <c r="FV13" s="120">
        <v>0</v>
      </c>
      <c r="FW13" s="119" t="s">
        <v>69</v>
      </c>
      <c r="FX13" s="119" t="s">
        <v>355</v>
      </c>
      <c r="FY13" s="119" t="s">
        <v>358</v>
      </c>
      <c r="FZ13" s="120" t="s">
        <v>70</v>
      </c>
      <c r="GA13" s="120" t="s">
        <v>69</v>
      </c>
      <c r="GB13" s="120" t="s">
        <v>69</v>
      </c>
      <c r="GC13" s="120" t="s">
        <v>69</v>
      </c>
      <c r="GD13" s="119"/>
      <c r="GE13" s="120" t="s">
        <v>70</v>
      </c>
      <c r="GF13" s="120" t="s">
        <v>70</v>
      </c>
      <c r="GG13" s="120" t="s">
        <v>69</v>
      </c>
      <c r="GH13" s="120" t="s">
        <v>69</v>
      </c>
      <c r="GI13" s="120" t="s">
        <v>69</v>
      </c>
      <c r="GJ13" s="120" t="s">
        <v>69</v>
      </c>
      <c r="GK13" s="27" t="s">
        <v>70</v>
      </c>
      <c r="GL13" s="28"/>
      <c r="GM13" s="120" t="s">
        <v>70</v>
      </c>
      <c r="GN13" s="120"/>
      <c r="GO13" s="120"/>
      <c r="GP13" s="66" t="s">
        <v>70</v>
      </c>
      <c r="GQ13" s="66"/>
      <c r="GR13" s="120" t="s">
        <v>67</v>
      </c>
      <c r="GS13" s="120" t="s">
        <v>70</v>
      </c>
      <c r="GT13" s="119"/>
      <c r="GU13" s="119"/>
      <c r="GV13" s="119"/>
      <c r="GW13" s="119"/>
      <c r="GX13" s="119"/>
      <c r="GY13" s="119"/>
      <c r="GZ13" s="120" t="s">
        <v>70</v>
      </c>
      <c r="HA13" s="119"/>
      <c r="HB13" s="119"/>
      <c r="HC13" s="119"/>
      <c r="HD13" s="119"/>
      <c r="HE13" s="119"/>
      <c r="HF13" s="119"/>
      <c r="HG13" s="120" t="s">
        <v>70</v>
      </c>
      <c r="HH13" s="119"/>
      <c r="HI13" s="119"/>
      <c r="HJ13" s="119"/>
      <c r="HK13" s="119"/>
      <c r="HL13" s="119"/>
      <c r="HM13" s="119"/>
      <c r="HN13" s="120" t="s">
        <v>70</v>
      </c>
      <c r="HO13" s="120"/>
      <c r="HP13" s="120"/>
      <c r="HQ13" s="594" t="str">
        <f t="shared" si="0"/>
        <v/>
      </c>
      <c r="HR13" s="120"/>
      <c r="HS13" s="120"/>
      <c r="HT13" s="120" t="s">
        <v>70</v>
      </c>
      <c r="HU13" s="120"/>
      <c r="HV13" s="120"/>
      <c r="HW13" s="594" t="str">
        <f t="shared" si="2"/>
        <v/>
      </c>
      <c r="HX13" s="120"/>
      <c r="HY13" s="120"/>
      <c r="HZ13" s="120" t="s">
        <v>70</v>
      </c>
      <c r="IA13" s="120"/>
      <c r="IB13" s="120"/>
      <c r="IC13" s="594" t="str">
        <f t="shared" si="3"/>
        <v/>
      </c>
      <c r="ID13" s="119"/>
      <c r="IE13" s="119"/>
      <c r="IF13" s="61"/>
    </row>
    <row r="14" spans="1:240" s="24" customFormat="1" ht="98.25" customHeight="1">
      <c r="A14" s="70" t="s">
        <v>76</v>
      </c>
      <c r="B14" s="71" t="s">
        <v>77</v>
      </c>
      <c r="C14" s="71" t="s">
        <v>70</v>
      </c>
      <c r="D14" s="71" t="s">
        <v>69</v>
      </c>
      <c r="E14" s="72" t="s">
        <v>69</v>
      </c>
      <c r="F14" s="71" t="s">
        <v>70</v>
      </c>
      <c r="G14" s="71" t="s">
        <v>69</v>
      </c>
      <c r="H14" s="72" t="s">
        <v>69</v>
      </c>
      <c r="I14" s="71" t="s">
        <v>78</v>
      </c>
      <c r="J14" s="71" t="s">
        <v>69</v>
      </c>
      <c r="K14" s="72" t="s">
        <v>69</v>
      </c>
      <c r="L14" s="71" t="s">
        <v>78</v>
      </c>
      <c r="M14" s="71" t="s">
        <v>69</v>
      </c>
      <c r="N14" s="72" t="s">
        <v>69</v>
      </c>
      <c r="O14" s="71" t="s">
        <v>70</v>
      </c>
      <c r="P14" s="71"/>
      <c r="Q14" s="72"/>
      <c r="R14" s="71" t="s">
        <v>70</v>
      </c>
      <c r="S14" s="71" t="s">
        <v>69</v>
      </c>
      <c r="T14" s="72" t="s">
        <v>69</v>
      </c>
      <c r="U14" s="71" t="s">
        <v>70</v>
      </c>
      <c r="V14" s="71" t="s">
        <v>69</v>
      </c>
      <c r="W14" s="72" t="s">
        <v>69</v>
      </c>
      <c r="X14" s="73" t="s">
        <v>67</v>
      </c>
      <c r="Y14" s="73" t="s">
        <v>70</v>
      </c>
      <c r="Z14" s="72" t="s">
        <v>421</v>
      </c>
      <c r="AA14" s="71" t="s">
        <v>78</v>
      </c>
      <c r="AB14" s="71" t="s">
        <v>69</v>
      </c>
      <c r="AC14" s="72" t="s">
        <v>69</v>
      </c>
      <c r="AD14" s="71" t="s">
        <v>70</v>
      </c>
      <c r="AE14" s="71" t="s">
        <v>69</v>
      </c>
      <c r="AF14" s="72" t="s">
        <v>69</v>
      </c>
      <c r="AG14" s="71" t="s">
        <v>70</v>
      </c>
      <c r="AH14" s="71" t="s">
        <v>69</v>
      </c>
      <c r="AI14" s="72" t="s">
        <v>69</v>
      </c>
      <c r="AJ14" s="71" t="s">
        <v>70</v>
      </c>
      <c r="AK14" s="71" t="s">
        <v>69</v>
      </c>
      <c r="AL14" s="72" t="s">
        <v>69</v>
      </c>
      <c r="AM14" s="71" t="s">
        <v>70</v>
      </c>
      <c r="AN14" s="71" t="s">
        <v>69</v>
      </c>
      <c r="AO14" s="72" t="s">
        <v>69</v>
      </c>
      <c r="AP14" s="74">
        <v>3</v>
      </c>
      <c r="AQ14" s="74">
        <v>3</v>
      </c>
      <c r="AR14" s="75">
        <f t="shared" si="1"/>
        <v>1</v>
      </c>
      <c r="AS14" s="72" t="s">
        <v>69</v>
      </c>
      <c r="AT14" s="71">
        <v>0</v>
      </c>
      <c r="AU14" s="72" t="s">
        <v>69</v>
      </c>
      <c r="AV14" s="74">
        <v>6</v>
      </c>
      <c r="AW14" s="74">
        <v>6</v>
      </c>
      <c r="AX14" s="75">
        <f t="shared" si="4"/>
        <v>1</v>
      </c>
      <c r="AY14" s="72" t="s">
        <v>69</v>
      </c>
      <c r="AZ14" s="71">
        <v>0</v>
      </c>
      <c r="BA14" s="72" t="s">
        <v>69</v>
      </c>
      <c r="BB14" s="74">
        <v>1</v>
      </c>
      <c r="BC14" s="74">
        <v>1</v>
      </c>
      <c r="BD14" s="75">
        <f t="shared" si="5"/>
        <v>1</v>
      </c>
      <c r="BE14" s="72" t="s">
        <v>69</v>
      </c>
      <c r="BF14" s="71">
        <v>0</v>
      </c>
      <c r="BG14" s="72" t="s">
        <v>69</v>
      </c>
      <c r="BH14" s="74">
        <v>0</v>
      </c>
      <c r="BI14" s="74">
        <v>0</v>
      </c>
      <c r="BJ14" s="75" t="str">
        <f t="shared" si="6"/>
        <v/>
      </c>
      <c r="BK14" s="72" t="s">
        <v>69</v>
      </c>
      <c r="BL14" s="71">
        <v>0</v>
      </c>
      <c r="BM14" s="72" t="s">
        <v>69</v>
      </c>
      <c r="BN14" s="74">
        <v>7</v>
      </c>
      <c r="BO14" s="74">
        <v>7</v>
      </c>
      <c r="BP14" s="75">
        <f t="shared" si="9"/>
        <v>1</v>
      </c>
      <c r="BQ14" s="72" t="s">
        <v>69</v>
      </c>
      <c r="BR14" s="71">
        <v>0</v>
      </c>
      <c r="BS14" s="72" t="s">
        <v>69</v>
      </c>
      <c r="BT14" s="74">
        <v>8</v>
      </c>
      <c r="BU14" s="74">
        <v>8</v>
      </c>
      <c r="BV14" s="75">
        <f t="shared" si="10"/>
        <v>1</v>
      </c>
      <c r="BW14" s="72" t="s">
        <v>69</v>
      </c>
      <c r="BX14" s="71">
        <v>0</v>
      </c>
      <c r="BY14" s="72" t="s">
        <v>69</v>
      </c>
      <c r="BZ14" s="74">
        <v>3</v>
      </c>
      <c r="CA14" s="74">
        <v>3</v>
      </c>
      <c r="CB14" s="75">
        <f t="shared" si="11"/>
        <v>1</v>
      </c>
      <c r="CC14" s="72" t="s">
        <v>69</v>
      </c>
      <c r="CD14" s="71">
        <v>0</v>
      </c>
      <c r="CE14" s="72" t="s">
        <v>69</v>
      </c>
      <c r="CF14" s="74">
        <v>1</v>
      </c>
      <c r="CG14" s="74">
        <v>1</v>
      </c>
      <c r="CH14" s="75">
        <f t="shared" si="12"/>
        <v>1</v>
      </c>
      <c r="CI14" s="72" t="s">
        <v>69</v>
      </c>
      <c r="CJ14" s="71">
        <v>0</v>
      </c>
      <c r="CK14" s="72" t="s">
        <v>69</v>
      </c>
      <c r="CL14" s="74">
        <v>0</v>
      </c>
      <c r="CM14" s="74">
        <v>0</v>
      </c>
      <c r="CN14" s="75" t="str">
        <f t="shared" si="13"/>
        <v/>
      </c>
      <c r="CO14" s="72" t="s">
        <v>69</v>
      </c>
      <c r="CP14" s="71">
        <v>0</v>
      </c>
      <c r="CQ14" s="72" t="s">
        <v>69</v>
      </c>
      <c r="CR14" s="74">
        <v>2</v>
      </c>
      <c r="CS14" s="74">
        <v>0</v>
      </c>
      <c r="CT14" s="75">
        <f t="shared" si="14"/>
        <v>0</v>
      </c>
      <c r="CU14" s="72" t="s">
        <v>175</v>
      </c>
      <c r="CV14" s="71">
        <v>2</v>
      </c>
      <c r="CW14" s="72" t="s">
        <v>176</v>
      </c>
      <c r="CX14" s="74">
        <v>3</v>
      </c>
      <c r="CY14" s="74">
        <v>3</v>
      </c>
      <c r="CZ14" s="75">
        <f t="shared" si="15"/>
        <v>1</v>
      </c>
      <c r="DA14" s="72" t="s">
        <v>69</v>
      </c>
      <c r="DB14" s="71">
        <v>0</v>
      </c>
      <c r="DC14" s="72" t="s">
        <v>69</v>
      </c>
      <c r="DD14" s="74">
        <v>27</v>
      </c>
      <c r="DE14" s="74">
        <v>27</v>
      </c>
      <c r="DF14" s="75">
        <f t="shared" si="16"/>
        <v>1</v>
      </c>
      <c r="DG14" s="72" t="s">
        <v>69</v>
      </c>
      <c r="DH14" s="71">
        <v>0</v>
      </c>
      <c r="DI14" s="72" t="s">
        <v>69</v>
      </c>
      <c r="DJ14" s="74">
        <v>1</v>
      </c>
      <c r="DK14" s="74">
        <v>1</v>
      </c>
      <c r="DL14" s="75">
        <f t="shared" si="17"/>
        <v>1</v>
      </c>
      <c r="DM14" s="72" t="s">
        <v>69</v>
      </c>
      <c r="DN14" s="72">
        <v>0</v>
      </c>
      <c r="DO14" s="72" t="s">
        <v>69</v>
      </c>
      <c r="DP14" s="74">
        <v>0</v>
      </c>
      <c r="DQ14" s="74">
        <v>0</v>
      </c>
      <c r="DR14" s="75" t="str">
        <f t="shared" si="18"/>
        <v/>
      </c>
      <c r="DS14" s="72" t="s">
        <v>69</v>
      </c>
      <c r="DT14" s="71">
        <v>0</v>
      </c>
      <c r="DU14" s="72" t="s">
        <v>69</v>
      </c>
      <c r="DV14" s="74">
        <v>1</v>
      </c>
      <c r="DW14" s="74">
        <v>0</v>
      </c>
      <c r="DX14" s="75">
        <f t="shared" si="19"/>
        <v>0</v>
      </c>
      <c r="DY14" s="72" t="s">
        <v>219</v>
      </c>
      <c r="DZ14" s="71">
        <v>1</v>
      </c>
      <c r="EA14" s="72" t="s">
        <v>220</v>
      </c>
      <c r="EB14" s="74">
        <v>13</v>
      </c>
      <c r="EC14" s="74">
        <v>8</v>
      </c>
      <c r="ED14" s="75">
        <f t="shared" si="20"/>
        <v>0.61538461538461542</v>
      </c>
      <c r="EE14" s="72" t="s">
        <v>263</v>
      </c>
      <c r="EF14" s="71">
        <v>5</v>
      </c>
      <c r="EG14" s="72" t="s">
        <v>264</v>
      </c>
      <c r="EH14" s="74">
        <v>0</v>
      </c>
      <c r="EI14" s="74">
        <v>0</v>
      </c>
      <c r="EJ14" s="75" t="str">
        <f t="shared" si="21"/>
        <v/>
      </c>
      <c r="EK14" s="72" t="s">
        <v>69</v>
      </c>
      <c r="EL14" s="71">
        <v>0</v>
      </c>
      <c r="EM14" s="72" t="s">
        <v>69</v>
      </c>
      <c r="EN14" s="74">
        <v>1</v>
      </c>
      <c r="EO14" s="74">
        <v>1</v>
      </c>
      <c r="EP14" s="75">
        <f t="shared" si="22"/>
        <v>1</v>
      </c>
      <c r="EQ14" s="72" t="s">
        <v>69</v>
      </c>
      <c r="ER14" s="71">
        <v>0</v>
      </c>
      <c r="ES14" s="72" t="s">
        <v>69</v>
      </c>
      <c r="ET14" s="74">
        <v>11</v>
      </c>
      <c r="EU14" s="74">
        <v>7</v>
      </c>
      <c r="EV14" s="75">
        <f t="shared" si="23"/>
        <v>0.63636363636363635</v>
      </c>
      <c r="EW14" s="72" t="s">
        <v>263</v>
      </c>
      <c r="EX14" s="71">
        <v>4</v>
      </c>
      <c r="EY14" s="72" t="s">
        <v>264</v>
      </c>
      <c r="EZ14" s="74">
        <v>0</v>
      </c>
      <c r="FA14" s="74">
        <v>0</v>
      </c>
      <c r="FB14" s="75" t="str">
        <f t="shared" si="24"/>
        <v/>
      </c>
      <c r="FC14" s="72" t="s">
        <v>69</v>
      </c>
      <c r="FD14" s="71">
        <v>0</v>
      </c>
      <c r="FE14" s="72" t="s">
        <v>69</v>
      </c>
      <c r="FF14" s="74">
        <v>0</v>
      </c>
      <c r="FG14" s="74">
        <v>0</v>
      </c>
      <c r="FH14" s="75" t="str">
        <f t="shared" si="25"/>
        <v/>
      </c>
      <c r="FI14" s="72" t="s">
        <v>69</v>
      </c>
      <c r="FJ14" s="71">
        <v>0</v>
      </c>
      <c r="FK14" s="72" t="s">
        <v>69</v>
      </c>
      <c r="FL14" s="74">
        <v>7</v>
      </c>
      <c r="FM14" s="74">
        <v>4</v>
      </c>
      <c r="FN14" s="75">
        <f t="shared" si="7"/>
        <v>0.5714285714285714</v>
      </c>
      <c r="FO14" s="72" t="s">
        <v>326</v>
      </c>
      <c r="FP14" s="71">
        <v>3</v>
      </c>
      <c r="FQ14" s="72" t="s">
        <v>327</v>
      </c>
      <c r="FR14" s="74">
        <v>1</v>
      </c>
      <c r="FS14" s="74">
        <v>1</v>
      </c>
      <c r="FT14" s="75">
        <f t="shared" si="8"/>
        <v>1</v>
      </c>
      <c r="FU14" s="72" t="s">
        <v>69</v>
      </c>
      <c r="FV14" s="71">
        <v>0</v>
      </c>
      <c r="FW14" s="72" t="s">
        <v>69</v>
      </c>
      <c r="FX14" s="72" t="s">
        <v>355</v>
      </c>
      <c r="FY14" s="72" t="s">
        <v>356</v>
      </c>
      <c r="FZ14" s="71" t="s">
        <v>70</v>
      </c>
      <c r="GA14" s="71" t="s">
        <v>70</v>
      </c>
      <c r="GB14" s="71" t="s">
        <v>70</v>
      </c>
      <c r="GC14" s="71" t="s">
        <v>70</v>
      </c>
      <c r="GD14" s="72" t="s">
        <v>69</v>
      </c>
      <c r="GE14" s="71" t="s">
        <v>70</v>
      </c>
      <c r="GF14" s="71" t="s">
        <v>70</v>
      </c>
      <c r="GG14" s="71" t="s">
        <v>70</v>
      </c>
      <c r="GH14" s="71" t="s">
        <v>69</v>
      </c>
      <c r="GI14" s="71" t="s">
        <v>69</v>
      </c>
      <c r="GJ14" s="71" t="s">
        <v>69</v>
      </c>
      <c r="GK14" s="123"/>
      <c r="GL14" s="124"/>
      <c r="GM14" s="71" t="s">
        <v>70</v>
      </c>
      <c r="GN14" s="71"/>
      <c r="GO14" s="71"/>
      <c r="GP14" s="66" t="s">
        <v>70</v>
      </c>
      <c r="GQ14" s="66" t="s">
        <v>67</v>
      </c>
      <c r="GR14" s="71" t="s">
        <v>67</v>
      </c>
      <c r="GS14" s="71" t="s">
        <v>70</v>
      </c>
      <c r="GT14" s="72"/>
      <c r="GU14" s="72"/>
      <c r="GV14" s="72"/>
      <c r="GW14" s="72"/>
      <c r="GX14" s="72"/>
      <c r="GY14" s="72"/>
      <c r="GZ14" s="71" t="s">
        <v>70</v>
      </c>
      <c r="HA14" s="72"/>
      <c r="HB14" s="72"/>
      <c r="HC14" s="72"/>
      <c r="HD14" s="72"/>
      <c r="HE14" s="72"/>
      <c r="HF14" s="72"/>
      <c r="HG14" s="71" t="s">
        <v>70</v>
      </c>
      <c r="HH14" s="72"/>
      <c r="HI14" s="72"/>
      <c r="HJ14" s="72"/>
      <c r="HK14" s="72"/>
      <c r="HL14" s="72"/>
      <c r="HM14" s="72"/>
      <c r="HN14" s="71" t="s">
        <v>70</v>
      </c>
      <c r="HO14" s="72"/>
      <c r="HP14" s="72"/>
      <c r="HQ14" s="72" t="str">
        <f t="shared" si="0"/>
        <v/>
      </c>
      <c r="HR14" s="72"/>
      <c r="HS14" s="72"/>
      <c r="HT14" s="71" t="s">
        <v>70</v>
      </c>
      <c r="HU14" s="72"/>
      <c r="HV14" s="72"/>
      <c r="HW14" s="72" t="str">
        <f t="shared" si="2"/>
        <v/>
      </c>
      <c r="HX14" s="72"/>
      <c r="HY14" s="72"/>
      <c r="HZ14" s="120" t="s">
        <v>70</v>
      </c>
      <c r="IA14" s="72"/>
      <c r="IB14" s="72"/>
      <c r="IC14" s="72" t="str">
        <f t="shared" si="3"/>
        <v/>
      </c>
      <c r="ID14" s="72"/>
      <c r="IE14" s="72"/>
      <c r="IF14" s="62"/>
    </row>
    <row r="15" spans="1:240" s="29" customFormat="1" ht="98.25" customHeight="1">
      <c r="A15" s="25" t="s">
        <v>79</v>
      </c>
      <c r="B15" s="120" t="s">
        <v>80</v>
      </c>
      <c r="C15" s="114" t="s">
        <v>70</v>
      </c>
      <c r="D15" s="114" t="s">
        <v>69</v>
      </c>
      <c r="E15" s="119" t="s">
        <v>69</v>
      </c>
      <c r="F15" s="114" t="s">
        <v>70</v>
      </c>
      <c r="G15" s="114" t="s">
        <v>69</v>
      </c>
      <c r="H15" s="119" t="s">
        <v>69</v>
      </c>
      <c r="I15" s="114" t="s">
        <v>70</v>
      </c>
      <c r="J15" s="114" t="s">
        <v>69</v>
      </c>
      <c r="K15" s="119" t="s">
        <v>69</v>
      </c>
      <c r="L15" s="114" t="s">
        <v>70</v>
      </c>
      <c r="M15" s="114" t="s">
        <v>69</v>
      </c>
      <c r="N15" s="119" t="s">
        <v>69</v>
      </c>
      <c r="O15" s="114" t="s">
        <v>70</v>
      </c>
      <c r="P15" s="114" t="s">
        <v>69</v>
      </c>
      <c r="Q15" s="119" t="s">
        <v>69</v>
      </c>
      <c r="R15" s="114" t="s">
        <v>70</v>
      </c>
      <c r="S15" s="114" t="s">
        <v>69</v>
      </c>
      <c r="T15" s="119" t="s">
        <v>69</v>
      </c>
      <c r="U15" s="114" t="s">
        <v>70</v>
      </c>
      <c r="V15" s="114" t="s">
        <v>69</v>
      </c>
      <c r="W15" s="119" t="s">
        <v>69</v>
      </c>
      <c r="X15" s="26" t="s">
        <v>70</v>
      </c>
      <c r="Y15" s="26" t="s">
        <v>67</v>
      </c>
      <c r="Z15" s="119"/>
      <c r="AA15" s="114" t="s">
        <v>78</v>
      </c>
      <c r="AB15" s="114" t="s">
        <v>69</v>
      </c>
      <c r="AC15" s="119" t="s">
        <v>69</v>
      </c>
      <c r="AD15" s="114" t="s">
        <v>70</v>
      </c>
      <c r="AE15" s="114" t="s">
        <v>69</v>
      </c>
      <c r="AF15" s="119" t="s">
        <v>69</v>
      </c>
      <c r="AG15" s="114" t="s">
        <v>70</v>
      </c>
      <c r="AH15" s="114" t="s">
        <v>69</v>
      </c>
      <c r="AI15" s="119" t="s">
        <v>69</v>
      </c>
      <c r="AJ15" s="114" t="s">
        <v>70</v>
      </c>
      <c r="AK15" s="114" t="s">
        <v>69</v>
      </c>
      <c r="AL15" s="119" t="s">
        <v>69</v>
      </c>
      <c r="AM15" s="114" t="s">
        <v>70</v>
      </c>
      <c r="AN15" s="114" t="s">
        <v>69</v>
      </c>
      <c r="AO15" s="119" t="s">
        <v>69</v>
      </c>
      <c r="AP15" s="117">
        <v>2</v>
      </c>
      <c r="AQ15" s="117">
        <v>2</v>
      </c>
      <c r="AR15" s="118">
        <f t="shared" si="1"/>
        <v>1</v>
      </c>
      <c r="AS15" s="119" t="s">
        <v>69</v>
      </c>
      <c r="AT15" s="120">
        <v>0</v>
      </c>
      <c r="AU15" s="119" t="s">
        <v>69</v>
      </c>
      <c r="AV15" s="117">
        <v>0</v>
      </c>
      <c r="AW15" s="117">
        <v>0</v>
      </c>
      <c r="AX15" s="118" t="str">
        <f t="shared" si="4"/>
        <v/>
      </c>
      <c r="AY15" s="119" t="s">
        <v>69</v>
      </c>
      <c r="AZ15" s="120">
        <v>0</v>
      </c>
      <c r="BA15" s="119" t="s">
        <v>69</v>
      </c>
      <c r="BB15" s="117">
        <v>1</v>
      </c>
      <c r="BC15" s="117">
        <v>1</v>
      </c>
      <c r="BD15" s="118">
        <f t="shared" si="5"/>
        <v>1</v>
      </c>
      <c r="BE15" s="119" t="s">
        <v>69</v>
      </c>
      <c r="BF15" s="120">
        <v>0</v>
      </c>
      <c r="BG15" s="119" t="s">
        <v>69</v>
      </c>
      <c r="BH15" s="117">
        <v>2</v>
      </c>
      <c r="BI15" s="117">
        <v>2</v>
      </c>
      <c r="BJ15" s="118">
        <f t="shared" si="6"/>
        <v>1</v>
      </c>
      <c r="BK15" s="119" t="s">
        <v>69</v>
      </c>
      <c r="BL15" s="120">
        <v>0</v>
      </c>
      <c r="BM15" s="119" t="s">
        <v>69</v>
      </c>
      <c r="BN15" s="117">
        <v>1</v>
      </c>
      <c r="BO15" s="117">
        <v>1</v>
      </c>
      <c r="BP15" s="118">
        <f t="shared" si="9"/>
        <v>1</v>
      </c>
      <c r="BQ15" s="119" t="s">
        <v>69</v>
      </c>
      <c r="BR15" s="120">
        <v>0</v>
      </c>
      <c r="BS15" s="119" t="s">
        <v>69</v>
      </c>
      <c r="BT15" s="117">
        <v>0</v>
      </c>
      <c r="BU15" s="117">
        <v>0</v>
      </c>
      <c r="BV15" s="118" t="str">
        <f t="shared" si="10"/>
        <v/>
      </c>
      <c r="BW15" s="119" t="s">
        <v>69</v>
      </c>
      <c r="BX15" s="120">
        <v>0</v>
      </c>
      <c r="BY15" s="119" t="s">
        <v>69</v>
      </c>
      <c r="BZ15" s="117">
        <v>1</v>
      </c>
      <c r="CA15" s="117">
        <v>1</v>
      </c>
      <c r="CB15" s="118">
        <f t="shared" si="11"/>
        <v>1</v>
      </c>
      <c r="CC15" s="119" t="s">
        <v>69</v>
      </c>
      <c r="CD15" s="120">
        <v>0</v>
      </c>
      <c r="CE15" s="119" t="s">
        <v>69</v>
      </c>
      <c r="CF15" s="117">
        <v>3</v>
      </c>
      <c r="CG15" s="117">
        <v>3</v>
      </c>
      <c r="CH15" s="118">
        <f t="shared" si="12"/>
        <v>1</v>
      </c>
      <c r="CI15" s="119" t="s">
        <v>69</v>
      </c>
      <c r="CJ15" s="120">
        <v>0</v>
      </c>
      <c r="CK15" s="119" t="s">
        <v>69</v>
      </c>
      <c r="CL15" s="117">
        <v>0</v>
      </c>
      <c r="CM15" s="117">
        <v>0</v>
      </c>
      <c r="CN15" s="118" t="str">
        <f t="shared" si="13"/>
        <v/>
      </c>
      <c r="CO15" s="119" t="s">
        <v>69</v>
      </c>
      <c r="CP15" s="120">
        <v>0</v>
      </c>
      <c r="CQ15" s="119" t="s">
        <v>69</v>
      </c>
      <c r="CR15" s="117">
        <v>3</v>
      </c>
      <c r="CS15" s="117">
        <v>1</v>
      </c>
      <c r="CT15" s="118">
        <f t="shared" si="14"/>
        <v>0.33333333333333331</v>
      </c>
      <c r="CU15" s="119" t="s">
        <v>177</v>
      </c>
      <c r="CV15" s="120">
        <v>1</v>
      </c>
      <c r="CW15" s="119" t="s">
        <v>178</v>
      </c>
      <c r="CX15" s="117">
        <v>9</v>
      </c>
      <c r="CY15" s="117">
        <v>9</v>
      </c>
      <c r="CZ15" s="118">
        <f t="shared" si="15"/>
        <v>1</v>
      </c>
      <c r="DA15" s="119" t="s">
        <v>69</v>
      </c>
      <c r="DB15" s="120">
        <v>0</v>
      </c>
      <c r="DC15" s="119" t="s">
        <v>69</v>
      </c>
      <c r="DD15" s="117">
        <v>76</v>
      </c>
      <c r="DE15" s="117">
        <v>76</v>
      </c>
      <c r="DF15" s="118">
        <f t="shared" si="16"/>
        <v>1</v>
      </c>
      <c r="DG15" s="119" t="s">
        <v>69</v>
      </c>
      <c r="DH15" s="120">
        <v>0</v>
      </c>
      <c r="DI15" s="119" t="s">
        <v>69</v>
      </c>
      <c r="DJ15" s="117">
        <v>1</v>
      </c>
      <c r="DK15" s="117">
        <v>1</v>
      </c>
      <c r="DL15" s="118">
        <f t="shared" si="17"/>
        <v>1</v>
      </c>
      <c r="DM15" s="119" t="s">
        <v>69</v>
      </c>
      <c r="DN15" s="119">
        <v>0</v>
      </c>
      <c r="DO15" s="119" t="s">
        <v>69</v>
      </c>
      <c r="DP15" s="117">
        <v>0</v>
      </c>
      <c r="DQ15" s="117">
        <v>0</v>
      </c>
      <c r="DR15" s="118" t="str">
        <f t="shared" si="18"/>
        <v/>
      </c>
      <c r="DS15" s="119" t="s">
        <v>69</v>
      </c>
      <c r="DT15" s="120">
        <v>0</v>
      </c>
      <c r="DU15" s="119" t="s">
        <v>69</v>
      </c>
      <c r="DV15" s="117">
        <v>1</v>
      </c>
      <c r="DW15" s="117">
        <v>0</v>
      </c>
      <c r="DX15" s="118">
        <f t="shared" si="19"/>
        <v>0</v>
      </c>
      <c r="DY15" s="119" t="s">
        <v>221</v>
      </c>
      <c r="DZ15" s="120">
        <v>1</v>
      </c>
      <c r="EA15" s="119" t="s">
        <v>522</v>
      </c>
      <c r="EB15" s="117">
        <v>5</v>
      </c>
      <c r="EC15" s="117">
        <v>3</v>
      </c>
      <c r="ED15" s="118">
        <f t="shared" si="20"/>
        <v>0.6</v>
      </c>
      <c r="EE15" s="119" t="s">
        <v>265</v>
      </c>
      <c r="EF15" s="120">
        <v>2</v>
      </c>
      <c r="EG15" s="119" t="s">
        <v>266</v>
      </c>
      <c r="EH15" s="117">
        <v>0</v>
      </c>
      <c r="EI15" s="117">
        <v>0</v>
      </c>
      <c r="EJ15" s="118" t="str">
        <f t="shared" si="21"/>
        <v/>
      </c>
      <c r="EK15" s="119" t="s">
        <v>69</v>
      </c>
      <c r="EL15" s="120">
        <v>0</v>
      </c>
      <c r="EM15" s="119" t="s">
        <v>69</v>
      </c>
      <c r="EN15" s="117">
        <v>2</v>
      </c>
      <c r="EO15" s="117">
        <v>2</v>
      </c>
      <c r="EP15" s="118">
        <f t="shared" si="22"/>
        <v>1</v>
      </c>
      <c r="EQ15" s="119" t="s">
        <v>69</v>
      </c>
      <c r="ER15" s="120">
        <v>0</v>
      </c>
      <c r="ES15" s="119" t="s">
        <v>69</v>
      </c>
      <c r="ET15" s="117">
        <v>5</v>
      </c>
      <c r="EU15" s="117">
        <v>5</v>
      </c>
      <c r="EV15" s="118">
        <f t="shared" si="23"/>
        <v>1</v>
      </c>
      <c r="EW15" s="119"/>
      <c r="EX15" s="120">
        <v>0</v>
      </c>
      <c r="EY15" s="119"/>
      <c r="EZ15" s="117">
        <v>0</v>
      </c>
      <c r="FA15" s="117">
        <v>0</v>
      </c>
      <c r="FB15" s="118" t="str">
        <f t="shared" si="24"/>
        <v/>
      </c>
      <c r="FC15" s="119" t="s">
        <v>69</v>
      </c>
      <c r="FD15" s="120">
        <v>0</v>
      </c>
      <c r="FE15" s="119" t="s">
        <v>69</v>
      </c>
      <c r="FF15" s="117">
        <v>0</v>
      </c>
      <c r="FG15" s="117">
        <v>0</v>
      </c>
      <c r="FH15" s="118" t="str">
        <f t="shared" si="25"/>
        <v/>
      </c>
      <c r="FI15" s="119" t="s">
        <v>69</v>
      </c>
      <c r="FJ15" s="120">
        <v>0</v>
      </c>
      <c r="FK15" s="119" t="s">
        <v>69</v>
      </c>
      <c r="FL15" s="117">
        <v>1</v>
      </c>
      <c r="FM15" s="117">
        <v>0</v>
      </c>
      <c r="FN15" s="118">
        <f t="shared" si="7"/>
        <v>0</v>
      </c>
      <c r="FO15" s="119" t="s">
        <v>177</v>
      </c>
      <c r="FP15" s="120">
        <v>1</v>
      </c>
      <c r="FQ15" s="119" t="s">
        <v>328</v>
      </c>
      <c r="FR15" s="117">
        <v>0</v>
      </c>
      <c r="FS15" s="117">
        <v>0</v>
      </c>
      <c r="FT15" s="118" t="str">
        <f t="shared" si="8"/>
        <v/>
      </c>
      <c r="FU15" s="119" t="s">
        <v>69</v>
      </c>
      <c r="FV15" s="120">
        <v>0</v>
      </c>
      <c r="FW15" s="119" t="s">
        <v>69</v>
      </c>
      <c r="FX15" s="119" t="s">
        <v>355</v>
      </c>
      <c r="FY15" s="119" t="s">
        <v>357</v>
      </c>
      <c r="FZ15" s="120" t="s">
        <v>70</v>
      </c>
      <c r="GA15" s="120" t="s">
        <v>70</v>
      </c>
      <c r="GB15" s="120" t="s">
        <v>70</v>
      </c>
      <c r="GC15" s="120" t="s">
        <v>70</v>
      </c>
      <c r="GD15" s="119" t="s">
        <v>69</v>
      </c>
      <c r="GE15" s="120" t="s">
        <v>70</v>
      </c>
      <c r="GF15" s="120" t="s">
        <v>70</v>
      </c>
      <c r="GG15" s="120" t="s">
        <v>70</v>
      </c>
      <c r="GH15" s="120" t="s">
        <v>69</v>
      </c>
      <c r="GI15" s="120" t="s">
        <v>70</v>
      </c>
      <c r="GJ15" s="120" t="s">
        <v>70</v>
      </c>
      <c r="GK15" s="27" t="s">
        <v>70</v>
      </c>
      <c r="GL15" s="28"/>
      <c r="GM15" s="120" t="s">
        <v>70</v>
      </c>
      <c r="GN15" s="120"/>
      <c r="GO15" s="120"/>
      <c r="GP15" s="66" t="s">
        <v>70</v>
      </c>
      <c r="GQ15" s="66" t="s">
        <v>67</v>
      </c>
      <c r="GR15" s="120" t="s">
        <v>67</v>
      </c>
      <c r="GS15" s="119" t="s">
        <v>70</v>
      </c>
      <c r="GT15" s="119"/>
      <c r="GU15" s="119"/>
      <c r="GV15" s="119"/>
      <c r="GW15" s="119"/>
      <c r="GX15" s="119"/>
      <c r="GY15" s="119"/>
      <c r="GZ15" s="119" t="s">
        <v>70</v>
      </c>
      <c r="HA15" s="119"/>
      <c r="HB15" s="119"/>
      <c r="HC15" s="119"/>
      <c r="HD15" s="119"/>
      <c r="HE15" s="119"/>
      <c r="HF15" s="119"/>
      <c r="HG15" s="119" t="s">
        <v>70</v>
      </c>
      <c r="HH15" s="119"/>
      <c r="HI15" s="119"/>
      <c r="HJ15" s="119"/>
      <c r="HK15" s="119"/>
      <c r="HL15" s="119"/>
      <c r="HM15" s="119"/>
      <c r="HN15" s="119" t="s">
        <v>70</v>
      </c>
      <c r="HO15" s="119"/>
      <c r="HP15" s="119"/>
      <c r="HQ15" s="119" t="str">
        <f t="shared" si="0"/>
        <v/>
      </c>
      <c r="HR15" s="119"/>
      <c r="HS15" s="119"/>
      <c r="HT15" s="119" t="s">
        <v>70</v>
      </c>
      <c r="HU15" s="119"/>
      <c r="HV15" s="119"/>
      <c r="HW15" s="119" t="str">
        <f t="shared" si="2"/>
        <v/>
      </c>
      <c r="HX15" s="119"/>
      <c r="HY15" s="119"/>
      <c r="HZ15" s="120" t="s">
        <v>70</v>
      </c>
      <c r="IA15" s="119"/>
      <c r="IB15" s="119"/>
      <c r="IC15" s="119" t="str">
        <f t="shared" si="3"/>
        <v/>
      </c>
      <c r="ID15" s="119"/>
      <c r="IE15" s="119"/>
      <c r="IF15" s="63"/>
    </row>
    <row r="16" spans="1:240" s="21" customFormat="1" ht="104">
      <c r="A16" s="25" t="s">
        <v>81</v>
      </c>
      <c r="B16" s="120" t="s">
        <v>82</v>
      </c>
      <c r="C16" s="114" t="s">
        <v>70</v>
      </c>
      <c r="D16" s="114" t="s">
        <v>69</v>
      </c>
      <c r="E16" s="119" t="s">
        <v>69</v>
      </c>
      <c r="F16" s="114" t="s">
        <v>70</v>
      </c>
      <c r="G16" s="114" t="s">
        <v>69</v>
      </c>
      <c r="H16" s="119" t="s">
        <v>69</v>
      </c>
      <c r="I16" s="114" t="s">
        <v>70</v>
      </c>
      <c r="J16" s="114" t="s">
        <v>69</v>
      </c>
      <c r="K16" s="119" t="s">
        <v>69</v>
      </c>
      <c r="L16" s="114" t="s">
        <v>70</v>
      </c>
      <c r="M16" s="114" t="s">
        <v>69</v>
      </c>
      <c r="N16" s="119" t="s">
        <v>69</v>
      </c>
      <c r="O16" s="114" t="s">
        <v>70</v>
      </c>
      <c r="P16" s="114" t="s">
        <v>69</v>
      </c>
      <c r="Q16" s="119" t="s">
        <v>69</v>
      </c>
      <c r="R16" s="114" t="s">
        <v>70</v>
      </c>
      <c r="S16" s="114" t="s">
        <v>69</v>
      </c>
      <c r="T16" s="119" t="s">
        <v>69</v>
      </c>
      <c r="U16" s="114" t="s">
        <v>70</v>
      </c>
      <c r="V16" s="114" t="s">
        <v>69</v>
      </c>
      <c r="W16" s="119" t="s">
        <v>69</v>
      </c>
      <c r="X16" s="26" t="s">
        <v>67</v>
      </c>
      <c r="Y16" s="26" t="s">
        <v>70</v>
      </c>
      <c r="Z16" s="119" t="s">
        <v>422</v>
      </c>
      <c r="AA16" s="114" t="s">
        <v>78</v>
      </c>
      <c r="AB16" s="114" t="s">
        <v>69</v>
      </c>
      <c r="AC16" s="119" t="s">
        <v>69</v>
      </c>
      <c r="AD16" s="114" t="s">
        <v>70</v>
      </c>
      <c r="AE16" s="114" t="s">
        <v>69</v>
      </c>
      <c r="AF16" s="119" t="s">
        <v>69</v>
      </c>
      <c r="AG16" s="114" t="s">
        <v>70</v>
      </c>
      <c r="AH16" s="114" t="s">
        <v>69</v>
      </c>
      <c r="AI16" s="119" t="s">
        <v>69</v>
      </c>
      <c r="AJ16" s="114" t="s">
        <v>70</v>
      </c>
      <c r="AK16" s="114" t="s">
        <v>69</v>
      </c>
      <c r="AL16" s="119" t="s">
        <v>69</v>
      </c>
      <c r="AM16" s="114" t="s">
        <v>70</v>
      </c>
      <c r="AN16" s="114" t="s">
        <v>69</v>
      </c>
      <c r="AO16" s="119" t="s">
        <v>69</v>
      </c>
      <c r="AP16" s="117">
        <v>2</v>
      </c>
      <c r="AQ16" s="117">
        <v>2</v>
      </c>
      <c r="AR16" s="118">
        <f t="shared" si="1"/>
        <v>1</v>
      </c>
      <c r="AS16" s="119" t="s">
        <v>69</v>
      </c>
      <c r="AT16" s="120">
        <v>0</v>
      </c>
      <c r="AU16" s="119" t="s">
        <v>69</v>
      </c>
      <c r="AV16" s="117">
        <v>6</v>
      </c>
      <c r="AW16" s="117">
        <v>2</v>
      </c>
      <c r="AX16" s="118">
        <f t="shared" si="4"/>
        <v>0.33333333333333331</v>
      </c>
      <c r="AY16" s="119" t="s">
        <v>157</v>
      </c>
      <c r="AZ16" s="120">
        <v>0</v>
      </c>
      <c r="BA16" s="119" t="s">
        <v>69</v>
      </c>
      <c r="BB16" s="117">
        <v>0</v>
      </c>
      <c r="BC16" s="117">
        <v>0</v>
      </c>
      <c r="BD16" s="118" t="str">
        <f t="shared" si="5"/>
        <v/>
      </c>
      <c r="BE16" s="119" t="s">
        <v>69</v>
      </c>
      <c r="BF16" s="120">
        <v>0</v>
      </c>
      <c r="BG16" s="119" t="s">
        <v>69</v>
      </c>
      <c r="BH16" s="117">
        <v>0</v>
      </c>
      <c r="BI16" s="117">
        <v>0</v>
      </c>
      <c r="BJ16" s="118" t="str">
        <f t="shared" si="6"/>
        <v/>
      </c>
      <c r="BK16" s="119" t="s">
        <v>69</v>
      </c>
      <c r="BL16" s="120">
        <v>0</v>
      </c>
      <c r="BM16" s="119" t="s">
        <v>69</v>
      </c>
      <c r="BN16" s="117">
        <v>0</v>
      </c>
      <c r="BO16" s="117">
        <v>0</v>
      </c>
      <c r="BP16" s="118" t="str">
        <f t="shared" si="9"/>
        <v/>
      </c>
      <c r="BQ16" s="119" t="s">
        <v>69</v>
      </c>
      <c r="BR16" s="120">
        <v>0</v>
      </c>
      <c r="BS16" s="119" t="s">
        <v>69</v>
      </c>
      <c r="BT16" s="117">
        <v>0</v>
      </c>
      <c r="BU16" s="117">
        <v>0</v>
      </c>
      <c r="BV16" s="118" t="str">
        <f t="shared" si="10"/>
        <v/>
      </c>
      <c r="BW16" s="119" t="s">
        <v>69</v>
      </c>
      <c r="BX16" s="120">
        <v>0</v>
      </c>
      <c r="BY16" s="119" t="s">
        <v>69</v>
      </c>
      <c r="BZ16" s="117">
        <v>2</v>
      </c>
      <c r="CA16" s="117">
        <v>2</v>
      </c>
      <c r="CB16" s="118">
        <f t="shared" si="11"/>
        <v>1</v>
      </c>
      <c r="CC16" s="119" t="s">
        <v>69</v>
      </c>
      <c r="CD16" s="120">
        <v>0</v>
      </c>
      <c r="CE16" s="119" t="s">
        <v>69</v>
      </c>
      <c r="CF16" s="117">
        <v>2</v>
      </c>
      <c r="CG16" s="117">
        <v>2</v>
      </c>
      <c r="CH16" s="118">
        <f t="shared" si="12"/>
        <v>1</v>
      </c>
      <c r="CI16" s="119" t="s">
        <v>69</v>
      </c>
      <c r="CJ16" s="120">
        <v>0</v>
      </c>
      <c r="CK16" s="119" t="s">
        <v>69</v>
      </c>
      <c r="CL16" s="117">
        <v>1</v>
      </c>
      <c r="CM16" s="117">
        <v>1</v>
      </c>
      <c r="CN16" s="118">
        <f t="shared" si="13"/>
        <v>1</v>
      </c>
      <c r="CO16" s="119" t="s">
        <v>69</v>
      </c>
      <c r="CP16" s="120">
        <v>0</v>
      </c>
      <c r="CQ16" s="119" t="s">
        <v>69</v>
      </c>
      <c r="CR16" s="117">
        <v>6</v>
      </c>
      <c r="CS16" s="117">
        <v>4</v>
      </c>
      <c r="CT16" s="118">
        <f t="shared" si="14"/>
        <v>0.66666666666666663</v>
      </c>
      <c r="CU16" s="119" t="s">
        <v>179</v>
      </c>
      <c r="CV16" s="120">
        <v>2</v>
      </c>
      <c r="CW16" s="119" t="s">
        <v>179</v>
      </c>
      <c r="CX16" s="117">
        <v>8</v>
      </c>
      <c r="CY16" s="117">
        <v>4</v>
      </c>
      <c r="CZ16" s="118">
        <f t="shared" si="15"/>
        <v>0.5</v>
      </c>
      <c r="DA16" s="119" t="s">
        <v>179</v>
      </c>
      <c r="DB16" s="120">
        <v>0</v>
      </c>
      <c r="DC16" s="119" t="s">
        <v>69</v>
      </c>
      <c r="DD16" s="117">
        <v>127</v>
      </c>
      <c r="DE16" s="117">
        <v>127</v>
      </c>
      <c r="DF16" s="118">
        <f t="shared" si="16"/>
        <v>1</v>
      </c>
      <c r="DG16" s="119" t="s">
        <v>69</v>
      </c>
      <c r="DH16" s="120">
        <v>0</v>
      </c>
      <c r="DI16" s="119" t="s">
        <v>69</v>
      </c>
      <c r="DJ16" s="117">
        <v>0</v>
      </c>
      <c r="DK16" s="117">
        <v>0</v>
      </c>
      <c r="DL16" s="118" t="str">
        <f t="shared" si="17"/>
        <v/>
      </c>
      <c r="DM16" s="119" t="s">
        <v>69</v>
      </c>
      <c r="DN16" s="119">
        <v>0</v>
      </c>
      <c r="DO16" s="119" t="s">
        <v>69</v>
      </c>
      <c r="DP16" s="117">
        <v>0</v>
      </c>
      <c r="DQ16" s="117">
        <v>0</v>
      </c>
      <c r="DR16" s="118" t="str">
        <f t="shared" si="18"/>
        <v/>
      </c>
      <c r="DS16" s="119" t="s">
        <v>69</v>
      </c>
      <c r="DT16" s="120">
        <v>0</v>
      </c>
      <c r="DU16" s="119" t="s">
        <v>69</v>
      </c>
      <c r="DV16" s="117">
        <v>2</v>
      </c>
      <c r="DW16" s="117">
        <v>1</v>
      </c>
      <c r="DX16" s="118">
        <f t="shared" si="19"/>
        <v>0.5</v>
      </c>
      <c r="DY16" s="119" t="s">
        <v>222</v>
      </c>
      <c r="DZ16" s="120">
        <v>1</v>
      </c>
      <c r="EA16" s="119" t="s">
        <v>222</v>
      </c>
      <c r="EB16" s="117">
        <v>5</v>
      </c>
      <c r="EC16" s="117">
        <v>3</v>
      </c>
      <c r="ED16" s="118">
        <f t="shared" si="20"/>
        <v>0.6</v>
      </c>
      <c r="EE16" s="119" t="s">
        <v>267</v>
      </c>
      <c r="EF16" s="120">
        <v>2</v>
      </c>
      <c r="EG16" s="119" t="s">
        <v>267</v>
      </c>
      <c r="EH16" s="117">
        <v>0</v>
      </c>
      <c r="EI16" s="117">
        <v>0</v>
      </c>
      <c r="EJ16" s="118" t="str">
        <f t="shared" si="21"/>
        <v/>
      </c>
      <c r="EK16" s="119" t="s">
        <v>69</v>
      </c>
      <c r="EL16" s="120">
        <v>0</v>
      </c>
      <c r="EM16" s="119" t="s">
        <v>69</v>
      </c>
      <c r="EN16" s="117">
        <v>1</v>
      </c>
      <c r="EO16" s="117">
        <v>1</v>
      </c>
      <c r="EP16" s="118">
        <f t="shared" si="22"/>
        <v>1</v>
      </c>
      <c r="EQ16" s="119" t="s">
        <v>69</v>
      </c>
      <c r="ER16" s="120">
        <v>0</v>
      </c>
      <c r="ES16" s="119" t="s">
        <v>69</v>
      </c>
      <c r="ET16" s="117">
        <v>4</v>
      </c>
      <c r="EU16" s="117">
        <v>4</v>
      </c>
      <c r="EV16" s="118">
        <f t="shared" si="23"/>
        <v>1</v>
      </c>
      <c r="EW16" s="119"/>
      <c r="EX16" s="120"/>
      <c r="EY16" s="119"/>
      <c r="EZ16" s="117">
        <v>0</v>
      </c>
      <c r="FA16" s="117">
        <v>0</v>
      </c>
      <c r="FB16" s="118" t="str">
        <f t="shared" si="24"/>
        <v/>
      </c>
      <c r="FC16" s="119" t="s">
        <v>69</v>
      </c>
      <c r="FD16" s="120">
        <v>0</v>
      </c>
      <c r="FE16" s="119" t="s">
        <v>69</v>
      </c>
      <c r="FF16" s="117">
        <v>0</v>
      </c>
      <c r="FG16" s="117">
        <v>0</v>
      </c>
      <c r="FH16" s="118" t="str">
        <f t="shared" si="25"/>
        <v/>
      </c>
      <c r="FI16" s="119" t="s">
        <v>69</v>
      </c>
      <c r="FJ16" s="120">
        <v>0</v>
      </c>
      <c r="FK16" s="119" t="s">
        <v>69</v>
      </c>
      <c r="FL16" s="117">
        <v>7</v>
      </c>
      <c r="FM16" s="117">
        <v>5</v>
      </c>
      <c r="FN16" s="118">
        <f t="shared" si="7"/>
        <v>0.7142857142857143</v>
      </c>
      <c r="FO16" s="119" t="s">
        <v>329</v>
      </c>
      <c r="FP16" s="120">
        <v>2</v>
      </c>
      <c r="FQ16" s="119" t="s">
        <v>330</v>
      </c>
      <c r="FR16" s="117">
        <v>0</v>
      </c>
      <c r="FS16" s="117">
        <v>0</v>
      </c>
      <c r="FT16" s="118" t="str">
        <f t="shared" si="8"/>
        <v/>
      </c>
      <c r="FU16" s="119" t="s">
        <v>69</v>
      </c>
      <c r="FV16" s="120">
        <v>0</v>
      </c>
      <c r="FW16" s="119" t="s">
        <v>69</v>
      </c>
      <c r="FX16" s="119" t="s">
        <v>355</v>
      </c>
      <c r="FY16" s="119" t="s">
        <v>357</v>
      </c>
      <c r="FZ16" s="120" t="s">
        <v>70</v>
      </c>
      <c r="GA16" s="120" t="s">
        <v>70</v>
      </c>
      <c r="GB16" s="120" t="s">
        <v>70</v>
      </c>
      <c r="GC16" s="120" t="s">
        <v>70</v>
      </c>
      <c r="GD16" s="119" t="s">
        <v>69</v>
      </c>
      <c r="GE16" s="120" t="s">
        <v>70</v>
      </c>
      <c r="GF16" s="120" t="s">
        <v>70</v>
      </c>
      <c r="GG16" s="120" t="s">
        <v>70</v>
      </c>
      <c r="GH16" s="120" t="s">
        <v>69</v>
      </c>
      <c r="GI16" s="120" t="s">
        <v>69</v>
      </c>
      <c r="GJ16" s="120" t="s">
        <v>69</v>
      </c>
      <c r="GK16" s="27"/>
      <c r="GL16" s="28"/>
      <c r="GM16" s="120" t="s">
        <v>70</v>
      </c>
      <c r="GN16" s="120"/>
      <c r="GO16" s="120"/>
      <c r="GP16" s="66" t="s">
        <v>70</v>
      </c>
      <c r="GQ16" s="66" t="s">
        <v>67</v>
      </c>
      <c r="GR16" s="120" t="s">
        <v>67</v>
      </c>
      <c r="GS16" s="120" t="s">
        <v>70</v>
      </c>
      <c r="GT16" s="119"/>
      <c r="GU16" s="119"/>
      <c r="GV16" s="119"/>
      <c r="GW16" s="119"/>
      <c r="GX16" s="119"/>
      <c r="GY16" s="119"/>
      <c r="GZ16" s="120" t="s">
        <v>70</v>
      </c>
      <c r="HA16" s="119"/>
      <c r="HB16" s="119"/>
      <c r="HC16" s="119"/>
      <c r="HD16" s="119"/>
      <c r="HE16" s="119"/>
      <c r="HF16" s="119"/>
      <c r="HG16" s="119"/>
      <c r="HH16" s="119"/>
      <c r="HI16" s="119"/>
      <c r="HJ16" s="119"/>
      <c r="HK16" s="119"/>
      <c r="HL16" s="120" t="s">
        <v>70</v>
      </c>
      <c r="HM16" s="119" t="s">
        <v>656</v>
      </c>
      <c r="HN16" s="120" t="s">
        <v>70</v>
      </c>
      <c r="HO16" s="119"/>
      <c r="HP16" s="119"/>
      <c r="HQ16" s="119" t="str">
        <f t="shared" ref="HQ16:HQ56" si="26">IF(AND(GS16="○",HP16="○"),"○","")</f>
        <v/>
      </c>
      <c r="HR16" s="119"/>
      <c r="HS16" s="119"/>
      <c r="HT16" s="120" t="s">
        <v>70</v>
      </c>
      <c r="HU16" s="119"/>
      <c r="HV16" s="119"/>
      <c r="HW16" s="119" t="str">
        <f t="shared" si="2"/>
        <v/>
      </c>
      <c r="HX16" s="119"/>
      <c r="HY16" s="119"/>
      <c r="HZ16" s="119"/>
      <c r="IA16" s="119"/>
      <c r="IB16" s="120" t="s">
        <v>70</v>
      </c>
      <c r="IC16" s="594" t="str">
        <f t="shared" si="3"/>
        <v/>
      </c>
      <c r="ID16" s="119"/>
      <c r="IE16" s="119" t="s">
        <v>657</v>
      </c>
      <c r="IF16" s="61"/>
    </row>
    <row r="17" spans="1:240" s="21" customFormat="1" ht="78">
      <c r="A17" s="25" t="s">
        <v>365</v>
      </c>
      <c r="B17" s="120" t="s">
        <v>83</v>
      </c>
      <c r="C17" s="114" t="s">
        <v>70</v>
      </c>
      <c r="D17" s="114" t="s">
        <v>69</v>
      </c>
      <c r="E17" s="119" t="s">
        <v>69</v>
      </c>
      <c r="F17" s="114" t="s">
        <v>70</v>
      </c>
      <c r="G17" s="114" t="s">
        <v>69</v>
      </c>
      <c r="H17" s="119" t="s">
        <v>69</v>
      </c>
      <c r="I17" s="114" t="s">
        <v>70</v>
      </c>
      <c r="J17" s="114" t="s">
        <v>69</v>
      </c>
      <c r="K17" s="119" t="s">
        <v>69</v>
      </c>
      <c r="L17" s="114" t="s">
        <v>70</v>
      </c>
      <c r="M17" s="114" t="s">
        <v>69</v>
      </c>
      <c r="N17" s="119" t="s">
        <v>69</v>
      </c>
      <c r="O17" s="114" t="s">
        <v>70</v>
      </c>
      <c r="P17" s="114" t="s">
        <v>69</v>
      </c>
      <c r="Q17" s="119" t="s">
        <v>69</v>
      </c>
      <c r="R17" s="114" t="s">
        <v>70</v>
      </c>
      <c r="S17" s="114" t="s">
        <v>69</v>
      </c>
      <c r="T17" s="119" t="s">
        <v>69</v>
      </c>
      <c r="U17" s="114" t="s">
        <v>70</v>
      </c>
      <c r="V17" s="114" t="s">
        <v>69</v>
      </c>
      <c r="W17" s="119" t="s">
        <v>69</v>
      </c>
      <c r="X17" s="26" t="s">
        <v>67</v>
      </c>
      <c r="Y17" s="26" t="s">
        <v>70</v>
      </c>
      <c r="Z17" s="119" t="s">
        <v>452</v>
      </c>
      <c r="AA17" s="114" t="s">
        <v>78</v>
      </c>
      <c r="AB17" s="114" t="s">
        <v>69</v>
      </c>
      <c r="AC17" s="119" t="s">
        <v>69</v>
      </c>
      <c r="AD17" s="114" t="s">
        <v>70</v>
      </c>
      <c r="AE17" s="114" t="s">
        <v>69</v>
      </c>
      <c r="AF17" s="119" t="s">
        <v>69</v>
      </c>
      <c r="AG17" s="114" t="s">
        <v>70</v>
      </c>
      <c r="AH17" s="114" t="s">
        <v>69</v>
      </c>
      <c r="AI17" s="119" t="s">
        <v>69</v>
      </c>
      <c r="AJ17" s="114" t="s">
        <v>70</v>
      </c>
      <c r="AK17" s="114" t="s">
        <v>69</v>
      </c>
      <c r="AL17" s="119" t="s">
        <v>69</v>
      </c>
      <c r="AM17" s="114" t="s">
        <v>70</v>
      </c>
      <c r="AN17" s="114" t="s">
        <v>69</v>
      </c>
      <c r="AO17" s="119" t="s">
        <v>69</v>
      </c>
      <c r="AP17" s="117">
        <v>2</v>
      </c>
      <c r="AQ17" s="117">
        <v>2</v>
      </c>
      <c r="AR17" s="118">
        <f t="shared" si="1"/>
        <v>1</v>
      </c>
      <c r="AS17" s="119" t="s">
        <v>69</v>
      </c>
      <c r="AT17" s="120">
        <v>0</v>
      </c>
      <c r="AU17" s="119" t="s">
        <v>69</v>
      </c>
      <c r="AV17" s="117">
        <v>17</v>
      </c>
      <c r="AW17" s="117">
        <v>17</v>
      </c>
      <c r="AX17" s="118">
        <f t="shared" si="4"/>
        <v>1</v>
      </c>
      <c r="AY17" s="119" t="s">
        <v>69</v>
      </c>
      <c r="AZ17" s="120">
        <v>0</v>
      </c>
      <c r="BA17" s="119" t="s">
        <v>69</v>
      </c>
      <c r="BB17" s="117">
        <v>2</v>
      </c>
      <c r="BC17" s="117">
        <v>2</v>
      </c>
      <c r="BD17" s="118">
        <f t="shared" si="5"/>
        <v>1</v>
      </c>
      <c r="BE17" s="119" t="s">
        <v>69</v>
      </c>
      <c r="BF17" s="120">
        <v>0</v>
      </c>
      <c r="BG17" s="119" t="s">
        <v>69</v>
      </c>
      <c r="BH17" s="117">
        <v>0</v>
      </c>
      <c r="BI17" s="117">
        <v>0</v>
      </c>
      <c r="BJ17" s="118" t="str">
        <f t="shared" si="6"/>
        <v/>
      </c>
      <c r="BK17" s="119" t="s">
        <v>69</v>
      </c>
      <c r="BL17" s="120">
        <v>0</v>
      </c>
      <c r="BM17" s="119" t="s">
        <v>69</v>
      </c>
      <c r="BN17" s="117">
        <v>2</v>
      </c>
      <c r="BO17" s="117">
        <v>2</v>
      </c>
      <c r="BP17" s="118">
        <f t="shared" si="9"/>
        <v>1</v>
      </c>
      <c r="BQ17" s="119" t="s">
        <v>69</v>
      </c>
      <c r="BR17" s="120">
        <v>0</v>
      </c>
      <c r="BS17" s="119" t="s">
        <v>69</v>
      </c>
      <c r="BT17" s="117">
        <v>0</v>
      </c>
      <c r="BU17" s="117">
        <v>0</v>
      </c>
      <c r="BV17" s="118" t="str">
        <f t="shared" si="10"/>
        <v/>
      </c>
      <c r="BW17" s="119" t="s">
        <v>69</v>
      </c>
      <c r="BX17" s="120">
        <v>0</v>
      </c>
      <c r="BY17" s="119" t="s">
        <v>69</v>
      </c>
      <c r="BZ17" s="117">
        <v>1</v>
      </c>
      <c r="CA17" s="117">
        <v>1</v>
      </c>
      <c r="CB17" s="118">
        <f t="shared" si="11"/>
        <v>1</v>
      </c>
      <c r="CC17" s="119" t="s">
        <v>69</v>
      </c>
      <c r="CD17" s="120">
        <v>0</v>
      </c>
      <c r="CE17" s="119" t="s">
        <v>69</v>
      </c>
      <c r="CF17" s="117">
        <v>0</v>
      </c>
      <c r="CG17" s="117">
        <v>0</v>
      </c>
      <c r="CH17" s="118" t="str">
        <f t="shared" si="12"/>
        <v/>
      </c>
      <c r="CI17" s="119" t="s">
        <v>69</v>
      </c>
      <c r="CJ17" s="120">
        <v>0</v>
      </c>
      <c r="CK17" s="119" t="s">
        <v>69</v>
      </c>
      <c r="CL17" s="117">
        <v>1</v>
      </c>
      <c r="CM17" s="117">
        <v>1</v>
      </c>
      <c r="CN17" s="118">
        <f t="shared" si="13"/>
        <v>1</v>
      </c>
      <c r="CO17" s="119" t="s">
        <v>69</v>
      </c>
      <c r="CP17" s="120">
        <v>0</v>
      </c>
      <c r="CQ17" s="119" t="s">
        <v>69</v>
      </c>
      <c r="CR17" s="117">
        <v>0</v>
      </c>
      <c r="CS17" s="117">
        <v>0</v>
      </c>
      <c r="CT17" s="118" t="str">
        <f t="shared" si="14"/>
        <v/>
      </c>
      <c r="CU17" s="119" t="s">
        <v>69</v>
      </c>
      <c r="CV17" s="120">
        <v>0</v>
      </c>
      <c r="CW17" s="119" t="s">
        <v>69</v>
      </c>
      <c r="CX17" s="117">
        <v>11</v>
      </c>
      <c r="CY17" s="117">
        <v>9</v>
      </c>
      <c r="CZ17" s="118">
        <f t="shared" si="15"/>
        <v>0.81818181818181823</v>
      </c>
      <c r="DA17" s="119" t="s">
        <v>464</v>
      </c>
      <c r="DB17" s="120">
        <v>1</v>
      </c>
      <c r="DC17" s="119" t="s">
        <v>465</v>
      </c>
      <c r="DD17" s="117">
        <v>158</v>
      </c>
      <c r="DE17" s="117">
        <v>158</v>
      </c>
      <c r="DF17" s="118">
        <f t="shared" si="16"/>
        <v>1</v>
      </c>
      <c r="DG17" s="119" t="s">
        <v>69</v>
      </c>
      <c r="DH17" s="120">
        <v>0</v>
      </c>
      <c r="DI17" s="119" t="s">
        <v>69</v>
      </c>
      <c r="DJ17" s="117">
        <v>3</v>
      </c>
      <c r="DK17" s="117">
        <v>3</v>
      </c>
      <c r="DL17" s="118">
        <f t="shared" si="17"/>
        <v>1</v>
      </c>
      <c r="DM17" s="119" t="s">
        <v>69</v>
      </c>
      <c r="DN17" s="119">
        <v>0</v>
      </c>
      <c r="DO17" s="119" t="s">
        <v>69</v>
      </c>
      <c r="DP17" s="117">
        <v>0</v>
      </c>
      <c r="DQ17" s="117">
        <v>0</v>
      </c>
      <c r="DR17" s="118" t="str">
        <f t="shared" si="18"/>
        <v/>
      </c>
      <c r="DS17" s="119" t="s">
        <v>69</v>
      </c>
      <c r="DT17" s="120">
        <v>0</v>
      </c>
      <c r="DU17" s="119" t="s">
        <v>69</v>
      </c>
      <c r="DV17" s="117">
        <v>1</v>
      </c>
      <c r="DW17" s="117">
        <v>0</v>
      </c>
      <c r="DX17" s="118">
        <f t="shared" si="19"/>
        <v>0</v>
      </c>
      <c r="DY17" s="119" t="s">
        <v>466</v>
      </c>
      <c r="DZ17" s="120">
        <v>1</v>
      </c>
      <c r="EA17" s="119" t="s">
        <v>467</v>
      </c>
      <c r="EB17" s="117">
        <v>4</v>
      </c>
      <c r="EC17" s="117">
        <v>1</v>
      </c>
      <c r="ED17" s="118">
        <f t="shared" si="20"/>
        <v>0.25</v>
      </c>
      <c r="EE17" s="119" t="s">
        <v>468</v>
      </c>
      <c r="EF17" s="120">
        <v>3</v>
      </c>
      <c r="EG17" s="119" t="s">
        <v>469</v>
      </c>
      <c r="EH17" s="117">
        <v>0</v>
      </c>
      <c r="EI17" s="117">
        <v>0</v>
      </c>
      <c r="EJ17" s="118" t="str">
        <f t="shared" si="21"/>
        <v/>
      </c>
      <c r="EK17" s="119" t="s">
        <v>69</v>
      </c>
      <c r="EL17" s="120">
        <v>0</v>
      </c>
      <c r="EM17" s="119" t="s">
        <v>69</v>
      </c>
      <c r="EN17" s="117">
        <v>1</v>
      </c>
      <c r="EO17" s="117">
        <v>1</v>
      </c>
      <c r="EP17" s="118">
        <f t="shared" si="22"/>
        <v>1</v>
      </c>
      <c r="EQ17" s="119" t="s">
        <v>69</v>
      </c>
      <c r="ER17" s="120">
        <v>0</v>
      </c>
      <c r="ES17" s="119" t="s">
        <v>69</v>
      </c>
      <c r="ET17" s="117">
        <v>3</v>
      </c>
      <c r="EU17" s="117">
        <v>3</v>
      </c>
      <c r="EV17" s="118">
        <f t="shared" si="23"/>
        <v>1</v>
      </c>
      <c r="EW17" s="119" t="s">
        <v>69</v>
      </c>
      <c r="EX17" s="120">
        <v>0</v>
      </c>
      <c r="EY17" s="119" t="s">
        <v>69</v>
      </c>
      <c r="EZ17" s="117">
        <v>0</v>
      </c>
      <c r="FA17" s="117">
        <v>0</v>
      </c>
      <c r="FB17" s="118" t="str">
        <f t="shared" si="24"/>
        <v/>
      </c>
      <c r="FC17" s="119" t="s">
        <v>69</v>
      </c>
      <c r="FD17" s="120">
        <v>0</v>
      </c>
      <c r="FE17" s="119" t="s">
        <v>69</v>
      </c>
      <c r="FF17" s="117">
        <v>0</v>
      </c>
      <c r="FG17" s="117">
        <v>0</v>
      </c>
      <c r="FH17" s="118" t="str">
        <f t="shared" si="25"/>
        <v/>
      </c>
      <c r="FI17" s="119" t="s">
        <v>69</v>
      </c>
      <c r="FJ17" s="120">
        <v>0</v>
      </c>
      <c r="FK17" s="119" t="s">
        <v>69</v>
      </c>
      <c r="FL17" s="117">
        <v>4</v>
      </c>
      <c r="FM17" s="117">
        <v>4</v>
      </c>
      <c r="FN17" s="118">
        <f t="shared" si="7"/>
        <v>1</v>
      </c>
      <c r="FO17" s="119" t="s">
        <v>69</v>
      </c>
      <c r="FP17" s="120">
        <v>0</v>
      </c>
      <c r="FQ17" s="119" t="s">
        <v>69</v>
      </c>
      <c r="FR17" s="117">
        <v>0</v>
      </c>
      <c r="FS17" s="117">
        <v>0</v>
      </c>
      <c r="FT17" s="118" t="str">
        <f t="shared" si="8"/>
        <v/>
      </c>
      <c r="FU17" s="119" t="s">
        <v>69</v>
      </c>
      <c r="FV17" s="120">
        <v>0</v>
      </c>
      <c r="FW17" s="119" t="s">
        <v>69</v>
      </c>
      <c r="FX17" s="119" t="s">
        <v>355</v>
      </c>
      <c r="FY17" s="119" t="s">
        <v>357</v>
      </c>
      <c r="FZ17" s="120" t="s">
        <v>70</v>
      </c>
      <c r="GA17" s="120" t="s">
        <v>70</v>
      </c>
      <c r="GB17" s="120" t="s">
        <v>70</v>
      </c>
      <c r="GC17" s="120" t="s">
        <v>70</v>
      </c>
      <c r="GD17" s="119" t="s">
        <v>69</v>
      </c>
      <c r="GE17" s="120" t="s">
        <v>70</v>
      </c>
      <c r="GF17" s="120" t="s">
        <v>70</v>
      </c>
      <c r="GG17" s="120" t="s">
        <v>70</v>
      </c>
      <c r="GH17" s="120" t="s">
        <v>69</v>
      </c>
      <c r="GI17" s="120" t="s">
        <v>70</v>
      </c>
      <c r="GJ17" s="120" t="s">
        <v>70</v>
      </c>
      <c r="GK17" s="27"/>
      <c r="GL17" s="28"/>
      <c r="GM17" s="120" t="s">
        <v>70</v>
      </c>
      <c r="GN17" s="120"/>
      <c r="GO17" s="120"/>
      <c r="GP17" s="66" t="s">
        <v>70</v>
      </c>
      <c r="GQ17" s="66" t="s">
        <v>67</v>
      </c>
      <c r="GR17" s="120" t="s">
        <v>67</v>
      </c>
      <c r="GS17" s="120" t="s">
        <v>70</v>
      </c>
      <c r="GT17" s="119"/>
      <c r="GU17" s="119"/>
      <c r="GV17" s="119"/>
      <c r="GW17" s="119"/>
      <c r="GX17" s="119"/>
      <c r="GY17" s="119"/>
      <c r="GZ17" s="120" t="s">
        <v>70</v>
      </c>
      <c r="HA17" s="119"/>
      <c r="HB17" s="119"/>
      <c r="HC17" s="119"/>
      <c r="HD17" s="119"/>
      <c r="HE17" s="119"/>
      <c r="HF17" s="119"/>
      <c r="HG17" s="119"/>
      <c r="HH17" s="119"/>
      <c r="HI17" s="119"/>
      <c r="HJ17" s="119"/>
      <c r="HK17" s="120" t="s">
        <v>70</v>
      </c>
      <c r="HL17" s="119"/>
      <c r="HM17" s="119" t="s">
        <v>563</v>
      </c>
      <c r="HN17" s="119"/>
      <c r="HO17" s="120" t="s">
        <v>70</v>
      </c>
      <c r="HP17" s="119"/>
      <c r="HQ17" s="119" t="str">
        <f t="shared" ref="HQ17:HQ22" si="27">IF(AND(GS17="○",HP17="○"),"○","")</f>
        <v/>
      </c>
      <c r="HR17" s="119"/>
      <c r="HS17" s="119" t="s">
        <v>564</v>
      </c>
      <c r="HT17" s="119"/>
      <c r="HU17" s="120" t="s">
        <v>70</v>
      </c>
      <c r="HV17" s="119"/>
      <c r="HW17" s="119" t="str">
        <f t="shared" si="2"/>
        <v/>
      </c>
      <c r="HX17" s="119"/>
      <c r="HY17" s="119" t="s">
        <v>565</v>
      </c>
      <c r="HZ17" s="119"/>
      <c r="IA17" s="119"/>
      <c r="IB17" s="120" t="s">
        <v>70</v>
      </c>
      <c r="IC17" s="594" t="str">
        <f t="shared" si="3"/>
        <v/>
      </c>
      <c r="ID17" s="119"/>
      <c r="IE17" s="119" t="s">
        <v>566</v>
      </c>
      <c r="IF17" s="61"/>
    </row>
    <row r="18" spans="1:240" s="21" customFormat="1" ht="99.75" customHeight="1">
      <c r="A18" s="25" t="s">
        <v>567</v>
      </c>
      <c r="B18" s="120" t="s">
        <v>84</v>
      </c>
      <c r="C18" s="114" t="s">
        <v>70</v>
      </c>
      <c r="D18" s="114" t="s">
        <v>69</v>
      </c>
      <c r="E18" s="119" t="s">
        <v>69</v>
      </c>
      <c r="F18" s="114" t="s">
        <v>70</v>
      </c>
      <c r="G18" s="114" t="s">
        <v>69</v>
      </c>
      <c r="H18" s="119" t="s">
        <v>69</v>
      </c>
      <c r="I18" s="114" t="s">
        <v>70</v>
      </c>
      <c r="J18" s="114" t="s">
        <v>69</v>
      </c>
      <c r="K18" s="119" t="s">
        <v>69</v>
      </c>
      <c r="L18" s="114" t="s">
        <v>70</v>
      </c>
      <c r="M18" s="114" t="s">
        <v>69</v>
      </c>
      <c r="N18" s="119" t="s">
        <v>69</v>
      </c>
      <c r="O18" s="114" t="s">
        <v>70</v>
      </c>
      <c r="P18" s="114" t="s">
        <v>69</v>
      </c>
      <c r="Q18" s="119" t="s">
        <v>69</v>
      </c>
      <c r="R18" s="114" t="s">
        <v>70</v>
      </c>
      <c r="S18" s="114" t="s">
        <v>69</v>
      </c>
      <c r="T18" s="119" t="s">
        <v>69</v>
      </c>
      <c r="U18" s="114" t="s">
        <v>78</v>
      </c>
      <c r="V18" s="114" t="s">
        <v>69</v>
      </c>
      <c r="W18" s="119" t="s">
        <v>69</v>
      </c>
      <c r="X18" s="26" t="s">
        <v>67</v>
      </c>
      <c r="Y18" s="26" t="s">
        <v>70</v>
      </c>
      <c r="Z18" s="119" t="s">
        <v>423</v>
      </c>
      <c r="AA18" s="114" t="s">
        <v>78</v>
      </c>
      <c r="AB18" s="114" t="s">
        <v>69</v>
      </c>
      <c r="AC18" s="119" t="s">
        <v>69</v>
      </c>
      <c r="AD18" s="114" t="s">
        <v>70</v>
      </c>
      <c r="AE18" s="114" t="s">
        <v>69</v>
      </c>
      <c r="AF18" s="119" t="s">
        <v>69</v>
      </c>
      <c r="AG18" s="114" t="s">
        <v>70</v>
      </c>
      <c r="AH18" s="114" t="s">
        <v>69</v>
      </c>
      <c r="AI18" s="119" t="s">
        <v>69</v>
      </c>
      <c r="AJ18" s="114" t="s">
        <v>70</v>
      </c>
      <c r="AK18" s="114" t="s">
        <v>69</v>
      </c>
      <c r="AL18" s="119" t="s">
        <v>69</v>
      </c>
      <c r="AM18" s="114" t="s">
        <v>70</v>
      </c>
      <c r="AN18" s="114" t="s">
        <v>69</v>
      </c>
      <c r="AO18" s="119" t="s">
        <v>69</v>
      </c>
      <c r="AP18" s="117">
        <v>2</v>
      </c>
      <c r="AQ18" s="117">
        <v>2</v>
      </c>
      <c r="AR18" s="118">
        <v>1</v>
      </c>
      <c r="AS18" s="119" t="s">
        <v>69</v>
      </c>
      <c r="AT18" s="120">
        <v>0</v>
      </c>
      <c r="AU18" s="119" t="s">
        <v>69</v>
      </c>
      <c r="AV18" s="117">
        <v>2</v>
      </c>
      <c r="AW18" s="117">
        <v>2</v>
      </c>
      <c r="AX18" s="118">
        <v>1</v>
      </c>
      <c r="AY18" s="119"/>
      <c r="AZ18" s="120">
        <v>0</v>
      </c>
      <c r="BA18" s="119" t="s">
        <v>69</v>
      </c>
      <c r="BB18" s="117">
        <v>1</v>
      </c>
      <c r="BC18" s="117">
        <v>1</v>
      </c>
      <c r="BD18" s="118">
        <v>1</v>
      </c>
      <c r="BE18" s="119" t="s">
        <v>69</v>
      </c>
      <c r="BF18" s="120">
        <v>0</v>
      </c>
      <c r="BG18" s="119" t="s">
        <v>69</v>
      </c>
      <c r="BH18" s="117">
        <v>0</v>
      </c>
      <c r="BI18" s="117">
        <v>0</v>
      </c>
      <c r="BJ18" s="118" t="s">
        <v>67</v>
      </c>
      <c r="BK18" s="119" t="s">
        <v>69</v>
      </c>
      <c r="BL18" s="120">
        <v>0</v>
      </c>
      <c r="BM18" s="119" t="s">
        <v>69</v>
      </c>
      <c r="BN18" s="117">
        <v>0</v>
      </c>
      <c r="BO18" s="117">
        <v>0</v>
      </c>
      <c r="BP18" s="118" t="s">
        <v>67</v>
      </c>
      <c r="BQ18" s="119" t="s">
        <v>69</v>
      </c>
      <c r="BR18" s="120">
        <v>0</v>
      </c>
      <c r="BS18" s="119" t="s">
        <v>69</v>
      </c>
      <c r="BT18" s="117">
        <v>0</v>
      </c>
      <c r="BU18" s="117">
        <v>0</v>
      </c>
      <c r="BV18" s="118" t="s">
        <v>67</v>
      </c>
      <c r="BW18" s="119" t="s">
        <v>69</v>
      </c>
      <c r="BX18" s="120">
        <v>0</v>
      </c>
      <c r="BY18" s="119" t="s">
        <v>69</v>
      </c>
      <c r="BZ18" s="117">
        <v>1</v>
      </c>
      <c r="CA18" s="117">
        <v>1</v>
      </c>
      <c r="CB18" s="118">
        <v>1</v>
      </c>
      <c r="CC18" s="119" t="s">
        <v>69</v>
      </c>
      <c r="CD18" s="120">
        <v>0</v>
      </c>
      <c r="CE18" s="119" t="s">
        <v>69</v>
      </c>
      <c r="CF18" s="117">
        <v>1</v>
      </c>
      <c r="CG18" s="117">
        <v>1</v>
      </c>
      <c r="CH18" s="118">
        <v>1</v>
      </c>
      <c r="CI18" s="119" t="s">
        <v>69</v>
      </c>
      <c r="CJ18" s="120">
        <v>0</v>
      </c>
      <c r="CK18" s="119" t="s">
        <v>69</v>
      </c>
      <c r="CL18" s="117">
        <v>1</v>
      </c>
      <c r="CM18" s="117">
        <v>1</v>
      </c>
      <c r="CN18" s="118">
        <v>1</v>
      </c>
      <c r="CO18" s="119" t="s">
        <v>69</v>
      </c>
      <c r="CP18" s="120">
        <v>0</v>
      </c>
      <c r="CQ18" s="119" t="s">
        <v>69</v>
      </c>
      <c r="CR18" s="117">
        <v>1</v>
      </c>
      <c r="CS18" s="117">
        <v>0</v>
      </c>
      <c r="CT18" s="118">
        <v>0</v>
      </c>
      <c r="CU18" s="119" t="s">
        <v>180</v>
      </c>
      <c r="CV18" s="120">
        <v>1</v>
      </c>
      <c r="CW18" s="119" t="s">
        <v>181</v>
      </c>
      <c r="CX18" s="117">
        <v>10</v>
      </c>
      <c r="CY18" s="117">
        <v>10</v>
      </c>
      <c r="CZ18" s="118">
        <v>1</v>
      </c>
      <c r="DA18" s="119" t="s">
        <v>69</v>
      </c>
      <c r="DB18" s="120">
        <v>0</v>
      </c>
      <c r="DC18" s="119" t="s">
        <v>69</v>
      </c>
      <c r="DD18" s="117">
        <v>63</v>
      </c>
      <c r="DE18" s="117">
        <v>24</v>
      </c>
      <c r="DF18" s="118">
        <v>0.38095238095238093</v>
      </c>
      <c r="DG18" s="119" t="s">
        <v>206</v>
      </c>
      <c r="DH18" s="120">
        <v>0</v>
      </c>
      <c r="DI18" s="119" t="s">
        <v>69</v>
      </c>
      <c r="DJ18" s="117">
        <v>1</v>
      </c>
      <c r="DK18" s="117">
        <v>1</v>
      </c>
      <c r="DL18" s="118">
        <v>1</v>
      </c>
      <c r="DM18" s="119" t="s">
        <v>69</v>
      </c>
      <c r="DN18" s="119">
        <v>0</v>
      </c>
      <c r="DO18" s="119" t="s">
        <v>69</v>
      </c>
      <c r="DP18" s="117">
        <v>0</v>
      </c>
      <c r="DQ18" s="117">
        <v>0</v>
      </c>
      <c r="DR18" s="118" t="s">
        <v>67</v>
      </c>
      <c r="DS18" s="119" t="s">
        <v>69</v>
      </c>
      <c r="DT18" s="120">
        <v>0</v>
      </c>
      <c r="DU18" s="119" t="s">
        <v>69</v>
      </c>
      <c r="DV18" s="117">
        <v>1</v>
      </c>
      <c r="DW18" s="117">
        <v>0</v>
      </c>
      <c r="DX18" s="118">
        <v>0</v>
      </c>
      <c r="DY18" s="119" t="s">
        <v>223</v>
      </c>
      <c r="DZ18" s="120">
        <v>1</v>
      </c>
      <c r="EA18" s="119" t="s">
        <v>224</v>
      </c>
      <c r="EB18" s="117">
        <v>6</v>
      </c>
      <c r="EC18" s="117">
        <v>4</v>
      </c>
      <c r="ED18" s="118">
        <v>0.66666666666666663</v>
      </c>
      <c r="EE18" s="119" t="s">
        <v>268</v>
      </c>
      <c r="EF18" s="120">
        <v>2</v>
      </c>
      <c r="EG18" s="119" t="s">
        <v>269</v>
      </c>
      <c r="EH18" s="117">
        <v>0</v>
      </c>
      <c r="EI18" s="117">
        <v>0</v>
      </c>
      <c r="EJ18" s="118" t="s">
        <v>67</v>
      </c>
      <c r="EK18" s="119" t="s">
        <v>69</v>
      </c>
      <c r="EL18" s="120">
        <v>0</v>
      </c>
      <c r="EM18" s="119" t="s">
        <v>69</v>
      </c>
      <c r="EN18" s="117">
        <v>1</v>
      </c>
      <c r="EO18" s="117">
        <v>1</v>
      </c>
      <c r="EP18" s="118">
        <v>1</v>
      </c>
      <c r="EQ18" s="119" t="s">
        <v>69</v>
      </c>
      <c r="ER18" s="120">
        <v>0</v>
      </c>
      <c r="ES18" s="119" t="s">
        <v>69</v>
      </c>
      <c r="ET18" s="117">
        <v>4</v>
      </c>
      <c r="EU18" s="117">
        <v>2</v>
      </c>
      <c r="EV18" s="118">
        <v>0.5</v>
      </c>
      <c r="EW18" s="119" t="s">
        <v>486</v>
      </c>
      <c r="EX18" s="120">
        <v>2</v>
      </c>
      <c r="EY18" s="119" t="s">
        <v>307</v>
      </c>
      <c r="EZ18" s="117">
        <v>0</v>
      </c>
      <c r="FA18" s="117">
        <v>0</v>
      </c>
      <c r="FB18" s="118" t="s">
        <v>67</v>
      </c>
      <c r="FC18" s="119" t="s">
        <v>69</v>
      </c>
      <c r="FD18" s="120">
        <v>0</v>
      </c>
      <c r="FE18" s="119" t="s">
        <v>69</v>
      </c>
      <c r="FF18" s="117">
        <v>0</v>
      </c>
      <c r="FG18" s="117">
        <v>0</v>
      </c>
      <c r="FH18" s="118" t="s">
        <v>67</v>
      </c>
      <c r="FI18" s="119" t="s">
        <v>69</v>
      </c>
      <c r="FJ18" s="120">
        <v>0</v>
      </c>
      <c r="FK18" s="119" t="s">
        <v>69</v>
      </c>
      <c r="FL18" s="117">
        <v>0</v>
      </c>
      <c r="FM18" s="117">
        <v>0</v>
      </c>
      <c r="FN18" s="118" t="s">
        <v>67</v>
      </c>
      <c r="FO18" s="119" t="s">
        <v>69</v>
      </c>
      <c r="FP18" s="120">
        <v>0</v>
      </c>
      <c r="FQ18" s="119" t="s">
        <v>69</v>
      </c>
      <c r="FR18" s="117">
        <v>1</v>
      </c>
      <c r="FS18" s="117">
        <v>1</v>
      </c>
      <c r="FT18" s="118">
        <v>1</v>
      </c>
      <c r="FU18" s="119" t="s">
        <v>69</v>
      </c>
      <c r="FV18" s="120">
        <v>0</v>
      </c>
      <c r="FW18" s="119" t="s">
        <v>69</v>
      </c>
      <c r="FX18" s="119" t="s">
        <v>355</v>
      </c>
      <c r="FY18" s="119" t="s">
        <v>357</v>
      </c>
      <c r="FZ18" s="120" t="s">
        <v>70</v>
      </c>
      <c r="GA18" s="120" t="s">
        <v>70</v>
      </c>
      <c r="GB18" s="120" t="s">
        <v>70</v>
      </c>
      <c r="GC18" s="120" t="s">
        <v>70</v>
      </c>
      <c r="GD18" s="119" t="s">
        <v>69</v>
      </c>
      <c r="GE18" s="120" t="s">
        <v>70</v>
      </c>
      <c r="GF18" s="120" t="s">
        <v>70</v>
      </c>
      <c r="GG18" s="120" t="s">
        <v>69</v>
      </c>
      <c r="GH18" s="120" t="s">
        <v>69</v>
      </c>
      <c r="GI18" s="120" t="s">
        <v>70</v>
      </c>
      <c r="GJ18" s="120" t="s">
        <v>69</v>
      </c>
      <c r="GK18" s="27" t="s">
        <v>70</v>
      </c>
      <c r="GL18" s="28"/>
      <c r="GM18" s="120" t="s">
        <v>70</v>
      </c>
      <c r="GN18" s="120"/>
      <c r="GO18" s="120"/>
      <c r="GP18" s="66" t="s">
        <v>70</v>
      </c>
      <c r="GQ18" s="66" t="s">
        <v>67</v>
      </c>
      <c r="GR18" s="120" t="s">
        <v>67</v>
      </c>
      <c r="GS18" s="120" t="s">
        <v>70</v>
      </c>
      <c r="GT18" s="119"/>
      <c r="GU18" s="119"/>
      <c r="GV18" s="119"/>
      <c r="GW18" s="119"/>
      <c r="GX18" s="119"/>
      <c r="GY18" s="119"/>
      <c r="GZ18" s="120" t="s">
        <v>70</v>
      </c>
      <c r="HA18" s="119"/>
      <c r="HB18" s="119"/>
      <c r="HC18" s="119"/>
      <c r="HD18" s="119"/>
      <c r="HE18" s="119"/>
      <c r="HF18" s="119"/>
      <c r="HG18" s="120" t="s">
        <v>70</v>
      </c>
      <c r="HH18" s="119"/>
      <c r="HI18" s="119"/>
      <c r="HJ18" s="119"/>
      <c r="HK18" s="119"/>
      <c r="HL18" s="119"/>
      <c r="HM18" s="119"/>
      <c r="HN18" s="120" t="s">
        <v>70</v>
      </c>
      <c r="HO18" s="119"/>
      <c r="HP18" s="119"/>
      <c r="HQ18" s="119" t="str">
        <f t="shared" si="27"/>
        <v/>
      </c>
      <c r="HR18" s="119"/>
      <c r="HS18" s="119"/>
      <c r="HT18" s="120" t="s">
        <v>70</v>
      </c>
      <c r="HU18" s="119"/>
      <c r="HV18" s="119"/>
      <c r="HW18" s="119" t="str">
        <f t="shared" si="2"/>
        <v/>
      </c>
      <c r="HX18" s="119"/>
      <c r="HY18" s="119"/>
      <c r="HZ18" s="120" t="s">
        <v>70</v>
      </c>
      <c r="IA18" s="119"/>
      <c r="IB18" s="119"/>
      <c r="IC18" s="119" t="str">
        <f t="shared" si="3"/>
        <v/>
      </c>
      <c r="ID18" s="119"/>
      <c r="IE18" s="119"/>
      <c r="IF18" s="61"/>
    </row>
    <row r="19" spans="1:240" s="21" customFormat="1" ht="117">
      <c r="A19" s="25" t="s">
        <v>85</v>
      </c>
      <c r="B19" s="120" t="s">
        <v>86</v>
      </c>
      <c r="C19" s="114" t="s">
        <v>70</v>
      </c>
      <c r="D19" s="114" t="s">
        <v>69</v>
      </c>
      <c r="E19" s="119" t="s">
        <v>69</v>
      </c>
      <c r="F19" s="114" t="s">
        <v>70</v>
      </c>
      <c r="G19" s="114" t="s">
        <v>69</v>
      </c>
      <c r="H19" s="119" t="s">
        <v>69</v>
      </c>
      <c r="I19" s="114" t="s">
        <v>70</v>
      </c>
      <c r="J19" s="114" t="s">
        <v>69</v>
      </c>
      <c r="K19" s="119" t="s">
        <v>69</v>
      </c>
      <c r="L19" s="114" t="s">
        <v>70</v>
      </c>
      <c r="M19" s="114" t="s">
        <v>69</v>
      </c>
      <c r="N19" s="119" t="s">
        <v>69</v>
      </c>
      <c r="O19" s="114" t="s">
        <v>70</v>
      </c>
      <c r="P19" s="114" t="s">
        <v>69</v>
      </c>
      <c r="Q19" s="119" t="s">
        <v>69</v>
      </c>
      <c r="R19" s="114" t="s">
        <v>70</v>
      </c>
      <c r="S19" s="114"/>
      <c r="T19" s="119"/>
      <c r="U19" s="114" t="s">
        <v>70</v>
      </c>
      <c r="V19" s="114"/>
      <c r="W19" s="119"/>
      <c r="X19" s="26" t="s">
        <v>67</v>
      </c>
      <c r="Y19" s="26" t="s">
        <v>70</v>
      </c>
      <c r="Z19" s="119" t="s">
        <v>148</v>
      </c>
      <c r="AA19" s="114" t="s">
        <v>78</v>
      </c>
      <c r="AB19" s="114" t="s">
        <v>69</v>
      </c>
      <c r="AC19" s="119" t="s">
        <v>69</v>
      </c>
      <c r="AD19" s="114" t="s">
        <v>70</v>
      </c>
      <c r="AE19" s="114" t="s">
        <v>69</v>
      </c>
      <c r="AF19" s="119" t="s">
        <v>69</v>
      </c>
      <c r="AG19" s="114" t="s">
        <v>70</v>
      </c>
      <c r="AH19" s="114" t="s">
        <v>69</v>
      </c>
      <c r="AI19" s="119" t="s">
        <v>69</v>
      </c>
      <c r="AJ19" s="114" t="s">
        <v>70</v>
      </c>
      <c r="AK19" s="114" t="s">
        <v>69</v>
      </c>
      <c r="AL19" s="119" t="s">
        <v>69</v>
      </c>
      <c r="AM19" s="114" t="s">
        <v>70</v>
      </c>
      <c r="AN19" s="114" t="s">
        <v>69</v>
      </c>
      <c r="AO19" s="119" t="s">
        <v>69</v>
      </c>
      <c r="AP19" s="117">
        <v>2</v>
      </c>
      <c r="AQ19" s="117">
        <v>2</v>
      </c>
      <c r="AR19" s="118">
        <f t="shared" ref="AR19:AR26" si="28">IF(ISERROR(AQ19/AP19),"",AQ19/AP19)</f>
        <v>1</v>
      </c>
      <c r="AS19" s="119" t="s">
        <v>69</v>
      </c>
      <c r="AT19" s="120">
        <v>0</v>
      </c>
      <c r="AU19" s="119" t="s">
        <v>69</v>
      </c>
      <c r="AV19" s="117">
        <v>10</v>
      </c>
      <c r="AW19" s="117">
        <v>9</v>
      </c>
      <c r="AX19" s="118">
        <f t="shared" ref="AX19:AX28" si="29">IF(ISERROR(AW19/AV19),"",AW19/AV19)</f>
        <v>0.9</v>
      </c>
      <c r="AY19" s="119" t="s">
        <v>658</v>
      </c>
      <c r="AZ19" s="120">
        <v>0</v>
      </c>
      <c r="BA19" s="119" t="s">
        <v>69</v>
      </c>
      <c r="BB19" s="117">
        <v>1</v>
      </c>
      <c r="BC19" s="117">
        <v>1</v>
      </c>
      <c r="BD19" s="118">
        <f t="shared" ref="BD19:BD28" si="30">IF(ISERROR(BC19/BB19),"",BC19/BB19)</f>
        <v>1</v>
      </c>
      <c r="BE19" s="119" t="s">
        <v>69</v>
      </c>
      <c r="BF19" s="120">
        <v>0</v>
      </c>
      <c r="BG19" s="119" t="s">
        <v>69</v>
      </c>
      <c r="BH19" s="117">
        <v>0</v>
      </c>
      <c r="BI19" s="117">
        <v>0</v>
      </c>
      <c r="BJ19" s="118" t="str">
        <f t="shared" ref="BJ19:BJ28" si="31">IF(ISERROR(BI19/BH19),"",BI19/BH19)</f>
        <v/>
      </c>
      <c r="BK19" s="119" t="s">
        <v>69</v>
      </c>
      <c r="BL19" s="120">
        <v>0</v>
      </c>
      <c r="BM19" s="119" t="s">
        <v>69</v>
      </c>
      <c r="BN19" s="117">
        <v>0</v>
      </c>
      <c r="BO19" s="117">
        <v>0</v>
      </c>
      <c r="BP19" s="118" t="str">
        <f t="shared" ref="BP19:BP28" si="32">IF(ISERROR(BO19/BN19),"",BO19/BN19)</f>
        <v/>
      </c>
      <c r="BQ19" s="119" t="s">
        <v>69</v>
      </c>
      <c r="BR19" s="120">
        <v>0</v>
      </c>
      <c r="BS19" s="119" t="s">
        <v>69</v>
      </c>
      <c r="BT19" s="117">
        <v>0</v>
      </c>
      <c r="BU19" s="117">
        <v>0</v>
      </c>
      <c r="BV19" s="118" t="str">
        <f t="shared" ref="BV19:BV28" si="33">IF(ISERROR(BU19/BT19),"",BU19/BT19)</f>
        <v/>
      </c>
      <c r="BW19" s="119" t="s">
        <v>69</v>
      </c>
      <c r="BX19" s="120">
        <v>0</v>
      </c>
      <c r="BY19" s="119" t="s">
        <v>69</v>
      </c>
      <c r="BZ19" s="117">
        <v>1</v>
      </c>
      <c r="CA19" s="117">
        <v>1</v>
      </c>
      <c r="CB19" s="118">
        <f t="shared" ref="CB19:CB27" si="34">IF(ISERROR(CA19/BZ19),"",CA19/BZ19)</f>
        <v>1</v>
      </c>
      <c r="CC19" s="119" t="s">
        <v>69</v>
      </c>
      <c r="CD19" s="120">
        <v>0</v>
      </c>
      <c r="CE19" s="119" t="s">
        <v>69</v>
      </c>
      <c r="CF19" s="117">
        <v>0</v>
      </c>
      <c r="CG19" s="117">
        <v>0</v>
      </c>
      <c r="CH19" s="118" t="str">
        <f t="shared" ref="CH19:CH28" si="35">IF(ISERROR(CG19/CF19),"",CG19/CF19)</f>
        <v/>
      </c>
      <c r="CI19" s="119" t="s">
        <v>69</v>
      </c>
      <c r="CJ19" s="120">
        <v>0</v>
      </c>
      <c r="CK19" s="119" t="s">
        <v>69</v>
      </c>
      <c r="CL19" s="117">
        <v>1</v>
      </c>
      <c r="CM19" s="117">
        <v>1</v>
      </c>
      <c r="CN19" s="118">
        <f t="shared" ref="CN19:CN28" si="36">IF(ISERROR(CM19/CL19),"",CM19/CL19)</f>
        <v>1</v>
      </c>
      <c r="CO19" s="119" t="s">
        <v>69</v>
      </c>
      <c r="CP19" s="120">
        <v>0</v>
      </c>
      <c r="CQ19" s="119" t="s">
        <v>69</v>
      </c>
      <c r="CR19" s="117">
        <v>2</v>
      </c>
      <c r="CS19" s="117">
        <v>0</v>
      </c>
      <c r="CT19" s="118">
        <f t="shared" ref="CT19:CT28" si="37">IF(ISERROR(CS19/CR19),"",CS19/CR19)</f>
        <v>0</v>
      </c>
      <c r="CU19" s="119" t="s">
        <v>182</v>
      </c>
      <c r="CV19" s="120">
        <v>2</v>
      </c>
      <c r="CW19" s="119" t="s">
        <v>183</v>
      </c>
      <c r="CX19" s="117">
        <v>16</v>
      </c>
      <c r="CY19" s="117">
        <v>13</v>
      </c>
      <c r="CZ19" s="118">
        <f t="shared" ref="CZ19:CZ27" si="38">IF(ISERROR(CY19/CX19),"",CY19/CX19)</f>
        <v>0.8125</v>
      </c>
      <c r="DA19" s="119" t="s">
        <v>182</v>
      </c>
      <c r="DB19" s="120">
        <v>1</v>
      </c>
      <c r="DC19" s="119" t="s">
        <v>424</v>
      </c>
      <c r="DD19" s="117">
        <v>1</v>
      </c>
      <c r="DE19" s="117">
        <v>0</v>
      </c>
      <c r="DF19" s="118">
        <f t="shared" ref="DF19:DF28" si="39">IF(ISERROR(DE19/DD19),"",DE19/DD19)</f>
        <v>0</v>
      </c>
      <c r="DG19" s="119" t="s">
        <v>425</v>
      </c>
      <c r="DH19" s="120">
        <v>0</v>
      </c>
      <c r="DI19" s="119" t="s">
        <v>69</v>
      </c>
      <c r="DJ19" s="117">
        <v>1</v>
      </c>
      <c r="DK19" s="117">
        <v>0</v>
      </c>
      <c r="DL19" s="118">
        <f t="shared" ref="DL19:DL28" si="40">IF(ISERROR(DK19/DJ19),"",DK19/DJ19)</f>
        <v>0</v>
      </c>
      <c r="DM19" s="119" t="s">
        <v>182</v>
      </c>
      <c r="DN19" s="119">
        <v>0</v>
      </c>
      <c r="DO19" s="119" t="s">
        <v>69</v>
      </c>
      <c r="DP19" s="117">
        <v>0</v>
      </c>
      <c r="DQ19" s="117">
        <v>0</v>
      </c>
      <c r="DR19" s="118" t="str">
        <f t="shared" ref="DR19:DR28" si="41">IF(ISERROR(DQ19/DP19),"",DQ19/DP19)</f>
        <v/>
      </c>
      <c r="DS19" s="119" t="s">
        <v>69</v>
      </c>
      <c r="DT19" s="120">
        <v>0</v>
      </c>
      <c r="DU19" s="119" t="s">
        <v>69</v>
      </c>
      <c r="DV19" s="117">
        <v>1</v>
      </c>
      <c r="DW19" s="117">
        <v>0</v>
      </c>
      <c r="DX19" s="118">
        <f t="shared" ref="DX19:DX28" si="42">IF(ISERROR(DW19/DV19),"",DW19/DV19)</f>
        <v>0</v>
      </c>
      <c r="DY19" s="119" t="s">
        <v>182</v>
      </c>
      <c r="DZ19" s="120">
        <v>1</v>
      </c>
      <c r="EA19" s="119" t="s">
        <v>426</v>
      </c>
      <c r="EB19" s="117">
        <v>9</v>
      </c>
      <c r="EC19" s="117">
        <v>1</v>
      </c>
      <c r="ED19" s="118">
        <f t="shared" ref="ED19:ED27" si="43">IF(ISERROR(EC19/EB19),"",EC19/EB19)</f>
        <v>0.1111111111111111</v>
      </c>
      <c r="EE19" s="119" t="s">
        <v>182</v>
      </c>
      <c r="EF19" s="120">
        <v>8</v>
      </c>
      <c r="EG19" s="119" t="s">
        <v>270</v>
      </c>
      <c r="EH19" s="117">
        <v>0</v>
      </c>
      <c r="EI19" s="117">
        <v>0</v>
      </c>
      <c r="EJ19" s="118" t="str">
        <f t="shared" ref="EJ19:EJ28" si="44">IF(ISERROR(EI19/EH19),"",EI19/EH19)</f>
        <v/>
      </c>
      <c r="EK19" s="119" t="s">
        <v>69</v>
      </c>
      <c r="EL19" s="120">
        <v>0</v>
      </c>
      <c r="EM19" s="119" t="s">
        <v>69</v>
      </c>
      <c r="EN19" s="117">
        <v>3</v>
      </c>
      <c r="EO19" s="117">
        <v>2</v>
      </c>
      <c r="EP19" s="118">
        <f t="shared" ref="EP19:EP28" si="45">IF(ISERROR(EO19/EN19),"",EO19/EN19)</f>
        <v>0.66666666666666663</v>
      </c>
      <c r="EQ19" s="119" t="s">
        <v>301</v>
      </c>
      <c r="ER19" s="120">
        <v>1</v>
      </c>
      <c r="ES19" s="119" t="s">
        <v>302</v>
      </c>
      <c r="ET19" s="117">
        <v>3</v>
      </c>
      <c r="EU19" s="117">
        <v>1</v>
      </c>
      <c r="EV19" s="118">
        <f t="shared" ref="EV19:EV28" si="46">IF(ISERROR(EU19/ET19),"",EU19/ET19)</f>
        <v>0.33333333333333331</v>
      </c>
      <c r="EW19" s="119" t="s">
        <v>182</v>
      </c>
      <c r="EX19" s="120">
        <v>2</v>
      </c>
      <c r="EY19" s="119" t="s">
        <v>427</v>
      </c>
      <c r="EZ19" s="117">
        <v>0</v>
      </c>
      <c r="FA19" s="117">
        <v>0</v>
      </c>
      <c r="FB19" s="118" t="str">
        <f t="shared" ref="FB19:FB28" si="47">IF(ISERROR(FA19/EZ19),"",FA19/EZ19)</f>
        <v/>
      </c>
      <c r="FC19" s="119" t="s">
        <v>69</v>
      </c>
      <c r="FD19" s="120">
        <v>0</v>
      </c>
      <c r="FE19" s="119" t="s">
        <v>69</v>
      </c>
      <c r="FF19" s="117">
        <v>0</v>
      </c>
      <c r="FG19" s="117">
        <v>0</v>
      </c>
      <c r="FH19" s="118" t="str">
        <f t="shared" ref="FH19:FH28" si="48">IF(ISERROR(FG19/FF19),"",FG19/FF19)</f>
        <v/>
      </c>
      <c r="FI19" s="119" t="s">
        <v>69</v>
      </c>
      <c r="FJ19" s="120">
        <v>0</v>
      </c>
      <c r="FK19" s="119" t="s">
        <v>69</v>
      </c>
      <c r="FL19" s="117">
        <v>2</v>
      </c>
      <c r="FM19" s="117">
        <v>2</v>
      </c>
      <c r="FN19" s="118">
        <f t="shared" ref="FN19:FN27" si="49">IF(ISERROR(FM19/FL19),"",FM19/FL19)</f>
        <v>1</v>
      </c>
      <c r="FO19" s="119" t="s">
        <v>69</v>
      </c>
      <c r="FP19" s="120">
        <v>0</v>
      </c>
      <c r="FQ19" s="119" t="s">
        <v>69</v>
      </c>
      <c r="FR19" s="117">
        <v>1</v>
      </c>
      <c r="FS19" s="117">
        <v>1</v>
      </c>
      <c r="FT19" s="118">
        <f t="shared" ref="FT19:FT28" si="50">IF(ISERROR(FS19/FR19),"",FS19/FR19)</f>
        <v>1</v>
      </c>
      <c r="FU19" s="119" t="s">
        <v>69</v>
      </c>
      <c r="FV19" s="120">
        <v>0</v>
      </c>
      <c r="FW19" s="119" t="s">
        <v>69</v>
      </c>
      <c r="FX19" s="119" t="s">
        <v>355</v>
      </c>
      <c r="FY19" s="119" t="s">
        <v>357</v>
      </c>
      <c r="FZ19" s="120" t="s">
        <v>70</v>
      </c>
      <c r="GA19" s="120" t="s">
        <v>70</v>
      </c>
      <c r="GB19" s="120" t="s">
        <v>70</v>
      </c>
      <c r="GC19" s="120" t="s">
        <v>70</v>
      </c>
      <c r="GD19" s="119" t="s">
        <v>69</v>
      </c>
      <c r="GE19" s="120" t="s">
        <v>70</v>
      </c>
      <c r="GF19" s="120" t="s">
        <v>70</v>
      </c>
      <c r="GG19" s="120" t="s">
        <v>70</v>
      </c>
      <c r="GH19" s="120" t="s">
        <v>69</v>
      </c>
      <c r="GI19" s="120" t="s">
        <v>69</v>
      </c>
      <c r="GJ19" s="120" t="s">
        <v>69</v>
      </c>
      <c r="GK19" s="27" t="s">
        <v>70</v>
      </c>
      <c r="GL19" s="28"/>
      <c r="GM19" s="120" t="s">
        <v>70</v>
      </c>
      <c r="GN19" s="120"/>
      <c r="GO19" s="120"/>
      <c r="GP19" s="66" t="s">
        <v>70</v>
      </c>
      <c r="GQ19" s="66" t="s">
        <v>67</v>
      </c>
      <c r="GR19" s="120" t="s">
        <v>67</v>
      </c>
      <c r="GS19" s="120" t="s">
        <v>70</v>
      </c>
      <c r="GT19" s="119"/>
      <c r="GU19" s="119"/>
      <c r="GV19" s="119"/>
      <c r="GW19" s="119"/>
      <c r="GX19" s="119"/>
      <c r="GY19" s="119"/>
      <c r="GZ19" s="120" t="s">
        <v>70</v>
      </c>
      <c r="HA19" s="119"/>
      <c r="HB19" s="119"/>
      <c r="HC19" s="119"/>
      <c r="HD19" s="119"/>
      <c r="HE19" s="119"/>
      <c r="HF19" s="119"/>
      <c r="HG19" s="120" t="s">
        <v>70</v>
      </c>
      <c r="HH19" s="119"/>
      <c r="HI19" s="119"/>
      <c r="HJ19" s="119"/>
      <c r="HK19" s="119"/>
      <c r="HL19" s="119"/>
      <c r="HM19" s="119"/>
      <c r="HN19" s="120" t="s">
        <v>70</v>
      </c>
      <c r="HO19" s="119"/>
      <c r="HP19" s="119"/>
      <c r="HQ19" s="119" t="str">
        <f t="shared" si="27"/>
        <v/>
      </c>
      <c r="HR19" s="119"/>
      <c r="HS19" s="119"/>
      <c r="HT19" s="120" t="s">
        <v>70</v>
      </c>
      <c r="HU19" s="119"/>
      <c r="HV19" s="119"/>
      <c r="HW19" s="119" t="str">
        <f t="shared" si="2"/>
        <v/>
      </c>
      <c r="HX19" s="119"/>
      <c r="HY19" s="119"/>
      <c r="HZ19" s="120" t="s">
        <v>70</v>
      </c>
      <c r="IA19" s="119"/>
      <c r="IB19" s="119"/>
      <c r="IC19" s="119" t="str">
        <f t="shared" si="3"/>
        <v/>
      </c>
      <c r="ID19" s="119"/>
      <c r="IE19" s="119"/>
      <c r="IF19" s="61"/>
    </row>
    <row r="20" spans="1:240" s="30" customFormat="1" ht="120" customHeight="1">
      <c r="A20" s="76" t="s">
        <v>502</v>
      </c>
      <c r="B20" s="77" t="s">
        <v>87</v>
      </c>
      <c r="C20" s="78" t="s">
        <v>70</v>
      </c>
      <c r="D20" s="78" t="s">
        <v>69</v>
      </c>
      <c r="E20" s="79" t="s">
        <v>69</v>
      </c>
      <c r="F20" s="78" t="s">
        <v>70</v>
      </c>
      <c r="G20" s="78" t="s">
        <v>69</v>
      </c>
      <c r="H20" s="79" t="s">
        <v>69</v>
      </c>
      <c r="I20" s="78" t="s">
        <v>70</v>
      </c>
      <c r="J20" s="78" t="s">
        <v>69</v>
      </c>
      <c r="K20" s="79" t="s">
        <v>69</v>
      </c>
      <c r="L20" s="78" t="s">
        <v>70</v>
      </c>
      <c r="M20" s="78" t="s">
        <v>69</v>
      </c>
      <c r="N20" s="79" t="s">
        <v>69</v>
      </c>
      <c r="O20" s="78" t="s">
        <v>70</v>
      </c>
      <c r="P20" s="78" t="s">
        <v>69</v>
      </c>
      <c r="Q20" s="79" t="s">
        <v>69</v>
      </c>
      <c r="R20" s="78" t="s">
        <v>70</v>
      </c>
      <c r="S20" s="78" t="s">
        <v>69</v>
      </c>
      <c r="T20" s="79" t="s">
        <v>69</v>
      </c>
      <c r="U20" s="78" t="s">
        <v>78</v>
      </c>
      <c r="V20" s="78" t="s">
        <v>69</v>
      </c>
      <c r="W20" s="79" t="s">
        <v>69</v>
      </c>
      <c r="X20" s="80" t="s">
        <v>70</v>
      </c>
      <c r="Y20" s="80" t="s">
        <v>67</v>
      </c>
      <c r="Z20" s="79"/>
      <c r="AA20" s="78" t="s">
        <v>78</v>
      </c>
      <c r="AB20" s="78" t="s">
        <v>69</v>
      </c>
      <c r="AC20" s="79" t="s">
        <v>69</v>
      </c>
      <c r="AD20" s="78" t="s">
        <v>70</v>
      </c>
      <c r="AE20" s="78" t="s">
        <v>69</v>
      </c>
      <c r="AF20" s="79" t="s">
        <v>69</v>
      </c>
      <c r="AG20" s="78" t="s">
        <v>70</v>
      </c>
      <c r="AH20" s="78" t="s">
        <v>69</v>
      </c>
      <c r="AI20" s="79" t="s">
        <v>69</v>
      </c>
      <c r="AJ20" s="78" t="s">
        <v>70</v>
      </c>
      <c r="AK20" s="78" t="s">
        <v>69</v>
      </c>
      <c r="AL20" s="79" t="s">
        <v>69</v>
      </c>
      <c r="AM20" s="78" t="s">
        <v>70</v>
      </c>
      <c r="AN20" s="78" t="s">
        <v>69</v>
      </c>
      <c r="AO20" s="79" t="s">
        <v>69</v>
      </c>
      <c r="AP20" s="81">
        <v>0</v>
      </c>
      <c r="AQ20" s="81">
        <v>0</v>
      </c>
      <c r="AR20" s="82" t="str">
        <f t="shared" si="28"/>
        <v/>
      </c>
      <c r="AS20" s="79" t="s">
        <v>69</v>
      </c>
      <c r="AT20" s="77">
        <v>0</v>
      </c>
      <c r="AU20" s="79" t="s">
        <v>69</v>
      </c>
      <c r="AV20" s="81">
        <v>1</v>
      </c>
      <c r="AW20" s="81">
        <v>1</v>
      </c>
      <c r="AX20" s="82">
        <f t="shared" si="29"/>
        <v>1</v>
      </c>
      <c r="AY20" s="79" t="s">
        <v>69</v>
      </c>
      <c r="AZ20" s="77">
        <v>0</v>
      </c>
      <c r="BA20" s="79" t="s">
        <v>69</v>
      </c>
      <c r="BB20" s="81">
        <v>0</v>
      </c>
      <c r="BC20" s="81">
        <v>0</v>
      </c>
      <c r="BD20" s="82" t="str">
        <f t="shared" si="30"/>
        <v/>
      </c>
      <c r="BE20" s="79" t="s">
        <v>69</v>
      </c>
      <c r="BF20" s="77">
        <v>0</v>
      </c>
      <c r="BG20" s="79" t="s">
        <v>69</v>
      </c>
      <c r="BH20" s="81">
        <v>0</v>
      </c>
      <c r="BI20" s="81">
        <v>0</v>
      </c>
      <c r="BJ20" s="82" t="str">
        <f t="shared" si="31"/>
        <v/>
      </c>
      <c r="BK20" s="79" t="s">
        <v>69</v>
      </c>
      <c r="BL20" s="77">
        <v>0</v>
      </c>
      <c r="BM20" s="79" t="s">
        <v>69</v>
      </c>
      <c r="BN20" s="81">
        <v>0</v>
      </c>
      <c r="BO20" s="81">
        <v>0</v>
      </c>
      <c r="BP20" s="82" t="str">
        <f t="shared" si="32"/>
        <v/>
      </c>
      <c r="BQ20" s="79" t="s">
        <v>69</v>
      </c>
      <c r="BR20" s="77">
        <v>0</v>
      </c>
      <c r="BS20" s="79" t="s">
        <v>69</v>
      </c>
      <c r="BT20" s="81">
        <v>0</v>
      </c>
      <c r="BU20" s="81">
        <v>0</v>
      </c>
      <c r="BV20" s="82" t="str">
        <f t="shared" si="33"/>
        <v/>
      </c>
      <c r="BW20" s="79" t="s">
        <v>69</v>
      </c>
      <c r="BX20" s="77">
        <v>0</v>
      </c>
      <c r="BY20" s="79" t="s">
        <v>69</v>
      </c>
      <c r="BZ20" s="81">
        <v>0</v>
      </c>
      <c r="CA20" s="81">
        <v>0</v>
      </c>
      <c r="CB20" s="82" t="str">
        <f t="shared" si="34"/>
        <v/>
      </c>
      <c r="CC20" s="79" t="s">
        <v>69</v>
      </c>
      <c r="CD20" s="77">
        <v>0</v>
      </c>
      <c r="CE20" s="79" t="s">
        <v>69</v>
      </c>
      <c r="CF20" s="81">
        <v>0</v>
      </c>
      <c r="CG20" s="81">
        <v>0</v>
      </c>
      <c r="CH20" s="82" t="str">
        <f t="shared" si="35"/>
        <v/>
      </c>
      <c r="CI20" s="79" t="s">
        <v>69</v>
      </c>
      <c r="CJ20" s="77">
        <v>0</v>
      </c>
      <c r="CK20" s="79" t="s">
        <v>69</v>
      </c>
      <c r="CL20" s="81">
        <v>0</v>
      </c>
      <c r="CM20" s="81">
        <v>0</v>
      </c>
      <c r="CN20" s="82" t="str">
        <f t="shared" si="36"/>
        <v/>
      </c>
      <c r="CO20" s="79" t="s">
        <v>69</v>
      </c>
      <c r="CP20" s="77">
        <v>0</v>
      </c>
      <c r="CQ20" s="79" t="s">
        <v>69</v>
      </c>
      <c r="CR20" s="81">
        <v>1</v>
      </c>
      <c r="CS20" s="81">
        <v>0</v>
      </c>
      <c r="CT20" s="82">
        <f t="shared" si="37"/>
        <v>0</v>
      </c>
      <c r="CU20" s="79" t="s">
        <v>184</v>
      </c>
      <c r="CV20" s="77">
        <v>1</v>
      </c>
      <c r="CW20" s="79" t="s">
        <v>185</v>
      </c>
      <c r="CX20" s="81">
        <v>30</v>
      </c>
      <c r="CY20" s="81">
        <v>28</v>
      </c>
      <c r="CZ20" s="82">
        <f t="shared" si="38"/>
        <v>0.93333333333333335</v>
      </c>
      <c r="DA20" s="79" t="s">
        <v>428</v>
      </c>
      <c r="DB20" s="77">
        <v>2</v>
      </c>
      <c r="DC20" s="79" t="s">
        <v>503</v>
      </c>
      <c r="DD20" s="81">
        <v>336</v>
      </c>
      <c r="DE20" s="81">
        <v>6</v>
      </c>
      <c r="DF20" s="82">
        <f t="shared" si="39"/>
        <v>1.7857142857142856E-2</v>
      </c>
      <c r="DG20" s="79" t="s">
        <v>207</v>
      </c>
      <c r="DH20" s="77">
        <v>0</v>
      </c>
      <c r="DI20" s="79" t="s">
        <v>69</v>
      </c>
      <c r="DJ20" s="81">
        <v>0</v>
      </c>
      <c r="DK20" s="81">
        <v>0</v>
      </c>
      <c r="DL20" s="82" t="str">
        <f t="shared" si="40"/>
        <v/>
      </c>
      <c r="DM20" s="79" t="s">
        <v>69</v>
      </c>
      <c r="DN20" s="79">
        <v>0</v>
      </c>
      <c r="DO20" s="79" t="s">
        <v>69</v>
      </c>
      <c r="DP20" s="81">
        <v>0</v>
      </c>
      <c r="DQ20" s="81">
        <v>0</v>
      </c>
      <c r="DR20" s="82" t="str">
        <f t="shared" si="41"/>
        <v/>
      </c>
      <c r="DS20" s="79" t="s">
        <v>69</v>
      </c>
      <c r="DT20" s="77">
        <v>0</v>
      </c>
      <c r="DU20" s="79" t="s">
        <v>69</v>
      </c>
      <c r="DV20" s="81">
        <v>2</v>
      </c>
      <c r="DW20" s="81">
        <v>0</v>
      </c>
      <c r="DX20" s="82">
        <f t="shared" si="42"/>
        <v>0</v>
      </c>
      <c r="DY20" s="79" t="s">
        <v>225</v>
      </c>
      <c r="DZ20" s="77">
        <v>2</v>
      </c>
      <c r="EA20" s="79" t="s">
        <v>226</v>
      </c>
      <c r="EB20" s="81">
        <v>9</v>
      </c>
      <c r="EC20" s="81">
        <v>3</v>
      </c>
      <c r="ED20" s="82">
        <f t="shared" si="43"/>
        <v>0.33333333333333331</v>
      </c>
      <c r="EE20" s="79" t="s">
        <v>271</v>
      </c>
      <c r="EF20" s="77">
        <v>6</v>
      </c>
      <c r="EG20" s="79" t="s">
        <v>272</v>
      </c>
      <c r="EH20" s="81">
        <v>0</v>
      </c>
      <c r="EI20" s="81">
        <v>0</v>
      </c>
      <c r="EJ20" s="82" t="str">
        <f t="shared" si="44"/>
        <v/>
      </c>
      <c r="EK20" s="79" t="s">
        <v>69</v>
      </c>
      <c r="EL20" s="77">
        <v>0</v>
      </c>
      <c r="EM20" s="79" t="s">
        <v>69</v>
      </c>
      <c r="EN20" s="81">
        <v>4</v>
      </c>
      <c r="EO20" s="81">
        <v>4</v>
      </c>
      <c r="EP20" s="82">
        <f t="shared" si="45"/>
        <v>1</v>
      </c>
      <c r="EQ20" s="79" t="s">
        <v>69</v>
      </c>
      <c r="ER20" s="77">
        <v>0</v>
      </c>
      <c r="ES20" s="79" t="s">
        <v>69</v>
      </c>
      <c r="ET20" s="81">
        <v>6</v>
      </c>
      <c r="EU20" s="81">
        <v>4</v>
      </c>
      <c r="EV20" s="82">
        <f t="shared" si="46"/>
        <v>0.66666666666666663</v>
      </c>
      <c r="EW20" s="79" t="s">
        <v>308</v>
      </c>
      <c r="EX20" s="77">
        <v>2</v>
      </c>
      <c r="EY20" s="79" t="s">
        <v>309</v>
      </c>
      <c r="EZ20" s="81">
        <v>0</v>
      </c>
      <c r="FA20" s="81">
        <v>0</v>
      </c>
      <c r="FB20" s="82" t="str">
        <f t="shared" si="47"/>
        <v/>
      </c>
      <c r="FC20" s="79" t="s">
        <v>69</v>
      </c>
      <c r="FD20" s="77">
        <v>0</v>
      </c>
      <c r="FE20" s="79" t="s">
        <v>69</v>
      </c>
      <c r="FF20" s="81">
        <v>0</v>
      </c>
      <c r="FG20" s="81">
        <v>0</v>
      </c>
      <c r="FH20" s="82" t="str">
        <f t="shared" si="48"/>
        <v/>
      </c>
      <c r="FI20" s="79" t="s">
        <v>69</v>
      </c>
      <c r="FJ20" s="77">
        <v>0</v>
      </c>
      <c r="FK20" s="79" t="s">
        <v>69</v>
      </c>
      <c r="FL20" s="81">
        <v>7</v>
      </c>
      <c r="FM20" s="81">
        <v>2</v>
      </c>
      <c r="FN20" s="82">
        <f t="shared" si="49"/>
        <v>0.2857142857142857</v>
      </c>
      <c r="FO20" s="79" t="s">
        <v>331</v>
      </c>
      <c r="FP20" s="77">
        <v>1</v>
      </c>
      <c r="FQ20" s="79" t="s">
        <v>332</v>
      </c>
      <c r="FR20" s="81">
        <v>0</v>
      </c>
      <c r="FS20" s="81">
        <v>0</v>
      </c>
      <c r="FT20" s="82" t="str">
        <f t="shared" si="50"/>
        <v/>
      </c>
      <c r="FU20" s="79" t="s">
        <v>69</v>
      </c>
      <c r="FV20" s="77">
        <v>0</v>
      </c>
      <c r="FW20" s="79" t="s">
        <v>69</v>
      </c>
      <c r="FX20" s="79" t="s">
        <v>355</v>
      </c>
      <c r="FY20" s="79" t="s">
        <v>357</v>
      </c>
      <c r="FZ20" s="77" t="s">
        <v>70</v>
      </c>
      <c r="GA20" s="77" t="s">
        <v>70</v>
      </c>
      <c r="GB20" s="77" t="s">
        <v>70</v>
      </c>
      <c r="GC20" s="77" t="s">
        <v>70</v>
      </c>
      <c r="GD20" s="79" t="s">
        <v>69</v>
      </c>
      <c r="GE20" s="77" t="s">
        <v>70</v>
      </c>
      <c r="GF20" s="77" t="s">
        <v>70</v>
      </c>
      <c r="GG20" s="77" t="s">
        <v>70</v>
      </c>
      <c r="GH20" s="77" t="s">
        <v>70</v>
      </c>
      <c r="GI20" s="77" t="s">
        <v>69</v>
      </c>
      <c r="GJ20" s="77" t="s">
        <v>69</v>
      </c>
      <c r="GK20" s="125" t="s">
        <v>70</v>
      </c>
      <c r="GL20" s="126"/>
      <c r="GM20" s="77" t="s">
        <v>70</v>
      </c>
      <c r="GN20" s="77"/>
      <c r="GO20" s="77"/>
      <c r="GP20" s="66" t="s">
        <v>70</v>
      </c>
      <c r="GQ20" s="66" t="s">
        <v>67</v>
      </c>
      <c r="GR20" s="77"/>
      <c r="GS20" s="77" t="s">
        <v>70</v>
      </c>
      <c r="GT20" s="79"/>
      <c r="GU20" s="79"/>
      <c r="GV20" s="79"/>
      <c r="GW20" s="79"/>
      <c r="GX20" s="79"/>
      <c r="GY20" s="79"/>
      <c r="GZ20" s="77" t="s">
        <v>70</v>
      </c>
      <c r="HA20" s="79"/>
      <c r="HB20" s="79"/>
      <c r="HC20" s="79"/>
      <c r="HD20" s="79"/>
      <c r="HE20" s="79"/>
      <c r="HF20" s="79"/>
      <c r="HG20" s="77" t="s">
        <v>70</v>
      </c>
      <c r="HH20" s="79"/>
      <c r="HI20" s="79"/>
      <c r="HJ20" s="79"/>
      <c r="HK20" s="79"/>
      <c r="HL20" s="79"/>
      <c r="HM20" s="79"/>
      <c r="HN20" s="77" t="s">
        <v>70</v>
      </c>
      <c r="HO20" s="79"/>
      <c r="HP20" s="79"/>
      <c r="HQ20" s="79" t="str">
        <f t="shared" si="27"/>
        <v/>
      </c>
      <c r="HR20" s="79"/>
      <c r="HS20" s="79"/>
      <c r="HT20" s="77" t="s">
        <v>70</v>
      </c>
      <c r="HU20" s="79"/>
      <c r="HV20" s="79"/>
      <c r="HW20" s="79" t="str">
        <f t="shared" si="2"/>
        <v/>
      </c>
      <c r="HX20" s="79"/>
      <c r="HY20" s="79"/>
      <c r="HZ20" s="120" t="s">
        <v>70</v>
      </c>
      <c r="IA20" s="79"/>
      <c r="IB20" s="79"/>
      <c r="IC20" s="79" t="str">
        <f t="shared" si="3"/>
        <v/>
      </c>
      <c r="ID20" s="79"/>
      <c r="IE20" s="79"/>
      <c r="IF20" s="64"/>
    </row>
    <row r="21" spans="1:240" s="21" customFormat="1" ht="130">
      <c r="A21" s="25" t="s">
        <v>429</v>
      </c>
      <c r="B21" s="120" t="s">
        <v>88</v>
      </c>
      <c r="C21" s="114" t="s">
        <v>70</v>
      </c>
      <c r="D21" s="114"/>
      <c r="E21" s="119" t="s">
        <v>69</v>
      </c>
      <c r="F21" s="114" t="s">
        <v>70</v>
      </c>
      <c r="G21" s="114" t="s">
        <v>69</v>
      </c>
      <c r="H21" s="119" t="s">
        <v>69</v>
      </c>
      <c r="I21" s="114" t="s">
        <v>70</v>
      </c>
      <c r="J21" s="114" t="s">
        <v>69</v>
      </c>
      <c r="K21" s="119" t="s">
        <v>69</v>
      </c>
      <c r="L21" s="114" t="s">
        <v>70</v>
      </c>
      <c r="M21" s="114" t="s">
        <v>69</v>
      </c>
      <c r="N21" s="119" t="s">
        <v>69</v>
      </c>
      <c r="O21" s="114" t="s">
        <v>70</v>
      </c>
      <c r="P21" s="114" t="s">
        <v>69</v>
      </c>
      <c r="Q21" s="119" t="s">
        <v>69</v>
      </c>
      <c r="R21" s="114" t="s">
        <v>70</v>
      </c>
      <c r="S21" s="114" t="s">
        <v>69</v>
      </c>
      <c r="T21" s="119" t="s">
        <v>69</v>
      </c>
      <c r="U21" s="114" t="s">
        <v>70</v>
      </c>
      <c r="V21" s="114" t="s">
        <v>69</v>
      </c>
      <c r="W21" s="119" t="s">
        <v>69</v>
      </c>
      <c r="X21" s="26" t="s">
        <v>70</v>
      </c>
      <c r="Y21" s="26" t="s">
        <v>67</v>
      </c>
      <c r="Z21" s="119"/>
      <c r="AA21" s="114" t="s">
        <v>70</v>
      </c>
      <c r="AB21" s="114" t="s">
        <v>69</v>
      </c>
      <c r="AC21" s="119" t="s">
        <v>69</v>
      </c>
      <c r="AD21" s="114" t="s">
        <v>70</v>
      </c>
      <c r="AE21" s="114" t="s">
        <v>69</v>
      </c>
      <c r="AF21" s="119" t="s">
        <v>69</v>
      </c>
      <c r="AG21" s="114" t="s">
        <v>70</v>
      </c>
      <c r="AH21" s="114" t="s">
        <v>69</v>
      </c>
      <c r="AI21" s="119" t="s">
        <v>69</v>
      </c>
      <c r="AJ21" s="114" t="s">
        <v>70</v>
      </c>
      <c r="AK21" s="114" t="s">
        <v>69</v>
      </c>
      <c r="AL21" s="119" t="s">
        <v>69</v>
      </c>
      <c r="AM21" s="114" t="s">
        <v>70</v>
      </c>
      <c r="AN21" s="114" t="s">
        <v>69</v>
      </c>
      <c r="AO21" s="119" t="s">
        <v>69</v>
      </c>
      <c r="AP21" s="117">
        <v>1</v>
      </c>
      <c r="AQ21" s="117">
        <v>1</v>
      </c>
      <c r="AR21" s="118">
        <f t="shared" si="28"/>
        <v>1</v>
      </c>
      <c r="AS21" s="119" t="s">
        <v>69</v>
      </c>
      <c r="AT21" s="120">
        <v>0</v>
      </c>
      <c r="AU21" s="119" t="s">
        <v>69</v>
      </c>
      <c r="AV21" s="117">
        <v>3</v>
      </c>
      <c r="AW21" s="117">
        <v>3</v>
      </c>
      <c r="AX21" s="118">
        <f t="shared" si="29"/>
        <v>1</v>
      </c>
      <c r="AY21" s="119" t="s">
        <v>69</v>
      </c>
      <c r="AZ21" s="120">
        <v>0</v>
      </c>
      <c r="BA21" s="119" t="s">
        <v>69</v>
      </c>
      <c r="BB21" s="117">
        <v>1</v>
      </c>
      <c r="BC21" s="117">
        <v>1</v>
      </c>
      <c r="BD21" s="118">
        <f t="shared" si="30"/>
        <v>1</v>
      </c>
      <c r="BE21" s="119" t="s">
        <v>69</v>
      </c>
      <c r="BF21" s="120">
        <v>0</v>
      </c>
      <c r="BG21" s="119" t="s">
        <v>643</v>
      </c>
      <c r="BH21" s="117"/>
      <c r="BI21" s="117"/>
      <c r="BJ21" s="118" t="str">
        <f t="shared" si="31"/>
        <v/>
      </c>
      <c r="BK21" s="119" t="s">
        <v>69</v>
      </c>
      <c r="BL21" s="120"/>
      <c r="BM21" s="119" t="s">
        <v>69</v>
      </c>
      <c r="BN21" s="117"/>
      <c r="BO21" s="117"/>
      <c r="BP21" s="118" t="str">
        <f t="shared" si="32"/>
        <v/>
      </c>
      <c r="BQ21" s="119" t="s">
        <v>69</v>
      </c>
      <c r="BR21" s="120"/>
      <c r="BS21" s="119" t="s">
        <v>69</v>
      </c>
      <c r="BT21" s="117"/>
      <c r="BU21" s="117"/>
      <c r="BV21" s="118" t="str">
        <f t="shared" si="33"/>
        <v/>
      </c>
      <c r="BW21" s="119" t="s">
        <v>69</v>
      </c>
      <c r="BX21" s="120"/>
      <c r="BY21" s="119" t="s">
        <v>69</v>
      </c>
      <c r="BZ21" s="117"/>
      <c r="CA21" s="117"/>
      <c r="CB21" s="118" t="str">
        <f t="shared" si="34"/>
        <v/>
      </c>
      <c r="CC21" s="119" t="s">
        <v>69</v>
      </c>
      <c r="CD21" s="120"/>
      <c r="CE21" s="119" t="s">
        <v>69</v>
      </c>
      <c r="CF21" s="117">
        <v>1</v>
      </c>
      <c r="CG21" s="117">
        <v>1</v>
      </c>
      <c r="CH21" s="118">
        <f t="shared" si="35"/>
        <v>1</v>
      </c>
      <c r="CI21" s="119" t="s">
        <v>69</v>
      </c>
      <c r="CJ21" s="120">
        <v>0</v>
      </c>
      <c r="CK21" s="119" t="s">
        <v>69</v>
      </c>
      <c r="CL21" s="117">
        <v>1</v>
      </c>
      <c r="CM21" s="117">
        <v>1</v>
      </c>
      <c r="CN21" s="118">
        <f t="shared" si="36"/>
        <v>1</v>
      </c>
      <c r="CO21" s="119" t="s">
        <v>69</v>
      </c>
      <c r="CP21" s="120">
        <v>0</v>
      </c>
      <c r="CQ21" s="119" t="s">
        <v>69</v>
      </c>
      <c r="CR21" s="117"/>
      <c r="CS21" s="117"/>
      <c r="CT21" s="118" t="str">
        <f t="shared" si="37"/>
        <v/>
      </c>
      <c r="CU21" s="119" t="s">
        <v>69</v>
      </c>
      <c r="CV21" s="120"/>
      <c r="CW21" s="119" t="s">
        <v>69</v>
      </c>
      <c r="CX21" s="117">
        <v>12</v>
      </c>
      <c r="CY21" s="117">
        <v>10</v>
      </c>
      <c r="CZ21" s="118">
        <f t="shared" si="38"/>
        <v>0.83333333333333337</v>
      </c>
      <c r="DA21" s="119" t="s">
        <v>568</v>
      </c>
      <c r="DB21" s="120">
        <v>0</v>
      </c>
      <c r="DC21" s="119" t="s">
        <v>69</v>
      </c>
      <c r="DD21" s="117">
        <v>144</v>
      </c>
      <c r="DE21" s="117">
        <v>0</v>
      </c>
      <c r="DF21" s="118">
        <f t="shared" si="39"/>
        <v>0</v>
      </c>
      <c r="DG21" s="119" t="s">
        <v>430</v>
      </c>
      <c r="DH21" s="120">
        <v>0</v>
      </c>
      <c r="DI21" s="119" t="s">
        <v>69</v>
      </c>
      <c r="DJ21" s="117">
        <v>1</v>
      </c>
      <c r="DK21" s="117">
        <v>1</v>
      </c>
      <c r="DL21" s="118">
        <f t="shared" si="40"/>
        <v>1</v>
      </c>
      <c r="DM21" s="119" t="s">
        <v>69</v>
      </c>
      <c r="DN21" s="119">
        <v>0</v>
      </c>
      <c r="DO21" s="119" t="s">
        <v>69</v>
      </c>
      <c r="DP21" s="117"/>
      <c r="DQ21" s="117"/>
      <c r="DR21" s="118" t="str">
        <f t="shared" si="41"/>
        <v/>
      </c>
      <c r="DS21" s="119" t="s">
        <v>69</v>
      </c>
      <c r="DT21" s="120"/>
      <c r="DU21" s="119" t="s">
        <v>69</v>
      </c>
      <c r="DV21" s="117">
        <v>3</v>
      </c>
      <c r="DW21" s="117">
        <v>0</v>
      </c>
      <c r="DX21" s="118">
        <f t="shared" si="42"/>
        <v>0</v>
      </c>
      <c r="DY21" s="119" t="s">
        <v>403</v>
      </c>
      <c r="DZ21" s="120">
        <v>3</v>
      </c>
      <c r="EA21" s="119" t="s">
        <v>569</v>
      </c>
      <c r="EB21" s="117">
        <v>5</v>
      </c>
      <c r="EC21" s="117">
        <v>1</v>
      </c>
      <c r="ED21" s="118">
        <f t="shared" si="43"/>
        <v>0.2</v>
      </c>
      <c r="EE21" s="119" t="s">
        <v>570</v>
      </c>
      <c r="EF21" s="120">
        <v>4</v>
      </c>
      <c r="EG21" s="119" t="s">
        <v>273</v>
      </c>
      <c r="EH21" s="117"/>
      <c r="EI21" s="117"/>
      <c r="EJ21" s="118" t="str">
        <f t="shared" si="44"/>
        <v/>
      </c>
      <c r="EK21" s="119" t="s">
        <v>69</v>
      </c>
      <c r="EL21" s="120"/>
      <c r="EM21" s="119" t="s">
        <v>69</v>
      </c>
      <c r="EN21" s="117">
        <v>4</v>
      </c>
      <c r="EO21" s="117">
        <v>4</v>
      </c>
      <c r="EP21" s="118">
        <f t="shared" si="45"/>
        <v>1</v>
      </c>
      <c r="EQ21" s="119" t="s">
        <v>69</v>
      </c>
      <c r="ER21" s="120">
        <v>0</v>
      </c>
      <c r="ES21" s="119" t="s">
        <v>69</v>
      </c>
      <c r="ET21" s="117">
        <v>5</v>
      </c>
      <c r="EU21" s="117">
        <v>5</v>
      </c>
      <c r="EV21" s="118">
        <f t="shared" si="46"/>
        <v>1</v>
      </c>
      <c r="EW21" s="119" t="s">
        <v>69</v>
      </c>
      <c r="EX21" s="120">
        <v>0</v>
      </c>
      <c r="EY21" s="119" t="s">
        <v>69</v>
      </c>
      <c r="EZ21" s="117"/>
      <c r="FA21" s="117"/>
      <c r="FB21" s="118" t="str">
        <f t="shared" si="47"/>
        <v/>
      </c>
      <c r="FC21" s="119"/>
      <c r="FD21" s="120"/>
      <c r="FE21" s="119" t="s">
        <v>69</v>
      </c>
      <c r="FF21" s="117"/>
      <c r="FG21" s="117"/>
      <c r="FH21" s="118" t="str">
        <f t="shared" si="48"/>
        <v/>
      </c>
      <c r="FI21" s="119" t="s">
        <v>69</v>
      </c>
      <c r="FJ21" s="120"/>
      <c r="FK21" s="119" t="s">
        <v>69</v>
      </c>
      <c r="FL21" s="117">
        <v>3</v>
      </c>
      <c r="FM21" s="117">
        <v>2</v>
      </c>
      <c r="FN21" s="118">
        <f t="shared" si="49"/>
        <v>0.66666666666666663</v>
      </c>
      <c r="FO21" s="119" t="s">
        <v>333</v>
      </c>
      <c r="FP21" s="120">
        <v>1</v>
      </c>
      <c r="FQ21" s="119" t="s">
        <v>334</v>
      </c>
      <c r="FR21" s="117"/>
      <c r="FS21" s="117"/>
      <c r="FT21" s="118" t="str">
        <f t="shared" si="50"/>
        <v/>
      </c>
      <c r="FU21" s="119" t="s">
        <v>69</v>
      </c>
      <c r="FV21" s="120"/>
      <c r="FW21" s="119" t="s">
        <v>69</v>
      </c>
      <c r="FX21" s="119" t="s">
        <v>355</v>
      </c>
      <c r="FY21" s="119" t="s">
        <v>357</v>
      </c>
      <c r="FZ21" s="120" t="s">
        <v>70</v>
      </c>
      <c r="GA21" s="120" t="s">
        <v>70</v>
      </c>
      <c r="GB21" s="120" t="s">
        <v>70</v>
      </c>
      <c r="GC21" s="120" t="s">
        <v>70</v>
      </c>
      <c r="GD21" s="119" t="s">
        <v>69</v>
      </c>
      <c r="GE21" s="120" t="s">
        <v>70</v>
      </c>
      <c r="GF21" s="120" t="s">
        <v>70</v>
      </c>
      <c r="GG21" s="120" t="s">
        <v>70</v>
      </c>
      <c r="GH21" s="120" t="s">
        <v>69</v>
      </c>
      <c r="GI21" s="120"/>
      <c r="GJ21" s="120" t="s">
        <v>69</v>
      </c>
      <c r="GK21" s="27" t="s">
        <v>70</v>
      </c>
      <c r="GL21" s="28"/>
      <c r="GM21" s="120" t="s">
        <v>70</v>
      </c>
      <c r="GN21" s="120"/>
      <c r="GO21" s="120"/>
      <c r="GP21" s="66" t="s">
        <v>70</v>
      </c>
      <c r="GQ21" s="66" t="s">
        <v>67</v>
      </c>
      <c r="GR21" s="120"/>
      <c r="GS21" s="119" t="s">
        <v>70</v>
      </c>
      <c r="GT21" s="119"/>
      <c r="GU21" s="119"/>
      <c r="GV21" s="119"/>
      <c r="GW21" s="119"/>
      <c r="GX21" s="119"/>
      <c r="GY21" s="119"/>
      <c r="GZ21" s="119" t="s">
        <v>70</v>
      </c>
      <c r="HA21" s="119"/>
      <c r="HB21" s="119"/>
      <c r="HC21" s="119"/>
      <c r="HD21" s="119"/>
      <c r="HE21" s="119"/>
      <c r="HF21" s="119"/>
      <c r="HG21" s="119" t="s">
        <v>70</v>
      </c>
      <c r="HH21" s="119"/>
      <c r="HI21" s="119"/>
      <c r="HJ21" s="119"/>
      <c r="HK21" s="119"/>
      <c r="HL21" s="119"/>
      <c r="HM21" s="119"/>
      <c r="HN21" s="119" t="s">
        <v>70</v>
      </c>
      <c r="HO21" s="119"/>
      <c r="HP21" s="119"/>
      <c r="HQ21" s="119" t="str">
        <f t="shared" si="27"/>
        <v/>
      </c>
      <c r="HR21" s="119"/>
      <c r="HS21" s="119"/>
      <c r="HT21" s="119" t="s">
        <v>70</v>
      </c>
      <c r="HU21" s="119"/>
      <c r="HV21" s="119"/>
      <c r="HW21" s="119" t="str">
        <f t="shared" si="2"/>
        <v/>
      </c>
      <c r="HX21" s="119"/>
      <c r="HY21" s="119"/>
      <c r="HZ21" s="120" t="s">
        <v>70</v>
      </c>
      <c r="IA21" s="119"/>
      <c r="IB21" s="119"/>
      <c r="IC21" s="119" t="str">
        <f t="shared" si="3"/>
        <v/>
      </c>
      <c r="ID21" s="119"/>
      <c r="IE21" s="119"/>
      <c r="IF21" s="61"/>
    </row>
    <row r="22" spans="1:240" s="21" customFormat="1" ht="65">
      <c r="A22" s="25" t="s">
        <v>89</v>
      </c>
      <c r="B22" s="120" t="s">
        <v>90</v>
      </c>
      <c r="C22" s="114" t="s">
        <v>70</v>
      </c>
      <c r="D22" s="114"/>
      <c r="E22" s="119" t="s">
        <v>69</v>
      </c>
      <c r="F22" s="114" t="s">
        <v>70</v>
      </c>
      <c r="G22" s="114" t="s">
        <v>69</v>
      </c>
      <c r="H22" s="119" t="s">
        <v>69</v>
      </c>
      <c r="I22" s="114" t="s">
        <v>70</v>
      </c>
      <c r="J22" s="114" t="s">
        <v>69</v>
      </c>
      <c r="K22" s="119" t="s">
        <v>69</v>
      </c>
      <c r="L22" s="114" t="s">
        <v>70</v>
      </c>
      <c r="M22" s="114" t="s">
        <v>69</v>
      </c>
      <c r="N22" s="119" t="s">
        <v>69</v>
      </c>
      <c r="O22" s="114" t="s">
        <v>70</v>
      </c>
      <c r="P22" s="114" t="s">
        <v>69</v>
      </c>
      <c r="Q22" s="119" t="s">
        <v>69</v>
      </c>
      <c r="R22" s="114" t="s">
        <v>70</v>
      </c>
      <c r="S22" s="114" t="s">
        <v>69</v>
      </c>
      <c r="T22" s="119" t="s">
        <v>69</v>
      </c>
      <c r="U22" s="114" t="s">
        <v>70</v>
      </c>
      <c r="V22" s="114" t="s">
        <v>69</v>
      </c>
      <c r="W22" s="119" t="s">
        <v>69</v>
      </c>
      <c r="X22" s="26" t="s">
        <v>70</v>
      </c>
      <c r="Y22" s="26" t="s">
        <v>67</v>
      </c>
      <c r="Z22" s="119"/>
      <c r="AA22" s="114" t="s">
        <v>70</v>
      </c>
      <c r="AB22" s="114" t="s">
        <v>69</v>
      </c>
      <c r="AC22" s="119" t="s">
        <v>69</v>
      </c>
      <c r="AD22" s="114" t="s">
        <v>70</v>
      </c>
      <c r="AE22" s="114" t="s">
        <v>69</v>
      </c>
      <c r="AF22" s="119" t="s">
        <v>69</v>
      </c>
      <c r="AG22" s="114" t="s">
        <v>70</v>
      </c>
      <c r="AH22" s="114" t="s">
        <v>69</v>
      </c>
      <c r="AI22" s="119" t="s">
        <v>69</v>
      </c>
      <c r="AJ22" s="114" t="s">
        <v>70</v>
      </c>
      <c r="AK22" s="114" t="s">
        <v>69</v>
      </c>
      <c r="AL22" s="119" t="s">
        <v>69</v>
      </c>
      <c r="AM22" s="114" t="s">
        <v>70</v>
      </c>
      <c r="AN22" s="114" t="s">
        <v>69</v>
      </c>
      <c r="AO22" s="119" t="s">
        <v>69</v>
      </c>
      <c r="AP22" s="117">
        <v>4</v>
      </c>
      <c r="AQ22" s="117">
        <v>4</v>
      </c>
      <c r="AR22" s="118">
        <f t="shared" si="28"/>
        <v>1</v>
      </c>
      <c r="AS22" s="119" t="s">
        <v>69</v>
      </c>
      <c r="AT22" s="120">
        <v>0</v>
      </c>
      <c r="AU22" s="119" t="s">
        <v>69</v>
      </c>
      <c r="AV22" s="117">
        <v>6</v>
      </c>
      <c r="AW22" s="117">
        <v>6</v>
      </c>
      <c r="AX22" s="118">
        <f t="shared" si="29"/>
        <v>1</v>
      </c>
      <c r="AY22" s="119" t="s">
        <v>69</v>
      </c>
      <c r="AZ22" s="120">
        <v>0</v>
      </c>
      <c r="BA22" s="119" t="s">
        <v>69</v>
      </c>
      <c r="BB22" s="117">
        <v>2</v>
      </c>
      <c r="BC22" s="117">
        <v>2</v>
      </c>
      <c r="BD22" s="118">
        <f t="shared" si="30"/>
        <v>1</v>
      </c>
      <c r="BE22" s="119" t="s">
        <v>69</v>
      </c>
      <c r="BF22" s="120">
        <v>0</v>
      </c>
      <c r="BG22" s="119" t="s">
        <v>69</v>
      </c>
      <c r="BH22" s="117">
        <v>0</v>
      </c>
      <c r="BI22" s="117">
        <v>0</v>
      </c>
      <c r="BJ22" s="118" t="str">
        <f t="shared" si="31"/>
        <v/>
      </c>
      <c r="BK22" s="119" t="s">
        <v>69</v>
      </c>
      <c r="BL22" s="120">
        <v>0</v>
      </c>
      <c r="BM22" s="119" t="s">
        <v>69</v>
      </c>
      <c r="BN22" s="117">
        <v>0</v>
      </c>
      <c r="BO22" s="117">
        <v>0</v>
      </c>
      <c r="BP22" s="118" t="str">
        <f t="shared" si="32"/>
        <v/>
      </c>
      <c r="BQ22" s="119" t="s">
        <v>69</v>
      </c>
      <c r="BR22" s="120">
        <v>0</v>
      </c>
      <c r="BS22" s="119" t="s">
        <v>69</v>
      </c>
      <c r="BT22" s="117">
        <v>0</v>
      </c>
      <c r="BU22" s="117">
        <v>0</v>
      </c>
      <c r="BV22" s="118" t="str">
        <f t="shared" si="33"/>
        <v/>
      </c>
      <c r="BW22" s="119" t="s">
        <v>69</v>
      </c>
      <c r="BX22" s="120">
        <v>0</v>
      </c>
      <c r="BY22" s="119" t="s">
        <v>69</v>
      </c>
      <c r="BZ22" s="117">
        <v>0</v>
      </c>
      <c r="CA22" s="117">
        <v>0</v>
      </c>
      <c r="CB22" s="118" t="str">
        <f t="shared" si="34"/>
        <v/>
      </c>
      <c r="CC22" s="119" t="s">
        <v>69</v>
      </c>
      <c r="CD22" s="120">
        <v>0</v>
      </c>
      <c r="CE22" s="119" t="s">
        <v>69</v>
      </c>
      <c r="CF22" s="117">
        <v>0</v>
      </c>
      <c r="CG22" s="117">
        <v>0</v>
      </c>
      <c r="CH22" s="118" t="str">
        <f t="shared" si="35"/>
        <v/>
      </c>
      <c r="CI22" s="119" t="s">
        <v>69</v>
      </c>
      <c r="CJ22" s="120">
        <v>0</v>
      </c>
      <c r="CK22" s="119" t="s">
        <v>69</v>
      </c>
      <c r="CL22" s="117">
        <v>3</v>
      </c>
      <c r="CM22" s="117">
        <v>3</v>
      </c>
      <c r="CN22" s="118">
        <f t="shared" si="36"/>
        <v>1</v>
      </c>
      <c r="CO22" s="119" t="s">
        <v>69</v>
      </c>
      <c r="CP22" s="120">
        <v>0</v>
      </c>
      <c r="CQ22" s="119" t="s">
        <v>69</v>
      </c>
      <c r="CR22" s="117">
        <v>1</v>
      </c>
      <c r="CS22" s="117">
        <v>0</v>
      </c>
      <c r="CT22" s="118">
        <f t="shared" si="37"/>
        <v>0</v>
      </c>
      <c r="CU22" s="119" t="s">
        <v>186</v>
      </c>
      <c r="CV22" s="120">
        <v>1</v>
      </c>
      <c r="CW22" s="119" t="s">
        <v>186</v>
      </c>
      <c r="CX22" s="117">
        <v>67</v>
      </c>
      <c r="CY22" s="117">
        <v>65</v>
      </c>
      <c r="CZ22" s="118">
        <f t="shared" si="38"/>
        <v>0.97014925373134331</v>
      </c>
      <c r="DA22" s="119" t="s">
        <v>493</v>
      </c>
      <c r="DB22" s="120">
        <v>1</v>
      </c>
      <c r="DC22" s="119" t="s">
        <v>494</v>
      </c>
      <c r="DD22" s="117">
        <v>1502</v>
      </c>
      <c r="DE22" s="117">
        <v>1502</v>
      </c>
      <c r="DF22" s="118">
        <f t="shared" si="39"/>
        <v>1</v>
      </c>
      <c r="DG22" s="119" t="s">
        <v>69</v>
      </c>
      <c r="DH22" s="120">
        <v>0</v>
      </c>
      <c r="DI22" s="119" t="s">
        <v>69</v>
      </c>
      <c r="DJ22" s="117">
        <v>6</v>
      </c>
      <c r="DK22" s="117">
        <v>6</v>
      </c>
      <c r="DL22" s="118">
        <f t="shared" si="40"/>
        <v>1</v>
      </c>
      <c r="DM22" s="119" t="s">
        <v>69</v>
      </c>
      <c r="DN22" s="119">
        <v>0</v>
      </c>
      <c r="DO22" s="119" t="s">
        <v>69</v>
      </c>
      <c r="DP22" s="117">
        <v>10</v>
      </c>
      <c r="DQ22" s="117">
        <v>9</v>
      </c>
      <c r="DR22" s="118">
        <f t="shared" si="41"/>
        <v>0.9</v>
      </c>
      <c r="DS22" s="119" t="s">
        <v>303</v>
      </c>
      <c r="DT22" s="120">
        <v>0</v>
      </c>
      <c r="DU22" s="119" t="s">
        <v>69</v>
      </c>
      <c r="DV22" s="117">
        <v>2</v>
      </c>
      <c r="DW22" s="117">
        <v>0</v>
      </c>
      <c r="DX22" s="118">
        <f t="shared" si="42"/>
        <v>0</v>
      </c>
      <c r="DY22" s="119" t="s">
        <v>227</v>
      </c>
      <c r="DZ22" s="120">
        <v>2</v>
      </c>
      <c r="EA22" s="119" t="s">
        <v>227</v>
      </c>
      <c r="EB22" s="117">
        <v>9</v>
      </c>
      <c r="EC22" s="117">
        <v>9</v>
      </c>
      <c r="ED22" s="118">
        <f t="shared" si="43"/>
        <v>1</v>
      </c>
      <c r="EE22" s="119" t="s">
        <v>69</v>
      </c>
      <c r="EF22" s="120">
        <v>0</v>
      </c>
      <c r="EG22" s="119" t="s">
        <v>69</v>
      </c>
      <c r="EH22" s="117">
        <v>0</v>
      </c>
      <c r="EI22" s="117">
        <v>0</v>
      </c>
      <c r="EJ22" s="118" t="str">
        <f t="shared" si="44"/>
        <v/>
      </c>
      <c r="EK22" s="119" t="s">
        <v>69</v>
      </c>
      <c r="EL22" s="120">
        <v>0</v>
      </c>
      <c r="EM22" s="119" t="s">
        <v>69</v>
      </c>
      <c r="EN22" s="117">
        <v>4</v>
      </c>
      <c r="EO22" s="117">
        <v>3</v>
      </c>
      <c r="EP22" s="118">
        <f t="shared" si="45"/>
        <v>0.75</v>
      </c>
      <c r="EQ22" s="119" t="s">
        <v>303</v>
      </c>
      <c r="ER22" s="120">
        <v>0</v>
      </c>
      <c r="ES22" s="119" t="s">
        <v>69</v>
      </c>
      <c r="ET22" s="117">
        <v>0</v>
      </c>
      <c r="EU22" s="117">
        <v>0</v>
      </c>
      <c r="EV22" s="118" t="str">
        <f t="shared" si="46"/>
        <v/>
      </c>
      <c r="EW22" s="119" t="s">
        <v>69</v>
      </c>
      <c r="EX22" s="120">
        <v>0</v>
      </c>
      <c r="EY22" s="119" t="s">
        <v>69</v>
      </c>
      <c r="EZ22" s="117">
        <v>0</v>
      </c>
      <c r="FA22" s="117">
        <v>0</v>
      </c>
      <c r="FB22" s="118" t="str">
        <f t="shared" si="47"/>
        <v/>
      </c>
      <c r="FC22" s="119" t="s">
        <v>69</v>
      </c>
      <c r="FD22" s="120">
        <v>0</v>
      </c>
      <c r="FE22" s="119" t="s">
        <v>69</v>
      </c>
      <c r="FF22" s="117">
        <v>0</v>
      </c>
      <c r="FG22" s="117">
        <v>0</v>
      </c>
      <c r="FH22" s="118" t="str">
        <f t="shared" si="48"/>
        <v/>
      </c>
      <c r="FI22" s="119" t="s">
        <v>69</v>
      </c>
      <c r="FJ22" s="120">
        <v>0</v>
      </c>
      <c r="FK22" s="119" t="s">
        <v>69</v>
      </c>
      <c r="FL22" s="117">
        <v>8</v>
      </c>
      <c r="FM22" s="117">
        <v>4</v>
      </c>
      <c r="FN22" s="118">
        <f t="shared" si="49"/>
        <v>0.5</v>
      </c>
      <c r="FO22" s="119" t="s">
        <v>335</v>
      </c>
      <c r="FP22" s="120">
        <v>4</v>
      </c>
      <c r="FQ22" s="119" t="s">
        <v>336</v>
      </c>
      <c r="FR22" s="117">
        <v>0</v>
      </c>
      <c r="FS22" s="117">
        <v>0</v>
      </c>
      <c r="FT22" s="118" t="str">
        <f t="shared" si="50"/>
        <v/>
      </c>
      <c r="FU22" s="119" t="s">
        <v>69</v>
      </c>
      <c r="FV22" s="120">
        <v>0</v>
      </c>
      <c r="FW22" s="119" t="s">
        <v>69</v>
      </c>
      <c r="FX22" s="119" t="s">
        <v>355</v>
      </c>
      <c r="FY22" s="119" t="s">
        <v>357</v>
      </c>
      <c r="FZ22" s="120" t="s">
        <v>70</v>
      </c>
      <c r="GA22" s="120" t="s">
        <v>70</v>
      </c>
      <c r="GB22" s="120" t="s">
        <v>69</v>
      </c>
      <c r="GC22" s="120" t="s">
        <v>70</v>
      </c>
      <c r="GD22" s="119"/>
      <c r="GE22" s="120" t="s">
        <v>70</v>
      </c>
      <c r="GF22" s="120" t="s">
        <v>70</v>
      </c>
      <c r="GG22" s="120" t="s">
        <v>70</v>
      </c>
      <c r="GH22" s="120" t="s">
        <v>69</v>
      </c>
      <c r="GI22" s="120" t="s">
        <v>69</v>
      </c>
      <c r="GJ22" s="120" t="s">
        <v>69</v>
      </c>
      <c r="GK22" s="27" t="s">
        <v>70</v>
      </c>
      <c r="GL22" s="28"/>
      <c r="GM22" s="120" t="s">
        <v>70</v>
      </c>
      <c r="GN22" s="120"/>
      <c r="GO22" s="120"/>
      <c r="GP22" s="66" t="s">
        <v>70</v>
      </c>
      <c r="GQ22" s="66" t="s">
        <v>67</v>
      </c>
      <c r="GR22" s="120" t="s">
        <v>67</v>
      </c>
      <c r="GS22" s="120" t="s">
        <v>70</v>
      </c>
      <c r="GT22" s="119"/>
      <c r="GU22" s="119"/>
      <c r="GV22" s="119"/>
      <c r="GW22" s="119"/>
      <c r="GX22" s="119"/>
      <c r="GY22" s="119"/>
      <c r="GZ22" s="120" t="s">
        <v>70</v>
      </c>
      <c r="HA22" s="119"/>
      <c r="HB22" s="119"/>
      <c r="HC22" s="119"/>
      <c r="HD22" s="119"/>
      <c r="HE22" s="119"/>
      <c r="HF22" s="119"/>
      <c r="HG22" s="120" t="s">
        <v>70</v>
      </c>
      <c r="HH22" s="119"/>
      <c r="HI22" s="119"/>
      <c r="HJ22" s="119"/>
      <c r="HK22" s="119"/>
      <c r="HL22" s="119"/>
      <c r="HM22" s="119"/>
      <c r="HN22" s="120" t="s">
        <v>70</v>
      </c>
      <c r="HO22" s="119"/>
      <c r="HP22" s="119"/>
      <c r="HQ22" s="119" t="str">
        <f t="shared" si="27"/>
        <v/>
      </c>
      <c r="HR22" s="119"/>
      <c r="HS22" s="119"/>
      <c r="HT22" s="120" t="s">
        <v>70</v>
      </c>
      <c r="HU22" s="119"/>
      <c r="HV22" s="119"/>
      <c r="HW22" s="119" t="str">
        <f t="shared" si="2"/>
        <v/>
      </c>
      <c r="HX22" s="119"/>
      <c r="HY22" s="119"/>
      <c r="HZ22" s="120"/>
      <c r="IA22" s="120" t="s">
        <v>70</v>
      </c>
      <c r="IB22" s="119"/>
      <c r="IC22" s="119" t="str">
        <f t="shared" si="3"/>
        <v/>
      </c>
      <c r="ID22" s="119"/>
      <c r="IE22" s="83" t="s">
        <v>571</v>
      </c>
      <c r="IF22" s="61"/>
    </row>
    <row r="23" spans="1:240" s="21" customFormat="1" ht="91">
      <c r="A23" s="25" t="s">
        <v>91</v>
      </c>
      <c r="B23" s="120" t="s">
        <v>92</v>
      </c>
      <c r="C23" s="114" t="s">
        <v>70</v>
      </c>
      <c r="D23" s="114" t="s">
        <v>69</v>
      </c>
      <c r="E23" s="119" t="s">
        <v>69</v>
      </c>
      <c r="F23" s="114" t="s">
        <v>70</v>
      </c>
      <c r="G23" s="114" t="s">
        <v>69</v>
      </c>
      <c r="H23" s="119" t="s">
        <v>69</v>
      </c>
      <c r="I23" s="114" t="s">
        <v>70</v>
      </c>
      <c r="J23" s="84"/>
      <c r="K23" s="119"/>
      <c r="L23" s="114"/>
      <c r="M23" s="114" t="s">
        <v>70</v>
      </c>
      <c r="N23" s="119" t="s">
        <v>392</v>
      </c>
      <c r="O23" s="114" t="s">
        <v>70</v>
      </c>
      <c r="P23" s="84"/>
      <c r="Q23" s="119"/>
      <c r="R23" s="114" t="s">
        <v>70</v>
      </c>
      <c r="S23" s="114" t="s">
        <v>69</v>
      </c>
      <c r="T23" s="119" t="s">
        <v>69</v>
      </c>
      <c r="U23" s="114"/>
      <c r="V23" s="114" t="s">
        <v>69</v>
      </c>
      <c r="W23" s="119" t="s">
        <v>69</v>
      </c>
      <c r="X23" s="26" t="s">
        <v>70</v>
      </c>
      <c r="Y23" s="26" t="s">
        <v>67</v>
      </c>
      <c r="Z23" s="119"/>
      <c r="AA23" s="114" t="s">
        <v>70</v>
      </c>
      <c r="AB23" s="114" t="s">
        <v>69</v>
      </c>
      <c r="AC23" s="119" t="s">
        <v>69</v>
      </c>
      <c r="AD23" s="114" t="s">
        <v>70</v>
      </c>
      <c r="AE23" s="114" t="s">
        <v>69</v>
      </c>
      <c r="AF23" s="119" t="s">
        <v>69</v>
      </c>
      <c r="AG23" s="114" t="s">
        <v>70</v>
      </c>
      <c r="AH23" s="114" t="s">
        <v>69</v>
      </c>
      <c r="AI23" s="119" t="s">
        <v>69</v>
      </c>
      <c r="AJ23" s="114" t="s">
        <v>70</v>
      </c>
      <c r="AK23" s="114" t="s">
        <v>69</v>
      </c>
      <c r="AL23" s="119" t="s">
        <v>69</v>
      </c>
      <c r="AM23" s="114" t="s">
        <v>70</v>
      </c>
      <c r="AN23" s="114" t="s">
        <v>69</v>
      </c>
      <c r="AO23" s="119" t="s">
        <v>69</v>
      </c>
      <c r="AP23" s="117">
        <v>4</v>
      </c>
      <c r="AQ23" s="117">
        <v>3</v>
      </c>
      <c r="AR23" s="118">
        <f t="shared" si="28"/>
        <v>0.75</v>
      </c>
      <c r="AS23" s="119" t="s">
        <v>155</v>
      </c>
      <c r="AT23" s="120">
        <v>1</v>
      </c>
      <c r="AU23" s="119" t="s">
        <v>431</v>
      </c>
      <c r="AV23" s="117">
        <v>22</v>
      </c>
      <c r="AW23" s="117">
        <v>21</v>
      </c>
      <c r="AX23" s="118">
        <f t="shared" si="29"/>
        <v>0.95454545454545459</v>
      </c>
      <c r="AY23" s="119" t="s">
        <v>155</v>
      </c>
      <c r="AZ23" s="120">
        <v>1</v>
      </c>
      <c r="BA23" s="119" t="s">
        <v>431</v>
      </c>
      <c r="BB23" s="117">
        <v>4</v>
      </c>
      <c r="BC23" s="117">
        <v>3</v>
      </c>
      <c r="BD23" s="118">
        <f t="shared" si="30"/>
        <v>0.75</v>
      </c>
      <c r="BE23" s="119" t="s">
        <v>155</v>
      </c>
      <c r="BF23" s="120">
        <v>1</v>
      </c>
      <c r="BG23" s="119" t="s">
        <v>431</v>
      </c>
      <c r="BH23" s="117">
        <v>0</v>
      </c>
      <c r="BI23" s="117">
        <v>0</v>
      </c>
      <c r="BJ23" s="118" t="str">
        <f t="shared" si="31"/>
        <v/>
      </c>
      <c r="BK23" s="119" t="s">
        <v>69</v>
      </c>
      <c r="BL23" s="120">
        <v>0</v>
      </c>
      <c r="BM23" s="119" t="s">
        <v>69</v>
      </c>
      <c r="BN23" s="117">
        <v>0</v>
      </c>
      <c r="BO23" s="117">
        <v>0</v>
      </c>
      <c r="BP23" s="118" t="str">
        <f t="shared" si="32"/>
        <v/>
      </c>
      <c r="BQ23" s="119" t="s">
        <v>69</v>
      </c>
      <c r="BR23" s="120">
        <v>0</v>
      </c>
      <c r="BS23" s="119" t="s">
        <v>69</v>
      </c>
      <c r="BT23" s="117">
        <v>1</v>
      </c>
      <c r="BU23" s="117">
        <v>1</v>
      </c>
      <c r="BV23" s="118">
        <f t="shared" si="33"/>
        <v>1</v>
      </c>
      <c r="BW23" s="119" t="s">
        <v>69</v>
      </c>
      <c r="BX23" s="120">
        <v>0</v>
      </c>
      <c r="BY23" s="119" t="s">
        <v>69</v>
      </c>
      <c r="BZ23" s="117">
        <v>0</v>
      </c>
      <c r="CA23" s="117">
        <v>0</v>
      </c>
      <c r="CB23" s="118" t="str">
        <f t="shared" si="34"/>
        <v/>
      </c>
      <c r="CC23" s="119" t="s">
        <v>69</v>
      </c>
      <c r="CD23" s="120">
        <v>0</v>
      </c>
      <c r="CE23" s="119" t="s">
        <v>69</v>
      </c>
      <c r="CF23" s="117">
        <v>1</v>
      </c>
      <c r="CG23" s="117">
        <v>1</v>
      </c>
      <c r="CH23" s="118">
        <f t="shared" si="35"/>
        <v>1</v>
      </c>
      <c r="CI23" s="119" t="s">
        <v>69</v>
      </c>
      <c r="CJ23" s="120">
        <v>0</v>
      </c>
      <c r="CK23" s="119" t="s">
        <v>69</v>
      </c>
      <c r="CL23" s="117">
        <v>0</v>
      </c>
      <c r="CM23" s="117">
        <v>0</v>
      </c>
      <c r="CN23" s="118" t="str">
        <f t="shared" si="36"/>
        <v/>
      </c>
      <c r="CO23" s="119" t="s">
        <v>69</v>
      </c>
      <c r="CP23" s="120">
        <v>0</v>
      </c>
      <c r="CQ23" s="119" t="s">
        <v>69</v>
      </c>
      <c r="CR23" s="117">
        <v>0</v>
      </c>
      <c r="CS23" s="117">
        <v>0</v>
      </c>
      <c r="CT23" s="118" t="str">
        <f t="shared" si="37"/>
        <v/>
      </c>
      <c r="CU23" s="119" t="s">
        <v>69</v>
      </c>
      <c r="CV23" s="120">
        <v>0</v>
      </c>
      <c r="CW23" s="119" t="s">
        <v>69</v>
      </c>
      <c r="CX23" s="117">
        <v>22</v>
      </c>
      <c r="CY23" s="117">
        <v>22</v>
      </c>
      <c r="CZ23" s="118">
        <f t="shared" si="38"/>
        <v>1</v>
      </c>
      <c r="DA23" s="119"/>
      <c r="DB23" s="120">
        <v>0</v>
      </c>
      <c r="DC23" s="119" t="s">
        <v>69</v>
      </c>
      <c r="DD23" s="117">
        <v>202</v>
      </c>
      <c r="DE23" s="117">
        <v>202</v>
      </c>
      <c r="DF23" s="118">
        <f t="shared" si="39"/>
        <v>1</v>
      </c>
      <c r="DG23" s="119" t="s">
        <v>69</v>
      </c>
      <c r="DH23" s="120">
        <v>0</v>
      </c>
      <c r="DI23" s="119" t="s">
        <v>69</v>
      </c>
      <c r="DJ23" s="117">
        <v>40</v>
      </c>
      <c r="DK23" s="117">
        <v>37</v>
      </c>
      <c r="DL23" s="118">
        <f t="shared" si="40"/>
        <v>0.92500000000000004</v>
      </c>
      <c r="DM23" s="119" t="s">
        <v>155</v>
      </c>
      <c r="DN23" s="119">
        <v>2</v>
      </c>
      <c r="DO23" s="119" t="s">
        <v>217</v>
      </c>
      <c r="DP23" s="117">
        <v>0</v>
      </c>
      <c r="DQ23" s="117">
        <v>0</v>
      </c>
      <c r="DR23" s="118" t="str">
        <f t="shared" si="41"/>
        <v/>
      </c>
      <c r="DS23" s="119" t="s">
        <v>69</v>
      </c>
      <c r="DT23" s="120">
        <v>0</v>
      </c>
      <c r="DU23" s="119" t="s">
        <v>69</v>
      </c>
      <c r="DV23" s="117">
        <v>2</v>
      </c>
      <c r="DW23" s="117">
        <v>0</v>
      </c>
      <c r="DX23" s="118">
        <f t="shared" si="42"/>
        <v>0</v>
      </c>
      <c r="DY23" s="119" t="s">
        <v>228</v>
      </c>
      <c r="DZ23" s="120">
        <v>2</v>
      </c>
      <c r="EA23" s="119" t="s">
        <v>229</v>
      </c>
      <c r="EB23" s="117">
        <v>7</v>
      </c>
      <c r="EC23" s="117">
        <v>3</v>
      </c>
      <c r="ED23" s="118">
        <f t="shared" si="43"/>
        <v>0.42857142857142855</v>
      </c>
      <c r="EE23" s="119" t="s">
        <v>228</v>
      </c>
      <c r="EF23" s="120">
        <v>4</v>
      </c>
      <c r="EG23" s="119" t="s">
        <v>274</v>
      </c>
      <c r="EH23" s="117">
        <v>0</v>
      </c>
      <c r="EI23" s="117">
        <v>0</v>
      </c>
      <c r="EJ23" s="118" t="str">
        <f t="shared" si="44"/>
        <v/>
      </c>
      <c r="EK23" s="119" t="s">
        <v>69</v>
      </c>
      <c r="EL23" s="120">
        <v>0</v>
      </c>
      <c r="EM23" s="119" t="s">
        <v>69</v>
      </c>
      <c r="EN23" s="117">
        <v>5</v>
      </c>
      <c r="EO23" s="117">
        <v>5</v>
      </c>
      <c r="EP23" s="118">
        <f t="shared" si="45"/>
        <v>1</v>
      </c>
      <c r="EQ23" s="119" t="s">
        <v>69</v>
      </c>
      <c r="ER23" s="120">
        <v>0</v>
      </c>
      <c r="ES23" s="119" t="s">
        <v>69</v>
      </c>
      <c r="ET23" s="117">
        <v>2</v>
      </c>
      <c r="EU23" s="117">
        <v>2</v>
      </c>
      <c r="EV23" s="118">
        <f t="shared" si="46"/>
        <v>1</v>
      </c>
      <c r="EW23" s="119" t="s">
        <v>69</v>
      </c>
      <c r="EX23" s="120">
        <v>0</v>
      </c>
      <c r="EY23" s="119" t="s">
        <v>69</v>
      </c>
      <c r="EZ23" s="117">
        <v>0</v>
      </c>
      <c r="FA23" s="117">
        <v>0</v>
      </c>
      <c r="FB23" s="118" t="str">
        <f t="shared" si="47"/>
        <v/>
      </c>
      <c r="FC23" s="119" t="s">
        <v>69</v>
      </c>
      <c r="FD23" s="120">
        <v>0</v>
      </c>
      <c r="FE23" s="119" t="s">
        <v>69</v>
      </c>
      <c r="FF23" s="117">
        <v>0</v>
      </c>
      <c r="FG23" s="117">
        <v>0</v>
      </c>
      <c r="FH23" s="118" t="str">
        <f t="shared" si="48"/>
        <v/>
      </c>
      <c r="FI23" s="119" t="s">
        <v>69</v>
      </c>
      <c r="FJ23" s="120">
        <v>0</v>
      </c>
      <c r="FK23" s="119" t="s">
        <v>69</v>
      </c>
      <c r="FL23" s="117">
        <v>7</v>
      </c>
      <c r="FM23" s="117">
        <v>5</v>
      </c>
      <c r="FN23" s="118">
        <f t="shared" si="49"/>
        <v>0.7142857142857143</v>
      </c>
      <c r="FO23" s="119" t="s">
        <v>337</v>
      </c>
      <c r="FP23" s="120">
        <v>2</v>
      </c>
      <c r="FQ23" s="119" t="s">
        <v>338</v>
      </c>
      <c r="FR23" s="117">
        <v>0</v>
      </c>
      <c r="FS23" s="117">
        <v>0</v>
      </c>
      <c r="FT23" s="118" t="str">
        <f t="shared" si="50"/>
        <v/>
      </c>
      <c r="FU23" s="119" t="s">
        <v>69</v>
      </c>
      <c r="FV23" s="120">
        <v>0</v>
      </c>
      <c r="FW23" s="119" t="s">
        <v>69</v>
      </c>
      <c r="FX23" s="119" t="s">
        <v>355</v>
      </c>
      <c r="FY23" s="119" t="s">
        <v>357</v>
      </c>
      <c r="FZ23" s="120" t="s">
        <v>70</v>
      </c>
      <c r="GA23" s="120" t="s">
        <v>70</v>
      </c>
      <c r="GB23" s="120" t="s">
        <v>70</v>
      </c>
      <c r="GC23" s="120" t="s">
        <v>70</v>
      </c>
      <c r="GD23" s="119" t="s">
        <v>69</v>
      </c>
      <c r="GE23" s="120" t="s">
        <v>70</v>
      </c>
      <c r="GF23" s="120" t="s">
        <v>70</v>
      </c>
      <c r="GG23" s="120" t="s">
        <v>69</v>
      </c>
      <c r="GH23" s="120" t="s">
        <v>69</v>
      </c>
      <c r="GI23" s="120" t="s">
        <v>69</v>
      </c>
      <c r="GJ23" s="120" t="s">
        <v>69</v>
      </c>
      <c r="GK23" s="27" t="s">
        <v>70</v>
      </c>
      <c r="GL23" s="28"/>
      <c r="GM23" s="120" t="s">
        <v>70</v>
      </c>
      <c r="GN23" s="120"/>
      <c r="GO23" s="120"/>
      <c r="GP23" s="66" t="s">
        <v>70</v>
      </c>
      <c r="GQ23" s="66" t="s">
        <v>67</v>
      </c>
      <c r="GR23" s="120" t="s">
        <v>67</v>
      </c>
      <c r="GS23" s="120" t="s">
        <v>70</v>
      </c>
      <c r="GT23" s="119"/>
      <c r="GU23" s="119"/>
      <c r="GV23" s="119"/>
      <c r="GW23" s="119"/>
      <c r="GX23" s="119"/>
      <c r="GY23" s="119"/>
      <c r="GZ23" s="120" t="s">
        <v>70</v>
      </c>
      <c r="HA23" s="119"/>
      <c r="HB23" s="119"/>
      <c r="HC23" s="119"/>
      <c r="HD23" s="119"/>
      <c r="HE23" s="119"/>
      <c r="HF23" s="119"/>
      <c r="HG23" s="120" t="s">
        <v>70</v>
      </c>
      <c r="HH23" s="119"/>
      <c r="HI23" s="119"/>
      <c r="HJ23" s="119"/>
      <c r="HK23" s="119"/>
      <c r="HL23" s="119"/>
      <c r="HM23" s="119"/>
      <c r="HN23" s="120" t="s">
        <v>70</v>
      </c>
      <c r="HO23" s="120"/>
      <c r="HP23" s="119"/>
      <c r="HQ23" s="119" t="str">
        <f t="shared" si="26"/>
        <v/>
      </c>
      <c r="HR23" s="119"/>
      <c r="HS23" s="119"/>
      <c r="HT23" s="120" t="s">
        <v>70</v>
      </c>
      <c r="HU23" s="120"/>
      <c r="HV23" s="119"/>
      <c r="HW23" s="119" t="str">
        <f t="shared" si="2"/>
        <v/>
      </c>
      <c r="HX23" s="119"/>
      <c r="HY23" s="119"/>
      <c r="HZ23" s="119"/>
      <c r="IA23" s="119"/>
      <c r="IB23" s="119" t="s">
        <v>70</v>
      </c>
      <c r="IC23" s="119" t="str">
        <f t="shared" si="3"/>
        <v>○</v>
      </c>
      <c r="ID23" s="119"/>
      <c r="IE23" s="119" t="s">
        <v>572</v>
      </c>
      <c r="IF23" s="61"/>
    </row>
    <row r="24" spans="1:240" s="21" customFormat="1" ht="132.75" customHeight="1" thickBot="1">
      <c r="A24" s="25" t="s">
        <v>453</v>
      </c>
      <c r="B24" s="120" t="s">
        <v>93</v>
      </c>
      <c r="C24" s="114" t="s">
        <v>70</v>
      </c>
      <c r="D24" s="114" t="s">
        <v>69</v>
      </c>
      <c r="E24" s="119" t="s">
        <v>69</v>
      </c>
      <c r="F24" s="114" t="s">
        <v>70</v>
      </c>
      <c r="G24" s="114" t="s">
        <v>69</v>
      </c>
      <c r="H24" s="119" t="s">
        <v>69</v>
      </c>
      <c r="I24" s="114" t="s">
        <v>78</v>
      </c>
      <c r="J24" s="114" t="s">
        <v>69</v>
      </c>
      <c r="K24" s="119" t="s">
        <v>69</v>
      </c>
      <c r="L24" s="114" t="s">
        <v>70</v>
      </c>
      <c r="M24" s="114" t="s">
        <v>69</v>
      </c>
      <c r="N24" s="119" t="s">
        <v>69</v>
      </c>
      <c r="O24" s="114" t="s">
        <v>70</v>
      </c>
      <c r="P24" s="114" t="s">
        <v>69</v>
      </c>
      <c r="Q24" s="119" t="s">
        <v>69</v>
      </c>
      <c r="R24" s="114" t="s">
        <v>70</v>
      </c>
      <c r="S24" s="114" t="s">
        <v>69</v>
      </c>
      <c r="T24" s="119" t="s">
        <v>69</v>
      </c>
      <c r="U24" s="114" t="s">
        <v>70</v>
      </c>
      <c r="V24" s="114" t="s">
        <v>69</v>
      </c>
      <c r="W24" s="119" t="s">
        <v>69</v>
      </c>
      <c r="X24" s="26" t="s">
        <v>67</v>
      </c>
      <c r="Y24" s="26" t="s">
        <v>70</v>
      </c>
      <c r="Z24" s="119" t="s">
        <v>529</v>
      </c>
      <c r="AA24" s="114"/>
      <c r="AB24" s="114"/>
      <c r="AC24" s="119"/>
      <c r="AD24" s="114" t="s">
        <v>70</v>
      </c>
      <c r="AE24" s="114" t="s">
        <v>69</v>
      </c>
      <c r="AF24" s="119" t="s">
        <v>69</v>
      </c>
      <c r="AG24" s="114" t="s">
        <v>70</v>
      </c>
      <c r="AH24" s="114" t="s">
        <v>69</v>
      </c>
      <c r="AI24" s="119" t="s">
        <v>69</v>
      </c>
      <c r="AJ24" s="114" t="s">
        <v>70</v>
      </c>
      <c r="AK24" s="114" t="s">
        <v>69</v>
      </c>
      <c r="AL24" s="119" t="s">
        <v>69</v>
      </c>
      <c r="AM24" s="114" t="s">
        <v>70</v>
      </c>
      <c r="AN24" s="114" t="s">
        <v>69</v>
      </c>
      <c r="AO24" s="119" t="s">
        <v>69</v>
      </c>
      <c r="AP24" s="117">
        <v>2</v>
      </c>
      <c r="AQ24" s="117">
        <v>2</v>
      </c>
      <c r="AR24" s="118">
        <f t="shared" si="28"/>
        <v>1</v>
      </c>
      <c r="AS24" s="119" t="s">
        <v>69</v>
      </c>
      <c r="AT24" s="120">
        <v>0</v>
      </c>
      <c r="AU24" s="119" t="s">
        <v>69</v>
      </c>
      <c r="AV24" s="117">
        <v>7</v>
      </c>
      <c r="AW24" s="117">
        <v>3</v>
      </c>
      <c r="AX24" s="118">
        <f t="shared" si="29"/>
        <v>0.42857142857142855</v>
      </c>
      <c r="AY24" s="119" t="s">
        <v>158</v>
      </c>
      <c r="AZ24" s="120">
        <v>0</v>
      </c>
      <c r="BA24" s="119"/>
      <c r="BB24" s="117">
        <v>2</v>
      </c>
      <c r="BC24" s="117">
        <v>1</v>
      </c>
      <c r="BD24" s="118">
        <f t="shared" si="30"/>
        <v>0.5</v>
      </c>
      <c r="BE24" s="119" t="s">
        <v>158</v>
      </c>
      <c r="BF24" s="120">
        <v>0</v>
      </c>
      <c r="BG24" s="119" t="s">
        <v>69</v>
      </c>
      <c r="BH24" s="117">
        <v>0</v>
      </c>
      <c r="BI24" s="117">
        <v>0</v>
      </c>
      <c r="BJ24" s="118" t="str">
        <f t="shared" si="31"/>
        <v/>
      </c>
      <c r="BK24" s="119" t="s">
        <v>69</v>
      </c>
      <c r="BL24" s="120">
        <v>0</v>
      </c>
      <c r="BM24" s="119" t="s">
        <v>69</v>
      </c>
      <c r="BN24" s="117">
        <v>0</v>
      </c>
      <c r="BO24" s="117">
        <v>0</v>
      </c>
      <c r="BP24" s="118" t="str">
        <f t="shared" si="32"/>
        <v/>
      </c>
      <c r="BQ24" s="119" t="s">
        <v>69</v>
      </c>
      <c r="BR24" s="120">
        <v>0</v>
      </c>
      <c r="BS24" s="119" t="s">
        <v>69</v>
      </c>
      <c r="BT24" s="117">
        <v>0</v>
      </c>
      <c r="BU24" s="117">
        <v>0</v>
      </c>
      <c r="BV24" s="118" t="str">
        <f t="shared" si="33"/>
        <v/>
      </c>
      <c r="BW24" s="119" t="s">
        <v>69</v>
      </c>
      <c r="BX24" s="120">
        <v>0</v>
      </c>
      <c r="BY24" s="119" t="s">
        <v>69</v>
      </c>
      <c r="BZ24" s="117">
        <v>1</v>
      </c>
      <c r="CA24" s="117">
        <v>1</v>
      </c>
      <c r="CB24" s="118">
        <f t="shared" si="34"/>
        <v>1</v>
      </c>
      <c r="CC24" s="119" t="s">
        <v>69</v>
      </c>
      <c r="CD24" s="120">
        <v>0</v>
      </c>
      <c r="CE24" s="119" t="s">
        <v>69</v>
      </c>
      <c r="CF24" s="117">
        <v>3</v>
      </c>
      <c r="CG24" s="117">
        <v>0</v>
      </c>
      <c r="CH24" s="118">
        <f t="shared" si="35"/>
        <v>0</v>
      </c>
      <c r="CI24" s="119" t="s">
        <v>166</v>
      </c>
      <c r="CJ24" s="120">
        <v>0</v>
      </c>
      <c r="CK24" s="119" t="s">
        <v>69</v>
      </c>
      <c r="CL24" s="117">
        <v>1</v>
      </c>
      <c r="CM24" s="117">
        <v>1</v>
      </c>
      <c r="CN24" s="118">
        <f t="shared" si="36"/>
        <v>1</v>
      </c>
      <c r="CO24" s="119" t="s">
        <v>69</v>
      </c>
      <c r="CP24" s="120">
        <v>0</v>
      </c>
      <c r="CQ24" s="119" t="s">
        <v>69</v>
      </c>
      <c r="CR24" s="117">
        <v>1</v>
      </c>
      <c r="CS24" s="117">
        <v>0</v>
      </c>
      <c r="CT24" s="118">
        <f t="shared" si="37"/>
        <v>0</v>
      </c>
      <c r="CU24" s="119" t="s">
        <v>533</v>
      </c>
      <c r="CV24" s="120">
        <v>0</v>
      </c>
      <c r="CW24" s="119" t="s">
        <v>69</v>
      </c>
      <c r="CX24" s="117">
        <v>12</v>
      </c>
      <c r="CY24" s="117">
        <v>12</v>
      </c>
      <c r="CZ24" s="118">
        <f t="shared" si="38"/>
        <v>1</v>
      </c>
      <c r="DA24" s="119" t="s">
        <v>69</v>
      </c>
      <c r="DB24" s="120">
        <v>0</v>
      </c>
      <c r="DC24" s="119" t="s">
        <v>69</v>
      </c>
      <c r="DD24" s="117">
        <v>83</v>
      </c>
      <c r="DE24" s="117">
        <v>0</v>
      </c>
      <c r="DF24" s="118">
        <f t="shared" si="39"/>
        <v>0</v>
      </c>
      <c r="DG24" s="119" t="s">
        <v>534</v>
      </c>
      <c r="DH24" s="120">
        <v>0</v>
      </c>
      <c r="DI24" s="119" t="s">
        <v>69</v>
      </c>
      <c r="DJ24" s="117">
        <v>1</v>
      </c>
      <c r="DK24" s="117">
        <v>1</v>
      </c>
      <c r="DL24" s="118">
        <f t="shared" si="40"/>
        <v>1</v>
      </c>
      <c r="DM24" s="119" t="s">
        <v>69</v>
      </c>
      <c r="DN24" s="119">
        <v>0</v>
      </c>
      <c r="DO24" s="119" t="s">
        <v>69</v>
      </c>
      <c r="DP24" s="117">
        <v>0</v>
      </c>
      <c r="DQ24" s="117">
        <v>0</v>
      </c>
      <c r="DR24" s="118" t="str">
        <f t="shared" si="41"/>
        <v/>
      </c>
      <c r="DS24" s="119" t="s">
        <v>69</v>
      </c>
      <c r="DT24" s="120">
        <v>0</v>
      </c>
      <c r="DU24" s="119" t="s">
        <v>69</v>
      </c>
      <c r="DV24" s="117">
        <v>2</v>
      </c>
      <c r="DW24" s="117">
        <v>0</v>
      </c>
      <c r="DX24" s="118">
        <f t="shared" si="42"/>
        <v>0</v>
      </c>
      <c r="DY24" s="119" t="s">
        <v>458</v>
      </c>
      <c r="DZ24" s="120">
        <v>2</v>
      </c>
      <c r="EA24" s="119" t="s">
        <v>230</v>
      </c>
      <c r="EB24" s="117">
        <v>7</v>
      </c>
      <c r="EC24" s="117">
        <v>3</v>
      </c>
      <c r="ED24" s="118">
        <f t="shared" si="43"/>
        <v>0.42857142857142855</v>
      </c>
      <c r="EE24" s="119" t="s">
        <v>275</v>
      </c>
      <c r="EF24" s="120">
        <v>4</v>
      </c>
      <c r="EG24" s="119" t="s">
        <v>406</v>
      </c>
      <c r="EH24" s="117">
        <v>0</v>
      </c>
      <c r="EI24" s="117">
        <v>0</v>
      </c>
      <c r="EJ24" s="118" t="str">
        <f t="shared" si="44"/>
        <v/>
      </c>
      <c r="EK24" s="119" t="s">
        <v>69</v>
      </c>
      <c r="EL24" s="120">
        <v>0</v>
      </c>
      <c r="EM24" s="119" t="s">
        <v>69</v>
      </c>
      <c r="EN24" s="117">
        <v>1</v>
      </c>
      <c r="EO24" s="117">
        <v>1</v>
      </c>
      <c r="EP24" s="118">
        <f t="shared" si="45"/>
        <v>1</v>
      </c>
      <c r="EQ24" s="119" t="s">
        <v>69</v>
      </c>
      <c r="ER24" s="120">
        <v>0</v>
      </c>
      <c r="ES24" s="119" t="s">
        <v>69</v>
      </c>
      <c r="ET24" s="117">
        <v>1</v>
      </c>
      <c r="EU24" s="117">
        <v>0</v>
      </c>
      <c r="EV24" s="118">
        <f t="shared" si="46"/>
        <v>0</v>
      </c>
      <c r="EW24" s="119" t="s">
        <v>573</v>
      </c>
      <c r="EX24" s="120">
        <v>1</v>
      </c>
      <c r="EY24" s="68" t="s">
        <v>639</v>
      </c>
      <c r="EZ24" s="117">
        <v>0</v>
      </c>
      <c r="FA24" s="117">
        <v>0</v>
      </c>
      <c r="FB24" s="118" t="str">
        <f t="shared" si="47"/>
        <v/>
      </c>
      <c r="FC24" s="119" t="s">
        <v>69</v>
      </c>
      <c r="FD24" s="120">
        <v>0</v>
      </c>
      <c r="FE24" s="119" t="s">
        <v>69</v>
      </c>
      <c r="FF24" s="117">
        <v>0</v>
      </c>
      <c r="FG24" s="117">
        <v>0</v>
      </c>
      <c r="FH24" s="118" t="str">
        <f t="shared" si="48"/>
        <v/>
      </c>
      <c r="FI24" s="119" t="s">
        <v>69</v>
      </c>
      <c r="FJ24" s="120">
        <v>0</v>
      </c>
      <c r="FK24" s="119" t="s">
        <v>69</v>
      </c>
      <c r="FL24" s="117">
        <v>8</v>
      </c>
      <c r="FM24" s="117">
        <v>6</v>
      </c>
      <c r="FN24" s="118">
        <f t="shared" si="49"/>
        <v>0.75</v>
      </c>
      <c r="FO24" s="119" t="s">
        <v>574</v>
      </c>
      <c r="FP24" s="120">
        <v>2</v>
      </c>
      <c r="FQ24" s="119" t="s">
        <v>339</v>
      </c>
      <c r="FR24" s="117">
        <v>0</v>
      </c>
      <c r="FS24" s="117">
        <v>0</v>
      </c>
      <c r="FT24" s="118" t="str">
        <f t="shared" si="50"/>
        <v/>
      </c>
      <c r="FU24" s="119" t="s">
        <v>69</v>
      </c>
      <c r="FV24" s="120">
        <v>0</v>
      </c>
      <c r="FW24" s="119" t="s">
        <v>69</v>
      </c>
      <c r="FX24" s="119" t="s">
        <v>355</v>
      </c>
      <c r="FY24" s="119" t="s">
        <v>357</v>
      </c>
      <c r="FZ24" s="120" t="s">
        <v>70</v>
      </c>
      <c r="GA24" s="120" t="s">
        <v>70</v>
      </c>
      <c r="GB24" s="120" t="s">
        <v>70</v>
      </c>
      <c r="GC24" s="120" t="s">
        <v>70</v>
      </c>
      <c r="GD24" s="119" t="s">
        <v>69</v>
      </c>
      <c r="GE24" s="120" t="s">
        <v>70</v>
      </c>
      <c r="GF24" s="120" t="s">
        <v>70</v>
      </c>
      <c r="GG24" s="120" t="s">
        <v>70</v>
      </c>
      <c r="GH24" s="120" t="s">
        <v>69</v>
      </c>
      <c r="GI24" s="120" t="s">
        <v>70</v>
      </c>
      <c r="GJ24" s="120" t="s">
        <v>70</v>
      </c>
      <c r="GK24" s="27" t="s">
        <v>70</v>
      </c>
      <c r="GL24" s="28"/>
      <c r="GM24" s="120" t="s">
        <v>70</v>
      </c>
      <c r="GN24" s="120"/>
      <c r="GO24" s="120"/>
      <c r="GP24" s="66" t="s">
        <v>70</v>
      </c>
      <c r="GQ24" s="66" t="s">
        <v>67</v>
      </c>
      <c r="GR24" s="120" t="s">
        <v>67</v>
      </c>
      <c r="GS24" s="120" t="s">
        <v>70</v>
      </c>
      <c r="GT24" s="119"/>
      <c r="GU24" s="119"/>
      <c r="GV24" s="119"/>
      <c r="GW24" s="120"/>
      <c r="GX24" s="119"/>
      <c r="GY24" s="119"/>
      <c r="GZ24" s="120" t="s">
        <v>70</v>
      </c>
      <c r="HA24" s="119"/>
      <c r="HB24" s="119"/>
      <c r="HC24" s="119"/>
      <c r="HD24" s="120"/>
      <c r="HE24" s="119"/>
      <c r="HF24" s="119"/>
      <c r="HG24" s="119"/>
      <c r="HH24" s="119"/>
      <c r="HI24" s="119"/>
      <c r="HJ24" s="119"/>
      <c r="HK24" s="120" t="s">
        <v>70</v>
      </c>
      <c r="HL24" s="119"/>
      <c r="HM24" s="119" t="s">
        <v>575</v>
      </c>
      <c r="HN24" s="119" t="s">
        <v>70</v>
      </c>
      <c r="HO24" s="119"/>
      <c r="HP24" s="119"/>
      <c r="HQ24" s="119" t="str">
        <f t="shared" ref="HQ24:HQ32" si="51">IF(AND(GS24="○",HP24="○"),"○","")</f>
        <v/>
      </c>
      <c r="HR24" s="119"/>
      <c r="HS24" s="119"/>
      <c r="HT24" s="119" t="s">
        <v>70</v>
      </c>
      <c r="HU24" s="119"/>
      <c r="HV24" s="119"/>
      <c r="HW24" s="119" t="str">
        <f t="shared" si="2"/>
        <v/>
      </c>
      <c r="HX24" s="119"/>
      <c r="HY24" s="119"/>
      <c r="HZ24" s="119"/>
      <c r="IA24" s="119"/>
      <c r="IB24" s="119" t="s">
        <v>70</v>
      </c>
      <c r="IC24" s="119" t="str">
        <f t="shared" si="3"/>
        <v/>
      </c>
      <c r="ID24" s="119"/>
      <c r="IE24" s="119" t="s">
        <v>566</v>
      </c>
      <c r="IF24" s="61"/>
    </row>
    <row r="25" spans="1:240" s="21" customFormat="1" ht="138" customHeight="1" thickTop="1">
      <c r="A25" s="25" t="s">
        <v>94</v>
      </c>
      <c r="B25" s="120" t="s">
        <v>95</v>
      </c>
      <c r="C25" s="114" t="s">
        <v>70</v>
      </c>
      <c r="D25" s="114" t="s">
        <v>69</v>
      </c>
      <c r="E25" s="119" t="s">
        <v>69</v>
      </c>
      <c r="F25" s="114" t="s">
        <v>70</v>
      </c>
      <c r="G25" s="114" t="s">
        <v>69</v>
      </c>
      <c r="H25" s="119" t="s">
        <v>69</v>
      </c>
      <c r="I25" s="114" t="s">
        <v>78</v>
      </c>
      <c r="J25" s="114"/>
      <c r="K25" s="119" t="s">
        <v>69</v>
      </c>
      <c r="L25" s="114" t="s">
        <v>70</v>
      </c>
      <c r="M25" s="114" t="s">
        <v>69</v>
      </c>
      <c r="N25" s="119" t="s">
        <v>69</v>
      </c>
      <c r="O25" s="114" t="s">
        <v>70</v>
      </c>
      <c r="P25" s="114"/>
      <c r="Q25" s="119"/>
      <c r="R25" s="114" t="s">
        <v>70</v>
      </c>
      <c r="S25" s="114" t="s">
        <v>69</v>
      </c>
      <c r="T25" s="119" t="s">
        <v>69</v>
      </c>
      <c r="U25" s="114" t="s">
        <v>70</v>
      </c>
      <c r="V25" s="114" t="s">
        <v>69</v>
      </c>
      <c r="W25" s="119" t="s">
        <v>69</v>
      </c>
      <c r="X25" s="26" t="s">
        <v>67</v>
      </c>
      <c r="Y25" s="26" t="s">
        <v>70</v>
      </c>
      <c r="Z25" s="119" t="s">
        <v>432</v>
      </c>
      <c r="AA25" s="114" t="s">
        <v>78</v>
      </c>
      <c r="AB25" s="114" t="s">
        <v>69</v>
      </c>
      <c r="AC25" s="119" t="s">
        <v>69</v>
      </c>
      <c r="AD25" s="114" t="s">
        <v>70</v>
      </c>
      <c r="AE25" s="114" t="s">
        <v>69</v>
      </c>
      <c r="AF25" s="119" t="s">
        <v>69</v>
      </c>
      <c r="AG25" s="114" t="s">
        <v>70</v>
      </c>
      <c r="AH25" s="114" t="s">
        <v>69</v>
      </c>
      <c r="AI25" s="119" t="s">
        <v>69</v>
      </c>
      <c r="AJ25" s="114" t="s">
        <v>70</v>
      </c>
      <c r="AK25" s="114" t="s">
        <v>69</v>
      </c>
      <c r="AL25" s="119" t="s">
        <v>69</v>
      </c>
      <c r="AM25" s="114" t="s">
        <v>70</v>
      </c>
      <c r="AN25" s="114" t="s">
        <v>69</v>
      </c>
      <c r="AO25" s="119" t="s">
        <v>69</v>
      </c>
      <c r="AP25" s="117">
        <v>2</v>
      </c>
      <c r="AQ25" s="117">
        <v>2</v>
      </c>
      <c r="AR25" s="118">
        <f t="shared" si="28"/>
        <v>1</v>
      </c>
      <c r="AS25" s="119" t="s">
        <v>69</v>
      </c>
      <c r="AT25" s="120">
        <v>0</v>
      </c>
      <c r="AU25" s="119"/>
      <c r="AV25" s="117">
        <v>7</v>
      </c>
      <c r="AW25" s="117">
        <v>7</v>
      </c>
      <c r="AX25" s="118">
        <f t="shared" si="29"/>
        <v>1</v>
      </c>
      <c r="AY25" s="119" t="s">
        <v>69</v>
      </c>
      <c r="AZ25" s="120">
        <v>0</v>
      </c>
      <c r="BA25" s="119" t="s">
        <v>69</v>
      </c>
      <c r="BB25" s="117">
        <v>1</v>
      </c>
      <c r="BC25" s="117">
        <v>1</v>
      </c>
      <c r="BD25" s="118">
        <f t="shared" si="30"/>
        <v>1</v>
      </c>
      <c r="BE25" s="119" t="s">
        <v>69</v>
      </c>
      <c r="BF25" s="120">
        <v>0</v>
      </c>
      <c r="BG25" s="119" t="s">
        <v>69</v>
      </c>
      <c r="BH25" s="117">
        <v>0</v>
      </c>
      <c r="BI25" s="117">
        <v>0</v>
      </c>
      <c r="BJ25" s="118" t="str">
        <f t="shared" si="31"/>
        <v/>
      </c>
      <c r="BK25" s="119" t="s">
        <v>69</v>
      </c>
      <c r="BL25" s="120">
        <v>0</v>
      </c>
      <c r="BM25" s="119" t="s">
        <v>69</v>
      </c>
      <c r="BN25" s="117">
        <v>2</v>
      </c>
      <c r="BO25" s="117">
        <v>2</v>
      </c>
      <c r="BP25" s="118">
        <f t="shared" si="32"/>
        <v>1</v>
      </c>
      <c r="BQ25" s="119" t="s">
        <v>69</v>
      </c>
      <c r="BR25" s="120">
        <v>0</v>
      </c>
      <c r="BS25" s="119" t="s">
        <v>69</v>
      </c>
      <c r="BT25" s="117">
        <v>0</v>
      </c>
      <c r="BU25" s="117">
        <v>0</v>
      </c>
      <c r="BV25" s="118" t="str">
        <f t="shared" si="33"/>
        <v/>
      </c>
      <c r="BW25" s="119" t="s">
        <v>69</v>
      </c>
      <c r="BX25" s="120">
        <v>0</v>
      </c>
      <c r="BY25" s="119" t="s">
        <v>69</v>
      </c>
      <c r="BZ25" s="117">
        <v>0</v>
      </c>
      <c r="CA25" s="117">
        <v>0</v>
      </c>
      <c r="CB25" s="118" t="str">
        <f t="shared" si="34"/>
        <v/>
      </c>
      <c r="CC25" s="119" t="s">
        <v>69</v>
      </c>
      <c r="CD25" s="120">
        <v>0</v>
      </c>
      <c r="CE25" s="119" t="s">
        <v>69</v>
      </c>
      <c r="CF25" s="117">
        <v>0</v>
      </c>
      <c r="CG25" s="117">
        <v>0</v>
      </c>
      <c r="CH25" s="118" t="str">
        <f t="shared" si="35"/>
        <v/>
      </c>
      <c r="CI25" s="119" t="s">
        <v>69</v>
      </c>
      <c r="CJ25" s="120">
        <v>0</v>
      </c>
      <c r="CK25" s="119" t="s">
        <v>69</v>
      </c>
      <c r="CL25" s="117">
        <v>0</v>
      </c>
      <c r="CM25" s="117">
        <v>0</v>
      </c>
      <c r="CN25" s="118" t="str">
        <f t="shared" si="36"/>
        <v/>
      </c>
      <c r="CO25" s="119" t="s">
        <v>69</v>
      </c>
      <c r="CP25" s="120">
        <v>0</v>
      </c>
      <c r="CQ25" s="119" t="s">
        <v>69</v>
      </c>
      <c r="CR25" s="117">
        <v>17</v>
      </c>
      <c r="CS25" s="117">
        <v>3</v>
      </c>
      <c r="CT25" s="118">
        <f t="shared" si="37"/>
        <v>0.17647058823529413</v>
      </c>
      <c r="CU25" s="119" t="s">
        <v>187</v>
      </c>
      <c r="CV25" s="120">
        <v>14</v>
      </c>
      <c r="CW25" s="119" t="s">
        <v>433</v>
      </c>
      <c r="CX25" s="117">
        <v>24</v>
      </c>
      <c r="CY25" s="117">
        <v>18</v>
      </c>
      <c r="CZ25" s="118">
        <f t="shared" si="38"/>
        <v>0.75</v>
      </c>
      <c r="DA25" s="119" t="s">
        <v>201</v>
      </c>
      <c r="DB25" s="120">
        <v>0</v>
      </c>
      <c r="DC25" s="119"/>
      <c r="DD25" s="117">
        <v>1</v>
      </c>
      <c r="DE25" s="117">
        <v>1</v>
      </c>
      <c r="DF25" s="118">
        <f t="shared" si="39"/>
        <v>1</v>
      </c>
      <c r="DG25" s="119" t="s">
        <v>69</v>
      </c>
      <c r="DH25" s="120">
        <v>0</v>
      </c>
      <c r="DI25" s="119" t="s">
        <v>69</v>
      </c>
      <c r="DJ25" s="117">
        <v>1</v>
      </c>
      <c r="DK25" s="117">
        <v>1</v>
      </c>
      <c r="DL25" s="118">
        <f t="shared" si="40"/>
        <v>1</v>
      </c>
      <c r="DM25" s="119" t="s">
        <v>69</v>
      </c>
      <c r="DN25" s="119">
        <v>0</v>
      </c>
      <c r="DO25" s="119" t="s">
        <v>69</v>
      </c>
      <c r="DP25" s="117">
        <v>0</v>
      </c>
      <c r="DQ25" s="117">
        <v>0</v>
      </c>
      <c r="DR25" s="118" t="str">
        <f t="shared" si="41"/>
        <v/>
      </c>
      <c r="DS25" s="119" t="s">
        <v>69</v>
      </c>
      <c r="DT25" s="120">
        <v>0</v>
      </c>
      <c r="DU25" s="119" t="s">
        <v>69</v>
      </c>
      <c r="DV25" s="117">
        <v>1</v>
      </c>
      <c r="DW25" s="117">
        <v>0</v>
      </c>
      <c r="DX25" s="118">
        <f t="shared" si="42"/>
        <v>0</v>
      </c>
      <c r="DY25" s="119" t="s">
        <v>231</v>
      </c>
      <c r="DZ25" s="120">
        <v>1</v>
      </c>
      <c r="EA25" s="119" t="s">
        <v>232</v>
      </c>
      <c r="EB25" s="117">
        <v>5</v>
      </c>
      <c r="EC25" s="117">
        <v>5</v>
      </c>
      <c r="ED25" s="118">
        <f t="shared" si="43"/>
        <v>1</v>
      </c>
      <c r="EE25" s="119" t="s">
        <v>69</v>
      </c>
      <c r="EF25" s="120">
        <v>0</v>
      </c>
      <c r="EG25" s="119" t="s">
        <v>69</v>
      </c>
      <c r="EH25" s="117">
        <v>0</v>
      </c>
      <c r="EI25" s="117">
        <v>0</v>
      </c>
      <c r="EJ25" s="118" t="str">
        <f t="shared" si="44"/>
        <v/>
      </c>
      <c r="EK25" s="119" t="s">
        <v>69</v>
      </c>
      <c r="EL25" s="120">
        <v>0</v>
      </c>
      <c r="EM25" s="119" t="s">
        <v>69</v>
      </c>
      <c r="EN25" s="117">
        <v>4</v>
      </c>
      <c r="EO25" s="117">
        <v>4</v>
      </c>
      <c r="EP25" s="118">
        <f t="shared" si="45"/>
        <v>1</v>
      </c>
      <c r="EQ25" s="119" t="s">
        <v>69</v>
      </c>
      <c r="ER25" s="120">
        <v>0</v>
      </c>
      <c r="ES25" s="119" t="s">
        <v>69</v>
      </c>
      <c r="ET25" s="117">
        <v>2</v>
      </c>
      <c r="EU25" s="117">
        <v>2</v>
      </c>
      <c r="EV25" s="118">
        <f t="shared" si="46"/>
        <v>1</v>
      </c>
      <c r="EW25" s="119" t="s">
        <v>69</v>
      </c>
      <c r="EX25" s="120">
        <v>0</v>
      </c>
      <c r="EY25" s="119" t="s">
        <v>69</v>
      </c>
      <c r="EZ25" s="117">
        <v>0</v>
      </c>
      <c r="FA25" s="117">
        <v>0</v>
      </c>
      <c r="FB25" s="118" t="str">
        <f t="shared" si="47"/>
        <v/>
      </c>
      <c r="FC25" s="119" t="s">
        <v>69</v>
      </c>
      <c r="FD25" s="120">
        <v>0</v>
      </c>
      <c r="FE25" s="119" t="s">
        <v>69</v>
      </c>
      <c r="FF25" s="117">
        <v>0</v>
      </c>
      <c r="FG25" s="117">
        <v>0</v>
      </c>
      <c r="FH25" s="118" t="str">
        <f t="shared" si="48"/>
        <v/>
      </c>
      <c r="FI25" s="119" t="s">
        <v>69</v>
      </c>
      <c r="FJ25" s="120">
        <v>0</v>
      </c>
      <c r="FK25" s="119" t="s">
        <v>69</v>
      </c>
      <c r="FL25" s="117">
        <v>3</v>
      </c>
      <c r="FM25" s="117">
        <v>0</v>
      </c>
      <c r="FN25" s="118">
        <f t="shared" si="49"/>
        <v>0</v>
      </c>
      <c r="FO25" s="119" t="s">
        <v>509</v>
      </c>
      <c r="FP25" s="120">
        <v>3</v>
      </c>
      <c r="FQ25" s="119" t="s">
        <v>530</v>
      </c>
      <c r="FR25" s="117">
        <v>1</v>
      </c>
      <c r="FS25" s="117">
        <v>1</v>
      </c>
      <c r="FT25" s="118">
        <f t="shared" si="50"/>
        <v>1</v>
      </c>
      <c r="FU25" s="119" t="s">
        <v>69</v>
      </c>
      <c r="FV25" s="120">
        <v>0</v>
      </c>
      <c r="FW25" s="119" t="s">
        <v>69</v>
      </c>
      <c r="FX25" s="119" t="s">
        <v>355</v>
      </c>
      <c r="FY25" s="119" t="s">
        <v>357</v>
      </c>
      <c r="FZ25" s="120" t="s">
        <v>70</v>
      </c>
      <c r="GA25" s="120" t="s">
        <v>70</v>
      </c>
      <c r="GB25" s="120" t="s">
        <v>70</v>
      </c>
      <c r="GC25" s="120" t="s">
        <v>70</v>
      </c>
      <c r="GD25" s="119" t="s">
        <v>69</v>
      </c>
      <c r="GE25" s="120" t="s">
        <v>70</v>
      </c>
      <c r="GF25" s="120" t="s">
        <v>70</v>
      </c>
      <c r="GG25" s="120" t="s">
        <v>70</v>
      </c>
      <c r="GH25" s="120" t="s">
        <v>69</v>
      </c>
      <c r="GI25" s="120"/>
      <c r="GJ25" s="120" t="s">
        <v>69</v>
      </c>
      <c r="GK25" s="27"/>
      <c r="GL25" s="28"/>
      <c r="GM25" s="120" t="s">
        <v>70</v>
      </c>
      <c r="GN25" s="120"/>
      <c r="GO25" s="120"/>
      <c r="GP25" s="66" t="s">
        <v>70</v>
      </c>
      <c r="GQ25" s="66"/>
      <c r="GR25" s="120"/>
      <c r="GS25" s="120" t="s">
        <v>70</v>
      </c>
      <c r="GT25" s="119"/>
      <c r="GU25" s="119"/>
      <c r="GV25" s="119"/>
      <c r="GW25" s="119"/>
      <c r="GX25" s="119"/>
      <c r="GY25" s="119"/>
      <c r="GZ25" s="120" t="s">
        <v>70</v>
      </c>
      <c r="HA25" s="119"/>
      <c r="HB25" s="119"/>
      <c r="HC25" s="119"/>
      <c r="HD25" s="119"/>
      <c r="HE25" s="119"/>
      <c r="HF25" s="119"/>
      <c r="HG25" s="120" t="s">
        <v>70</v>
      </c>
      <c r="HH25" s="119"/>
      <c r="HI25" s="119"/>
      <c r="HJ25" s="119"/>
      <c r="HK25" s="119"/>
      <c r="HL25" s="119"/>
      <c r="HM25" s="119"/>
      <c r="HN25" s="120" t="s">
        <v>70</v>
      </c>
      <c r="HO25" s="119"/>
      <c r="HP25" s="119"/>
      <c r="HQ25" s="119" t="str">
        <f t="shared" si="51"/>
        <v/>
      </c>
      <c r="HR25" s="119"/>
      <c r="HS25" s="119"/>
      <c r="HT25" s="120" t="s">
        <v>70</v>
      </c>
      <c r="HU25" s="119"/>
      <c r="HV25" s="119"/>
      <c r="HW25" s="119" t="str">
        <f t="shared" si="2"/>
        <v/>
      </c>
      <c r="HX25" s="119"/>
      <c r="HY25" s="119"/>
      <c r="HZ25" s="120" t="s">
        <v>70</v>
      </c>
      <c r="IA25" s="119"/>
      <c r="IB25" s="119"/>
      <c r="IC25" s="119" t="str">
        <f t="shared" si="3"/>
        <v/>
      </c>
      <c r="ID25" s="119"/>
      <c r="IE25" s="119"/>
      <c r="IF25" s="61"/>
    </row>
    <row r="26" spans="1:240" s="21" customFormat="1" ht="78">
      <c r="A26" s="25" t="s">
        <v>434</v>
      </c>
      <c r="B26" s="120" t="s">
        <v>96</v>
      </c>
      <c r="C26" s="114" t="s">
        <v>70</v>
      </c>
      <c r="D26" s="114" t="s">
        <v>69</v>
      </c>
      <c r="E26" s="119" t="s">
        <v>69</v>
      </c>
      <c r="F26" s="114" t="s">
        <v>70</v>
      </c>
      <c r="G26" s="114" t="s">
        <v>69</v>
      </c>
      <c r="H26" s="119" t="s">
        <v>69</v>
      </c>
      <c r="I26" s="114" t="s">
        <v>70</v>
      </c>
      <c r="J26" s="114" t="s">
        <v>69</v>
      </c>
      <c r="K26" s="119" t="s">
        <v>69</v>
      </c>
      <c r="L26" s="114" t="s">
        <v>70</v>
      </c>
      <c r="M26" s="114" t="s">
        <v>69</v>
      </c>
      <c r="N26" s="119" t="s">
        <v>69</v>
      </c>
      <c r="O26" s="114" t="s">
        <v>70</v>
      </c>
      <c r="P26" s="114" t="s">
        <v>69</v>
      </c>
      <c r="Q26" s="119" t="s">
        <v>69</v>
      </c>
      <c r="R26" s="114" t="s">
        <v>70</v>
      </c>
      <c r="S26" s="114" t="s">
        <v>69</v>
      </c>
      <c r="T26" s="119" t="s">
        <v>69</v>
      </c>
      <c r="U26" s="114" t="s">
        <v>70</v>
      </c>
      <c r="V26" s="114" t="s">
        <v>69</v>
      </c>
      <c r="W26" s="119" t="s">
        <v>69</v>
      </c>
      <c r="X26" s="26" t="s">
        <v>70</v>
      </c>
      <c r="Y26" s="26" t="s">
        <v>67</v>
      </c>
      <c r="Z26" s="119"/>
      <c r="AA26" s="114" t="s">
        <v>78</v>
      </c>
      <c r="AB26" s="114" t="s">
        <v>69</v>
      </c>
      <c r="AC26" s="119" t="s">
        <v>69</v>
      </c>
      <c r="AD26" s="114" t="s">
        <v>70</v>
      </c>
      <c r="AE26" s="114" t="s">
        <v>69</v>
      </c>
      <c r="AF26" s="119" t="s">
        <v>69</v>
      </c>
      <c r="AG26" s="114" t="s">
        <v>70</v>
      </c>
      <c r="AH26" s="114" t="s">
        <v>69</v>
      </c>
      <c r="AI26" s="119" t="s">
        <v>69</v>
      </c>
      <c r="AJ26" s="114" t="s">
        <v>70</v>
      </c>
      <c r="AK26" s="114" t="s">
        <v>69</v>
      </c>
      <c r="AL26" s="119" t="s">
        <v>69</v>
      </c>
      <c r="AM26" s="114" t="s">
        <v>70</v>
      </c>
      <c r="AN26" s="114" t="s">
        <v>69</v>
      </c>
      <c r="AO26" s="119" t="s">
        <v>69</v>
      </c>
      <c r="AP26" s="117">
        <v>1</v>
      </c>
      <c r="AQ26" s="117">
        <v>1</v>
      </c>
      <c r="AR26" s="118">
        <f t="shared" si="28"/>
        <v>1</v>
      </c>
      <c r="AS26" s="119" t="s">
        <v>69</v>
      </c>
      <c r="AT26" s="120">
        <v>0</v>
      </c>
      <c r="AU26" s="119" t="s">
        <v>69</v>
      </c>
      <c r="AV26" s="117">
        <v>8</v>
      </c>
      <c r="AW26" s="117">
        <v>8</v>
      </c>
      <c r="AX26" s="118">
        <f t="shared" si="29"/>
        <v>1</v>
      </c>
      <c r="AY26" s="119" t="s">
        <v>69</v>
      </c>
      <c r="AZ26" s="120">
        <v>0</v>
      </c>
      <c r="BA26" s="119" t="s">
        <v>69</v>
      </c>
      <c r="BB26" s="117">
        <v>0</v>
      </c>
      <c r="BC26" s="117">
        <v>0</v>
      </c>
      <c r="BD26" s="118" t="str">
        <f t="shared" si="30"/>
        <v/>
      </c>
      <c r="BE26" s="119" t="s">
        <v>69</v>
      </c>
      <c r="BF26" s="120">
        <v>0</v>
      </c>
      <c r="BG26" s="119" t="s">
        <v>69</v>
      </c>
      <c r="BH26" s="117">
        <v>0</v>
      </c>
      <c r="BI26" s="117">
        <v>0</v>
      </c>
      <c r="BJ26" s="118" t="str">
        <f t="shared" si="31"/>
        <v/>
      </c>
      <c r="BK26" s="119" t="s">
        <v>69</v>
      </c>
      <c r="BL26" s="120">
        <v>0</v>
      </c>
      <c r="BM26" s="119" t="s">
        <v>69</v>
      </c>
      <c r="BN26" s="117">
        <v>0</v>
      </c>
      <c r="BO26" s="117">
        <v>0</v>
      </c>
      <c r="BP26" s="118" t="str">
        <f t="shared" si="32"/>
        <v/>
      </c>
      <c r="BQ26" s="119" t="s">
        <v>69</v>
      </c>
      <c r="BR26" s="120">
        <v>0</v>
      </c>
      <c r="BS26" s="119" t="s">
        <v>69</v>
      </c>
      <c r="BT26" s="117">
        <v>0</v>
      </c>
      <c r="BU26" s="117">
        <v>0</v>
      </c>
      <c r="BV26" s="118" t="str">
        <f t="shared" si="33"/>
        <v/>
      </c>
      <c r="BW26" s="119" t="s">
        <v>69</v>
      </c>
      <c r="BX26" s="120">
        <v>0</v>
      </c>
      <c r="BY26" s="119" t="s">
        <v>69</v>
      </c>
      <c r="BZ26" s="117">
        <v>6</v>
      </c>
      <c r="CA26" s="117">
        <v>6</v>
      </c>
      <c r="CB26" s="118">
        <f t="shared" si="34"/>
        <v>1</v>
      </c>
      <c r="CC26" s="119" t="s">
        <v>69</v>
      </c>
      <c r="CD26" s="120">
        <v>0</v>
      </c>
      <c r="CE26" s="119" t="s">
        <v>69</v>
      </c>
      <c r="CF26" s="117">
        <v>1</v>
      </c>
      <c r="CG26" s="117">
        <v>1</v>
      </c>
      <c r="CH26" s="118">
        <f t="shared" si="35"/>
        <v>1</v>
      </c>
      <c r="CI26" s="119" t="s">
        <v>69</v>
      </c>
      <c r="CJ26" s="120">
        <v>0</v>
      </c>
      <c r="CK26" s="119" t="s">
        <v>69</v>
      </c>
      <c r="CL26" s="117">
        <v>1</v>
      </c>
      <c r="CM26" s="117">
        <v>1</v>
      </c>
      <c r="CN26" s="118">
        <f t="shared" si="36"/>
        <v>1</v>
      </c>
      <c r="CO26" s="119" t="s">
        <v>69</v>
      </c>
      <c r="CP26" s="120">
        <v>0</v>
      </c>
      <c r="CQ26" s="119" t="s">
        <v>69</v>
      </c>
      <c r="CR26" s="117">
        <v>4</v>
      </c>
      <c r="CS26" s="117">
        <v>0</v>
      </c>
      <c r="CT26" s="118">
        <f t="shared" si="37"/>
        <v>0</v>
      </c>
      <c r="CU26" s="119" t="s">
        <v>188</v>
      </c>
      <c r="CV26" s="120">
        <v>3</v>
      </c>
      <c r="CW26" s="119" t="s">
        <v>189</v>
      </c>
      <c r="CX26" s="117">
        <v>16</v>
      </c>
      <c r="CY26" s="117">
        <v>14</v>
      </c>
      <c r="CZ26" s="118">
        <f t="shared" si="38"/>
        <v>0.875</v>
      </c>
      <c r="DA26" s="119" t="s">
        <v>188</v>
      </c>
      <c r="DB26" s="120">
        <v>2</v>
      </c>
      <c r="DC26" s="119" t="s">
        <v>202</v>
      </c>
      <c r="DD26" s="117">
        <v>55</v>
      </c>
      <c r="DE26" s="117">
        <v>55</v>
      </c>
      <c r="DF26" s="118">
        <f t="shared" si="39"/>
        <v>1</v>
      </c>
      <c r="DG26" s="119" t="s">
        <v>69</v>
      </c>
      <c r="DH26" s="120">
        <v>0</v>
      </c>
      <c r="DI26" s="119" t="s">
        <v>69</v>
      </c>
      <c r="DJ26" s="117">
        <v>0</v>
      </c>
      <c r="DK26" s="117">
        <v>0</v>
      </c>
      <c r="DL26" s="118" t="str">
        <f t="shared" si="40"/>
        <v/>
      </c>
      <c r="DM26" s="119" t="s">
        <v>69</v>
      </c>
      <c r="DN26" s="119">
        <v>0</v>
      </c>
      <c r="DO26" s="119" t="s">
        <v>69</v>
      </c>
      <c r="DP26" s="117">
        <v>0</v>
      </c>
      <c r="DQ26" s="117">
        <v>0</v>
      </c>
      <c r="DR26" s="118" t="str">
        <f t="shared" si="41"/>
        <v/>
      </c>
      <c r="DS26" s="119" t="s">
        <v>69</v>
      </c>
      <c r="DT26" s="120">
        <v>0</v>
      </c>
      <c r="DU26" s="119" t="s">
        <v>69</v>
      </c>
      <c r="DV26" s="117">
        <v>1</v>
      </c>
      <c r="DW26" s="117">
        <v>0</v>
      </c>
      <c r="DX26" s="118">
        <f t="shared" si="42"/>
        <v>0</v>
      </c>
      <c r="DY26" s="119" t="s">
        <v>188</v>
      </c>
      <c r="DZ26" s="120">
        <v>1</v>
      </c>
      <c r="EA26" s="119" t="s">
        <v>233</v>
      </c>
      <c r="EB26" s="117">
        <v>12</v>
      </c>
      <c r="EC26" s="117">
        <v>6</v>
      </c>
      <c r="ED26" s="118">
        <f t="shared" si="43"/>
        <v>0.5</v>
      </c>
      <c r="EE26" s="119" t="s">
        <v>188</v>
      </c>
      <c r="EF26" s="120">
        <v>10</v>
      </c>
      <c r="EG26" s="119" t="s">
        <v>276</v>
      </c>
      <c r="EH26" s="117">
        <v>0</v>
      </c>
      <c r="EI26" s="117">
        <v>0</v>
      </c>
      <c r="EJ26" s="118" t="str">
        <f t="shared" si="44"/>
        <v/>
      </c>
      <c r="EK26" s="119" t="s">
        <v>69</v>
      </c>
      <c r="EL26" s="120">
        <v>0</v>
      </c>
      <c r="EM26" s="119" t="s">
        <v>69</v>
      </c>
      <c r="EN26" s="117">
        <v>3</v>
      </c>
      <c r="EO26" s="117">
        <v>2</v>
      </c>
      <c r="EP26" s="118">
        <f t="shared" si="45"/>
        <v>0.66666666666666663</v>
      </c>
      <c r="EQ26" s="119" t="s">
        <v>188</v>
      </c>
      <c r="ER26" s="120">
        <v>1</v>
      </c>
      <c r="ES26" s="119" t="s">
        <v>304</v>
      </c>
      <c r="ET26" s="117">
        <v>11</v>
      </c>
      <c r="EU26" s="117">
        <v>8</v>
      </c>
      <c r="EV26" s="118">
        <f t="shared" si="46"/>
        <v>0.72727272727272729</v>
      </c>
      <c r="EW26" s="119" t="s">
        <v>188</v>
      </c>
      <c r="EX26" s="120">
        <v>7</v>
      </c>
      <c r="EY26" s="119" t="s">
        <v>310</v>
      </c>
      <c r="EZ26" s="117">
        <v>0</v>
      </c>
      <c r="FA26" s="117">
        <v>0</v>
      </c>
      <c r="FB26" s="118" t="str">
        <f t="shared" si="47"/>
        <v/>
      </c>
      <c r="FC26" s="119" t="s">
        <v>69</v>
      </c>
      <c r="FD26" s="120">
        <v>0</v>
      </c>
      <c r="FE26" s="119" t="s">
        <v>69</v>
      </c>
      <c r="FF26" s="117">
        <v>0</v>
      </c>
      <c r="FG26" s="117">
        <v>0</v>
      </c>
      <c r="FH26" s="118" t="str">
        <f t="shared" si="48"/>
        <v/>
      </c>
      <c r="FI26" s="119" t="s">
        <v>69</v>
      </c>
      <c r="FJ26" s="120">
        <v>0</v>
      </c>
      <c r="FK26" s="119" t="s">
        <v>69</v>
      </c>
      <c r="FL26" s="117">
        <v>3</v>
      </c>
      <c r="FM26" s="117">
        <v>3</v>
      </c>
      <c r="FN26" s="118">
        <f t="shared" si="49"/>
        <v>1</v>
      </c>
      <c r="FO26" s="119" t="s">
        <v>69</v>
      </c>
      <c r="FP26" s="120">
        <v>0</v>
      </c>
      <c r="FQ26" s="119" t="s">
        <v>69</v>
      </c>
      <c r="FR26" s="117">
        <v>0</v>
      </c>
      <c r="FS26" s="117">
        <v>0</v>
      </c>
      <c r="FT26" s="118" t="str">
        <f t="shared" si="50"/>
        <v/>
      </c>
      <c r="FU26" s="119" t="s">
        <v>69</v>
      </c>
      <c r="FV26" s="120">
        <v>0</v>
      </c>
      <c r="FW26" s="119" t="s">
        <v>69</v>
      </c>
      <c r="FX26" s="119" t="s">
        <v>355</v>
      </c>
      <c r="FY26" s="119" t="s">
        <v>357</v>
      </c>
      <c r="FZ26" s="120" t="s">
        <v>70</v>
      </c>
      <c r="GA26" s="120" t="s">
        <v>69</v>
      </c>
      <c r="GB26" s="120" t="s">
        <v>70</v>
      </c>
      <c r="GC26" s="120" t="s">
        <v>70</v>
      </c>
      <c r="GD26" s="119"/>
      <c r="GE26" s="120" t="s">
        <v>70</v>
      </c>
      <c r="GF26" s="120" t="s">
        <v>70</v>
      </c>
      <c r="GG26" s="120" t="s">
        <v>69</v>
      </c>
      <c r="GH26" s="120" t="s">
        <v>69</v>
      </c>
      <c r="GI26" s="120" t="s">
        <v>70</v>
      </c>
      <c r="GJ26" s="120" t="s">
        <v>70</v>
      </c>
      <c r="GK26" s="27"/>
      <c r="GL26" s="28"/>
      <c r="GM26" s="120" t="s">
        <v>70</v>
      </c>
      <c r="GN26" s="120"/>
      <c r="GO26" s="120"/>
      <c r="GP26" s="66" t="s">
        <v>70</v>
      </c>
      <c r="GQ26" s="66"/>
      <c r="GR26" s="120" t="s">
        <v>67</v>
      </c>
      <c r="GS26" s="119"/>
      <c r="GT26" s="119"/>
      <c r="GU26" s="119"/>
      <c r="GV26" s="119"/>
      <c r="GW26" s="120" t="s">
        <v>70</v>
      </c>
      <c r="GX26" s="119"/>
      <c r="GY26" s="119" t="s">
        <v>577</v>
      </c>
      <c r="GZ26" s="120" t="s">
        <v>70</v>
      </c>
      <c r="HA26" s="120"/>
      <c r="HB26" s="120"/>
      <c r="HC26" s="120"/>
      <c r="HD26" s="120"/>
      <c r="HE26" s="120"/>
      <c r="HF26" s="119"/>
      <c r="HG26" s="120" t="s">
        <v>70</v>
      </c>
      <c r="HH26" s="120"/>
      <c r="HI26" s="120"/>
      <c r="HJ26" s="120"/>
      <c r="HK26" s="120"/>
      <c r="HL26" s="120"/>
      <c r="HM26" s="119"/>
      <c r="HN26" s="120"/>
      <c r="HO26" s="120"/>
      <c r="HP26" s="120" t="s">
        <v>70</v>
      </c>
      <c r="HQ26" s="594" t="str">
        <f t="shared" si="51"/>
        <v/>
      </c>
      <c r="HR26" s="120"/>
      <c r="HS26" s="119" t="s">
        <v>578</v>
      </c>
      <c r="HT26" s="120" t="s">
        <v>70</v>
      </c>
      <c r="HU26" s="119"/>
      <c r="HV26" s="119"/>
      <c r="HW26" s="119" t="str">
        <f t="shared" si="2"/>
        <v/>
      </c>
      <c r="HX26" s="119"/>
      <c r="HY26" s="119"/>
      <c r="HZ26" s="120" t="s">
        <v>70</v>
      </c>
      <c r="IA26" s="119"/>
      <c r="IB26" s="119"/>
      <c r="IC26" s="119" t="str">
        <f t="shared" si="3"/>
        <v/>
      </c>
      <c r="ID26" s="119"/>
      <c r="IE26" s="119"/>
      <c r="IF26" s="61"/>
    </row>
    <row r="27" spans="1:240" s="21" customFormat="1" ht="52">
      <c r="A27" s="85" t="s">
        <v>97</v>
      </c>
      <c r="B27" s="120" t="s">
        <v>98</v>
      </c>
      <c r="C27" s="114" t="s">
        <v>70</v>
      </c>
      <c r="D27" s="114" t="s">
        <v>69</v>
      </c>
      <c r="E27" s="119" t="s">
        <v>69</v>
      </c>
      <c r="F27" s="114" t="s">
        <v>70</v>
      </c>
      <c r="G27" s="114" t="s">
        <v>69</v>
      </c>
      <c r="H27" s="119" t="s">
        <v>69</v>
      </c>
      <c r="I27" s="114" t="s">
        <v>70</v>
      </c>
      <c r="J27" s="114" t="s">
        <v>69</v>
      </c>
      <c r="K27" s="119" t="s">
        <v>69</v>
      </c>
      <c r="L27" s="114" t="s">
        <v>70</v>
      </c>
      <c r="M27" s="114" t="s">
        <v>69</v>
      </c>
      <c r="N27" s="119" t="s">
        <v>69</v>
      </c>
      <c r="O27" s="114" t="s">
        <v>70</v>
      </c>
      <c r="P27" s="114" t="s">
        <v>69</v>
      </c>
      <c r="Q27" s="119" t="s">
        <v>69</v>
      </c>
      <c r="R27" s="114" t="s">
        <v>70</v>
      </c>
      <c r="S27" s="114" t="s">
        <v>69</v>
      </c>
      <c r="T27" s="119" t="s">
        <v>69</v>
      </c>
      <c r="U27" s="114" t="s">
        <v>70</v>
      </c>
      <c r="V27" s="114" t="s">
        <v>69</v>
      </c>
      <c r="W27" s="119" t="s">
        <v>69</v>
      </c>
      <c r="X27" s="26" t="s">
        <v>67</v>
      </c>
      <c r="Y27" s="26" t="s">
        <v>67</v>
      </c>
      <c r="Z27" s="119"/>
      <c r="AA27" s="114" t="s">
        <v>78</v>
      </c>
      <c r="AB27" s="114" t="s">
        <v>69</v>
      </c>
      <c r="AC27" s="119" t="s">
        <v>69</v>
      </c>
      <c r="AD27" s="114" t="s">
        <v>70</v>
      </c>
      <c r="AE27" s="114" t="s">
        <v>69</v>
      </c>
      <c r="AF27" s="119" t="s">
        <v>69</v>
      </c>
      <c r="AG27" s="114" t="s">
        <v>70</v>
      </c>
      <c r="AH27" s="114" t="s">
        <v>69</v>
      </c>
      <c r="AI27" s="119" t="s">
        <v>69</v>
      </c>
      <c r="AJ27" s="114" t="s">
        <v>70</v>
      </c>
      <c r="AK27" s="114" t="s">
        <v>69</v>
      </c>
      <c r="AL27" s="119" t="s">
        <v>69</v>
      </c>
      <c r="AM27" s="114" t="s">
        <v>70</v>
      </c>
      <c r="AN27" s="114" t="s">
        <v>69</v>
      </c>
      <c r="AO27" s="119" t="s">
        <v>69</v>
      </c>
      <c r="AP27" s="117">
        <v>0</v>
      </c>
      <c r="AQ27" s="117">
        <v>0</v>
      </c>
      <c r="AR27" s="118" t="str">
        <f>IF(ISERROR(AQ27/AP27),"",AQ27/AP27)</f>
        <v/>
      </c>
      <c r="AS27" s="119" t="s">
        <v>69</v>
      </c>
      <c r="AT27" s="120">
        <v>0</v>
      </c>
      <c r="AU27" s="119" t="s">
        <v>69</v>
      </c>
      <c r="AV27" s="117">
        <v>8</v>
      </c>
      <c r="AW27" s="117">
        <v>7</v>
      </c>
      <c r="AX27" s="118">
        <f t="shared" si="29"/>
        <v>0.875</v>
      </c>
      <c r="AY27" s="119" t="s">
        <v>379</v>
      </c>
      <c r="AZ27" s="120">
        <v>1</v>
      </c>
      <c r="BA27" s="119" t="s">
        <v>393</v>
      </c>
      <c r="BB27" s="117">
        <v>0</v>
      </c>
      <c r="BC27" s="117">
        <v>0</v>
      </c>
      <c r="BD27" s="118" t="str">
        <f t="shared" si="30"/>
        <v/>
      </c>
      <c r="BE27" s="119" t="s">
        <v>69</v>
      </c>
      <c r="BF27" s="120">
        <v>0</v>
      </c>
      <c r="BG27" s="119" t="s">
        <v>69</v>
      </c>
      <c r="BH27" s="117">
        <v>0</v>
      </c>
      <c r="BI27" s="117">
        <v>0</v>
      </c>
      <c r="BJ27" s="118" t="str">
        <f t="shared" si="31"/>
        <v/>
      </c>
      <c r="BK27" s="119" t="s">
        <v>69</v>
      </c>
      <c r="BL27" s="120">
        <v>0</v>
      </c>
      <c r="BM27" s="119" t="s">
        <v>69</v>
      </c>
      <c r="BN27" s="117">
        <v>0</v>
      </c>
      <c r="BO27" s="117">
        <v>0</v>
      </c>
      <c r="BP27" s="118" t="str">
        <f t="shared" si="32"/>
        <v/>
      </c>
      <c r="BQ27" s="119" t="s">
        <v>69</v>
      </c>
      <c r="BR27" s="120">
        <v>0</v>
      </c>
      <c r="BS27" s="119" t="s">
        <v>69</v>
      </c>
      <c r="BT27" s="117">
        <v>4</v>
      </c>
      <c r="BU27" s="117">
        <v>4</v>
      </c>
      <c r="BV27" s="118">
        <f t="shared" si="33"/>
        <v>1</v>
      </c>
      <c r="BW27" s="119" t="s">
        <v>69</v>
      </c>
      <c r="BX27" s="120">
        <v>0</v>
      </c>
      <c r="BY27" s="119" t="s">
        <v>69</v>
      </c>
      <c r="BZ27" s="117">
        <v>2</v>
      </c>
      <c r="CA27" s="117">
        <v>2</v>
      </c>
      <c r="CB27" s="118">
        <f t="shared" si="34"/>
        <v>1</v>
      </c>
      <c r="CC27" s="119" t="s">
        <v>69</v>
      </c>
      <c r="CD27" s="120">
        <v>0</v>
      </c>
      <c r="CE27" s="119" t="s">
        <v>69</v>
      </c>
      <c r="CF27" s="117">
        <v>4</v>
      </c>
      <c r="CG27" s="117">
        <v>1</v>
      </c>
      <c r="CH27" s="118">
        <f t="shared" si="35"/>
        <v>0.25</v>
      </c>
      <c r="CI27" s="119" t="s">
        <v>394</v>
      </c>
      <c r="CJ27" s="120">
        <v>3</v>
      </c>
      <c r="CK27" s="119" t="s">
        <v>395</v>
      </c>
      <c r="CL27" s="117">
        <v>1</v>
      </c>
      <c r="CM27" s="117">
        <v>1</v>
      </c>
      <c r="CN27" s="118">
        <f t="shared" si="36"/>
        <v>1</v>
      </c>
      <c r="CO27" s="119" t="s">
        <v>69</v>
      </c>
      <c r="CP27" s="120">
        <v>0</v>
      </c>
      <c r="CQ27" s="119" t="s">
        <v>69</v>
      </c>
      <c r="CR27" s="117">
        <v>0</v>
      </c>
      <c r="CS27" s="117">
        <v>0</v>
      </c>
      <c r="CT27" s="118" t="str">
        <f t="shared" si="37"/>
        <v/>
      </c>
      <c r="CU27" s="119" t="s">
        <v>69</v>
      </c>
      <c r="CV27" s="120">
        <v>0</v>
      </c>
      <c r="CW27" s="119" t="s">
        <v>69</v>
      </c>
      <c r="CX27" s="117">
        <v>9</v>
      </c>
      <c r="CY27" s="117">
        <v>6</v>
      </c>
      <c r="CZ27" s="118">
        <f t="shared" si="38"/>
        <v>0.66666666666666663</v>
      </c>
      <c r="DA27" s="119" t="s">
        <v>394</v>
      </c>
      <c r="DB27" s="120">
        <v>2</v>
      </c>
      <c r="DC27" s="119" t="s">
        <v>380</v>
      </c>
      <c r="DD27" s="117">
        <v>13</v>
      </c>
      <c r="DE27" s="117">
        <v>11</v>
      </c>
      <c r="DF27" s="118">
        <f t="shared" si="39"/>
        <v>0.84615384615384615</v>
      </c>
      <c r="DG27" s="119" t="s">
        <v>579</v>
      </c>
      <c r="DH27" s="120">
        <v>0</v>
      </c>
      <c r="DI27" s="119" t="s">
        <v>69</v>
      </c>
      <c r="DJ27" s="117">
        <v>2</v>
      </c>
      <c r="DK27" s="117">
        <v>1</v>
      </c>
      <c r="DL27" s="118">
        <f t="shared" si="40"/>
        <v>0.5</v>
      </c>
      <c r="DM27" s="119" t="s">
        <v>401</v>
      </c>
      <c r="DN27" s="119">
        <v>0</v>
      </c>
      <c r="DO27" s="119" t="s">
        <v>69</v>
      </c>
      <c r="DP27" s="117">
        <v>0</v>
      </c>
      <c r="DQ27" s="117">
        <v>0</v>
      </c>
      <c r="DR27" s="118" t="str">
        <f t="shared" si="41"/>
        <v/>
      </c>
      <c r="DS27" s="119" t="s">
        <v>69</v>
      </c>
      <c r="DT27" s="120">
        <v>0</v>
      </c>
      <c r="DU27" s="119" t="s">
        <v>69</v>
      </c>
      <c r="DV27" s="117">
        <v>4</v>
      </c>
      <c r="DW27" s="117">
        <v>0</v>
      </c>
      <c r="DX27" s="118">
        <f t="shared" si="42"/>
        <v>0</v>
      </c>
      <c r="DY27" s="119" t="s">
        <v>394</v>
      </c>
      <c r="DZ27" s="120">
        <v>4</v>
      </c>
      <c r="EA27" s="119" t="s">
        <v>404</v>
      </c>
      <c r="EB27" s="117">
        <v>8</v>
      </c>
      <c r="EC27" s="117">
        <v>1</v>
      </c>
      <c r="ED27" s="118">
        <f t="shared" si="43"/>
        <v>0.125</v>
      </c>
      <c r="EE27" s="119" t="s">
        <v>394</v>
      </c>
      <c r="EF27" s="120">
        <v>7</v>
      </c>
      <c r="EG27" s="119" t="s">
        <v>407</v>
      </c>
      <c r="EH27" s="117"/>
      <c r="EI27" s="117"/>
      <c r="EJ27" s="118" t="str">
        <f t="shared" si="44"/>
        <v/>
      </c>
      <c r="EK27" s="119" t="s">
        <v>69</v>
      </c>
      <c r="EL27" s="120"/>
      <c r="EM27" s="119" t="s">
        <v>69</v>
      </c>
      <c r="EN27" s="117">
        <v>2</v>
      </c>
      <c r="EO27" s="117">
        <v>2</v>
      </c>
      <c r="EP27" s="118">
        <f t="shared" si="45"/>
        <v>1</v>
      </c>
      <c r="EQ27" s="119" t="s">
        <v>69</v>
      </c>
      <c r="ER27" s="120">
        <v>0</v>
      </c>
      <c r="ES27" s="119" t="s">
        <v>69</v>
      </c>
      <c r="ET27" s="117">
        <v>9</v>
      </c>
      <c r="EU27" s="117">
        <v>2</v>
      </c>
      <c r="EV27" s="118">
        <f t="shared" si="46"/>
        <v>0.22222222222222221</v>
      </c>
      <c r="EW27" s="119" t="s">
        <v>394</v>
      </c>
      <c r="EX27" s="120">
        <v>7</v>
      </c>
      <c r="EY27" s="119" t="s">
        <v>410</v>
      </c>
      <c r="EZ27" s="117">
        <v>0</v>
      </c>
      <c r="FA27" s="117">
        <v>0</v>
      </c>
      <c r="FB27" s="118" t="str">
        <f t="shared" si="47"/>
        <v/>
      </c>
      <c r="FC27" s="119" t="s">
        <v>69</v>
      </c>
      <c r="FD27" s="120">
        <v>0</v>
      </c>
      <c r="FE27" s="119" t="s">
        <v>69</v>
      </c>
      <c r="FF27" s="117">
        <v>0</v>
      </c>
      <c r="FG27" s="117">
        <v>0</v>
      </c>
      <c r="FH27" s="118" t="str">
        <f t="shared" si="48"/>
        <v/>
      </c>
      <c r="FI27" s="119" t="s">
        <v>69</v>
      </c>
      <c r="FJ27" s="120">
        <v>0</v>
      </c>
      <c r="FK27" s="119" t="s">
        <v>69</v>
      </c>
      <c r="FL27" s="117">
        <v>1</v>
      </c>
      <c r="FM27" s="117">
        <v>1</v>
      </c>
      <c r="FN27" s="118">
        <f t="shared" si="49"/>
        <v>1</v>
      </c>
      <c r="FO27" s="119" t="s">
        <v>69</v>
      </c>
      <c r="FP27" s="120">
        <v>0</v>
      </c>
      <c r="FQ27" s="119" t="s">
        <v>69</v>
      </c>
      <c r="FR27" s="117">
        <v>2</v>
      </c>
      <c r="FS27" s="117">
        <v>2</v>
      </c>
      <c r="FT27" s="118">
        <f t="shared" si="50"/>
        <v>1</v>
      </c>
      <c r="FU27" s="119" t="s">
        <v>69</v>
      </c>
      <c r="FV27" s="120">
        <v>0</v>
      </c>
      <c r="FW27" s="119" t="s">
        <v>69</v>
      </c>
      <c r="FX27" s="119" t="s">
        <v>355</v>
      </c>
      <c r="FY27" s="119" t="s">
        <v>357</v>
      </c>
      <c r="FZ27" s="120" t="s">
        <v>70</v>
      </c>
      <c r="GA27" s="120" t="s">
        <v>69</v>
      </c>
      <c r="GB27" s="120" t="s">
        <v>70</v>
      </c>
      <c r="GC27" s="120" t="s">
        <v>70</v>
      </c>
      <c r="GD27" s="119" t="s">
        <v>69</v>
      </c>
      <c r="GE27" s="120" t="s">
        <v>70</v>
      </c>
      <c r="GF27" s="120" t="s">
        <v>70</v>
      </c>
      <c r="GG27" s="120" t="s">
        <v>70</v>
      </c>
      <c r="GH27" s="120" t="s">
        <v>70</v>
      </c>
      <c r="GI27" s="120" t="s">
        <v>69</v>
      </c>
      <c r="GJ27" s="120" t="s">
        <v>69</v>
      </c>
      <c r="GK27" s="27" t="s">
        <v>70</v>
      </c>
      <c r="GL27" s="28"/>
      <c r="GM27" s="120" t="s">
        <v>70</v>
      </c>
      <c r="GN27" s="120"/>
      <c r="GO27" s="120"/>
      <c r="GP27" s="66" t="s">
        <v>70</v>
      </c>
      <c r="GQ27" s="66"/>
      <c r="GR27" s="120" t="s">
        <v>67</v>
      </c>
      <c r="GS27" s="119" t="s">
        <v>70</v>
      </c>
      <c r="GT27" s="119"/>
      <c r="GU27" s="119"/>
      <c r="GV27" s="119"/>
      <c r="GW27" s="119"/>
      <c r="GX27" s="119"/>
      <c r="GY27" s="119"/>
      <c r="GZ27" s="119" t="s">
        <v>70</v>
      </c>
      <c r="HA27" s="119"/>
      <c r="HB27" s="119"/>
      <c r="HC27" s="119"/>
      <c r="HD27" s="119"/>
      <c r="HE27" s="119"/>
      <c r="HF27" s="119"/>
      <c r="HG27" s="120" t="s">
        <v>70</v>
      </c>
      <c r="HH27" s="119"/>
      <c r="HI27" s="119"/>
      <c r="HJ27" s="119"/>
      <c r="HK27" s="119"/>
      <c r="HL27" s="119"/>
      <c r="HM27" s="119"/>
      <c r="HN27" s="119" t="s">
        <v>70</v>
      </c>
      <c r="HO27" s="119"/>
      <c r="HP27" s="119"/>
      <c r="HQ27" s="119" t="str">
        <f t="shared" si="51"/>
        <v/>
      </c>
      <c r="HR27" s="119"/>
      <c r="HS27" s="119"/>
      <c r="HT27" s="119"/>
      <c r="HU27" s="119" t="s">
        <v>70</v>
      </c>
      <c r="HV27" s="119"/>
      <c r="HW27" s="119" t="str">
        <f t="shared" si="2"/>
        <v/>
      </c>
      <c r="HX27" s="119"/>
      <c r="HY27" s="119" t="s">
        <v>580</v>
      </c>
      <c r="HZ27" s="119"/>
      <c r="IA27" s="120" t="s">
        <v>70</v>
      </c>
      <c r="IB27" s="119"/>
      <c r="IC27" s="119" t="str">
        <f t="shared" si="3"/>
        <v/>
      </c>
      <c r="ID27" s="119"/>
      <c r="IE27" s="119" t="s">
        <v>581</v>
      </c>
      <c r="IF27" s="61"/>
    </row>
    <row r="28" spans="1:240" s="21" customFormat="1" ht="110.15" customHeight="1">
      <c r="A28" s="25" t="s">
        <v>99</v>
      </c>
      <c r="B28" s="120" t="s">
        <v>100</v>
      </c>
      <c r="C28" s="114" t="s">
        <v>70</v>
      </c>
      <c r="D28" s="114" t="s">
        <v>69</v>
      </c>
      <c r="E28" s="119" t="s">
        <v>69</v>
      </c>
      <c r="F28" s="114" t="s">
        <v>70</v>
      </c>
      <c r="G28" s="114"/>
      <c r="H28" s="119"/>
      <c r="I28" s="114"/>
      <c r="J28" s="114" t="s">
        <v>69</v>
      </c>
      <c r="K28" s="119" t="s">
        <v>69</v>
      </c>
      <c r="L28" s="114" t="s">
        <v>70</v>
      </c>
      <c r="M28" s="114" t="s">
        <v>69</v>
      </c>
      <c r="N28" s="119" t="s">
        <v>69</v>
      </c>
      <c r="O28" s="114"/>
      <c r="P28" s="114" t="s">
        <v>70</v>
      </c>
      <c r="Q28" s="119" t="s">
        <v>510</v>
      </c>
      <c r="R28" s="114" t="s">
        <v>70</v>
      </c>
      <c r="S28" s="114" t="s">
        <v>69</v>
      </c>
      <c r="T28" s="119" t="s">
        <v>69</v>
      </c>
      <c r="U28" s="114" t="s">
        <v>70</v>
      </c>
      <c r="V28" s="114" t="s">
        <v>69</v>
      </c>
      <c r="W28" s="119" t="s">
        <v>69</v>
      </c>
      <c r="X28" s="26" t="s">
        <v>67</v>
      </c>
      <c r="Y28" s="26" t="s">
        <v>70</v>
      </c>
      <c r="Z28" s="119" t="s">
        <v>149</v>
      </c>
      <c r="AA28" s="114" t="s">
        <v>78</v>
      </c>
      <c r="AB28" s="114" t="s">
        <v>69</v>
      </c>
      <c r="AC28" s="119" t="s">
        <v>69</v>
      </c>
      <c r="AD28" s="114" t="s">
        <v>70</v>
      </c>
      <c r="AE28" s="114" t="s">
        <v>69</v>
      </c>
      <c r="AF28" s="119" t="s">
        <v>69</v>
      </c>
      <c r="AG28" s="114" t="s">
        <v>70</v>
      </c>
      <c r="AH28" s="114" t="s">
        <v>69</v>
      </c>
      <c r="AI28" s="119" t="s">
        <v>69</v>
      </c>
      <c r="AJ28" s="114" t="s">
        <v>70</v>
      </c>
      <c r="AK28" s="114" t="s">
        <v>69</v>
      </c>
      <c r="AL28" s="119" t="s">
        <v>69</v>
      </c>
      <c r="AM28" s="114" t="s">
        <v>70</v>
      </c>
      <c r="AN28" s="114" t="s">
        <v>70</v>
      </c>
      <c r="AO28" s="28" t="s">
        <v>582</v>
      </c>
      <c r="AP28" s="117">
        <v>5</v>
      </c>
      <c r="AQ28" s="117">
        <v>5</v>
      </c>
      <c r="AR28" s="118">
        <f t="shared" ref="AR28" si="52">IF(ISERROR(AQ28/AP28),"",AQ28/AP28)</f>
        <v>1</v>
      </c>
      <c r="AS28" s="119" t="s">
        <v>69</v>
      </c>
      <c r="AT28" s="120">
        <v>0</v>
      </c>
      <c r="AU28" s="119" t="s">
        <v>69</v>
      </c>
      <c r="AV28" s="117">
        <v>5</v>
      </c>
      <c r="AW28" s="117">
        <v>5</v>
      </c>
      <c r="AX28" s="118">
        <f t="shared" si="29"/>
        <v>1</v>
      </c>
      <c r="AY28" s="119" t="s">
        <v>69</v>
      </c>
      <c r="AZ28" s="120">
        <v>0</v>
      </c>
      <c r="BA28" s="119" t="s">
        <v>69</v>
      </c>
      <c r="BB28" s="117">
        <v>4</v>
      </c>
      <c r="BC28" s="117">
        <v>4</v>
      </c>
      <c r="BD28" s="118">
        <f t="shared" si="30"/>
        <v>1</v>
      </c>
      <c r="BE28" s="119" t="s">
        <v>69</v>
      </c>
      <c r="BF28" s="120">
        <v>0</v>
      </c>
      <c r="BG28" s="119" t="s">
        <v>69</v>
      </c>
      <c r="BH28" s="117">
        <v>0</v>
      </c>
      <c r="BI28" s="117">
        <v>0</v>
      </c>
      <c r="BJ28" s="118" t="str">
        <f t="shared" si="31"/>
        <v/>
      </c>
      <c r="BK28" s="119" t="s">
        <v>69</v>
      </c>
      <c r="BL28" s="120">
        <v>0</v>
      </c>
      <c r="BM28" s="119" t="s">
        <v>69</v>
      </c>
      <c r="BN28" s="117">
        <v>0</v>
      </c>
      <c r="BO28" s="117">
        <v>0</v>
      </c>
      <c r="BP28" s="118" t="str">
        <f t="shared" si="32"/>
        <v/>
      </c>
      <c r="BQ28" s="119" t="s">
        <v>69</v>
      </c>
      <c r="BR28" s="120">
        <v>0</v>
      </c>
      <c r="BS28" s="119" t="s">
        <v>69</v>
      </c>
      <c r="BT28" s="117">
        <v>1</v>
      </c>
      <c r="BU28" s="117">
        <v>1</v>
      </c>
      <c r="BV28" s="118">
        <f t="shared" si="33"/>
        <v>1</v>
      </c>
      <c r="BW28" s="119" t="s">
        <v>69</v>
      </c>
      <c r="BX28" s="120">
        <v>0</v>
      </c>
      <c r="BY28" s="119" t="s">
        <v>69</v>
      </c>
      <c r="BZ28" s="86" t="s">
        <v>511</v>
      </c>
      <c r="CA28" s="86" t="s">
        <v>511</v>
      </c>
      <c r="CB28" s="118">
        <v>1</v>
      </c>
      <c r="CC28" s="119" t="s">
        <v>69</v>
      </c>
      <c r="CD28" s="120">
        <v>0</v>
      </c>
      <c r="CE28" s="119" t="s">
        <v>69</v>
      </c>
      <c r="CF28" s="117">
        <v>0</v>
      </c>
      <c r="CG28" s="117">
        <v>0</v>
      </c>
      <c r="CH28" s="118" t="str">
        <f t="shared" si="35"/>
        <v/>
      </c>
      <c r="CI28" s="119" t="s">
        <v>69</v>
      </c>
      <c r="CJ28" s="120">
        <v>0</v>
      </c>
      <c r="CK28" s="119" t="s">
        <v>69</v>
      </c>
      <c r="CL28" s="117">
        <v>1</v>
      </c>
      <c r="CM28" s="117">
        <v>1</v>
      </c>
      <c r="CN28" s="118">
        <f t="shared" si="36"/>
        <v>1</v>
      </c>
      <c r="CO28" s="119" t="s">
        <v>69</v>
      </c>
      <c r="CP28" s="120">
        <v>0</v>
      </c>
      <c r="CQ28" s="119" t="s">
        <v>69</v>
      </c>
      <c r="CR28" s="117">
        <v>0</v>
      </c>
      <c r="CS28" s="117">
        <v>0</v>
      </c>
      <c r="CT28" s="118" t="str">
        <f t="shared" si="37"/>
        <v/>
      </c>
      <c r="CU28" s="119" t="s">
        <v>69</v>
      </c>
      <c r="CV28" s="120">
        <v>0</v>
      </c>
      <c r="CW28" s="119" t="s">
        <v>69</v>
      </c>
      <c r="CX28" s="86" t="s">
        <v>512</v>
      </c>
      <c r="CY28" s="86" t="s">
        <v>512</v>
      </c>
      <c r="CZ28" s="118">
        <v>1</v>
      </c>
      <c r="DA28" s="119" t="s">
        <v>69</v>
      </c>
      <c r="DB28" s="120">
        <v>0</v>
      </c>
      <c r="DC28" s="119" t="s">
        <v>69</v>
      </c>
      <c r="DD28" s="117">
        <v>90</v>
      </c>
      <c r="DE28" s="117">
        <v>19</v>
      </c>
      <c r="DF28" s="118">
        <f t="shared" si="39"/>
        <v>0.21111111111111111</v>
      </c>
      <c r="DG28" s="119"/>
      <c r="DH28" s="120">
        <v>0</v>
      </c>
      <c r="DI28" s="119" t="s">
        <v>69</v>
      </c>
      <c r="DJ28" s="117">
        <v>1</v>
      </c>
      <c r="DK28" s="117">
        <v>1</v>
      </c>
      <c r="DL28" s="118">
        <f t="shared" si="40"/>
        <v>1</v>
      </c>
      <c r="DM28" s="119" t="s">
        <v>69</v>
      </c>
      <c r="DN28" s="120">
        <v>0</v>
      </c>
      <c r="DO28" s="119" t="s">
        <v>69</v>
      </c>
      <c r="DP28" s="117">
        <v>0</v>
      </c>
      <c r="DQ28" s="117">
        <v>0</v>
      </c>
      <c r="DR28" s="118" t="str">
        <f t="shared" si="41"/>
        <v/>
      </c>
      <c r="DS28" s="119" t="s">
        <v>69</v>
      </c>
      <c r="DT28" s="120">
        <v>0</v>
      </c>
      <c r="DU28" s="119" t="s">
        <v>69</v>
      </c>
      <c r="DV28" s="117">
        <v>1</v>
      </c>
      <c r="DW28" s="117">
        <v>1</v>
      </c>
      <c r="DX28" s="118">
        <f t="shared" si="42"/>
        <v>1</v>
      </c>
      <c r="DY28" s="119" t="s">
        <v>69</v>
      </c>
      <c r="DZ28" s="120">
        <v>1</v>
      </c>
      <c r="EA28" s="119" t="s">
        <v>234</v>
      </c>
      <c r="EB28" s="86" t="s">
        <v>513</v>
      </c>
      <c r="EC28" s="86" t="s">
        <v>514</v>
      </c>
      <c r="ED28" s="118">
        <v>0.81799999999999995</v>
      </c>
      <c r="EE28" s="119" t="s">
        <v>515</v>
      </c>
      <c r="EF28" s="28" t="s">
        <v>516</v>
      </c>
      <c r="EG28" s="119" t="s">
        <v>517</v>
      </c>
      <c r="EH28" s="117">
        <v>0</v>
      </c>
      <c r="EI28" s="117">
        <v>0</v>
      </c>
      <c r="EJ28" s="118" t="str">
        <f t="shared" si="44"/>
        <v/>
      </c>
      <c r="EK28" s="119" t="s">
        <v>69</v>
      </c>
      <c r="EL28" s="120">
        <v>0</v>
      </c>
      <c r="EM28" s="119" t="s">
        <v>69</v>
      </c>
      <c r="EN28" s="117">
        <v>4</v>
      </c>
      <c r="EO28" s="117">
        <v>4</v>
      </c>
      <c r="EP28" s="118">
        <f t="shared" si="45"/>
        <v>1</v>
      </c>
      <c r="EQ28" s="119" t="s">
        <v>69</v>
      </c>
      <c r="ER28" s="120">
        <v>0</v>
      </c>
      <c r="ES28" s="119" t="s">
        <v>69</v>
      </c>
      <c r="ET28" s="117">
        <v>6</v>
      </c>
      <c r="EU28" s="117">
        <v>5</v>
      </c>
      <c r="EV28" s="118">
        <f t="shared" si="46"/>
        <v>0.83333333333333337</v>
      </c>
      <c r="EW28" s="119" t="s">
        <v>311</v>
      </c>
      <c r="EX28" s="120">
        <v>1</v>
      </c>
      <c r="EY28" s="119" t="s">
        <v>312</v>
      </c>
      <c r="EZ28" s="117">
        <v>0</v>
      </c>
      <c r="FA28" s="117">
        <v>0</v>
      </c>
      <c r="FB28" s="118" t="str">
        <f t="shared" si="47"/>
        <v/>
      </c>
      <c r="FC28" s="119" t="s">
        <v>69</v>
      </c>
      <c r="FD28" s="120">
        <v>0</v>
      </c>
      <c r="FE28" s="119" t="s">
        <v>69</v>
      </c>
      <c r="FF28" s="117">
        <v>0</v>
      </c>
      <c r="FG28" s="117">
        <v>0</v>
      </c>
      <c r="FH28" s="118" t="str">
        <f t="shared" si="48"/>
        <v/>
      </c>
      <c r="FI28" s="119" t="s">
        <v>69</v>
      </c>
      <c r="FJ28" s="120">
        <v>0</v>
      </c>
      <c r="FK28" s="119" t="s">
        <v>69</v>
      </c>
      <c r="FL28" s="117">
        <v>4</v>
      </c>
      <c r="FM28" s="117">
        <v>4</v>
      </c>
      <c r="FN28" s="118">
        <v>1</v>
      </c>
      <c r="FO28" s="119" t="s">
        <v>69</v>
      </c>
      <c r="FP28" s="28" t="s">
        <v>518</v>
      </c>
      <c r="FQ28" s="119" t="s">
        <v>454</v>
      </c>
      <c r="FR28" s="117">
        <v>0</v>
      </c>
      <c r="FS28" s="117">
        <v>0</v>
      </c>
      <c r="FT28" s="118" t="str">
        <f t="shared" si="50"/>
        <v/>
      </c>
      <c r="FU28" s="119" t="s">
        <v>69</v>
      </c>
      <c r="FV28" s="120">
        <v>0</v>
      </c>
      <c r="FW28" s="119"/>
      <c r="FX28" s="119" t="s">
        <v>355</v>
      </c>
      <c r="FY28" s="119" t="s">
        <v>356</v>
      </c>
      <c r="FZ28" s="120" t="s">
        <v>70</v>
      </c>
      <c r="GA28" s="120" t="s">
        <v>70</v>
      </c>
      <c r="GB28" s="120" t="s">
        <v>70</v>
      </c>
      <c r="GC28" s="120" t="s">
        <v>69</v>
      </c>
      <c r="GD28" s="119" t="s">
        <v>69</v>
      </c>
      <c r="GE28" s="120" t="s">
        <v>70</v>
      </c>
      <c r="GF28" s="120" t="s">
        <v>70</v>
      </c>
      <c r="GG28" s="120" t="s">
        <v>69</v>
      </c>
      <c r="GH28" s="120" t="s">
        <v>70</v>
      </c>
      <c r="GI28" s="120" t="s">
        <v>69</v>
      </c>
      <c r="GJ28" s="120" t="s">
        <v>69</v>
      </c>
      <c r="GK28" s="27"/>
      <c r="GL28" s="28"/>
      <c r="GM28" s="120" t="s">
        <v>70</v>
      </c>
      <c r="GN28" s="120"/>
      <c r="GO28" s="120"/>
      <c r="GP28" s="66" t="s">
        <v>70</v>
      </c>
      <c r="GQ28" s="66"/>
      <c r="GR28" s="120" t="s">
        <v>67</v>
      </c>
      <c r="GS28" s="120" t="s">
        <v>70</v>
      </c>
      <c r="GT28" s="119"/>
      <c r="GU28" s="119"/>
      <c r="GV28" s="119"/>
      <c r="GW28" s="119"/>
      <c r="GX28" s="119"/>
      <c r="GY28" s="119"/>
      <c r="GZ28" s="120" t="s">
        <v>70</v>
      </c>
      <c r="HA28" s="119"/>
      <c r="HB28" s="119"/>
      <c r="HC28" s="119"/>
      <c r="HD28" s="119"/>
      <c r="HE28" s="119"/>
      <c r="HF28" s="119"/>
      <c r="HG28" s="120" t="s">
        <v>70</v>
      </c>
      <c r="HH28" s="119"/>
      <c r="HI28" s="119"/>
      <c r="HJ28" s="119"/>
      <c r="HK28" s="119"/>
      <c r="HL28" s="119"/>
      <c r="HM28" s="119"/>
      <c r="HN28" s="119"/>
      <c r="HO28" s="119"/>
      <c r="HP28" s="120" t="s">
        <v>70</v>
      </c>
      <c r="HQ28" s="594" t="str">
        <f t="shared" si="51"/>
        <v>○</v>
      </c>
      <c r="HR28" s="119"/>
      <c r="HS28" s="119" t="s">
        <v>583</v>
      </c>
      <c r="HT28" s="119"/>
      <c r="HU28" s="119"/>
      <c r="HV28" s="120" t="s">
        <v>70</v>
      </c>
      <c r="HW28" s="594" t="str">
        <f t="shared" si="2"/>
        <v>○</v>
      </c>
      <c r="HX28" s="119"/>
      <c r="HY28" s="119" t="s">
        <v>584</v>
      </c>
      <c r="HZ28" s="119"/>
      <c r="IA28" s="120" t="s">
        <v>70</v>
      </c>
      <c r="IB28" s="119"/>
      <c r="IC28" s="119" t="str">
        <f t="shared" si="3"/>
        <v/>
      </c>
      <c r="ID28" s="119"/>
      <c r="IE28" s="119" t="s">
        <v>585</v>
      </c>
      <c r="IF28" s="61"/>
    </row>
    <row r="29" spans="1:240" s="21" customFormat="1" ht="167.25" customHeight="1">
      <c r="A29" s="25" t="s">
        <v>478</v>
      </c>
      <c r="B29" s="114" t="s">
        <v>101</v>
      </c>
      <c r="C29" s="114" t="s">
        <v>70</v>
      </c>
      <c r="D29" s="114" t="s">
        <v>69</v>
      </c>
      <c r="E29" s="87" t="s">
        <v>69</v>
      </c>
      <c r="F29" s="114" t="s">
        <v>70</v>
      </c>
      <c r="G29" s="114" t="s">
        <v>69</v>
      </c>
      <c r="H29" s="87" t="s">
        <v>69</v>
      </c>
      <c r="I29" s="114" t="s">
        <v>70</v>
      </c>
      <c r="J29" s="114" t="s">
        <v>69</v>
      </c>
      <c r="K29" s="87" t="s">
        <v>69</v>
      </c>
      <c r="L29" s="114" t="s">
        <v>70</v>
      </c>
      <c r="M29" s="114" t="s">
        <v>69</v>
      </c>
      <c r="N29" s="87" t="s">
        <v>69</v>
      </c>
      <c r="O29" s="114" t="s">
        <v>70</v>
      </c>
      <c r="P29" s="114" t="s">
        <v>69</v>
      </c>
      <c r="Q29" s="87" t="s">
        <v>69</v>
      </c>
      <c r="R29" s="114" t="s">
        <v>70</v>
      </c>
      <c r="S29" s="114" t="s">
        <v>69</v>
      </c>
      <c r="T29" s="87" t="s">
        <v>69</v>
      </c>
      <c r="U29" s="114" t="s">
        <v>70</v>
      </c>
      <c r="V29" s="114" t="s">
        <v>69</v>
      </c>
      <c r="W29" s="87" t="s">
        <v>69</v>
      </c>
      <c r="X29" s="88" t="s">
        <v>67</v>
      </c>
      <c r="Y29" s="88" t="s">
        <v>70</v>
      </c>
      <c r="Z29" s="87" t="s">
        <v>479</v>
      </c>
      <c r="AA29" s="114" t="s">
        <v>70</v>
      </c>
      <c r="AB29" s="114" t="s">
        <v>69</v>
      </c>
      <c r="AC29" s="87" t="s">
        <v>69</v>
      </c>
      <c r="AD29" s="114" t="s">
        <v>70</v>
      </c>
      <c r="AE29" s="114" t="s">
        <v>69</v>
      </c>
      <c r="AF29" s="87" t="s">
        <v>69</v>
      </c>
      <c r="AG29" s="114" t="s">
        <v>70</v>
      </c>
      <c r="AH29" s="114" t="s">
        <v>69</v>
      </c>
      <c r="AI29" s="87" t="s">
        <v>69</v>
      </c>
      <c r="AJ29" s="114" t="s">
        <v>70</v>
      </c>
      <c r="AK29" s="114" t="s">
        <v>69</v>
      </c>
      <c r="AL29" s="87" t="s">
        <v>69</v>
      </c>
      <c r="AM29" s="114" t="s">
        <v>70</v>
      </c>
      <c r="AN29" s="114" t="s">
        <v>69</v>
      </c>
      <c r="AO29" s="87" t="s">
        <v>69</v>
      </c>
      <c r="AP29" s="117">
        <v>0</v>
      </c>
      <c r="AQ29" s="117">
        <v>0</v>
      </c>
      <c r="AR29" s="118" t="s">
        <v>67</v>
      </c>
      <c r="AS29" s="87" t="s">
        <v>69</v>
      </c>
      <c r="AT29" s="114">
        <v>0</v>
      </c>
      <c r="AU29" s="87" t="s">
        <v>69</v>
      </c>
      <c r="AV29" s="117">
        <v>4</v>
      </c>
      <c r="AW29" s="117">
        <v>4</v>
      </c>
      <c r="AX29" s="118">
        <v>1</v>
      </c>
      <c r="AY29" s="87" t="s">
        <v>69</v>
      </c>
      <c r="AZ29" s="114">
        <v>0</v>
      </c>
      <c r="BA29" s="87" t="s">
        <v>69</v>
      </c>
      <c r="BB29" s="117">
        <v>0</v>
      </c>
      <c r="BC29" s="117">
        <v>0</v>
      </c>
      <c r="BD29" s="118" t="s">
        <v>67</v>
      </c>
      <c r="BE29" s="87" t="s">
        <v>69</v>
      </c>
      <c r="BF29" s="114">
        <v>0</v>
      </c>
      <c r="BG29" s="87" t="s">
        <v>69</v>
      </c>
      <c r="BH29" s="117">
        <v>0</v>
      </c>
      <c r="BI29" s="117">
        <v>0</v>
      </c>
      <c r="BJ29" s="118" t="s">
        <v>67</v>
      </c>
      <c r="BK29" s="87" t="s">
        <v>69</v>
      </c>
      <c r="BL29" s="114">
        <v>0</v>
      </c>
      <c r="BM29" s="87" t="s">
        <v>69</v>
      </c>
      <c r="BN29" s="117">
        <v>0</v>
      </c>
      <c r="BO29" s="117">
        <v>0</v>
      </c>
      <c r="BP29" s="118" t="s">
        <v>67</v>
      </c>
      <c r="BQ29" s="87" t="s">
        <v>69</v>
      </c>
      <c r="BR29" s="114">
        <v>0</v>
      </c>
      <c r="BS29" s="87" t="s">
        <v>69</v>
      </c>
      <c r="BT29" s="117">
        <v>0</v>
      </c>
      <c r="BU29" s="117">
        <v>0</v>
      </c>
      <c r="BV29" s="118" t="s">
        <v>67</v>
      </c>
      <c r="BW29" s="87" t="s">
        <v>69</v>
      </c>
      <c r="BX29" s="114">
        <v>0</v>
      </c>
      <c r="BY29" s="87" t="s">
        <v>69</v>
      </c>
      <c r="BZ29" s="117">
        <v>0</v>
      </c>
      <c r="CA29" s="117">
        <v>0</v>
      </c>
      <c r="CB29" s="118" t="s">
        <v>67</v>
      </c>
      <c r="CC29" s="87" t="s">
        <v>69</v>
      </c>
      <c r="CD29" s="114">
        <v>0</v>
      </c>
      <c r="CE29" s="87" t="s">
        <v>69</v>
      </c>
      <c r="CF29" s="117">
        <v>0</v>
      </c>
      <c r="CG29" s="117">
        <v>0</v>
      </c>
      <c r="CH29" s="118" t="s">
        <v>67</v>
      </c>
      <c r="CI29" s="87" t="s">
        <v>69</v>
      </c>
      <c r="CJ29" s="114">
        <v>0</v>
      </c>
      <c r="CK29" s="87" t="s">
        <v>69</v>
      </c>
      <c r="CL29" s="117">
        <v>0</v>
      </c>
      <c r="CM29" s="117">
        <v>0</v>
      </c>
      <c r="CN29" s="118" t="s">
        <v>67</v>
      </c>
      <c r="CO29" s="87" t="s">
        <v>69</v>
      </c>
      <c r="CP29" s="114">
        <v>0</v>
      </c>
      <c r="CQ29" s="87" t="s">
        <v>69</v>
      </c>
      <c r="CR29" s="117">
        <v>0</v>
      </c>
      <c r="CS29" s="117">
        <v>0</v>
      </c>
      <c r="CT29" s="118" t="s">
        <v>67</v>
      </c>
      <c r="CU29" s="87" t="s">
        <v>69</v>
      </c>
      <c r="CV29" s="114">
        <v>0</v>
      </c>
      <c r="CW29" s="87" t="s">
        <v>69</v>
      </c>
      <c r="CX29" s="117">
        <v>4</v>
      </c>
      <c r="CY29" s="117">
        <v>4</v>
      </c>
      <c r="CZ29" s="115">
        <v>1</v>
      </c>
      <c r="DA29" s="119" t="s">
        <v>69</v>
      </c>
      <c r="DB29" s="120">
        <v>0</v>
      </c>
      <c r="DC29" s="119" t="s">
        <v>69</v>
      </c>
      <c r="DD29" s="117">
        <v>144</v>
      </c>
      <c r="DE29" s="117">
        <v>0</v>
      </c>
      <c r="DF29" s="115">
        <v>0</v>
      </c>
      <c r="DG29" s="116" t="s">
        <v>659</v>
      </c>
      <c r="DH29" s="120">
        <v>0</v>
      </c>
      <c r="DI29" s="119" t="s">
        <v>69</v>
      </c>
      <c r="DJ29" s="117">
        <v>0</v>
      </c>
      <c r="DK29" s="117">
        <v>0</v>
      </c>
      <c r="DL29" s="115" t="s">
        <v>67</v>
      </c>
      <c r="DM29" s="119" t="s">
        <v>69</v>
      </c>
      <c r="DN29" s="120">
        <v>0</v>
      </c>
      <c r="DO29" s="119" t="s">
        <v>69</v>
      </c>
      <c r="DP29" s="117">
        <v>0</v>
      </c>
      <c r="DQ29" s="117">
        <v>0</v>
      </c>
      <c r="DR29" s="115" t="s">
        <v>67</v>
      </c>
      <c r="DS29" s="119" t="s">
        <v>69</v>
      </c>
      <c r="DT29" s="120">
        <v>0</v>
      </c>
      <c r="DU29" s="119" t="s">
        <v>69</v>
      </c>
      <c r="DV29" s="117">
        <v>1</v>
      </c>
      <c r="DW29" s="117">
        <v>0</v>
      </c>
      <c r="DX29" s="115">
        <v>0</v>
      </c>
      <c r="DY29" s="119" t="s">
        <v>660</v>
      </c>
      <c r="DZ29" s="120">
        <v>1</v>
      </c>
      <c r="EA29" s="116" t="s">
        <v>586</v>
      </c>
      <c r="EB29" s="117">
        <v>7</v>
      </c>
      <c r="EC29" s="117">
        <v>3</v>
      </c>
      <c r="ED29" s="115">
        <v>0.42799999999999999</v>
      </c>
      <c r="EE29" s="119" t="s">
        <v>661</v>
      </c>
      <c r="EF29" s="120">
        <v>1</v>
      </c>
      <c r="EG29" s="119" t="s">
        <v>277</v>
      </c>
      <c r="EH29" s="117">
        <v>0</v>
      </c>
      <c r="EI29" s="117">
        <v>0</v>
      </c>
      <c r="EJ29" s="115" t="s">
        <v>67</v>
      </c>
      <c r="EK29" s="119" t="s">
        <v>69</v>
      </c>
      <c r="EL29" s="120">
        <v>0</v>
      </c>
      <c r="EM29" s="119" t="s">
        <v>69</v>
      </c>
      <c r="EN29" s="117">
        <v>5</v>
      </c>
      <c r="EO29" s="117">
        <v>5</v>
      </c>
      <c r="EP29" s="115">
        <v>1</v>
      </c>
      <c r="EQ29" s="119" t="s">
        <v>69</v>
      </c>
      <c r="ER29" s="120">
        <v>0</v>
      </c>
      <c r="ES29" s="119" t="s">
        <v>69</v>
      </c>
      <c r="ET29" s="117">
        <v>2</v>
      </c>
      <c r="EU29" s="117">
        <v>2</v>
      </c>
      <c r="EV29" s="115">
        <v>1</v>
      </c>
      <c r="EW29" s="119" t="s">
        <v>69</v>
      </c>
      <c r="EX29" s="120">
        <v>0</v>
      </c>
      <c r="EY29" s="119" t="s">
        <v>69</v>
      </c>
      <c r="EZ29" s="117">
        <v>0</v>
      </c>
      <c r="FA29" s="117">
        <v>0</v>
      </c>
      <c r="FB29" s="115" t="s">
        <v>67</v>
      </c>
      <c r="FC29" s="119" t="s">
        <v>69</v>
      </c>
      <c r="FD29" s="120">
        <v>0</v>
      </c>
      <c r="FE29" s="119" t="s">
        <v>69</v>
      </c>
      <c r="FF29" s="117">
        <v>0</v>
      </c>
      <c r="FG29" s="117">
        <v>0</v>
      </c>
      <c r="FH29" s="115" t="s">
        <v>67</v>
      </c>
      <c r="FI29" s="119" t="s">
        <v>69</v>
      </c>
      <c r="FJ29" s="120">
        <v>0</v>
      </c>
      <c r="FK29" s="119" t="s">
        <v>69</v>
      </c>
      <c r="FL29" s="117">
        <v>7</v>
      </c>
      <c r="FM29" s="117">
        <v>4</v>
      </c>
      <c r="FN29" s="115">
        <v>0.5714285714285714</v>
      </c>
      <c r="FO29" s="119" t="s">
        <v>340</v>
      </c>
      <c r="FP29" s="120">
        <v>3</v>
      </c>
      <c r="FQ29" s="119" t="s">
        <v>341</v>
      </c>
      <c r="FR29" s="117">
        <v>0</v>
      </c>
      <c r="FS29" s="117">
        <v>0</v>
      </c>
      <c r="FT29" s="115" t="s">
        <v>67</v>
      </c>
      <c r="FU29" s="119" t="s">
        <v>69</v>
      </c>
      <c r="FV29" s="120">
        <v>0</v>
      </c>
      <c r="FW29" s="119" t="s">
        <v>69</v>
      </c>
      <c r="FX29" s="87" t="s">
        <v>355</v>
      </c>
      <c r="FY29" s="87" t="s">
        <v>357</v>
      </c>
      <c r="FZ29" s="114" t="s">
        <v>70</v>
      </c>
      <c r="GA29" s="114" t="s">
        <v>70</v>
      </c>
      <c r="GB29" s="114" t="s">
        <v>70</v>
      </c>
      <c r="GC29" s="114" t="s">
        <v>70</v>
      </c>
      <c r="GD29" s="87" t="s">
        <v>69</v>
      </c>
      <c r="GE29" s="114" t="s">
        <v>70</v>
      </c>
      <c r="GF29" s="114" t="s">
        <v>70</v>
      </c>
      <c r="GG29" s="114" t="s">
        <v>69</v>
      </c>
      <c r="GH29" s="114" t="s">
        <v>69</v>
      </c>
      <c r="GI29" s="114" t="s">
        <v>70</v>
      </c>
      <c r="GJ29" s="114" t="s">
        <v>70</v>
      </c>
      <c r="GK29" s="27"/>
      <c r="GL29" s="28"/>
      <c r="GM29" s="120" t="s">
        <v>70</v>
      </c>
      <c r="GN29" s="120"/>
      <c r="GO29" s="120"/>
      <c r="GP29" s="66" t="s">
        <v>70</v>
      </c>
      <c r="GQ29" s="66"/>
      <c r="GR29" s="120" t="s">
        <v>67</v>
      </c>
      <c r="GS29" s="120" t="s">
        <v>70</v>
      </c>
      <c r="GT29" s="119"/>
      <c r="GU29" s="119"/>
      <c r="GV29" s="119"/>
      <c r="GW29" s="119"/>
      <c r="GX29" s="119"/>
      <c r="GY29" s="119"/>
      <c r="GZ29" s="120" t="s">
        <v>70</v>
      </c>
      <c r="HA29" s="119"/>
      <c r="HB29" s="119"/>
      <c r="HC29" s="119"/>
      <c r="HD29" s="119"/>
      <c r="HE29" s="119"/>
      <c r="HF29" s="119"/>
      <c r="HG29" s="120" t="s">
        <v>70</v>
      </c>
      <c r="HH29" s="119"/>
      <c r="HI29" s="119"/>
      <c r="HJ29" s="119"/>
      <c r="HK29" s="119"/>
      <c r="HL29" s="119"/>
      <c r="HM29" s="119"/>
      <c r="HN29" s="120" t="s">
        <v>70</v>
      </c>
      <c r="HO29" s="119"/>
      <c r="HP29" s="119"/>
      <c r="HQ29" s="119" t="str">
        <f t="shared" si="51"/>
        <v/>
      </c>
      <c r="HR29" s="119"/>
      <c r="HS29" s="119"/>
      <c r="HT29" s="120" t="s">
        <v>70</v>
      </c>
      <c r="HU29" s="119"/>
      <c r="HV29" s="119"/>
      <c r="HW29" s="119" t="str">
        <f t="shared" si="2"/>
        <v/>
      </c>
      <c r="HX29" s="119"/>
      <c r="HY29" s="119"/>
      <c r="HZ29" s="120" t="s">
        <v>70</v>
      </c>
      <c r="IA29" s="119"/>
      <c r="IB29" s="119"/>
      <c r="IC29" s="119" t="str">
        <f t="shared" si="3"/>
        <v/>
      </c>
      <c r="ID29" s="119"/>
      <c r="IE29" s="119"/>
      <c r="IF29" s="61"/>
    </row>
    <row r="30" spans="1:240" s="21" customFormat="1" ht="132" customHeight="1">
      <c r="A30" s="25" t="s">
        <v>102</v>
      </c>
      <c r="B30" s="120" t="s">
        <v>103</v>
      </c>
      <c r="C30" s="114" t="s">
        <v>70</v>
      </c>
      <c r="D30" s="114" t="s">
        <v>69</v>
      </c>
      <c r="E30" s="119" t="s">
        <v>69</v>
      </c>
      <c r="F30" s="114" t="s">
        <v>70</v>
      </c>
      <c r="G30" s="114" t="s">
        <v>69</v>
      </c>
      <c r="H30" s="119" t="s">
        <v>69</v>
      </c>
      <c r="I30" s="114" t="s">
        <v>70</v>
      </c>
      <c r="J30" s="114" t="s">
        <v>69</v>
      </c>
      <c r="K30" s="119" t="s">
        <v>69</v>
      </c>
      <c r="L30" s="114" t="s">
        <v>70</v>
      </c>
      <c r="M30" s="114" t="s">
        <v>69</v>
      </c>
      <c r="N30" s="119" t="s">
        <v>69</v>
      </c>
      <c r="O30" s="114" t="s">
        <v>70</v>
      </c>
      <c r="P30" s="114" t="s">
        <v>69</v>
      </c>
      <c r="Q30" s="119" t="s">
        <v>69</v>
      </c>
      <c r="R30" s="114" t="s">
        <v>70</v>
      </c>
      <c r="S30" s="114" t="s">
        <v>69</v>
      </c>
      <c r="T30" s="119" t="s">
        <v>69</v>
      </c>
      <c r="U30" s="114" t="s">
        <v>70</v>
      </c>
      <c r="V30" s="114" t="s">
        <v>69</v>
      </c>
      <c r="W30" s="119" t="s">
        <v>69</v>
      </c>
      <c r="X30" s="26" t="s">
        <v>67</v>
      </c>
      <c r="Y30" s="26" t="s">
        <v>70</v>
      </c>
      <c r="Z30" s="119" t="s">
        <v>435</v>
      </c>
      <c r="AA30" s="114" t="s">
        <v>78</v>
      </c>
      <c r="AB30" s="114" t="s">
        <v>69</v>
      </c>
      <c r="AC30" s="119" t="s">
        <v>69</v>
      </c>
      <c r="AD30" s="114" t="s">
        <v>70</v>
      </c>
      <c r="AE30" s="114" t="s">
        <v>69</v>
      </c>
      <c r="AF30" s="119" t="s">
        <v>69</v>
      </c>
      <c r="AG30" s="114" t="s">
        <v>70</v>
      </c>
      <c r="AH30" s="114" t="s">
        <v>69</v>
      </c>
      <c r="AI30" s="119" t="s">
        <v>69</v>
      </c>
      <c r="AJ30" s="114" t="s">
        <v>70</v>
      </c>
      <c r="AK30" s="114" t="s">
        <v>69</v>
      </c>
      <c r="AL30" s="119" t="s">
        <v>69</v>
      </c>
      <c r="AM30" s="114" t="s">
        <v>70</v>
      </c>
      <c r="AN30" s="114" t="s">
        <v>69</v>
      </c>
      <c r="AO30" s="119" t="s">
        <v>69</v>
      </c>
      <c r="AP30" s="117">
        <v>2</v>
      </c>
      <c r="AQ30" s="117">
        <v>2</v>
      </c>
      <c r="AR30" s="118">
        <f t="shared" ref="AR30:AR34" si="53">IF(ISERROR(AQ30/AP30),"",AQ30/AP30)</f>
        <v>1</v>
      </c>
      <c r="AS30" s="119" t="s">
        <v>69</v>
      </c>
      <c r="AT30" s="120">
        <v>0</v>
      </c>
      <c r="AU30" s="119" t="s">
        <v>69</v>
      </c>
      <c r="AV30" s="117">
        <v>4</v>
      </c>
      <c r="AW30" s="117">
        <v>4</v>
      </c>
      <c r="AX30" s="118">
        <f t="shared" ref="AX30:AX34" si="54">IF(ISERROR(AW30/AV30),"",AW30/AV30)</f>
        <v>1</v>
      </c>
      <c r="AY30" s="119" t="s">
        <v>69</v>
      </c>
      <c r="AZ30" s="120">
        <v>0</v>
      </c>
      <c r="BA30" s="119" t="s">
        <v>69</v>
      </c>
      <c r="BB30" s="117">
        <v>1</v>
      </c>
      <c r="BC30" s="117">
        <v>1</v>
      </c>
      <c r="BD30" s="118">
        <f t="shared" ref="BD30:BD34" si="55">IF(ISERROR(BC30/BB30),"",BC30/BB30)</f>
        <v>1</v>
      </c>
      <c r="BE30" s="119" t="s">
        <v>69</v>
      </c>
      <c r="BF30" s="120">
        <v>0</v>
      </c>
      <c r="BG30" s="119" t="s">
        <v>69</v>
      </c>
      <c r="BH30" s="117">
        <v>0</v>
      </c>
      <c r="BI30" s="117">
        <v>0</v>
      </c>
      <c r="BJ30" s="118" t="str">
        <f t="shared" ref="BJ30:BJ34" si="56">IF(ISERROR(BI30/BH30),"",BI30/BH30)</f>
        <v/>
      </c>
      <c r="BK30" s="119" t="s">
        <v>69</v>
      </c>
      <c r="BL30" s="120">
        <v>0</v>
      </c>
      <c r="BM30" s="119" t="s">
        <v>69</v>
      </c>
      <c r="BN30" s="117">
        <v>1</v>
      </c>
      <c r="BO30" s="117">
        <v>1</v>
      </c>
      <c r="BP30" s="118">
        <f t="shared" ref="BP30:BP34" si="57">IF(ISERROR(BO30/BN30),"",BO30/BN30)</f>
        <v>1</v>
      </c>
      <c r="BQ30" s="119" t="s">
        <v>69</v>
      </c>
      <c r="BR30" s="120">
        <v>0</v>
      </c>
      <c r="BS30" s="119" t="s">
        <v>69</v>
      </c>
      <c r="BT30" s="117">
        <v>0</v>
      </c>
      <c r="BU30" s="117">
        <v>0</v>
      </c>
      <c r="BV30" s="118" t="str">
        <f t="shared" ref="BV30:BV34" si="58">IF(ISERROR(BU30/BT30),"",BU30/BT30)</f>
        <v/>
      </c>
      <c r="BW30" s="119" t="s">
        <v>69</v>
      </c>
      <c r="BX30" s="120">
        <v>0</v>
      </c>
      <c r="BY30" s="119" t="s">
        <v>69</v>
      </c>
      <c r="BZ30" s="117">
        <v>0</v>
      </c>
      <c r="CA30" s="117">
        <v>0</v>
      </c>
      <c r="CB30" s="118" t="str">
        <f t="shared" ref="CB30:CB34" si="59">IF(ISERROR(CA30/BZ30),"",CA30/BZ30)</f>
        <v/>
      </c>
      <c r="CC30" s="119" t="s">
        <v>69</v>
      </c>
      <c r="CD30" s="120">
        <v>0</v>
      </c>
      <c r="CE30" s="119" t="s">
        <v>69</v>
      </c>
      <c r="CF30" s="117">
        <v>1</v>
      </c>
      <c r="CG30" s="117">
        <v>1</v>
      </c>
      <c r="CH30" s="118">
        <f t="shared" ref="CH30:CH34" si="60">IF(ISERROR(CG30/CF30),"",CG30/CF30)</f>
        <v>1</v>
      </c>
      <c r="CI30" s="119" t="s">
        <v>69</v>
      </c>
      <c r="CJ30" s="120">
        <v>0</v>
      </c>
      <c r="CK30" s="119" t="s">
        <v>69</v>
      </c>
      <c r="CL30" s="117">
        <v>1</v>
      </c>
      <c r="CM30" s="117">
        <v>1</v>
      </c>
      <c r="CN30" s="118">
        <f t="shared" ref="CN30:CN34" si="61">IF(ISERROR(CM30/CL30),"",CM30/CL30)</f>
        <v>1</v>
      </c>
      <c r="CO30" s="119" t="s">
        <v>69</v>
      </c>
      <c r="CP30" s="120">
        <v>0</v>
      </c>
      <c r="CQ30" s="119" t="s">
        <v>69</v>
      </c>
      <c r="CR30" s="117">
        <v>0</v>
      </c>
      <c r="CS30" s="117">
        <v>0</v>
      </c>
      <c r="CT30" s="118" t="str">
        <f t="shared" ref="CT30:CT34" si="62">IF(ISERROR(CS30/CR30),"",CS30/CR30)</f>
        <v/>
      </c>
      <c r="CU30" s="119" t="s">
        <v>69</v>
      </c>
      <c r="CV30" s="120">
        <v>0</v>
      </c>
      <c r="CW30" s="119" t="s">
        <v>69</v>
      </c>
      <c r="CX30" s="117">
        <v>6</v>
      </c>
      <c r="CY30" s="117">
        <v>6</v>
      </c>
      <c r="CZ30" s="118">
        <f t="shared" ref="CZ30:CZ34" si="63">IF(ISERROR(CY30/CX30),"",CY30/CX30)</f>
        <v>1</v>
      </c>
      <c r="DA30" s="119" t="s">
        <v>69</v>
      </c>
      <c r="DB30" s="120">
        <v>0</v>
      </c>
      <c r="DC30" s="119" t="s">
        <v>69</v>
      </c>
      <c r="DD30" s="117">
        <v>14</v>
      </c>
      <c r="DE30" s="117">
        <v>1</v>
      </c>
      <c r="DF30" s="118">
        <f t="shared" ref="DF30:DF35" si="64">IF(ISERROR(DE30/DD30),"",DE30/DD30)</f>
        <v>7.1428571428571425E-2</v>
      </c>
      <c r="DG30" s="119" t="s">
        <v>208</v>
      </c>
      <c r="DH30" s="120">
        <v>0</v>
      </c>
      <c r="DI30" s="119" t="s">
        <v>69</v>
      </c>
      <c r="DJ30" s="117">
        <v>1</v>
      </c>
      <c r="DK30" s="117">
        <v>1</v>
      </c>
      <c r="DL30" s="118">
        <f t="shared" ref="DL30:DL34" si="65">IF(ISERROR(DK30/DJ30),"",DK30/DJ30)</f>
        <v>1</v>
      </c>
      <c r="DM30" s="119" t="s">
        <v>69</v>
      </c>
      <c r="DN30" s="119">
        <v>0</v>
      </c>
      <c r="DO30" s="119" t="s">
        <v>69</v>
      </c>
      <c r="DP30" s="117">
        <v>0</v>
      </c>
      <c r="DQ30" s="117">
        <v>0</v>
      </c>
      <c r="DR30" s="118" t="str">
        <f t="shared" ref="DR30:DR34" si="66">IF(ISERROR(DQ30/DP30),"",DQ30/DP30)</f>
        <v/>
      </c>
      <c r="DS30" s="119" t="s">
        <v>69</v>
      </c>
      <c r="DT30" s="120">
        <v>0</v>
      </c>
      <c r="DU30" s="119" t="s">
        <v>69</v>
      </c>
      <c r="DV30" s="117">
        <v>1</v>
      </c>
      <c r="DW30" s="117">
        <v>0</v>
      </c>
      <c r="DX30" s="118">
        <f t="shared" ref="DX30:DX34" si="67">IF(ISERROR(DW30/DV30),"",DW30/DV30)</f>
        <v>0</v>
      </c>
      <c r="DY30" s="119" t="s">
        <v>235</v>
      </c>
      <c r="DZ30" s="120">
        <v>1</v>
      </c>
      <c r="EA30" s="119" t="s">
        <v>236</v>
      </c>
      <c r="EB30" s="117">
        <v>14</v>
      </c>
      <c r="EC30" s="117">
        <v>6</v>
      </c>
      <c r="ED30" s="118">
        <f>IF(ISERROR(EC30/EB30),"",EC30/EB30)</f>
        <v>0.42857142857142855</v>
      </c>
      <c r="EE30" s="119" t="s">
        <v>495</v>
      </c>
      <c r="EF30" s="120">
        <v>7</v>
      </c>
      <c r="EG30" s="119" t="s">
        <v>236</v>
      </c>
      <c r="EH30" s="117">
        <v>0</v>
      </c>
      <c r="EI30" s="117">
        <v>0</v>
      </c>
      <c r="EJ30" s="118" t="str">
        <f t="shared" ref="EJ30:EJ34" si="68">IF(ISERROR(EI30/EH30),"",EI30/EH30)</f>
        <v/>
      </c>
      <c r="EK30" s="119" t="s">
        <v>69</v>
      </c>
      <c r="EL30" s="120">
        <v>0</v>
      </c>
      <c r="EM30" s="119" t="s">
        <v>69</v>
      </c>
      <c r="EN30" s="117">
        <v>3</v>
      </c>
      <c r="EO30" s="117">
        <v>3</v>
      </c>
      <c r="EP30" s="118">
        <f t="shared" ref="EP30:EP34" si="69">IF(ISERROR(EO30/EN30),"",EO30/EN30)</f>
        <v>1</v>
      </c>
      <c r="EQ30" s="119" t="s">
        <v>69</v>
      </c>
      <c r="ER30" s="120">
        <v>0</v>
      </c>
      <c r="ES30" s="119" t="s">
        <v>69</v>
      </c>
      <c r="ET30" s="117">
        <v>1</v>
      </c>
      <c r="EU30" s="117">
        <v>1</v>
      </c>
      <c r="EV30" s="118">
        <f t="shared" ref="EV30:EV34" si="70">IF(ISERROR(EU30/ET30),"",EU30/ET30)</f>
        <v>1</v>
      </c>
      <c r="EW30" s="119" t="s">
        <v>69</v>
      </c>
      <c r="EX30" s="120">
        <v>0</v>
      </c>
      <c r="EY30" s="119" t="s">
        <v>69</v>
      </c>
      <c r="EZ30" s="117">
        <v>2</v>
      </c>
      <c r="FA30" s="117">
        <v>2</v>
      </c>
      <c r="FB30" s="118">
        <f t="shared" ref="FB30:FB34" si="71">IF(ISERROR(FA30/EZ30),"",FA30/EZ30)</f>
        <v>1</v>
      </c>
      <c r="FC30" s="119" t="s">
        <v>69</v>
      </c>
      <c r="FD30" s="120">
        <v>0</v>
      </c>
      <c r="FE30" s="119" t="s">
        <v>69</v>
      </c>
      <c r="FF30" s="117">
        <v>0</v>
      </c>
      <c r="FG30" s="117">
        <v>0</v>
      </c>
      <c r="FH30" s="118" t="str">
        <f t="shared" ref="FH30:FH55" si="72">IF(ISERROR(FG30/FF30),"",FG30/FF30)</f>
        <v/>
      </c>
      <c r="FI30" s="119" t="s">
        <v>69</v>
      </c>
      <c r="FJ30" s="120">
        <v>0</v>
      </c>
      <c r="FK30" s="119" t="s">
        <v>69</v>
      </c>
      <c r="FL30" s="117">
        <v>13</v>
      </c>
      <c r="FM30" s="117">
        <v>8</v>
      </c>
      <c r="FN30" s="118">
        <f t="shared" ref="FN30:FN55" si="73">IF(ISERROR(FM30/FL30),"",FM30/FL30)</f>
        <v>0.61538461538461542</v>
      </c>
      <c r="FO30" s="119" t="s">
        <v>167</v>
      </c>
      <c r="FP30" s="120">
        <v>5</v>
      </c>
      <c r="FQ30" s="119" t="s">
        <v>342</v>
      </c>
      <c r="FR30" s="117">
        <v>0</v>
      </c>
      <c r="FS30" s="117">
        <v>0</v>
      </c>
      <c r="FT30" s="118" t="str">
        <f t="shared" ref="FT30:FT55" si="74">IF(ISERROR(FS30/FR30),"",FS30/FR30)</f>
        <v/>
      </c>
      <c r="FU30" s="119" t="s">
        <v>69</v>
      </c>
      <c r="FV30" s="120">
        <v>0</v>
      </c>
      <c r="FW30" s="119" t="s">
        <v>69</v>
      </c>
      <c r="FX30" s="119" t="s">
        <v>355</v>
      </c>
      <c r="FY30" s="119" t="s">
        <v>357</v>
      </c>
      <c r="FZ30" s="120" t="s">
        <v>70</v>
      </c>
      <c r="GA30" s="120" t="s">
        <v>70</v>
      </c>
      <c r="GB30" s="120" t="s">
        <v>70</v>
      </c>
      <c r="GC30" s="120" t="s">
        <v>70</v>
      </c>
      <c r="GD30" s="119" t="s">
        <v>69</v>
      </c>
      <c r="GE30" s="120" t="s">
        <v>70</v>
      </c>
      <c r="GF30" s="120" t="s">
        <v>70</v>
      </c>
      <c r="GG30" s="120" t="s">
        <v>69</v>
      </c>
      <c r="GH30" s="120" t="s">
        <v>69</v>
      </c>
      <c r="GI30" s="120" t="s">
        <v>70</v>
      </c>
      <c r="GJ30" s="120" t="s">
        <v>70</v>
      </c>
      <c r="GK30" s="27"/>
      <c r="GL30" s="28"/>
      <c r="GM30" s="120" t="s">
        <v>70</v>
      </c>
      <c r="GN30" s="120"/>
      <c r="GO30" s="120"/>
      <c r="GP30" s="66" t="s">
        <v>67</v>
      </c>
      <c r="GQ30" s="66" t="s">
        <v>70</v>
      </c>
      <c r="GR30" s="120" t="s">
        <v>636</v>
      </c>
      <c r="GS30" s="120" t="s">
        <v>70</v>
      </c>
      <c r="GT30" s="120"/>
      <c r="GU30" s="120"/>
      <c r="GV30" s="120"/>
      <c r="GW30" s="120"/>
      <c r="GX30" s="120"/>
      <c r="GY30" s="120"/>
      <c r="GZ30" s="120" t="s">
        <v>70</v>
      </c>
      <c r="HA30" s="120"/>
      <c r="HB30" s="120"/>
      <c r="HC30" s="120"/>
      <c r="HD30" s="120"/>
      <c r="HE30" s="120"/>
      <c r="HF30" s="120"/>
      <c r="HG30" s="120" t="s">
        <v>70</v>
      </c>
      <c r="HH30" s="120"/>
      <c r="HI30" s="120"/>
      <c r="HJ30" s="120"/>
      <c r="HK30" s="120"/>
      <c r="HL30" s="120"/>
      <c r="HM30" s="120"/>
      <c r="HN30" s="120" t="s">
        <v>70</v>
      </c>
      <c r="HO30" s="120"/>
      <c r="HP30" s="120"/>
      <c r="HQ30" s="594" t="str">
        <f t="shared" si="51"/>
        <v/>
      </c>
      <c r="HR30" s="120"/>
      <c r="HS30" s="120"/>
      <c r="HT30" s="120" t="s">
        <v>70</v>
      </c>
      <c r="HU30" s="120"/>
      <c r="HV30" s="120"/>
      <c r="HW30" s="594" t="str">
        <f t="shared" si="2"/>
        <v/>
      </c>
      <c r="HX30" s="120"/>
      <c r="HY30" s="120"/>
      <c r="HZ30" s="120"/>
      <c r="IA30" s="120" t="s">
        <v>70</v>
      </c>
      <c r="IB30" s="120"/>
      <c r="IC30" s="594" t="str">
        <f t="shared" si="3"/>
        <v/>
      </c>
      <c r="ID30" s="120"/>
      <c r="IE30" s="119" t="s">
        <v>587</v>
      </c>
      <c r="IF30" s="61"/>
    </row>
    <row r="31" spans="1:240" s="24" customFormat="1" ht="91">
      <c r="A31" s="70" t="s">
        <v>104</v>
      </c>
      <c r="B31" s="71" t="s">
        <v>105</v>
      </c>
      <c r="C31" s="71" t="s">
        <v>70</v>
      </c>
      <c r="D31" s="71" t="s">
        <v>69</v>
      </c>
      <c r="E31" s="72" t="s">
        <v>69</v>
      </c>
      <c r="F31" s="71" t="s">
        <v>70</v>
      </c>
      <c r="G31" s="71" t="s">
        <v>69</v>
      </c>
      <c r="H31" s="72" t="s">
        <v>69</v>
      </c>
      <c r="I31" s="71" t="s">
        <v>70</v>
      </c>
      <c r="J31" s="71" t="s">
        <v>69</v>
      </c>
      <c r="K31" s="72" t="s">
        <v>69</v>
      </c>
      <c r="L31" s="71" t="s">
        <v>78</v>
      </c>
      <c r="M31" s="71" t="s">
        <v>69</v>
      </c>
      <c r="N31" s="72" t="s">
        <v>69</v>
      </c>
      <c r="O31" s="71" t="s">
        <v>70</v>
      </c>
      <c r="P31" s="71" t="s">
        <v>69</v>
      </c>
      <c r="Q31" s="72" t="s">
        <v>69</v>
      </c>
      <c r="R31" s="71" t="s">
        <v>70</v>
      </c>
      <c r="S31" s="71" t="s">
        <v>69</v>
      </c>
      <c r="T31" s="72" t="s">
        <v>69</v>
      </c>
      <c r="U31" s="71" t="s">
        <v>70</v>
      </c>
      <c r="V31" s="71" t="s">
        <v>69</v>
      </c>
      <c r="W31" s="72" t="s">
        <v>69</v>
      </c>
      <c r="X31" s="73" t="s">
        <v>70</v>
      </c>
      <c r="Y31" s="73" t="s">
        <v>67</v>
      </c>
      <c r="Z31" s="72"/>
      <c r="AA31" s="71" t="s">
        <v>78</v>
      </c>
      <c r="AB31" s="71" t="s">
        <v>69</v>
      </c>
      <c r="AC31" s="72" t="s">
        <v>69</v>
      </c>
      <c r="AD31" s="71" t="s">
        <v>70</v>
      </c>
      <c r="AE31" s="71" t="s">
        <v>69</v>
      </c>
      <c r="AF31" s="72" t="s">
        <v>69</v>
      </c>
      <c r="AG31" s="71" t="s">
        <v>70</v>
      </c>
      <c r="AH31" s="71" t="s">
        <v>69</v>
      </c>
      <c r="AI31" s="72" t="s">
        <v>69</v>
      </c>
      <c r="AJ31" s="71" t="s">
        <v>70</v>
      </c>
      <c r="AK31" s="71" t="s">
        <v>69</v>
      </c>
      <c r="AL31" s="72" t="s">
        <v>69</v>
      </c>
      <c r="AM31" s="71" t="s">
        <v>70</v>
      </c>
      <c r="AN31" s="71" t="s">
        <v>69</v>
      </c>
      <c r="AO31" s="72" t="s">
        <v>69</v>
      </c>
      <c r="AP31" s="74">
        <v>8</v>
      </c>
      <c r="AQ31" s="74">
        <v>7</v>
      </c>
      <c r="AR31" s="75">
        <f t="shared" si="53"/>
        <v>0.875</v>
      </c>
      <c r="AS31" s="72" t="s">
        <v>480</v>
      </c>
      <c r="AT31" s="71">
        <v>1</v>
      </c>
      <c r="AU31" s="72" t="s">
        <v>481</v>
      </c>
      <c r="AV31" s="74">
        <v>15</v>
      </c>
      <c r="AW31" s="74">
        <v>15</v>
      </c>
      <c r="AX31" s="75">
        <f t="shared" si="54"/>
        <v>1</v>
      </c>
      <c r="AY31" s="72" t="s">
        <v>69</v>
      </c>
      <c r="AZ31" s="71">
        <v>0</v>
      </c>
      <c r="BA31" s="72" t="s">
        <v>69</v>
      </c>
      <c r="BB31" s="74">
        <v>3</v>
      </c>
      <c r="BC31" s="74">
        <v>3</v>
      </c>
      <c r="BD31" s="75">
        <f t="shared" si="55"/>
        <v>1</v>
      </c>
      <c r="BE31" s="72" t="s">
        <v>69</v>
      </c>
      <c r="BF31" s="71">
        <v>0</v>
      </c>
      <c r="BG31" s="72" t="s">
        <v>69</v>
      </c>
      <c r="BH31" s="74">
        <v>0</v>
      </c>
      <c r="BI31" s="74">
        <v>0</v>
      </c>
      <c r="BJ31" s="75" t="str">
        <f t="shared" si="56"/>
        <v/>
      </c>
      <c r="BK31" s="72" t="s">
        <v>69</v>
      </c>
      <c r="BL31" s="71">
        <v>0</v>
      </c>
      <c r="BM31" s="72" t="s">
        <v>69</v>
      </c>
      <c r="BN31" s="74">
        <v>0</v>
      </c>
      <c r="BO31" s="74">
        <v>0</v>
      </c>
      <c r="BP31" s="75" t="str">
        <f t="shared" si="57"/>
        <v/>
      </c>
      <c r="BQ31" s="72" t="s">
        <v>398</v>
      </c>
      <c r="BR31" s="71">
        <v>0</v>
      </c>
      <c r="BS31" s="72" t="s">
        <v>69</v>
      </c>
      <c r="BT31" s="74">
        <v>1</v>
      </c>
      <c r="BU31" s="74">
        <v>1</v>
      </c>
      <c r="BV31" s="75">
        <f t="shared" si="58"/>
        <v>1</v>
      </c>
      <c r="BW31" s="72" t="s">
        <v>398</v>
      </c>
      <c r="BX31" s="71">
        <v>0</v>
      </c>
      <c r="BY31" s="72"/>
      <c r="BZ31" s="74">
        <v>3</v>
      </c>
      <c r="CA31" s="74">
        <v>3</v>
      </c>
      <c r="CB31" s="75">
        <f t="shared" si="59"/>
        <v>1</v>
      </c>
      <c r="CC31" s="72" t="s">
        <v>69</v>
      </c>
      <c r="CD31" s="71">
        <v>0</v>
      </c>
      <c r="CE31" s="72" t="s">
        <v>69</v>
      </c>
      <c r="CF31" s="74">
        <v>0</v>
      </c>
      <c r="CG31" s="74">
        <v>0</v>
      </c>
      <c r="CH31" s="75" t="str">
        <f t="shared" si="60"/>
        <v/>
      </c>
      <c r="CI31" s="72" t="s">
        <v>69</v>
      </c>
      <c r="CJ31" s="71">
        <v>0</v>
      </c>
      <c r="CK31" s="72" t="s">
        <v>69</v>
      </c>
      <c r="CL31" s="74">
        <v>0</v>
      </c>
      <c r="CM31" s="74">
        <v>0</v>
      </c>
      <c r="CN31" s="75" t="str">
        <f t="shared" si="61"/>
        <v/>
      </c>
      <c r="CO31" s="72" t="s">
        <v>69</v>
      </c>
      <c r="CP31" s="71">
        <v>0</v>
      </c>
      <c r="CQ31" s="72" t="s">
        <v>69</v>
      </c>
      <c r="CR31" s="74">
        <v>10</v>
      </c>
      <c r="CS31" s="74">
        <v>1</v>
      </c>
      <c r="CT31" s="75">
        <f t="shared" si="62"/>
        <v>0.1</v>
      </c>
      <c r="CU31" s="72" t="s">
        <v>190</v>
      </c>
      <c r="CV31" s="71">
        <v>9</v>
      </c>
      <c r="CW31" s="72" t="s">
        <v>191</v>
      </c>
      <c r="CX31" s="74">
        <v>5</v>
      </c>
      <c r="CY31" s="74">
        <v>5</v>
      </c>
      <c r="CZ31" s="75">
        <f t="shared" si="63"/>
        <v>1</v>
      </c>
      <c r="DA31" s="72" t="s">
        <v>69</v>
      </c>
      <c r="DB31" s="71">
        <v>0</v>
      </c>
      <c r="DC31" s="72" t="s">
        <v>69</v>
      </c>
      <c r="DD31" s="74">
        <v>142</v>
      </c>
      <c r="DE31" s="74">
        <v>0</v>
      </c>
      <c r="DF31" s="75">
        <f t="shared" si="64"/>
        <v>0</v>
      </c>
      <c r="DG31" s="72" t="s">
        <v>209</v>
      </c>
      <c r="DH31" s="71">
        <v>0</v>
      </c>
      <c r="DI31" s="72" t="s">
        <v>69</v>
      </c>
      <c r="DJ31" s="74">
        <v>0</v>
      </c>
      <c r="DK31" s="74">
        <v>0</v>
      </c>
      <c r="DL31" s="75" t="str">
        <f t="shared" si="65"/>
        <v/>
      </c>
      <c r="DM31" s="72" t="s">
        <v>69</v>
      </c>
      <c r="DN31" s="72">
        <v>0</v>
      </c>
      <c r="DO31" s="72" t="s">
        <v>69</v>
      </c>
      <c r="DP31" s="74">
        <v>0</v>
      </c>
      <c r="DQ31" s="74">
        <v>0</v>
      </c>
      <c r="DR31" s="75" t="str">
        <f t="shared" si="66"/>
        <v/>
      </c>
      <c r="DS31" s="72" t="s">
        <v>69</v>
      </c>
      <c r="DT31" s="71">
        <v>0</v>
      </c>
      <c r="DU31" s="72" t="s">
        <v>69</v>
      </c>
      <c r="DV31" s="74">
        <v>1</v>
      </c>
      <c r="DW31" s="74">
        <v>0</v>
      </c>
      <c r="DX31" s="75">
        <f t="shared" si="67"/>
        <v>0</v>
      </c>
      <c r="DY31" s="72" t="s">
        <v>237</v>
      </c>
      <c r="DZ31" s="71">
        <v>1</v>
      </c>
      <c r="EA31" s="72" t="s">
        <v>191</v>
      </c>
      <c r="EB31" s="74">
        <v>4</v>
      </c>
      <c r="EC31" s="74">
        <v>0</v>
      </c>
      <c r="ED31" s="75">
        <f t="shared" ref="ED31:ED34" si="75">IF(ISERROR(EC31/EB31),"",EC31/EB31)</f>
        <v>0</v>
      </c>
      <c r="EE31" s="72" t="s">
        <v>278</v>
      </c>
      <c r="EF31" s="71">
        <v>4</v>
      </c>
      <c r="EG31" s="72" t="s">
        <v>191</v>
      </c>
      <c r="EH31" s="74"/>
      <c r="EI31" s="74"/>
      <c r="EJ31" s="75" t="str">
        <f t="shared" si="68"/>
        <v/>
      </c>
      <c r="EK31" s="72" t="s">
        <v>69</v>
      </c>
      <c r="EL31" s="71"/>
      <c r="EM31" s="72" t="s">
        <v>69</v>
      </c>
      <c r="EN31" s="74">
        <v>0</v>
      </c>
      <c r="EO31" s="74">
        <v>0</v>
      </c>
      <c r="EP31" s="75" t="str">
        <f t="shared" si="69"/>
        <v/>
      </c>
      <c r="EQ31" s="72" t="s">
        <v>69</v>
      </c>
      <c r="ER31" s="71">
        <v>0</v>
      </c>
      <c r="ES31" s="72" t="s">
        <v>69</v>
      </c>
      <c r="ET31" s="74">
        <v>4</v>
      </c>
      <c r="EU31" s="74">
        <v>2</v>
      </c>
      <c r="EV31" s="75">
        <f t="shared" si="70"/>
        <v>0.5</v>
      </c>
      <c r="EW31" s="72" t="s">
        <v>480</v>
      </c>
      <c r="EX31" s="71">
        <v>2</v>
      </c>
      <c r="EY31" s="72" t="s">
        <v>191</v>
      </c>
      <c r="EZ31" s="74">
        <v>0</v>
      </c>
      <c r="FA31" s="74">
        <v>0</v>
      </c>
      <c r="FB31" s="75" t="str">
        <f t="shared" si="71"/>
        <v/>
      </c>
      <c r="FC31" s="72" t="s">
        <v>69</v>
      </c>
      <c r="FD31" s="71">
        <v>0</v>
      </c>
      <c r="FE31" s="72" t="s">
        <v>69</v>
      </c>
      <c r="FF31" s="74">
        <v>0</v>
      </c>
      <c r="FG31" s="74">
        <v>0</v>
      </c>
      <c r="FH31" s="75" t="str">
        <f t="shared" si="72"/>
        <v/>
      </c>
      <c r="FI31" s="72" t="s">
        <v>69</v>
      </c>
      <c r="FJ31" s="71">
        <v>0</v>
      </c>
      <c r="FK31" s="72" t="s">
        <v>69</v>
      </c>
      <c r="FL31" s="89">
        <v>2</v>
      </c>
      <c r="FM31" s="89">
        <v>2</v>
      </c>
      <c r="FN31" s="75">
        <f t="shared" si="73"/>
        <v>1</v>
      </c>
      <c r="FO31" s="72" t="s">
        <v>69</v>
      </c>
      <c r="FP31" s="71">
        <v>0</v>
      </c>
      <c r="FQ31" s="72"/>
      <c r="FR31" s="74">
        <v>0</v>
      </c>
      <c r="FS31" s="74">
        <v>0</v>
      </c>
      <c r="FT31" s="75" t="str">
        <f t="shared" si="74"/>
        <v/>
      </c>
      <c r="FU31" s="72" t="s">
        <v>69</v>
      </c>
      <c r="FV31" s="71">
        <v>0</v>
      </c>
      <c r="FW31" s="72" t="s">
        <v>69</v>
      </c>
      <c r="FX31" s="72" t="s">
        <v>355</v>
      </c>
      <c r="FY31" s="72" t="s">
        <v>357</v>
      </c>
      <c r="FZ31" s="71" t="s">
        <v>70</v>
      </c>
      <c r="GA31" s="71" t="s">
        <v>69</v>
      </c>
      <c r="GB31" s="71" t="s">
        <v>70</v>
      </c>
      <c r="GC31" s="71" t="s">
        <v>69</v>
      </c>
      <c r="GD31" s="72" t="s">
        <v>69</v>
      </c>
      <c r="GE31" s="71" t="s">
        <v>70</v>
      </c>
      <c r="GF31" s="71" t="s">
        <v>70</v>
      </c>
      <c r="GG31" s="71" t="s">
        <v>70</v>
      </c>
      <c r="GH31" s="71" t="s">
        <v>70</v>
      </c>
      <c r="GI31" s="71" t="s">
        <v>69</v>
      </c>
      <c r="GJ31" s="71" t="s">
        <v>69</v>
      </c>
      <c r="GK31" s="123"/>
      <c r="GL31" s="124"/>
      <c r="GM31" s="71" t="s">
        <v>70</v>
      </c>
      <c r="GN31" s="71"/>
      <c r="GO31" s="71"/>
      <c r="GP31" s="66" t="s">
        <v>70</v>
      </c>
      <c r="GQ31" s="66" t="s">
        <v>67</v>
      </c>
      <c r="GR31" s="71" t="s">
        <v>67</v>
      </c>
      <c r="GS31" s="90" t="s">
        <v>70</v>
      </c>
      <c r="GT31" s="90"/>
      <c r="GU31" s="90"/>
      <c r="GV31" s="90"/>
      <c r="GW31" s="90"/>
      <c r="GX31" s="90"/>
      <c r="GY31" s="90"/>
      <c r="GZ31" s="90" t="s">
        <v>70</v>
      </c>
      <c r="HA31" s="90"/>
      <c r="HB31" s="90"/>
      <c r="HC31" s="90"/>
      <c r="HD31" s="90"/>
      <c r="HE31" s="90"/>
      <c r="HF31" s="90"/>
      <c r="HG31" s="90" t="s">
        <v>70</v>
      </c>
      <c r="HH31" s="90"/>
      <c r="HI31" s="90"/>
      <c r="HJ31" s="90"/>
      <c r="HK31" s="90"/>
      <c r="HL31" s="90"/>
      <c r="HM31" s="90"/>
      <c r="HN31" s="90" t="s">
        <v>70</v>
      </c>
      <c r="HO31" s="90"/>
      <c r="HP31" s="90"/>
      <c r="HQ31" s="90" t="str">
        <f t="shared" si="51"/>
        <v/>
      </c>
      <c r="HR31" s="90"/>
      <c r="HS31" s="90"/>
      <c r="HT31" s="90" t="s">
        <v>70</v>
      </c>
      <c r="HU31" s="90"/>
      <c r="HV31" s="90"/>
      <c r="HW31" s="90" t="str">
        <f t="shared" si="2"/>
        <v/>
      </c>
      <c r="HX31" s="90"/>
      <c r="HY31" s="90"/>
      <c r="HZ31" s="120" t="s">
        <v>70</v>
      </c>
      <c r="IA31" s="90"/>
      <c r="IB31" s="90"/>
      <c r="IC31" s="90" t="str">
        <f t="shared" si="3"/>
        <v/>
      </c>
      <c r="ID31" s="90"/>
      <c r="IE31" s="90"/>
      <c r="IF31" s="62"/>
    </row>
    <row r="32" spans="1:240" s="21" customFormat="1" ht="104">
      <c r="A32" s="25" t="s">
        <v>366</v>
      </c>
      <c r="B32" s="120" t="s">
        <v>106</v>
      </c>
      <c r="C32" s="114" t="s">
        <v>70</v>
      </c>
      <c r="D32" s="114" t="s">
        <v>69</v>
      </c>
      <c r="E32" s="119" t="s">
        <v>69</v>
      </c>
      <c r="F32" s="114" t="s">
        <v>70</v>
      </c>
      <c r="G32" s="114" t="s">
        <v>69</v>
      </c>
      <c r="H32" s="119" t="s">
        <v>69</v>
      </c>
      <c r="I32" s="114" t="s">
        <v>70</v>
      </c>
      <c r="J32" s="114" t="s">
        <v>69</v>
      </c>
      <c r="K32" s="119" t="s">
        <v>69</v>
      </c>
      <c r="L32" s="114" t="s">
        <v>70</v>
      </c>
      <c r="M32" s="114" t="s">
        <v>69</v>
      </c>
      <c r="N32" s="119" t="s">
        <v>69</v>
      </c>
      <c r="O32" s="114" t="s">
        <v>70</v>
      </c>
      <c r="P32" s="114" t="s">
        <v>69</v>
      </c>
      <c r="Q32" s="119" t="s">
        <v>69</v>
      </c>
      <c r="R32" s="114" t="s">
        <v>70</v>
      </c>
      <c r="S32" s="114" t="s">
        <v>69</v>
      </c>
      <c r="T32" s="119" t="s">
        <v>69</v>
      </c>
      <c r="U32" s="114" t="s">
        <v>70</v>
      </c>
      <c r="V32" s="114" t="s">
        <v>69</v>
      </c>
      <c r="W32" s="119" t="s">
        <v>69</v>
      </c>
      <c r="X32" s="26" t="s">
        <v>67</v>
      </c>
      <c r="Y32" s="26" t="s">
        <v>70</v>
      </c>
      <c r="Z32" s="119" t="s">
        <v>374</v>
      </c>
      <c r="AA32" s="114" t="s">
        <v>78</v>
      </c>
      <c r="AB32" s="114" t="s">
        <v>69</v>
      </c>
      <c r="AC32" s="119" t="s">
        <v>69</v>
      </c>
      <c r="AD32" s="114" t="s">
        <v>70</v>
      </c>
      <c r="AE32" s="114" t="s">
        <v>69</v>
      </c>
      <c r="AF32" s="119" t="s">
        <v>69</v>
      </c>
      <c r="AG32" s="114" t="s">
        <v>70</v>
      </c>
      <c r="AH32" s="114" t="s">
        <v>69</v>
      </c>
      <c r="AI32" s="119" t="s">
        <v>69</v>
      </c>
      <c r="AJ32" s="114" t="s">
        <v>70</v>
      </c>
      <c r="AK32" s="114" t="s">
        <v>69</v>
      </c>
      <c r="AL32" s="119" t="s">
        <v>69</v>
      </c>
      <c r="AM32" s="114" t="s">
        <v>70</v>
      </c>
      <c r="AN32" s="114" t="s">
        <v>69</v>
      </c>
      <c r="AO32" s="119" t="s">
        <v>69</v>
      </c>
      <c r="AP32" s="117">
        <v>2</v>
      </c>
      <c r="AQ32" s="117">
        <v>2</v>
      </c>
      <c r="AR32" s="118">
        <f t="shared" si="53"/>
        <v>1</v>
      </c>
      <c r="AS32" s="119" t="s">
        <v>69</v>
      </c>
      <c r="AT32" s="120">
        <v>0</v>
      </c>
      <c r="AU32" s="119" t="s">
        <v>69</v>
      </c>
      <c r="AV32" s="117">
        <v>5</v>
      </c>
      <c r="AW32" s="117">
        <v>5</v>
      </c>
      <c r="AX32" s="118">
        <f t="shared" si="54"/>
        <v>1</v>
      </c>
      <c r="AY32" s="119" t="s">
        <v>69</v>
      </c>
      <c r="AZ32" s="120">
        <v>0</v>
      </c>
      <c r="BA32" s="119" t="s">
        <v>69</v>
      </c>
      <c r="BB32" s="117">
        <v>0</v>
      </c>
      <c r="BC32" s="117">
        <v>0</v>
      </c>
      <c r="BD32" s="118" t="str">
        <f t="shared" si="55"/>
        <v/>
      </c>
      <c r="BE32" s="119" t="s">
        <v>69</v>
      </c>
      <c r="BF32" s="120">
        <v>0</v>
      </c>
      <c r="BG32" s="119" t="s">
        <v>69</v>
      </c>
      <c r="BH32" s="117">
        <v>0</v>
      </c>
      <c r="BI32" s="117">
        <v>0</v>
      </c>
      <c r="BJ32" s="118" t="str">
        <f t="shared" si="56"/>
        <v/>
      </c>
      <c r="BK32" s="119" t="s">
        <v>69</v>
      </c>
      <c r="BL32" s="120">
        <v>0</v>
      </c>
      <c r="BM32" s="119" t="s">
        <v>69</v>
      </c>
      <c r="BN32" s="117">
        <v>2</v>
      </c>
      <c r="BO32" s="117">
        <v>2</v>
      </c>
      <c r="BP32" s="118">
        <f t="shared" si="57"/>
        <v>1</v>
      </c>
      <c r="BQ32" s="119" t="s">
        <v>69</v>
      </c>
      <c r="BR32" s="120">
        <v>0</v>
      </c>
      <c r="BS32" s="119" t="s">
        <v>69</v>
      </c>
      <c r="BT32" s="117">
        <v>0</v>
      </c>
      <c r="BU32" s="117">
        <v>0</v>
      </c>
      <c r="BV32" s="118" t="str">
        <f t="shared" si="58"/>
        <v/>
      </c>
      <c r="BW32" s="119" t="s">
        <v>69</v>
      </c>
      <c r="BX32" s="120">
        <v>0</v>
      </c>
      <c r="BY32" s="119" t="s">
        <v>69</v>
      </c>
      <c r="BZ32" s="117">
        <v>0</v>
      </c>
      <c r="CA32" s="117">
        <v>0</v>
      </c>
      <c r="CB32" s="118" t="str">
        <f t="shared" si="59"/>
        <v/>
      </c>
      <c r="CC32" s="119" t="s">
        <v>69</v>
      </c>
      <c r="CD32" s="120">
        <v>0</v>
      </c>
      <c r="CE32" s="119" t="s">
        <v>69</v>
      </c>
      <c r="CF32" s="117">
        <v>0</v>
      </c>
      <c r="CG32" s="117">
        <v>0</v>
      </c>
      <c r="CH32" s="118" t="str">
        <f t="shared" si="60"/>
        <v/>
      </c>
      <c r="CI32" s="119" t="s">
        <v>69</v>
      </c>
      <c r="CJ32" s="120">
        <v>0</v>
      </c>
      <c r="CK32" s="119" t="s">
        <v>69</v>
      </c>
      <c r="CL32" s="117">
        <v>2</v>
      </c>
      <c r="CM32" s="117">
        <v>2</v>
      </c>
      <c r="CN32" s="118">
        <f t="shared" si="61"/>
        <v>1</v>
      </c>
      <c r="CO32" s="119" t="s">
        <v>69</v>
      </c>
      <c r="CP32" s="120">
        <v>0</v>
      </c>
      <c r="CQ32" s="119" t="s">
        <v>69</v>
      </c>
      <c r="CR32" s="117">
        <v>1</v>
      </c>
      <c r="CS32" s="117">
        <v>0</v>
      </c>
      <c r="CT32" s="118">
        <f t="shared" si="62"/>
        <v>0</v>
      </c>
      <c r="CU32" s="119" t="s">
        <v>192</v>
      </c>
      <c r="CV32" s="120">
        <v>1</v>
      </c>
      <c r="CW32" s="119" t="s">
        <v>192</v>
      </c>
      <c r="CX32" s="117">
        <v>17</v>
      </c>
      <c r="CY32" s="117">
        <v>17</v>
      </c>
      <c r="CZ32" s="118">
        <f t="shared" si="63"/>
        <v>1</v>
      </c>
      <c r="DA32" s="119" t="s">
        <v>69</v>
      </c>
      <c r="DB32" s="120">
        <v>0</v>
      </c>
      <c r="DC32" s="119" t="s">
        <v>69</v>
      </c>
      <c r="DD32" s="117">
        <v>297</v>
      </c>
      <c r="DE32" s="117">
        <v>0</v>
      </c>
      <c r="DF32" s="118">
        <f t="shared" si="64"/>
        <v>0</v>
      </c>
      <c r="DG32" s="119" t="s">
        <v>381</v>
      </c>
      <c r="DH32" s="120">
        <v>0</v>
      </c>
      <c r="DI32" s="119" t="s">
        <v>69</v>
      </c>
      <c r="DJ32" s="117">
        <v>0</v>
      </c>
      <c r="DK32" s="117">
        <v>0</v>
      </c>
      <c r="DL32" s="118" t="str">
        <f t="shared" si="65"/>
        <v/>
      </c>
      <c r="DM32" s="119" t="s">
        <v>69</v>
      </c>
      <c r="DN32" s="119">
        <v>0</v>
      </c>
      <c r="DO32" s="119" t="s">
        <v>69</v>
      </c>
      <c r="DP32" s="117">
        <v>0</v>
      </c>
      <c r="DQ32" s="117">
        <v>0</v>
      </c>
      <c r="DR32" s="118" t="str">
        <f t="shared" si="66"/>
        <v/>
      </c>
      <c r="DS32" s="119" t="s">
        <v>69</v>
      </c>
      <c r="DT32" s="120">
        <v>0</v>
      </c>
      <c r="DU32" s="119" t="s">
        <v>69</v>
      </c>
      <c r="DV32" s="117">
        <v>1</v>
      </c>
      <c r="DW32" s="117">
        <v>1</v>
      </c>
      <c r="DX32" s="118">
        <f t="shared" si="67"/>
        <v>1</v>
      </c>
      <c r="DY32" s="119" t="s">
        <v>69</v>
      </c>
      <c r="DZ32" s="120">
        <v>0</v>
      </c>
      <c r="EA32" s="119"/>
      <c r="EB32" s="117">
        <v>6</v>
      </c>
      <c r="EC32" s="117">
        <v>4</v>
      </c>
      <c r="ED32" s="118">
        <f t="shared" si="75"/>
        <v>0.66666666666666663</v>
      </c>
      <c r="EE32" s="119" t="s">
        <v>519</v>
      </c>
      <c r="EF32" s="120">
        <v>2</v>
      </c>
      <c r="EG32" s="119" t="s">
        <v>520</v>
      </c>
      <c r="EH32" s="117"/>
      <c r="EI32" s="117"/>
      <c r="EJ32" s="118" t="str">
        <f t="shared" si="68"/>
        <v/>
      </c>
      <c r="EK32" s="119" t="s">
        <v>69</v>
      </c>
      <c r="EL32" s="120"/>
      <c r="EM32" s="119" t="s">
        <v>69</v>
      </c>
      <c r="EN32" s="117">
        <v>0</v>
      </c>
      <c r="EO32" s="117">
        <v>0</v>
      </c>
      <c r="EP32" s="118" t="str">
        <f t="shared" si="69"/>
        <v/>
      </c>
      <c r="EQ32" s="119" t="s">
        <v>69</v>
      </c>
      <c r="ER32" s="120">
        <v>0</v>
      </c>
      <c r="ES32" s="119" t="s">
        <v>69</v>
      </c>
      <c r="ET32" s="117">
        <v>4</v>
      </c>
      <c r="EU32" s="117">
        <v>4</v>
      </c>
      <c r="EV32" s="118">
        <f t="shared" si="70"/>
        <v>1</v>
      </c>
      <c r="EW32" s="119" t="s">
        <v>69</v>
      </c>
      <c r="EX32" s="120">
        <v>0</v>
      </c>
      <c r="EY32" s="119" t="s">
        <v>69</v>
      </c>
      <c r="EZ32" s="117">
        <v>0</v>
      </c>
      <c r="FA32" s="117">
        <v>0</v>
      </c>
      <c r="FB32" s="118" t="str">
        <f t="shared" si="71"/>
        <v/>
      </c>
      <c r="FC32" s="119" t="s">
        <v>69</v>
      </c>
      <c r="FD32" s="120">
        <v>0</v>
      </c>
      <c r="FE32" s="119" t="s">
        <v>69</v>
      </c>
      <c r="FF32" s="117">
        <v>0</v>
      </c>
      <c r="FG32" s="117">
        <v>0</v>
      </c>
      <c r="FH32" s="118" t="str">
        <f t="shared" si="72"/>
        <v/>
      </c>
      <c r="FI32" s="119" t="s">
        <v>69</v>
      </c>
      <c r="FJ32" s="120">
        <v>0</v>
      </c>
      <c r="FK32" s="119" t="s">
        <v>69</v>
      </c>
      <c r="FL32" s="117">
        <v>0</v>
      </c>
      <c r="FM32" s="117">
        <v>0</v>
      </c>
      <c r="FN32" s="118" t="str">
        <f t="shared" si="73"/>
        <v/>
      </c>
      <c r="FO32" s="119" t="s">
        <v>69</v>
      </c>
      <c r="FP32" s="120">
        <v>0</v>
      </c>
      <c r="FQ32" s="119" t="s">
        <v>69</v>
      </c>
      <c r="FR32" s="117">
        <v>0</v>
      </c>
      <c r="FS32" s="117">
        <v>0</v>
      </c>
      <c r="FT32" s="118" t="str">
        <f t="shared" si="74"/>
        <v/>
      </c>
      <c r="FU32" s="119" t="s">
        <v>69</v>
      </c>
      <c r="FV32" s="120">
        <v>0</v>
      </c>
      <c r="FW32" s="119" t="s">
        <v>69</v>
      </c>
      <c r="FX32" s="119" t="s">
        <v>355</v>
      </c>
      <c r="FY32" s="119" t="s">
        <v>357</v>
      </c>
      <c r="FZ32" s="120" t="s">
        <v>70</v>
      </c>
      <c r="GA32" s="120" t="s">
        <v>70</v>
      </c>
      <c r="GB32" s="120" t="s">
        <v>70</v>
      </c>
      <c r="GC32" s="120" t="s">
        <v>70</v>
      </c>
      <c r="GD32" s="119" t="s">
        <v>69</v>
      </c>
      <c r="GE32" s="120" t="s">
        <v>70</v>
      </c>
      <c r="GF32" s="120" t="s">
        <v>70</v>
      </c>
      <c r="GG32" s="120" t="s">
        <v>70</v>
      </c>
      <c r="GH32" s="120" t="s">
        <v>69</v>
      </c>
      <c r="GI32" s="120" t="s">
        <v>70</v>
      </c>
      <c r="GJ32" s="120" t="s">
        <v>70</v>
      </c>
      <c r="GK32" s="27" t="s">
        <v>70</v>
      </c>
      <c r="GL32" s="28"/>
      <c r="GM32" s="120" t="s">
        <v>70</v>
      </c>
      <c r="GN32" s="120"/>
      <c r="GO32" s="120"/>
      <c r="GP32" s="66" t="s">
        <v>70</v>
      </c>
      <c r="GQ32" s="66" t="s">
        <v>67</v>
      </c>
      <c r="GR32" s="120" t="s">
        <v>67</v>
      </c>
      <c r="GS32" s="119"/>
      <c r="GT32" s="119"/>
      <c r="GU32" s="119"/>
      <c r="GV32" s="119"/>
      <c r="GW32" s="119" t="s">
        <v>70</v>
      </c>
      <c r="GX32" s="119"/>
      <c r="GY32" s="119" t="s">
        <v>588</v>
      </c>
      <c r="GZ32" s="119" t="s">
        <v>70</v>
      </c>
      <c r="HA32" s="119"/>
      <c r="HB32" s="119"/>
      <c r="HC32" s="119"/>
      <c r="HD32" s="119"/>
      <c r="HE32" s="119"/>
      <c r="HF32" s="119"/>
      <c r="HG32" s="119"/>
      <c r="HH32" s="119"/>
      <c r="HI32" s="119"/>
      <c r="HJ32" s="119"/>
      <c r="HK32" s="119"/>
      <c r="HL32" s="119" t="s">
        <v>70</v>
      </c>
      <c r="HM32" s="119" t="s">
        <v>589</v>
      </c>
      <c r="HN32" s="119"/>
      <c r="HO32" s="119"/>
      <c r="HP32" s="119" t="s">
        <v>70</v>
      </c>
      <c r="HQ32" s="119" t="str">
        <f t="shared" si="51"/>
        <v/>
      </c>
      <c r="HR32" s="119"/>
      <c r="HS32" s="119" t="s">
        <v>646</v>
      </c>
      <c r="HT32" s="119" t="s">
        <v>70</v>
      </c>
      <c r="HU32" s="119"/>
      <c r="HV32" s="119"/>
      <c r="HW32" s="119" t="str">
        <f t="shared" si="2"/>
        <v/>
      </c>
      <c r="HX32" s="119"/>
      <c r="HY32" s="119"/>
      <c r="HZ32" s="119"/>
      <c r="IA32" s="119"/>
      <c r="IB32" s="119" t="s">
        <v>70</v>
      </c>
      <c r="IC32" s="119" t="str">
        <f t="shared" si="3"/>
        <v/>
      </c>
      <c r="ID32" s="119"/>
      <c r="IE32" s="119" t="s">
        <v>646</v>
      </c>
      <c r="IF32" s="61"/>
    </row>
    <row r="33" spans="1:240" s="21" customFormat="1" ht="150" customHeight="1">
      <c r="A33" s="25" t="s">
        <v>367</v>
      </c>
      <c r="B33" s="120" t="s">
        <v>107</v>
      </c>
      <c r="C33" s="114" t="s">
        <v>70</v>
      </c>
      <c r="D33" s="114" t="s">
        <v>67</v>
      </c>
      <c r="E33" s="119" t="s">
        <v>69</v>
      </c>
      <c r="F33" s="114" t="s">
        <v>70</v>
      </c>
      <c r="G33" s="114" t="s">
        <v>69</v>
      </c>
      <c r="H33" s="119" t="s">
        <v>69</v>
      </c>
      <c r="I33" s="114" t="s">
        <v>70</v>
      </c>
      <c r="J33" s="114" t="s">
        <v>69</v>
      </c>
      <c r="K33" s="119" t="s">
        <v>69</v>
      </c>
      <c r="L33" s="114"/>
      <c r="M33" s="114" t="s">
        <v>69</v>
      </c>
      <c r="N33" s="119" t="s">
        <v>69</v>
      </c>
      <c r="O33" s="114" t="s">
        <v>70</v>
      </c>
      <c r="P33" s="114" t="s">
        <v>69</v>
      </c>
      <c r="Q33" s="119" t="s">
        <v>69</v>
      </c>
      <c r="R33" s="114" t="s">
        <v>70</v>
      </c>
      <c r="S33" s="114" t="s">
        <v>69</v>
      </c>
      <c r="T33" s="119" t="s">
        <v>69</v>
      </c>
      <c r="U33" s="114" t="s">
        <v>70</v>
      </c>
      <c r="V33" s="114" t="s">
        <v>69</v>
      </c>
      <c r="W33" s="119" t="s">
        <v>69</v>
      </c>
      <c r="X33" s="26" t="s">
        <v>67</v>
      </c>
      <c r="Y33" s="26" t="s">
        <v>67</v>
      </c>
      <c r="Z33" s="119"/>
      <c r="AA33" s="114" t="s">
        <v>78</v>
      </c>
      <c r="AB33" s="114" t="s">
        <v>69</v>
      </c>
      <c r="AC33" s="119" t="s">
        <v>69</v>
      </c>
      <c r="AD33" s="114" t="s">
        <v>70</v>
      </c>
      <c r="AE33" s="114" t="s">
        <v>69</v>
      </c>
      <c r="AF33" s="119" t="s">
        <v>69</v>
      </c>
      <c r="AG33" s="114" t="s">
        <v>70</v>
      </c>
      <c r="AH33" s="114" t="s">
        <v>69</v>
      </c>
      <c r="AI33" s="119" t="s">
        <v>69</v>
      </c>
      <c r="AJ33" s="114" t="s">
        <v>70</v>
      </c>
      <c r="AK33" s="114" t="s">
        <v>69</v>
      </c>
      <c r="AL33" s="119" t="s">
        <v>69</v>
      </c>
      <c r="AM33" s="114" t="s">
        <v>70</v>
      </c>
      <c r="AN33" s="114" t="s">
        <v>69</v>
      </c>
      <c r="AO33" s="119" t="s">
        <v>69</v>
      </c>
      <c r="AP33" s="117">
        <v>3</v>
      </c>
      <c r="AQ33" s="117">
        <v>3</v>
      </c>
      <c r="AR33" s="118">
        <f t="shared" si="53"/>
        <v>1</v>
      </c>
      <c r="AS33" s="119" t="s">
        <v>69</v>
      </c>
      <c r="AT33" s="120">
        <v>0</v>
      </c>
      <c r="AU33" s="119"/>
      <c r="AV33" s="117">
        <v>6</v>
      </c>
      <c r="AW33" s="117">
        <v>6</v>
      </c>
      <c r="AX33" s="118">
        <f t="shared" si="54"/>
        <v>1</v>
      </c>
      <c r="AY33" s="119" t="s">
        <v>69</v>
      </c>
      <c r="AZ33" s="120">
        <v>0</v>
      </c>
      <c r="BA33" s="119" t="s">
        <v>69</v>
      </c>
      <c r="BB33" s="117">
        <v>1</v>
      </c>
      <c r="BC33" s="117">
        <v>1</v>
      </c>
      <c r="BD33" s="118">
        <f t="shared" si="55"/>
        <v>1</v>
      </c>
      <c r="BE33" s="119" t="s">
        <v>69</v>
      </c>
      <c r="BF33" s="120">
        <v>0</v>
      </c>
      <c r="BG33" s="119" t="s">
        <v>69</v>
      </c>
      <c r="BH33" s="117">
        <v>0</v>
      </c>
      <c r="BI33" s="117">
        <v>0</v>
      </c>
      <c r="BJ33" s="118" t="str">
        <f t="shared" si="56"/>
        <v/>
      </c>
      <c r="BK33" s="119" t="s">
        <v>69</v>
      </c>
      <c r="BL33" s="120">
        <v>0</v>
      </c>
      <c r="BM33" s="119" t="s">
        <v>69</v>
      </c>
      <c r="BN33" s="117">
        <v>0</v>
      </c>
      <c r="BO33" s="117">
        <v>0</v>
      </c>
      <c r="BP33" s="118" t="str">
        <f t="shared" si="57"/>
        <v/>
      </c>
      <c r="BQ33" s="119" t="s">
        <v>69</v>
      </c>
      <c r="BR33" s="120">
        <v>0</v>
      </c>
      <c r="BS33" s="119" t="s">
        <v>69</v>
      </c>
      <c r="BT33" s="117">
        <v>0</v>
      </c>
      <c r="BU33" s="117">
        <v>0</v>
      </c>
      <c r="BV33" s="118" t="str">
        <f t="shared" si="58"/>
        <v/>
      </c>
      <c r="BW33" s="119" t="s">
        <v>69</v>
      </c>
      <c r="BX33" s="120">
        <v>0</v>
      </c>
      <c r="BY33" s="119" t="s">
        <v>69</v>
      </c>
      <c r="BZ33" s="117">
        <v>0</v>
      </c>
      <c r="CA33" s="117">
        <v>0</v>
      </c>
      <c r="CB33" s="118" t="str">
        <f t="shared" si="59"/>
        <v/>
      </c>
      <c r="CC33" s="119" t="s">
        <v>69</v>
      </c>
      <c r="CD33" s="120">
        <v>0</v>
      </c>
      <c r="CE33" s="119" t="s">
        <v>69</v>
      </c>
      <c r="CF33" s="117">
        <v>0</v>
      </c>
      <c r="CG33" s="117">
        <v>0</v>
      </c>
      <c r="CH33" s="118" t="str">
        <f t="shared" si="60"/>
        <v/>
      </c>
      <c r="CI33" s="119" t="s">
        <v>69</v>
      </c>
      <c r="CJ33" s="120">
        <v>0</v>
      </c>
      <c r="CK33" s="119" t="s">
        <v>69</v>
      </c>
      <c r="CL33" s="117">
        <v>0</v>
      </c>
      <c r="CM33" s="117">
        <v>0</v>
      </c>
      <c r="CN33" s="118" t="str">
        <f t="shared" si="61"/>
        <v/>
      </c>
      <c r="CO33" s="119" t="s">
        <v>69</v>
      </c>
      <c r="CP33" s="120">
        <v>0</v>
      </c>
      <c r="CQ33" s="119" t="s">
        <v>69</v>
      </c>
      <c r="CR33" s="117">
        <v>0</v>
      </c>
      <c r="CS33" s="117">
        <v>0</v>
      </c>
      <c r="CT33" s="118" t="str">
        <f t="shared" si="62"/>
        <v/>
      </c>
      <c r="CU33" s="119" t="s">
        <v>69</v>
      </c>
      <c r="CV33" s="120">
        <v>0</v>
      </c>
      <c r="CW33" s="119" t="s">
        <v>69</v>
      </c>
      <c r="CX33" s="117">
        <v>8</v>
      </c>
      <c r="CY33" s="117">
        <v>8</v>
      </c>
      <c r="CZ33" s="118">
        <f t="shared" si="63"/>
        <v>1</v>
      </c>
      <c r="DA33" s="119"/>
      <c r="DB33" s="120">
        <v>0</v>
      </c>
      <c r="DC33" s="119" t="s">
        <v>69</v>
      </c>
      <c r="DD33" s="117">
        <v>59</v>
      </c>
      <c r="DE33" s="117">
        <v>59</v>
      </c>
      <c r="DF33" s="118">
        <f t="shared" si="64"/>
        <v>1</v>
      </c>
      <c r="DG33" s="119" t="s">
        <v>69</v>
      </c>
      <c r="DH33" s="120">
        <v>0</v>
      </c>
      <c r="DI33" s="119" t="s">
        <v>69</v>
      </c>
      <c r="DJ33" s="117">
        <v>0</v>
      </c>
      <c r="DK33" s="117">
        <v>0</v>
      </c>
      <c r="DL33" s="118" t="str">
        <f t="shared" si="65"/>
        <v/>
      </c>
      <c r="DM33" s="119" t="s">
        <v>69</v>
      </c>
      <c r="DN33" s="120">
        <v>0</v>
      </c>
      <c r="DO33" s="119" t="s">
        <v>69</v>
      </c>
      <c r="DP33" s="117">
        <v>0</v>
      </c>
      <c r="DQ33" s="117">
        <v>0</v>
      </c>
      <c r="DR33" s="118" t="str">
        <f t="shared" si="66"/>
        <v/>
      </c>
      <c r="DS33" s="119" t="s">
        <v>69</v>
      </c>
      <c r="DT33" s="120">
        <v>0</v>
      </c>
      <c r="DU33" s="119" t="s">
        <v>69</v>
      </c>
      <c r="DV33" s="117">
        <v>1</v>
      </c>
      <c r="DW33" s="117">
        <v>1</v>
      </c>
      <c r="DX33" s="118">
        <f t="shared" si="67"/>
        <v>1</v>
      </c>
      <c r="DY33" s="119" t="s">
        <v>69</v>
      </c>
      <c r="DZ33" s="120">
        <v>1</v>
      </c>
      <c r="EA33" s="119" t="s">
        <v>238</v>
      </c>
      <c r="EB33" s="117">
        <v>4</v>
      </c>
      <c r="EC33" s="117">
        <v>3</v>
      </c>
      <c r="ED33" s="118">
        <f t="shared" si="75"/>
        <v>0.75</v>
      </c>
      <c r="EE33" s="119" t="s">
        <v>590</v>
      </c>
      <c r="EF33" s="120">
        <v>3</v>
      </c>
      <c r="EG33" s="119" t="s">
        <v>279</v>
      </c>
      <c r="EH33" s="117">
        <v>0</v>
      </c>
      <c r="EI33" s="117">
        <v>0</v>
      </c>
      <c r="EJ33" s="118" t="str">
        <f t="shared" si="68"/>
        <v/>
      </c>
      <c r="EK33" s="119" t="s">
        <v>69</v>
      </c>
      <c r="EL33" s="120">
        <v>0</v>
      </c>
      <c r="EM33" s="119" t="s">
        <v>69</v>
      </c>
      <c r="EN33" s="117">
        <v>1</v>
      </c>
      <c r="EO33" s="117">
        <v>1</v>
      </c>
      <c r="EP33" s="118">
        <f t="shared" si="69"/>
        <v>1</v>
      </c>
      <c r="EQ33" s="119" t="s">
        <v>69</v>
      </c>
      <c r="ER33" s="120">
        <v>0</v>
      </c>
      <c r="ES33" s="119" t="s">
        <v>69</v>
      </c>
      <c r="ET33" s="117">
        <v>2</v>
      </c>
      <c r="EU33" s="117">
        <v>2</v>
      </c>
      <c r="EV33" s="118">
        <f t="shared" si="70"/>
        <v>1</v>
      </c>
      <c r="EW33" s="119" t="s">
        <v>69</v>
      </c>
      <c r="EX33" s="120">
        <v>0</v>
      </c>
      <c r="EY33" s="119" t="s">
        <v>69</v>
      </c>
      <c r="EZ33" s="117">
        <v>0</v>
      </c>
      <c r="FA33" s="117">
        <v>0</v>
      </c>
      <c r="FB33" s="118" t="str">
        <f t="shared" si="71"/>
        <v/>
      </c>
      <c r="FC33" s="119" t="s">
        <v>69</v>
      </c>
      <c r="FD33" s="120">
        <v>0</v>
      </c>
      <c r="FE33" s="119" t="s">
        <v>69</v>
      </c>
      <c r="FF33" s="117">
        <v>0</v>
      </c>
      <c r="FG33" s="117">
        <v>0</v>
      </c>
      <c r="FH33" s="118" t="str">
        <f t="shared" si="72"/>
        <v/>
      </c>
      <c r="FI33" s="119" t="s">
        <v>69</v>
      </c>
      <c r="FJ33" s="120">
        <v>0</v>
      </c>
      <c r="FK33" s="119" t="s">
        <v>69</v>
      </c>
      <c r="FL33" s="117">
        <v>4</v>
      </c>
      <c r="FM33" s="117">
        <v>4</v>
      </c>
      <c r="FN33" s="118">
        <f t="shared" si="73"/>
        <v>1</v>
      </c>
      <c r="FO33" s="119" t="s">
        <v>69</v>
      </c>
      <c r="FP33" s="120">
        <v>0</v>
      </c>
      <c r="FQ33" s="119" t="s">
        <v>69</v>
      </c>
      <c r="FR33" s="117">
        <v>0</v>
      </c>
      <c r="FS33" s="117">
        <v>0</v>
      </c>
      <c r="FT33" s="118" t="str">
        <f t="shared" si="74"/>
        <v/>
      </c>
      <c r="FU33" s="119" t="s">
        <v>69</v>
      </c>
      <c r="FV33" s="120">
        <v>0</v>
      </c>
      <c r="FW33" s="119" t="s">
        <v>69</v>
      </c>
      <c r="FX33" s="119" t="s">
        <v>355</v>
      </c>
      <c r="FY33" s="119" t="s">
        <v>357</v>
      </c>
      <c r="FZ33" s="120" t="s">
        <v>70</v>
      </c>
      <c r="GA33" s="120" t="s">
        <v>70</v>
      </c>
      <c r="GB33" s="120" t="s">
        <v>70</v>
      </c>
      <c r="GC33" s="120" t="s">
        <v>69</v>
      </c>
      <c r="GD33" s="119" t="s">
        <v>69</v>
      </c>
      <c r="GE33" s="120" t="s">
        <v>70</v>
      </c>
      <c r="GF33" s="120" t="s">
        <v>70</v>
      </c>
      <c r="GG33" s="120" t="s">
        <v>70</v>
      </c>
      <c r="GH33" s="120" t="s">
        <v>69</v>
      </c>
      <c r="GI33" s="120" t="s">
        <v>69</v>
      </c>
      <c r="GJ33" s="120" t="s">
        <v>69</v>
      </c>
      <c r="GK33" s="27"/>
      <c r="GL33" s="28"/>
      <c r="GM33" s="120" t="s">
        <v>70</v>
      </c>
      <c r="GN33" s="120"/>
      <c r="GO33" s="120"/>
      <c r="GP33" s="66" t="s">
        <v>70</v>
      </c>
      <c r="GQ33" s="66" t="s">
        <v>67</v>
      </c>
      <c r="GR33" s="120" t="s">
        <v>67</v>
      </c>
      <c r="GS33" s="52"/>
      <c r="GT33" s="52"/>
      <c r="GU33" s="52"/>
      <c r="GV33" s="52"/>
      <c r="GW33" s="52" t="s">
        <v>70</v>
      </c>
      <c r="GX33" s="52"/>
      <c r="GY33" s="31" t="s">
        <v>591</v>
      </c>
      <c r="GZ33" s="52" t="s">
        <v>70</v>
      </c>
      <c r="HA33" s="52"/>
      <c r="HB33" s="52"/>
      <c r="HC33" s="52"/>
      <c r="HD33" s="52"/>
      <c r="HE33" s="52"/>
      <c r="HF33" s="32"/>
      <c r="HG33" s="52" t="s">
        <v>70</v>
      </c>
      <c r="HH33" s="52"/>
      <c r="HI33" s="52"/>
      <c r="HJ33" s="52"/>
      <c r="HK33" s="52"/>
      <c r="HL33" s="52"/>
      <c r="HM33" s="32"/>
      <c r="HN33" s="52"/>
      <c r="HO33" s="52"/>
      <c r="HP33" s="52" t="s">
        <v>70</v>
      </c>
      <c r="HQ33" s="52" t="str">
        <f t="shared" si="26"/>
        <v/>
      </c>
      <c r="HR33" s="52"/>
      <c r="HS33" s="31" t="s">
        <v>592</v>
      </c>
      <c r="HT33" s="52" t="s">
        <v>70</v>
      </c>
      <c r="HU33" s="52"/>
      <c r="HV33" s="52"/>
      <c r="HW33" s="52" t="str">
        <f t="shared" si="2"/>
        <v/>
      </c>
      <c r="HX33" s="52"/>
      <c r="HY33" s="32"/>
      <c r="HZ33" s="120" t="s">
        <v>70</v>
      </c>
      <c r="IA33" s="52"/>
      <c r="IB33" s="52"/>
      <c r="IC33" s="52" t="str">
        <f t="shared" si="3"/>
        <v/>
      </c>
      <c r="ID33" s="52"/>
      <c r="IE33" s="26"/>
      <c r="IF33" s="61"/>
    </row>
    <row r="34" spans="1:240" s="21" customFormat="1" ht="156.75" customHeight="1">
      <c r="A34" s="25" t="s">
        <v>368</v>
      </c>
      <c r="B34" s="120" t="s">
        <v>108</v>
      </c>
      <c r="C34" s="114" t="s">
        <v>70</v>
      </c>
      <c r="D34" s="114" t="s">
        <v>69</v>
      </c>
      <c r="E34" s="119" t="s">
        <v>69</v>
      </c>
      <c r="F34" s="114" t="s">
        <v>70</v>
      </c>
      <c r="G34" s="114" t="s">
        <v>69</v>
      </c>
      <c r="H34" s="119" t="s">
        <v>69</v>
      </c>
      <c r="I34" s="114" t="s">
        <v>70</v>
      </c>
      <c r="J34" s="114" t="s">
        <v>69</v>
      </c>
      <c r="K34" s="119" t="s">
        <v>69</v>
      </c>
      <c r="L34" s="114" t="s">
        <v>70</v>
      </c>
      <c r="M34" s="114" t="s">
        <v>69</v>
      </c>
      <c r="N34" s="119" t="s">
        <v>69</v>
      </c>
      <c r="O34" s="114" t="s">
        <v>70</v>
      </c>
      <c r="P34" s="114" t="s">
        <v>69</v>
      </c>
      <c r="Q34" s="119" t="s">
        <v>69</v>
      </c>
      <c r="R34" s="114" t="s">
        <v>70</v>
      </c>
      <c r="S34" s="114" t="s">
        <v>69</v>
      </c>
      <c r="T34" s="119" t="s">
        <v>69</v>
      </c>
      <c r="U34" s="114" t="s">
        <v>70</v>
      </c>
      <c r="V34" s="114" t="s">
        <v>69</v>
      </c>
      <c r="W34" s="119" t="s">
        <v>69</v>
      </c>
      <c r="X34" s="26" t="s">
        <v>67</v>
      </c>
      <c r="Y34" s="26" t="s">
        <v>70</v>
      </c>
      <c r="Z34" s="119" t="s">
        <v>593</v>
      </c>
      <c r="AA34" s="114" t="s">
        <v>78</v>
      </c>
      <c r="AB34" s="114" t="s">
        <v>69</v>
      </c>
      <c r="AC34" s="119" t="s">
        <v>69</v>
      </c>
      <c r="AD34" s="114" t="s">
        <v>70</v>
      </c>
      <c r="AE34" s="114" t="s">
        <v>69</v>
      </c>
      <c r="AF34" s="119" t="s">
        <v>69</v>
      </c>
      <c r="AG34" s="114" t="s">
        <v>70</v>
      </c>
      <c r="AH34" s="114" t="s">
        <v>69</v>
      </c>
      <c r="AI34" s="119" t="s">
        <v>69</v>
      </c>
      <c r="AJ34" s="114" t="s">
        <v>70</v>
      </c>
      <c r="AK34" s="114" t="s">
        <v>69</v>
      </c>
      <c r="AL34" s="119" t="s">
        <v>69</v>
      </c>
      <c r="AM34" s="114" t="s">
        <v>70</v>
      </c>
      <c r="AN34" s="114" t="s">
        <v>69</v>
      </c>
      <c r="AO34" s="119" t="s">
        <v>69</v>
      </c>
      <c r="AP34" s="117">
        <v>2</v>
      </c>
      <c r="AQ34" s="117">
        <v>2</v>
      </c>
      <c r="AR34" s="118">
        <f t="shared" si="53"/>
        <v>1</v>
      </c>
      <c r="AS34" s="119" t="s">
        <v>69</v>
      </c>
      <c r="AT34" s="120">
        <v>0</v>
      </c>
      <c r="AU34" s="119" t="s">
        <v>69</v>
      </c>
      <c r="AV34" s="117">
        <v>9</v>
      </c>
      <c r="AW34" s="117">
        <v>9</v>
      </c>
      <c r="AX34" s="118">
        <f t="shared" si="54"/>
        <v>1</v>
      </c>
      <c r="AY34" s="119" t="s">
        <v>69</v>
      </c>
      <c r="AZ34" s="120">
        <v>0</v>
      </c>
      <c r="BA34" s="119" t="s">
        <v>69</v>
      </c>
      <c r="BB34" s="117">
        <v>0</v>
      </c>
      <c r="BC34" s="117">
        <v>0</v>
      </c>
      <c r="BD34" s="118" t="str">
        <f t="shared" si="55"/>
        <v/>
      </c>
      <c r="BE34" s="119" t="s">
        <v>69</v>
      </c>
      <c r="BF34" s="120">
        <v>0</v>
      </c>
      <c r="BG34" s="119" t="s">
        <v>69</v>
      </c>
      <c r="BH34" s="117">
        <v>0</v>
      </c>
      <c r="BI34" s="117">
        <v>0</v>
      </c>
      <c r="BJ34" s="118" t="str">
        <f t="shared" si="56"/>
        <v/>
      </c>
      <c r="BK34" s="119" t="s">
        <v>69</v>
      </c>
      <c r="BL34" s="120">
        <v>0</v>
      </c>
      <c r="BM34" s="119" t="s">
        <v>69</v>
      </c>
      <c r="BN34" s="117">
        <v>0</v>
      </c>
      <c r="BO34" s="117">
        <v>0</v>
      </c>
      <c r="BP34" s="118" t="str">
        <f t="shared" si="57"/>
        <v/>
      </c>
      <c r="BQ34" s="119" t="s">
        <v>69</v>
      </c>
      <c r="BR34" s="120">
        <v>0</v>
      </c>
      <c r="BS34" s="119" t="s">
        <v>69</v>
      </c>
      <c r="BT34" s="117">
        <v>0</v>
      </c>
      <c r="BU34" s="117">
        <v>0</v>
      </c>
      <c r="BV34" s="118" t="str">
        <f t="shared" si="58"/>
        <v/>
      </c>
      <c r="BW34" s="119" t="s">
        <v>69</v>
      </c>
      <c r="BX34" s="120">
        <v>0</v>
      </c>
      <c r="BY34" s="119" t="s">
        <v>69</v>
      </c>
      <c r="BZ34" s="117">
        <v>1</v>
      </c>
      <c r="CA34" s="117">
        <v>1</v>
      </c>
      <c r="CB34" s="118">
        <f t="shared" si="59"/>
        <v>1</v>
      </c>
      <c r="CC34" s="119" t="s">
        <v>69</v>
      </c>
      <c r="CD34" s="120">
        <v>0</v>
      </c>
      <c r="CE34" s="119" t="s">
        <v>69</v>
      </c>
      <c r="CF34" s="117">
        <v>0</v>
      </c>
      <c r="CG34" s="117">
        <v>0</v>
      </c>
      <c r="CH34" s="118" t="str">
        <f t="shared" si="60"/>
        <v/>
      </c>
      <c r="CI34" s="119" t="s">
        <v>69</v>
      </c>
      <c r="CJ34" s="120">
        <v>0</v>
      </c>
      <c r="CK34" s="119" t="s">
        <v>69</v>
      </c>
      <c r="CL34" s="117">
        <v>0</v>
      </c>
      <c r="CM34" s="117">
        <v>0</v>
      </c>
      <c r="CN34" s="118" t="str">
        <f t="shared" si="61"/>
        <v/>
      </c>
      <c r="CO34" s="119" t="s">
        <v>69</v>
      </c>
      <c r="CP34" s="120">
        <v>0</v>
      </c>
      <c r="CQ34" s="119" t="s">
        <v>69</v>
      </c>
      <c r="CR34" s="117">
        <v>0</v>
      </c>
      <c r="CS34" s="117">
        <v>0</v>
      </c>
      <c r="CT34" s="118" t="str">
        <f t="shared" si="62"/>
        <v/>
      </c>
      <c r="CU34" s="119" t="s">
        <v>69</v>
      </c>
      <c r="CV34" s="120">
        <v>0</v>
      </c>
      <c r="CW34" s="119" t="s">
        <v>69</v>
      </c>
      <c r="CX34" s="117">
        <v>7</v>
      </c>
      <c r="CY34" s="117">
        <v>7</v>
      </c>
      <c r="CZ34" s="118">
        <f t="shared" si="63"/>
        <v>1</v>
      </c>
      <c r="DA34" s="119" t="s">
        <v>69</v>
      </c>
      <c r="DB34" s="120">
        <v>0</v>
      </c>
      <c r="DC34" s="119" t="s">
        <v>69</v>
      </c>
      <c r="DD34" s="117">
        <v>41</v>
      </c>
      <c r="DE34" s="117">
        <v>41</v>
      </c>
      <c r="DF34" s="118">
        <f t="shared" si="64"/>
        <v>1</v>
      </c>
      <c r="DG34" s="119" t="s">
        <v>69</v>
      </c>
      <c r="DH34" s="120">
        <v>0</v>
      </c>
      <c r="DI34" s="119" t="s">
        <v>69</v>
      </c>
      <c r="DJ34" s="117">
        <v>0</v>
      </c>
      <c r="DK34" s="117">
        <v>0</v>
      </c>
      <c r="DL34" s="118" t="str">
        <f t="shared" si="65"/>
        <v/>
      </c>
      <c r="DM34" s="119" t="s">
        <v>69</v>
      </c>
      <c r="DN34" s="119">
        <v>0</v>
      </c>
      <c r="DO34" s="119" t="s">
        <v>69</v>
      </c>
      <c r="DP34" s="117">
        <v>0</v>
      </c>
      <c r="DQ34" s="117">
        <v>0</v>
      </c>
      <c r="DR34" s="118" t="str">
        <f t="shared" si="66"/>
        <v/>
      </c>
      <c r="DS34" s="119" t="s">
        <v>69</v>
      </c>
      <c r="DT34" s="120">
        <v>0</v>
      </c>
      <c r="DU34" s="119" t="s">
        <v>69</v>
      </c>
      <c r="DV34" s="117">
        <v>1</v>
      </c>
      <c r="DW34" s="117">
        <v>0</v>
      </c>
      <c r="DX34" s="118">
        <f t="shared" si="67"/>
        <v>0</v>
      </c>
      <c r="DY34" s="119" t="s">
        <v>239</v>
      </c>
      <c r="DZ34" s="120">
        <v>1</v>
      </c>
      <c r="EA34" s="119" t="s">
        <v>240</v>
      </c>
      <c r="EB34" s="117">
        <v>6</v>
      </c>
      <c r="EC34" s="117">
        <v>3</v>
      </c>
      <c r="ED34" s="118">
        <f t="shared" si="75"/>
        <v>0.5</v>
      </c>
      <c r="EE34" s="119" t="s">
        <v>594</v>
      </c>
      <c r="EF34" s="120">
        <v>3</v>
      </c>
      <c r="EG34" s="119" t="s">
        <v>280</v>
      </c>
      <c r="EH34" s="117">
        <v>0</v>
      </c>
      <c r="EI34" s="117">
        <v>0</v>
      </c>
      <c r="EJ34" s="118" t="str">
        <f t="shared" si="68"/>
        <v/>
      </c>
      <c r="EK34" s="119" t="s">
        <v>69</v>
      </c>
      <c r="EL34" s="120">
        <v>0</v>
      </c>
      <c r="EM34" s="119" t="s">
        <v>69</v>
      </c>
      <c r="EN34" s="117">
        <v>3</v>
      </c>
      <c r="EO34" s="117">
        <v>3</v>
      </c>
      <c r="EP34" s="118">
        <f t="shared" si="69"/>
        <v>1</v>
      </c>
      <c r="EQ34" s="119" t="s">
        <v>69</v>
      </c>
      <c r="ER34" s="120">
        <v>0</v>
      </c>
      <c r="ES34" s="119" t="s">
        <v>69</v>
      </c>
      <c r="ET34" s="117">
        <v>2</v>
      </c>
      <c r="EU34" s="117">
        <v>2</v>
      </c>
      <c r="EV34" s="118">
        <f t="shared" si="70"/>
        <v>1</v>
      </c>
      <c r="EW34" s="119" t="s">
        <v>69</v>
      </c>
      <c r="EX34" s="120">
        <v>0</v>
      </c>
      <c r="EY34" s="119" t="s">
        <v>69</v>
      </c>
      <c r="EZ34" s="117">
        <v>0</v>
      </c>
      <c r="FA34" s="117">
        <v>0</v>
      </c>
      <c r="FB34" s="118" t="str">
        <f t="shared" si="71"/>
        <v/>
      </c>
      <c r="FC34" s="119" t="s">
        <v>69</v>
      </c>
      <c r="FD34" s="120">
        <v>0</v>
      </c>
      <c r="FE34" s="119" t="s">
        <v>69</v>
      </c>
      <c r="FF34" s="117">
        <v>0</v>
      </c>
      <c r="FG34" s="117">
        <v>0</v>
      </c>
      <c r="FH34" s="118" t="str">
        <f t="shared" si="72"/>
        <v/>
      </c>
      <c r="FI34" s="119" t="s">
        <v>69</v>
      </c>
      <c r="FJ34" s="120">
        <v>0</v>
      </c>
      <c r="FK34" s="119" t="s">
        <v>69</v>
      </c>
      <c r="FL34" s="117">
        <v>5</v>
      </c>
      <c r="FM34" s="117">
        <v>5</v>
      </c>
      <c r="FN34" s="118">
        <f t="shared" si="73"/>
        <v>1</v>
      </c>
      <c r="FO34" s="119" t="s">
        <v>69</v>
      </c>
      <c r="FP34" s="120">
        <v>0</v>
      </c>
      <c r="FQ34" s="119" t="s">
        <v>69</v>
      </c>
      <c r="FR34" s="117">
        <v>1</v>
      </c>
      <c r="FS34" s="117">
        <v>1</v>
      </c>
      <c r="FT34" s="118">
        <f t="shared" si="74"/>
        <v>1</v>
      </c>
      <c r="FU34" s="119" t="s">
        <v>69</v>
      </c>
      <c r="FV34" s="120">
        <v>0</v>
      </c>
      <c r="FW34" s="119" t="s">
        <v>69</v>
      </c>
      <c r="FX34" s="119" t="s">
        <v>355</v>
      </c>
      <c r="FY34" s="119" t="s">
        <v>357</v>
      </c>
      <c r="FZ34" s="120" t="s">
        <v>70</v>
      </c>
      <c r="GA34" s="120" t="s">
        <v>69</v>
      </c>
      <c r="GB34" s="120" t="s">
        <v>70</v>
      </c>
      <c r="GC34" s="120" t="s">
        <v>69</v>
      </c>
      <c r="GD34" s="119" t="s">
        <v>69</v>
      </c>
      <c r="GE34" s="120" t="s">
        <v>70</v>
      </c>
      <c r="GF34" s="120" t="s">
        <v>70</v>
      </c>
      <c r="GG34" s="120" t="s">
        <v>70</v>
      </c>
      <c r="GH34" s="120" t="s">
        <v>70</v>
      </c>
      <c r="GI34" s="120" t="s">
        <v>70</v>
      </c>
      <c r="GJ34" s="120" t="s">
        <v>70</v>
      </c>
      <c r="GK34" s="27" t="s">
        <v>375</v>
      </c>
      <c r="GL34" s="28"/>
      <c r="GM34" s="120" t="s">
        <v>70</v>
      </c>
      <c r="GN34" s="120"/>
      <c r="GO34" s="120"/>
      <c r="GP34" s="66" t="s">
        <v>70</v>
      </c>
      <c r="GQ34" s="66" t="s">
        <v>67</v>
      </c>
      <c r="GR34" s="120" t="s">
        <v>67</v>
      </c>
      <c r="GS34" s="120" t="s">
        <v>70</v>
      </c>
      <c r="GT34" s="120"/>
      <c r="GU34" s="120"/>
      <c r="GV34" s="120"/>
      <c r="GW34" s="120"/>
      <c r="GX34" s="120"/>
      <c r="GY34" s="120"/>
      <c r="GZ34" s="120" t="s">
        <v>70</v>
      </c>
      <c r="HA34" s="120"/>
      <c r="HB34" s="120"/>
      <c r="HC34" s="120"/>
      <c r="HD34" s="120"/>
      <c r="HE34" s="120"/>
      <c r="HF34" s="120"/>
      <c r="HG34" s="120" t="s">
        <v>70</v>
      </c>
      <c r="HH34" s="120"/>
      <c r="HI34" s="120"/>
      <c r="HJ34" s="120"/>
      <c r="HK34" s="120"/>
      <c r="HL34" s="120"/>
      <c r="HM34" s="120"/>
      <c r="HN34" s="120" t="s">
        <v>70</v>
      </c>
      <c r="HO34" s="120"/>
      <c r="HP34" s="120"/>
      <c r="HQ34" s="594" t="str">
        <f t="shared" si="26"/>
        <v/>
      </c>
      <c r="HR34" s="120"/>
      <c r="HS34" s="120"/>
      <c r="HT34" s="120" t="s">
        <v>70</v>
      </c>
      <c r="HU34" s="120"/>
      <c r="HV34" s="120"/>
      <c r="HW34" s="594" t="str">
        <f t="shared" si="2"/>
        <v/>
      </c>
      <c r="HX34" s="120"/>
      <c r="HY34" s="120"/>
      <c r="HZ34" s="120" t="s">
        <v>70</v>
      </c>
      <c r="IA34" s="120"/>
      <c r="IB34" s="120"/>
      <c r="IC34" s="594" t="str">
        <f t="shared" si="3"/>
        <v/>
      </c>
      <c r="ID34" s="120"/>
      <c r="IE34" s="120"/>
      <c r="IF34" s="61"/>
    </row>
    <row r="35" spans="1:240" s="21" customFormat="1" ht="117">
      <c r="A35" s="25" t="s">
        <v>436</v>
      </c>
      <c r="B35" s="120" t="s">
        <v>109</v>
      </c>
      <c r="C35" s="114" t="s">
        <v>70</v>
      </c>
      <c r="D35" s="114" t="s">
        <v>69</v>
      </c>
      <c r="E35" s="119" t="s">
        <v>69</v>
      </c>
      <c r="F35" s="114" t="s">
        <v>70</v>
      </c>
      <c r="G35" s="114" t="s">
        <v>69</v>
      </c>
      <c r="H35" s="119" t="s">
        <v>69</v>
      </c>
      <c r="I35" s="114" t="s">
        <v>70</v>
      </c>
      <c r="J35" s="114" t="s">
        <v>69</v>
      </c>
      <c r="K35" s="119" t="s">
        <v>69</v>
      </c>
      <c r="L35" s="114" t="s">
        <v>70</v>
      </c>
      <c r="M35" s="114" t="s">
        <v>69</v>
      </c>
      <c r="N35" s="119" t="s">
        <v>69</v>
      </c>
      <c r="O35" s="114" t="s">
        <v>70</v>
      </c>
      <c r="P35" s="114" t="s">
        <v>69</v>
      </c>
      <c r="Q35" s="119" t="s">
        <v>69</v>
      </c>
      <c r="R35" s="114" t="s">
        <v>70</v>
      </c>
      <c r="S35" s="114" t="s">
        <v>69</v>
      </c>
      <c r="T35" s="119" t="s">
        <v>69</v>
      </c>
      <c r="U35" s="114" t="s">
        <v>78</v>
      </c>
      <c r="V35" s="114" t="s">
        <v>69</v>
      </c>
      <c r="W35" s="119" t="s">
        <v>69</v>
      </c>
      <c r="X35" s="26" t="s">
        <v>67</v>
      </c>
      <c r="Y35" s="26" t="s">
        <v>70</v>
      </c>
      <c r="Z35" s="119" t="s">
        <v>437</v>
      </c>
      <c r="AA35" s="114" t="s">
        <v>78</v>
      </c>
      <c r="AB35" s="114" t="s">
        <v>69</v>
      </c>
      <c r="AC35" s="119" t="s">
        <v>69</v>
      </c>
      <c r="AD35" s="114" t="s">
        <v>70</v>
      </c>
      <c r="AE35" s="114" t="s">
        <v>69</v>
      </c>
      <c r="AF35" s="119" t="s">
        <v>69</v>
      </c>
      <c r="AG35" s="114" t="s">
        <v>70</v>
      </c>
      <c r="AH35" s="114" t="s">
        <v>69</v>
      </c>
      <c r="AI35" s="119" t="s">
        <v>69</v>
      </c>
      <c r="AJ35" s="114" t="s">
        <v>70</v>
      </c>
      <c r="AK35" s="114" t="s">
        <v>69</v>
      </c>
      <c r="AL35" s="119" t="s">
        <v>69</v>
      </c>
      <c r="AM35" s="114" t="s">
        <v>70</v>
      </c>
      <c r="AN35" s="114" t="s">
        <v>69</v>
      </c>
      <c r="AO35" s="119" t="s">
        <v>69</v>
      </c>
      <c r="AP35" s="117">
        <v>1</v>
      </c>
      <c r="AQ35" s="117">
        <v>0</v>
      </c>
      <c r="AR35" s="118">
        <v>0</v>
      </c>
      <c r="AS35" s="119" t="s">
        <v>156</v>
      </c>
      <c r="AT35" s="120">
        <v>1</v>
      </c>
      <c r="AU35" s="119" t="s">
        <v>382</v>
      </c>
      <c r="AV35" s="117">
        <v>1</v>
      </c>
      <c r="AW35" s="117">
        <v>1</v>
      </c>
      <c r="AX35" s="118">
        <v>1</v>
      </c>
      <c r="AY35" s="119" t="s">
        <v>69</v>
      </c>
      <c r="AZ35" s="120">
        <v>0</v>
      </c>
      <c r="BA35" s="119" t="s">
        <v>69</v>
      </c>
      <c r="BB35" s="117">
        <v>0</v>
      </c>
      <c r="BC35" s="117">
        <v>0</v>
      </c>
      <c r="BD35" s="118" t="s">
        <v>67</v>
      </c>
      <c r="BE35" s="119" t="s">
        <v>69</v>
      </c>
      <c r="BF35" s="120">
        <v>0</v>
      </c>
      <c r="BG35" s="119" t="s">
        <v>69</v>
      </c>
      <c r="BH35" s="117">
        <v>0</v>
      </c>
      <c r="BI35" s="117">
        <v>0</v>
      </c>
      <c r="BJ35" s="118" t="s">
        <v>67</v>
      </c>
      <c r="BK35" s="119" t="s">
        <v>69</v>
      </c>
      <c r="BL35" s="120">
        <v>0</v>
      </c>
      <c r="BM35" s="119" t="s">
        <v>69</v>
      </c>
      <c r="BN35" s="117">
        <v>0</v>
      </c>
      <c r="BO35" s="117">
        <v>0</v>
      </c>
      <c r="BP35" s="118" t="s">
        <v>67</v>
      </c>
      <c r="BQ35" s="119" t="s">
        <v>69</v>
      </c>
      <c r="BR35" s="120">
        <v>0</v>
      </c>
      <c r="BS35" s="119" t="s">
        <v>69</v>
      </c>
      <c r="BT35" s="117">
        <v>0</v>
      </c>
      <c r="BU35" s="117">
        <v>0</v>
      </c>
      <c r="BV35" s="118" t="s">
        <v>67</v>
      </c>
      <c r="BW35" s="119" t="s">
        <v>69</v>
      </c>
      <c r="BX35" s="120">
        <v>0</v>
      </c>
      <c r="BY35" s="119" t="s">
        <v>69</v>
      </c>
      <c r="BZ35" s="117">
        <v>0</v>
      </c>
      <c r="CA35" s="117">
        <v>0</v>
      </c>
      <c r="CB35" s="118" t="s">
        <v>67</v>
      </c>
      <c r="CC35" s="119" t="s">
        <v>69</v>
      </c>
      <c r="CD35" s="120">
        <v>0</v>
      </c>
      <c r="CE35" s="119" t="s">
        <v>69</v>
      </c>
      <c r="CF35" s="117">
        <v>0</v>
      </c>
      <c r="CG35" s="117">
        <v>0</v>
      </c>
      <c r="CH35" s="118" t="s">
        <v>67</v>
      </c>
      <c r="CI35" s="119" t="s">
        <v>69</v>
      </c>
      <c r="CJ35" s="120">
        <v>0</v>
      </c>
      <c r="CK35" s="119" t="s">
        <v>69</v>
      </c>
      <c r="CL35" s="117">
        <v>0</v>
      </c>
      <c r="CM35" s="117">
        <v>0</v>
      </c>
      <c r="CN35" s="118" t="s">
        <v>67</v>
      </c>
      <c r="CO35" s="119" t="s">
        <v>69</v>
      </c>
      <c r="CP35" s="120">
        <v>0</v>
      </c>
      <c r="CQ35" s="119" t="s">
        <v>69</v>
      </c>
      <c r="CR35" s="117">
        <v>0</v>
      </c>
      <c r="CS35" s="117">
        <v>0</v>
      </c>
      <c r="CT35" s="118" t="s">
        <v>67</v>
      </c>
      <c r="CU35" s="119" t="s">
        <v>69</v>
      </c>
      <c r="CV35" s="120">
        <v>0</v>
      </c>
      <c r="CW35" s="119" t="s">
        <v>69</v>
      </c>
      <c r="CX35" s="117">
        <v>11</v>
      </c>
      <c r="CY35" s="117">
        <v>4</v>
      </c>
      <c r="CZ35" s="118">
        <v>0.36363636363636365</v>
      </c>
      <c r="DA35" s="119" t="s">
        <v>203</v>
      </c>
      <c r="DB35" s="120">
        <v>0</v>
      </c>
      <c r="DC35" s="119" t="s">
        <v>69</v>
      </c>
      <c r="DD35" s="117">
        <v>137</v>
      </c>
      <c r="DE35" s="117">
        <v>129</v>
      </c>
      <c r="DF35" s="118">
        <f t="shared" si="64"/>
        <v>0.94160583941605835</v>
      </c>
      <c r="DG35" s="119" t="s">
        <v>640</v>
      </c>
      <c r="DH35" s="120">
        <v>0</v>
      </c>
      <c r="DI35" s="119" t="s">
        <v>69</v>
      </c>
      <c r="DJ35" s="117">
        <v>0</v>
      </c>
      <c r="DK35" s="117">
        <v>0</v>
      </c>
      <c r="DL35" s="118" t="s">
        <v>67</v>
      </c>
      <c r="DM35" s="119" t="s">
        <v>69</v>
      </c>
      <c r="DN35" s="119">
        <v>0</v>
      </c>
      <c r="DO35" s="119" t="s">
        <v>69</v>
      </c>
      <c r="DP35" s="117">
        <v>0</v>
      </c>
      <c r="DQ35" s="117">
        <v>0</v>
      </c>
      <c r="DR35" s="118" t="s">
        <v>67</v>
      </c>
      <c r="DS35" s="119" t="s">
        <v>69</v>
      </c>
      <c r="DT35" s="120">
        <v>0</v>
      </c>
      <c r="DU35" s="119" t="s">
        <v>69</v>
      </c>
      <c r="DV35" s="117">
        <v>1</v>
      </c>
      <c r="DW35" s="117">
        <v>0</v>
      </c>
      <c r="DX35" s="118">
        <v>0</v>
      </c>
      <c r="DY35" s="119" t="s">
        <v>241</v>
      </c>
      <c r="DZ35" s="120">
        <v>1</v>
      </c>
      <c r="EA35" s="119" t="s">
        <v>242</v>
      </c>
      <c r="EB35" s="117">
        <v>5</v>
      </c>
      <c r="EC35" s="117">
        <v>2</v>
      </c>
      <c r="ED35" s="118">
        <v>0.4</v>
      </c>
      <c r="EE35" s="119" t="s">
        <v>241</v>
      </c>
      <c r="EF35" s="120">
        <v>4</v>
      </c>
      <c r="EG35" s="119" t="s">
        <v>281</v>
      </c>
      <c r="EH35" s="117">
        <v>3</v>
      </c>
      <c r="EI35" s="117">
        <v>3</v>
      </c>
      <c r="EJ35" s="118">
        <v>1</v>
      </c>
      <c r="EK35" s="119" t="s">
        <v>69</v>
      </c>
      <c r="EL35" s="120">
        <v>0</v>
      </c>
      <c r="EM35" s="119" t="s">
        <v>69</v>
      </c>
      <c r="EN35" s="117">
        <v>2</v>
      </c>
      <c r="EO35" s="117">
        <v>2</v>
      </c>
      <c r="EP35" s="118">
        <v>1</v>
      </c>
      <c r="EQ35" s="119" t="s">
        <v>69</v>
      </c>
      <c r="ER35" s="120">
        <v>0</v>
      </c>
      <c r="ES35" s="119" t="s">
        <v>69</v>
      </c>
      <c r="ET35" s="117">
        <v>0</v>
      </c>
      <c r="EU35" s="117">
        <v>0</v>
      </c>
      <c r="EV35" s="118" t="s">
        <v>67</v>
      </c>
      <c r="EW35" s="119" t="s">
        <v>69</v>
      </c>
      <c r="EX35" s="120">
        <v>0</v>
      </c>
      <c r="EY35" s="119" t="s">
        <v>69</v>
      </c>
      <c r="EZ35" s="117">
        <v>0</v>
      </c>
      <c r="FA35" s="117">
        <v>0</v>
      </c>
      <c r="FB35" s="118" t="s">
        <v>67</v>
      </c>
      <c r="FC35" s="119" t="s">
        <v>69</v>
      </c>
      <c r="FD35" s="120">
        <v>0</v>
      </c>
      <c r="FE35" s="119" t="s">
        <v>69</v>
      </c>
      <c r="FF35" s="117">
        <v>0</v>
      </c>
      <c r="FG35" s="117">
        <v>0</v>
      </c>
      <c r="FH35" s="118" t="str">
        <f t="shared" si="72"/>
        <v/>
      </c>
      <c r="FI35" s="119" t="s">
        <v>69</v>
      </c>
      <c r="FJ35" s="120">
        <v>0</v>
      </c>
      <c r="FK35" s="119" t="s">
        <v>69</v>
      </c>
      <c r="FL35" s="117">
        <v>9</v>
      </c>
      <c r="FM35" s="117">
        <v>8</v>
      </c>
      <c r="FN35" s="118">
        <f t="shared" si="73"/>
        <v>0.88888888888888884</v>
      </c>
      <c r="FO35" s="119" t="s">
        <v>343</v>
      </c>
      <c r="FP35" s="120">
        <v>1</v>
      </c>
      <c r="FQ35" s="119" t="s">
        <v>344</v>
      </c>
      <c r="FR35" s="117">
        <v>0</v>
      </c>
      <c r="FS35" s="117">
        <v>0</v>
      </c>
      <c r="FT35" s="118" t="str">
        <f t="shared" si="74"/>
        <v/>
      </c>
      <c r="FU35" s="119" t="s">
        <v>69</v>
      </c>
      <c r="FV35" s="120">
        <v>0</v>
      </c>
      <c r="FW35" s="119" t="s">
        <v>69</v>
      </c>
      <c r="FX35" s="119" t="s">
        <v>355</v>
      </c>
      <c r="FY35" s="119" t="s">
        <v>357</v>
      </c>
      <c r="FZ35" s="120" t="s">
        <v>70</v>
      </c>
      <c r="GA35" s="120" t="s">
        <v>70</v>
      </c>
      <c r="GB35" s="120" t="s">
        <v>70</v>
      </c>
      <c r="GC35" s="120" t="s">
        <v>70</v>
      </c>
      <c r="GD35" s="119" t="s">
        <v>69</v>
      </c>
      <c r="GE35" s="120" t="s">
        <v>70</v>
      </c>
      <c r="GF35" s="120" t="s">
        <v>70</v>
      </c>
      <c r="GG35" s="120" t="s">
        <v>70</v>
      </c>
      <c r="GH35" s="120" t="s">
        <v>69</v>
      </c>
      <c r="GI35" s="120" t="s">
        <v>69</v>
      </c>
      <c r="GJ35" s="120" t="s">
        <v>69</v>
      </c>
      <c r="GK35" s="27" t="s">
        <v>70</v>
      </c>
      <c r="GL35" s="28"/>
      <c r="GM35" s="120" t="s">
        <v>70</v>
      </c>
      <c r="GN35" s="120"/>
      <c r="GO35" s="120"/>
      <c r="GP35" s="66" t="s">
        <v>70</v>
      </c>
      <c r="GQ35" s="66"/>
      <c r="GR35" s="120" t="s">
        <v>67</v>
      </c>
      <c r="GS35" s="119"/>
      <c r="GT35" s="119"/>
      <c r="GU35" s="119"/>
      <c r="GV35" s="119"/>
      <c r="GW35" s="120" t="s">
        <v>70</v>
      </c>
      <c r="GX35" s="119"/>
      <c r="GY35" s="119" t="s">
        <v>595</v>
      </c>
      <c r="GZ35" s="120" t="s">
        <v>70</v>
      </c>
      <c r="HA35" s="119"/>
      <c r="HB35" s="119"/>
      <c r="HC35" s="119"/>
      <c r="HD35" s="119"/>
      <c r="HE35" s="119"/>
      <c r="HF35" s="119"/>
      <c r="HG35" s="120" t="s">
        <v>70</v>
      </c>
      <c r="HH35" s="119"/>
      <c r="HI35" s="119"/>
      <c r="HJ35" s="119"/>
      <c r="HK35" s="119"/>
      <c r="HL35" s="119"/>
      <c r="HM35" s="119"/>
      <c r="HN35" s="119"/>
      <c r="HO35" s="119"/>
      <c r="HP35" s="120" t="s">
        <v>70</v>
      </c>
      <c r="HQ35" s="594" t="str">
        <f t="shared" si="26"/>
        <v/>
      </c>
      <c r="HR35" s="119"/>
      <c r="HS35" s="119" t="s">
        <v>596</v>
      </c>
      <c r="HT35" s="120" t="s">
        <v>70</v>
      </c>
      <c r="HU35" s="119"/>
      <c r="HV35" s="119"/>
      <c r="HW35" s="119" t="str">
        <f t="shared" si="2"/>
        <v/>
      </c>
      <c r="HX35" s="119"/>
      <c r="HY35" s="119"/>
      <c r="HZ35" s="120" t="s">
        <v>70</v>
      </c>
      <c r="IA35" s="119"/>
      <c r="IB35" s="119"/>
      <c r="IC35" s="119" t="str">
        <f t="shared" si="3"/>
        <v/>
      </c>
      <c r="ID35" s="119"/>
      <c r="IE35" s="119"/>
      <c r="IF35" s="61"/>
    </row>
    <row r="36" spans="1:240" s="21" customFormat="1" ht="200.15" customHeight="1">
      <c r="A36" s="25" t="s">
        <v>110</v>
      </c>
      <c r="B36" s="120" t="s">
        <v>111</v>
      </c>
      <c r="C36" s="114" t="s">
        <v>70</v>
      </c>
      <c r="D36" s="114" t="s">
        <v>69</v>
      </c>
      <c r="E36" s="119" t="s">
        <v>69</v>
      </c>
      <c r="F36" s="114" t="s">
        <v>70</v>
      </c>
      <c r="G36" s="114" t="s">
        <v>69</v>
      </c>
      <c r="H36" s="119" t="s">
        <v>69</v>
      </c>
      <c r="I36" s="114" t="s">
        <v>70</v>
      </c>
      <c r="J36" s="114" t="s">
        <v>69</v>
      </c>
      <c r="K36" s="119" t="s">
        <v>69</v>
      </c>
      <c r="L36" s="114" t="s">
        <v>70</v>
      </c>
      <c r="M36" s="114" t="s">
        <v>69</v>
      </c>
      <c r="N36" s="119" t="s">
        <v>69</v>
      </c>
      <c r="O36" s="114" t="s">
        <v>70</v>
      </c>
      <c r="P36" s="114" t="s">
        <v>69</v>
      </c>
      <c r="Q36" s="119" t="s">
        <v>69</v>
      </c>
      <c r="R36" s="114" t="s">
        <v>70</v>
      </c>
      <c r="S36" s="114" t="s">
        <v>69</v>
      </c>
      <c r="T36" s="119" t="s">
        <v>69</v>
      </c>
      <c r="U36" s="114" t="s">
        <v>70</v>
      </c>
      <c r="V36" s="114" t="s">
        <v>69</v>
      </c>
      <c r="W36" s="119" t="s">
        <v>69</v>
      </c>
      <c r="X36" s="26" t="s">
        <v>70</v>
      </c>
      <c r="Y36" s="26" t="s">
        <v>67</v>
      </c>
      <c r="Z36" s="119"/>
      <c r="AA36" s="114" t="s">
        <v>78</v>
      </c>
      <c r="AB36" s="114" t="s">
        <v>69</v>
      </c>
      <c r="AC36" s="119" t="s">
        <v>69</v>
      </c>
      <c r="AD36" s="114" t="s">
        <v>70</v>
      </c>
      <c r="AE36" s="114" t="s">
        <v>69</v>
      </c>
      <c r="AF36" s="119" t="s">
        <v>69</v>
      </c>
      <c r="AG36" s="114" t="s">
        <v>70</v>
      </c>
      <c r="AH36" s="114" t="s">
        <v>69</v>
      </c>
      <c r="AI36" s="119" t="s">
        <v>69</v>
      </c>
      <c r="AJ36" s="114" t="s">
        <v>70</v>
      </c>
      <c r="AK36" s="114" t="s">
        <v>69</v>
      </c>
      <c r="AL36" s="119" t="s">
        <v>69</v>
      </c>
      <c r="AM36" s="114" t="s">
        <v>70</v>
      </c>
      <c r="AN36" s="114" t="s">
        <v>69</v>
      </c>
      <c r="AO36" s="119" t="s">
        <v>69</v>
      </c>
      <c r="AP36" s="117">
        <v>1</v>
      </c>
      <c r="AQ36" s="117">
        <v>1</v>
      </c>
      <c r="AR36" s="118">
        <f t="shared" ref="AR36:AR55" si="76">IF(ISERROR(AQ36/AP36),"",AQ36/AP36)</f>
        <v>1</v>
      </c>
      <c r="AS36" s="119" t="s">
        <v>69</v>
      </c>
      <c r="AT36" s="120">
        <v>0</v>
      </c>
      <c r="AU36" s="119" t="s">
        <v>69</v>
      </c>
      <c r="AV36" s="117">
        <v>3</v>
      </c>
      <c r="AW36" s="117">
        <v>3</v>
      </c>
      <c r="AX36" s="118">
        <f t="shared" ref="AX36:AX55" si="77">IF(ISERROR(AW36/AV36),"",AW36/AV36)</f>
        <v>1</v>
      </c>
      <c r="AY36" s="119" t="s">
        <v>69</v>
      </c>
      <c r="AZ36" s="120">
        <v>0</v>
      </c>
      <c r="BA36" s="119" t="s">
        <v>69</v>
      </c>
      <c r="BB36" s="117">
        <v>0</v>
      </c>
      <c r="BC36" s="117">
        <v>0</v>
      </c>
      <c r="BD36" s="118" t="str">
        <f t="shared" ref="BD36:BD55" si="78">IF(ISERROR(BC36/BB36),"",BC36/BB36)</f>
        <v/>
      </c>
      <c r="BE36" s="119" t="s">
        <v>69</v>
      </c>
      <c r="BF36" s="120">
        <v>0</v>
      </c>
      <c r="BG36" s="119" t="s">
        <v>69</v>
      </c>
      <c r="BH36" s="117">
        <v>0</v>
      </c>
      <c r="BI36" s="117">
        <v>0</v>
      </c>
      <c r="BJ36" s="118" t="str">
        <f t="shared" ref="BJ36:BJ55" si="79">IF(ISERROR(BI36/BH36),"",BI36/BH36)</f>
        <v/>
      </c>
      <c r="BK36" s="119" t="s">
        <v>69</v>
      </c>
      <c r="BL36" s="120">
        <v>0</v>
      </c>
      <c r="BM36" s="119" t="s">
        <v>69</v>
      </c>
      <c r="BN36" s="117">
        <v>0</v>
      </c>
      <c r="BO36" s="117">
        <v>0</v>
      </c>
      <c r="BP36" s="118" t="str">
        <f t="shared" ref="BP36:BP55" si="80">IF(ISERROR(BO36/BN36),"",BO36/BN36)</f>
        <v/>
      </c>
      <c r="BQ36" s="119" t="s">
        <v>69</v>
      </c>
      <c r="BR36" s="120">
        <v>0</v>
      </c>
      <c r="BS36" s="119" t="s">
        <v>69</v>
      </c>
      <c r="BT36" s="117">
        <v>2</v>
      </c>
      <c r="BU36" s="117">
        <v>2</v>
      </c>
      <c r="BV36" s="118">
        <f t="shared" ref="BV36:BV55" si="81">IF(ISERROR(BU36/BT36),"",BU36/BT36)</f>
        <v>1</v>
      </c>
      <c r="BW36" s="119" t="s">
        <v>69</v>
      </c>
      <c r="BX36" s="120">
        <v>0</v>
      </c>
      <c r="BY36" s="119" t="s">
        <v>69</v>
      </c>
      <c r="BZ36" s="117">
        <v>0</v>
      </c>
      <c r="CA36" s="117">
        <v>0</v>
      </c>
      <c r="CB36" s="118" t="str">
        <f t="shared" ref="CB36:CB55" si="82">IF(ISERROR(CA36/BZ36),"",CA36/BZ36)</f>
        <v/>
      </c>
      <c r="CC36" s="119" t="s">
        <v>69</v>
      </c>
      <c r="CD36" s="120">
        <v>0</v>
      </c>
      <c r="CE36" s="119" t="s">
        <v>69</v>
      </c>
      <c r="CF36" s="117">
        <v>0</v>
      </c>
      <c r="CG36" s="117">
        <v>0</v>
      </c>
      <c r="CH36" s="118" t="str">
        <f t="shared" ref="CH36:CH55" si="83">IF(ISERROR(CG36/CF36),"",CG36/CF36)</f>
        <v/>
      </c>
      <c r="CI36" s="119" t="s">
        <v>69</v>
      </c>
      <c r="CJ36" s="120">
        <v>0</v>
      </c>
      <c r="CK36" s="119" t="s">
        <v>69</v>
      </c>
      <c r="CL36" s="117">
        <v>0</v>
      </c>
      <c r="CM36" s="117">
        <v>0</v>
      </c>
      <c r="CN36" s="118" t="str">
        <f t="shared" ref="CN36:CN55" si="84">IF(ISERROR(CM36/CL36),"",CM36/CL36)</f>
        <v/>
      </c>
      <c r="CO36" s="119" t="s">
        <v>69</v>
      </c>
      <c r="CP36" s="120">
        <v>0</v>
      </c>
      <c r="CQ36" s="119" t="s">
        <v>69</v>
      </c>
      <c r="CR36" s="117">
        <v>0</v>
      </c>
      <c r="CS36" s="117">
        <v>0</v>
      </c>
      <c r="CT36" s="118" t="str">
        <f t="shared" ref="CT36:CT55" si="85">IF(ISERROR(CS36/CR36),"",CS36/CR36)</f>
        <v/>
      </c>
      <c r="CU36" s="119" t="s">
        <v>69</v>
      </c>
      <c r="CV36" s="120">
        <v>0</v>
      </c>
      <c r="CW36" s="119" t="s">
        <v>69</v>
      </c>
      <c r="CX36" s="117">
        <v>19</v>
      </c>
      <c r="CY36" s="117">
        <v>18</v>
      </c>
      <c r="CZ36" s="118">
        <f t="shared" ref="CZ36:CZ55" si="86">IF(ISERROR(CY36/CX36),"",CY36/CX36)</f>
        <v>0.94736842105263153</v>
      </c>
      <c r="DA36" s="119" t="s">
        <v>521</v>
      </c>
      <c r="DB36" s="120">
        <v>1</v>
      </c>
      <c r="DC36" s="119" t="s">
        <v>521</v>
      </c>
      <c r="DD36" s="117">
        <v>306</v>
      </c>
      <c r="DE36" s="117">
        <v>306</v>
      </c>
      <c r="DF36" s="118">
        <f t="shared" ref="DF36:DF37" si="87">IF(ISERROR(DE36/DD36),"",DE36/DD36)</f>
        <v>1</v>
      </c>
      <c r="DG36" s="119" t="s">
        <v>69</v>
      </c>
      <c r="DH36" s="120">
        <v>0</v>
      </c>
      <c r="DI36" s="119" t="s">
        <v>69</v>
      </c>
      <c r="DJ36" s="117">
        <v>3</v>
      </c>
      <c r="DK36" s="117">
        <v>3</v>
      </c>
      <c r="DL36" s="118">
        <f t="shared" ref="DL36:DL55" si="88">IF(ISERROR(DK36/DJ36),"",DK36/DJ36)</f>
        <v>1</v>
      </c>
      <c r="DM36" s="119" t="s">
        <v>69</v>
      </c>
      <c r="DN36" s="119">
        <v>0</v>
      </c>
      <c r="DO36" s="119" t="s">
        <v>69</v>
      </c>
      <c r="DP36" s="117">
        <v>0</v>
      </c>
      <c r="DQ36" s="117">
        <v>0</v>
      </c>
      <c r="DR36" s="118" t="str">
        <f t="shared" ref="DR36:DR55" si="89">IF(ISERROR(DQ36/DP36),"",DQ36/DP36)</f>
        <v/>
      </c>
      <c r="DS36" s="119" t="s">
        <v>69</v>
      </c>
      <c r="DT36" s="120">
        <v>0</v>
      </c>
      <c r="DU36" s="119" t="s">
        <v>69</v>
      </c>
      <c r="DV36" s="117">
        <v>2</v>
      </c>
      <c r="DW36" s="117">
        <v>2</v>
      </c>
      <c r="DX36" s="118">
        <f t="shared" ref="DX36:DX55" si="90">IF(ISERROR(DW36/DV36),"",DW36/DV36)</f>
        <v>1</v>
      </c>
      <c r="DY36" s="119" t="s">
        <v>69</v>
      </c>
      <c r="DZ36" s="120">
        <v>2</v>
      </c>
      <c r="EA36" s="119" t="s">
        <v>243</v>
      </c>
      <c r="EB36" s="117">
        <v>6</v>
      </c>
      <c r="EC36" s="117">
        <v>4</v>
      </c>
      <c r="ED36" s="118">
        <f t="shared" ref="ED36:ED55" si="91">IF(ISERROR(EC36/EB36),"",EC36/EB36)</f>
        <v>0.66666666666666663</v>
      </c>
      <c r="EE36" s="119" t="s">
        <v>282</v>
      </c>
      <c r="EF36" s="120">
        <v>2</v>
      </c>
      <c r="EG36" s="119" t="s">
        <v>282</v>
      </c>
      <c r="EH36" s="117">
        <v>0</v>
      </c>
      <c r="EI36" s="117">
        <v>0</v>
      </c>
      <c r="EJ36" s="118" t="str">
        <f t="shared" ref="EJ36:EJ55" si="92">IF(ISERROR(EI36/EH36),"",EI36/EH36)</f>
        <v/>
      </c>
      <c r="EK36" s="119" t="s">
        <v>69</v>
      </c>
      <c r="EL36" s="120">
        <v>0</v>
      </c>
      <c r="EM36" s="119" t="s">
        <v>69</v>
      </c>
      <c r="EN36" s="117">
        <v>1</v>
      </c>
      <c r="EO36" s="117">
        <v>1</v>
      </c>
      <c r="EP36" s="118">
        <f t="shared" ref="EP36:EP56" si="93">IF(ISERROR(EO36/EN36),"",EO36/EN36)</f>
        <v>1</v>
      </c>
      <c r="EQ36" s="119" t="s">
        <v>69</v>
      </c>
      <c r="ER36" s="120">
        <v>0</v>
      </c>
      <c r="ES36" s="119" t="s">
        <v>69</v>
      </c>
      <c r="ET36" s="117">
        <v>1</v>
      </c>
      <c r="EU36" s="117">
        <v>1</v>
      </c>
      <c r="EV36" s="118">
        <f t="shared" ref="EV36:EV53" si="94">IF(ISERROR(EU36/ET36),"",EU36/ET36)</f>
        <v>1</v>
      </c>
      <c r="EW36" s="119" t="s">
        <v>69</v>
      </c>
      <c r="EX36" s="120">
        <v>0</v>
      </c>
      <c r="EY36" s="119" t="s">
        <v>69</v>
      </c>
      <c r="EZ36" s="117">
        <v>0</v>
      </c>
      <c r="FA36" s="117">
        <v>0</v>
      </c>
      <c r="FB36" s="118" t="str">
        <f t="shared" ref="FB36:FB55" si="95">IF(ISERROR(FA36/EZ36),"",FA36/EZ36)</f>
        <v/>
      </c>
      <c r="FC36" s="119" t="s">
        <v>69</v>
      </c>
      <c r="FD36" s="120">
        <v>0</v>
      </c>
      <c r="FE36" s="119" t="s">
        <v>69</v>
      </c>
      <c r="FF36" s="117">
        <v>0</v>
      </c>
      <c r="FG36" s="117">
        <v>0</v>
      </c>
      <c r="FH36" s="118" t="str">
        <f t="shared" si="72"/>
        <v/>
      </c>
      <c r="FI36" s="119" t="s">
        <v>69</v>
      </c>
      <c r="FJ36" s="120">
        <v>0</v>
      </c>
      <c r="FK36" s="119" t="s">
        <v>69</v>
      </c>
      <c r="FL36" s="117">
        <v>7</v>
      </c>
      <c r="FM36" s="117">
        <v>5</v>
      </c>
      <c r="FN36" s="118">
        <f t="shared" si="73"/>
        <v>0.7142857142857143</v>
      </c>
      <c r="FO36" s="119" t="s">
        <v>345</v>
      </c>
      <c r="FP36" s="120">
        <v>2</v>
      </c>
      <c r="FQ36" s="119" t="s">
        <v>345</v>
      </c>
      <c r="FR36" s="117">
        <v>0</v>
      </c>
      <c r="FS36" s="117">
        <v>0</v>
      </c>
      <c r="FT36" s="118" t="str">
        <f t="shared" si="74"/>
        <v/>
      </c>
      <c r="FU36" s="119" t="s">
        <v>69</v>
      </c>
      <c r="FV36" s="120">
        <v>0</v>
      </c>
      <c r="FW36" s="119" t="s">
        <v>69</v>
      </c>
      <c r="FX36" s="119" t="s">
        <v>355</v>
      </c>
      <c r="FY36" s="119" t="s">
        <v>357</v>
      </c>
      <c r="FZ36" s="120" t="s">
        <v>70</v>
      </c>
      <c r="GA36" s="120" t="s">
        <v>70</v>
      </c>
      <c r="GB36" s="120" t="s">
        <v>70</v>
      </c>
      <c r="GC36" s="120" t="s">
        <v>70</v>
      </c>
      <c r="GD36" s="119" t="s">
        <v>69</v>
      </c>
      <c r="GE36" s="120" t="s">
        <v>70</v>
      </c>
      <c r="GF36" s="120" t="s">
        <v>70</v>
      </c>
      <c r="GG36" s="120" t="s">
        <v>70</v>
      </c>
      <c r="GH36" s="120" t="s">
        <v>70</v>
      </c>
      <c r="GI36" s="120" t="s">
        <v>70</v>
      </c>
      <c r="GJ36" s="120" t="s">
        <v>70</v>
      </c>
      <c r="GK36" s="27" t="s">
        <v>70</v>
      </c>
      <c r="GL36" s="28"/>
      <c r="GM36" s="120" t="s">
        <v>70</v>
      </c>
      <c r="GN36" s="120"/>
      <c r="GO36" s="120"/>
      <c r="GP36" s="66" t="s">
        <v>70</v>
      </c>
      <c r="GQ36" s="66"/>
      <c r="GR36" s="120" t="s">
        <v>67</v>
      </c>
      <c r="GS36" s="120" t="s">
        <v>70</v>
      </c>
      <c r="GT36" s="119"/>
      <c r="GU36" s="119"/>
      <c r="GV36" s="119"/>
      <c r="GW36" s="119"/>
      <c r="GX36" s="119"/>
      <c r="GY36" s="119"/>
      <c r="GZ36" s="120" t="s">
        <v>70</v>
      </c>
      <c r="HA36" s="119"/>
      <c r="HB36" s="119"/>
      <c r="HC36" s="119"/>
      <c r="HD36" s="119"/>
      <c r="HE36" s="119"/>
      <c r="HF36" s="119"/>
      <c r="HG36" s="120" t="s">
        <v>70</v>
      </c>
      <c r="HH36" s="119"/>
      <c r="HI36" s="119"/>
      <c r="HJ36" s="119"/>
      <c r="HK36" s="119"/>
      <c r="HL36" s="119"/>
      <c r="HM36" s="119"/>
      <c r="HN36" s="120" t="s">
        <v>70</v>
      </c>
      <c r="HO36" s="120"/>
      <c r="HP36" s="119"/>
      <c r="HQ36" s="119" t="str">
        <f t="shared" si="26"/>
        <v/>
      </c>
      <c r="HR36" s="119"/>
      <c r="HS36" s="119"/>
      <c r="HT36" s="120" t="s">
        <v>70</v>
      </c>
      <c r="HU36" s="120"/>
      <c r="HV36" s="120"/>
      <c r="HW36" s="594" t="str">
        <f t="shared" si="2"/>
        <v/>
      </c>
      <c r="HX36" s="119"/>
      <c r="HY36" s="119"/>
      <c r="HZ36" s="120" t="s">
        <v>70</v>
      </c>
      <c r="IA36" s="119"/>
      <c r="IB36" s="119"/>
      <c r="IC36" s="119" t="str">
        <f t="shared" si="3"/>
        <v/>
      </c>
      <c r="ID36" s="119"/>
      <c r="IE36" s="119"/>
      <c r="IF36" s="61"/>
    </row>
    <row r="37" spans="1:240" s="21" customFormat="1" ht="65.5" thickBot="1">
      <c r="A37" s="25" t="s">
        <v>369</v>
      </c>
      <c r="B37" s="120" t="s">
        <v>112</v>
      </c>
      <c r="C37" s="114" t="s">
        <v>70</v>
      </c>
      <c r="D37" s="114" t="s">
        <v>69</v>
      </c>
      <c r="E37" s="119" t="s">
        <v>69</v>
      </c>
      <c r="F37" s="114" t="s">
        <v>70</v>
      </c>
      <c r="G37" s="114" t="s">
        <v>69</v>
      </c>
      <c r="H37" s="119" t="s">
        <v>69</v>
      </c>
      <c r="I37" s="114" t="s">
        <v>70</v>
      </c>
      <c r="J37" s="114" t="s">
        <v>69</v>
      </c>
      <c r="K37" s="119" t="s">
        <v>69</v>
      </c>
      <c r="L37" s="114" t="s">
        <v>70</v>
      </c>
      <c r="M37" s="114" t="s">
        <v>69</v>
      </c>
      <c r="N37" s="119" t="s">
        <v>69</v>
      </c>
      <c r="O37" s="114" t="s">
        <v>70</v>
      </c>
      <c r="P37" s="114" t="s">
        <v>69</v>
      </c>
      <c r="Q37" s="119" t="s">
        <v>69</v>
      </c>
      <c r="R37" s="114" t="s">
        <v>70</v>
      </c>
      <c r="S37" s="114" t="s">
        <v>69</v>
      </c>
      <c r="T37" s="119" t="s">
        <v>69</v>
      </c>
      <c r="U37" s="114" t="s">
        <v>70</v>
      </c>
      <c r="V37" s="114" t="s">
        <v>69</v>
      </c>
      <c r="W37" s="119" t="s">
        <v>69</v>
      </c>
      <c r="X37" s="26" t="s">
        <v>67</v>
      </c>
      <c r="Y37" s="26" t="s">
        <v>70</v>
      </c>
      <c r="Z37" s="119" t="s">
        <v>150</v>
      </c>
      <c r="AA37" s="114" t="s">
        <v>78</v>
      </c>
      <c r="AB37" s="114" t="s">
        <v>69</v>
      </c>
      <c r="AC37" s="119" t="s">
        <v>69</v>
      </c>
      <c r="AD37" s="114" t="s">
        <v>70</v>
      </c>
      <c r="AE37" s="114" t="s">
        <v>69</v>
      </c>
      <c r="AF37" s="119" t="s">
        <v>69</v>
      </c>
      <c r="AG37" s="114" t="s">
        <v>70</v>
      </c>
      <c r="AH37" s="114" t="s">
        <v>69</v>
      </c>
      <c r="AI37" s="119" t="s">
        <v>69</v>
      </c>
      <c r="AJ37" s="114" t="s">
        <v>70</v>
      </c>
      <c r="AK37" s="114" t="s">
        <v>69</v>
      </c>
      <c r="AL37" s="119" t="s">
        <v>69</v>
      </c>
      <c r="AM37" s="114" t="s">
        <v>70</v>
      </c>
      <c r="AN37" s="114" t="s">
        <v>69</v>
      </c>
      <c r="AO37" s="119" t="s">
        <v>69</v>
      </c>
      <c r="AP37" s="117">
        <v>2</v>
      </c>
      <c r="AQ37" s="117">
        <v>2</v>
      </c>
      <c r="AR37" s="118">
        <f t="shared" si="76"/>
        <v>1</v>
      </c>
      <c r="AS37" s="119" t="s">
        <v>69</v>
      </c>
      <c r="AT37" s="120">
        <v>0</v>
      </c>
      <c r="AU37" s="119"/>
      <c r="AV37" s="117">
        <v>3</v>
      </c>
      <c r="AW37" s="117">
        <v>3</v>
      </c>
      <c r="AX37" s="118">
        <f t="shared" si="77"/>
        <v>1</v>
      </c>
      <c r="AY37" s="119" t="s">
        <v>69</v>
      </c>
      <c r="AZ37" s="120">
        <v>0</v>
      </c>
      <c r="BA37" s="119" t="s">
        <v>69</v>
      </c>
      <c r="BB37" s="117">
        <v>0</v>
      </c>
      <c r="BC37" s="117">
        <v>0</v>
      </c>
      <c r="BD37" s="118" t="str">
        <f t="shared" si="78"/>
        <v/>
      </c>
      <c r="BE37" s="119" t="s">
        <v>69</v>
      </c>
      <c r="BF37" s="120">
        <v>0</v>
      </c>
      <c r="BG37" s="119" t="s">
        <v>69</v>
      </c>
      <c r="BH37" s="117">
        <v>0</v>
      </c>
      <c r="BI37" s="117">
        <v>0</v>
      </c>
      <c r="BJ37" s="118" t="str">
        <f t="shared" si="79"/>
        <v/>
      </c>
      <c r="BK37" s="119" t="s">
        <v>69</v>
      </c>
      <c r="BL37" s="120">
        <v>0</v>
      </c>
      <c r="BM37" s="119" t="s">
        <v>69</v>
      </c>
      <c r="BN37" s="117">
        <v>3</v>
      </c>
      <c r="BO37" s="117">
        <v>3</v>
      </c>
      <c r="BP37" s="118">
        <f t="shared" si="80"/>
        <v>1</v>
      </c>
      <c r="BQ37" s="119" t="s">
        <v>69</v>
      </c>
      <c r="BR37" s="120">
        <v>0</v>
      </c>
      <c r="BS37" s="119" t="s">
        <v>69</v>
      </c>
      <c r="BT37" s="117">
        <v>0</v>
      </c>
      <c r="BU37" s="117">
        <v>0</v>
      </c>
      <c r="BV37" s="118" t="str">
        <f t="shared" si="81"/>
        <v/>
      </c>
      <c r="BW37" s="119" t="s">
        <v>69</v>
      </c>
      <c r="BX37" s="120">
        <v>0</v>
      </c>
      <c r="BY37" s="119" t="s">
        <v>69</v>
      </c>
      <c r="BZ37" s="117">
        <v>0</v>
      </c>
      <c r="CA37" s="117">
        <v>0</v>
      </c>
      <c r="CB37" s="118" t="str">
        <f t="shared" si="82"/>
        <v/>
      </c>
      <c r="CC37" s="119" t="s">
        <v>69</v>
      </c>
      <c r="CD37" s="120">
        <v>0</v>
      </c>
      <c r="CE37" s="119" t="s">
        <v>69</v>
      </c>
      <c r="CF37" s="117">
        <v>0</v>
      </c>
      <c r="CG37" s="117">
        <v>0</v>
      </c>
      <c r="CH37" s="118" t="str">
        <f t="shared" si="83"/>
        <v/>
      </c>
      <c r="CI37" s="119" t="s">
        <v>69</v>
      </c>
      <c r="CJ37" s="120">
        <v>0</v>
      </c>
      <c r="CK37" s="119" t="s">
        <v>69</v>
      </c>
      <c r="CL37" s="117">
        <v>3</v>
      </c>
      <c r="CM37" s="117">
        <v>3</v>
      </c>
      <c r="CN37" s="118">
        <f t="shared" si="84"/>
        <v>1</v>
      </c>
      <c r="CO37" s="119" t="s">
        <v>69</v>
      </c>
      <c r="CP37" s="120"/>
      <c r="CQ37" s="119"/>
      <c r="CR37" s="117">
        <v>5</v>
      </c>
      <c r="CS37" s="117">
        <v>0</v>
      </c>
      <c r="CT37" s="118">
        <f t="shared" si="85"/>
        <v>0</v>
      </c>
      <c r="CU37" s="119" t="s">
        <v>193</v>
      </c>
      <c r="CV37" s="120">
        <v>5</v>
      </c>
      <c r="CW37" s="119" t="s">
        <v>193</v>
      </c>
      <c r="CX37" s="117">
        <v>17</v>
      </c>
      <c r="CY37" s="117">
        <v>17</v>
      </c>
      <c r="CZ37" s="118">
        <f t="shared" si="86"/>
        <v>1</v>
      </c>
      <c r="DA37" s="119" t="s">
        <v>69</v>
      </c>
      <c r="DB37" s="120">
        <v>0</v>
      </c>
      <c r="DC37" s="119" t="s">
        <v>69</v>
      </c>
      <c r="DD37" s="117">
        <v>405</v>
      </c>
      <c r="DE37" s="117">
        <v>405</v>
      </c>
      <c r="DF37" s="118">
        <f t="shared" si="87"/>
        <v>1</v>
      </c>
      <c r="DG37" s="119" t="s">
        <v>69</v>
      </c>
      <c r="DH37" s="120">
        <v>0</v>
      </c>
      <c r="DI37" s="119" t="s">
        <v>69</v>
      </c>
      <c r="DJ37" s="117">
        <v>0</v>
      </c>
      <c r="DK37" s="117">
        <v>0</v>
      </c>
      <c r="DL37" s="118" t="str">
        <f t="shared" si="88"/>
        <v/>
      </c>
      <c r="DM37" s="119" t="s">
        <v>69</v>
      </c>
      <c r="DN37" s="119">
        <v>0</v>
      </c>
      <c r="DO37" s="119" t="s">
        <v>69</v>
      </c>
      <c r="DP37" s="117">
        <v>0</v>
      </c>
      <c r="DQ37" s="117">
        <v>0</v>
      </c>
      <c r="DR37" s="118" t="str">
        <f t="shared" si="89"/>
        <v/>
      </c>
      <c r="DS37" s="119" t="s">
        <v>69</v>
      </c>
      <c r="DT37" s="120">
        <v>0</v>
      </c>
      <c r="DU37" s="119" t="s">
        <v>69</v>
      </c>
      <c r="DV37" s="117">
        <v>1</v>
      </c>
      <c r="DW37" s="117">
        <v>0</v>
      </c>
      <c r="DX37" s="118">
        <f t="shared" si="90"/>
        <v>0</v>
      </c>
      <c r="DY37" s="119" t="s">
        <v>244</v>
      </c>
      <c r="DZ37" s="120">
        <v>1</v>
      </c>
      <c r="EA37" s="119" t="s">
        <v>244</v>
      </c>
      <c r="EB37" s="117">
        <v>11</v>
      </c>
      <c r="EC37" s="117">
        <v>5</v>
      </c>
      <c r="ED37" s="118">
        <f t="shared" si="91"/>
        <v>0.45454545454545453</v>
      </c>
      <c r="EE37" s="119" t="s">
        <v>283</v>
      </c>
      <c r="EF37" s="120">
        <v>6</v>
      </c>
      <c r="EG37" s="119" t="s">
        <v>283</v>
      </c>
      <c r="EH37" s="117">
        <v>0</v>
      </c>
      <c r="EI37" s="117">
        <v>0</v>
      </c>
      <c r="EJ37" s="118" t="str">
        <f t="shared" si="92"/>
        <v/>
      </c>
      <c r="EK37" s="119" t="s">
        <v>69</v>
      </c>
      <c r="EL37" s="120">
        <v>0</v>
      </c>
      <c r="EM37" s="119" t="s">
        <v>69</v>
      </c>
      <c r="EN37" s="117">
        <v>8</v>
      </c>
      <c r="EO37" s="117">
        <v>8</v>
      </c>
      <c r="EP37" s="118">
        <f t="shared" si="93"/>
        <v>1</v>
      </c>
      <c r="EQ37" s="119" t="s">
        <v>69</v>
      </c>
      <c r="ER37" s="120">
        <v>0</v>
      </c>
      <c r="ES37" s="119" t="s">
        <v>69</v>
      </c>
      <c r="ET37" s="117">
        <v>4</v>
      </c>
      <c r="EU37" s="117">
        <v>2</v>
      </c>
      <c r="EV37" s="118">
        <f t="shared" si="94"/>
        <v>0.5</v>
      </c>
      <c r="EW37" s="119" t="s">
        <v>313</v>
      </c>
      <c r="EX37" s="120">
        <v>2</v>
      </c>
      <c r="EY37" s="119" t="s">
        <v>313</v>
      </c>
      <c r="EZ37" s="117">
        <v>0</v>
      </c>
      <c r="FA37" s="117">
        <v>0</v>
      </c>
      <c r="FB37" s="118" t="str">
        <f t="shared" si="95"/>
        <v/>
      </c>
      <c r="FC37" s="119" t="s">
        <v>69</v>
      </c>
      <c r="FD37" s="120">
        <v>0</v>
      </c>
      <c r="FE37" s="119" t="s">
        <v>69</v>
      </c>
      <c r="FF37" s="117">
        <v>0</v>
      </c>
      <c r="FG37" s="117">
        <v>0</v>
      </c>
      <c r="FH37" s="118" t="str">
        <f t="shared" si="72"/>
        <v/>
      </c>
      <c r="FI37" s="119" t="s">
        <v>69</v>
      </c>
      <c r="FJ37" s="120">
        <v>0</v>
      </c>
      <c r="FK37" s="119" t="s">
        <v>69</v>
      </c>
      <c r="FL37" s="117">
        <v>14</v>
      </c>
      <c r="FM37" s="117">
        <v>12</v>
      </c>
      <c r="FN37" s="118">
        <f t="shared" si="73"/>
        <v>0.8571428571428571</v>
      </c>
      <c r="FO37" s="119" t="s">
        <v>346</v>
      </c>
      <c r="FP37" s="120">
        <v>2</v>
      </c>
      <c r="FQ37" s="119" t="s">
        <v>346</v>
      </c>
      <c r="FR37" s="117">
        <v>0</v>
      </c>
      <c r="FS37" s="117">
        <v>0</v>
      </c>
      <c r="FT37" s="118" t="str">
        <f t="shared" si="74"/>
        <v/>
      </c>
      <c r="FU37" s="119" t="s">
        <v>69</v>
      </c>
      <c r="FV37" s="120">
        <v>0</v>
      </c>
      <c r="FW37" s="119" t="s">
        <v>69</v>
      </c>
      <c r="FX37" s="119" t="s">
        <v>355</v>
      </c>
      <c r="FY37" s="119" t="s">
        <v>357</v>
      </c>
      <c r="FZ37" s="120" t="s">
        <v>70</v>
      </c>
      <c r="GA37" s="120" t="s">
        <v>69</v>
      </c>
      <c r="GB37" s="120" t="s">
        <v>69</v>
      </c>
      <c r="GC37" s="120" t="s">
        <v>69</v>
      </c>
      <c r="GD37" s="119" t="s">
        <v>69</v>
      </c>
      <c r="GE37" s="120" t="s">
        <v>70</v>
      </c>
      <c r="GF37" s="120" t="s">
        <v>70</v>
      </c>
      <c r="GG37" s="120" t="s">
        <v>70</v>
      </c>
      <c r="GH37" s="120" t="s">
        <v>70</v>
      </c>
      <c r="GI37" s="120" t="s">
        <v>70</v>
      </c>
      <c r="GJ37" s="120" t="s">
        <v>70</v>
      </c>
      <c r="GK37" s="121"/>
      <c r="GL37" s="122"/>
      <c r="GM37" s="120" t="s">
        <v>70</v>
      </c>
      <c r="GN37" s="120"/>
      <c r="GO37" s="120"/>
      <c r="GP37" s="66" t="s">
        <v>70</v>
      </c>
      <c r="GQ37" s="66"/>
      <c r="GR37" s="120" t="s">
        <v>67</v>
      </c>
      <c r="GS37" s="120" t="s">
        <v>70</v>
      </c>
      <c r="GT37" s="119"/>
      <c r="GU37" s="119"/>
      <c r="GV37" s="119"/>
      <c r="GW37" s="119"/>
      <c r="GX37" s="119"/>
      <c r="GY37" s="119"/>
      <c r="GZ37" s="120" t="s">
        <v>70</v>
      </c>
      <c r="HA37" s="119"/>
      <c r="HB37" s="119"/>
      <c r="HC37" s="119"/>
      <c r="HD37" s="119"/>
      <c r="HE37" s="119"/>
      <c r="HF37" s="119"/>
      <c r="HG37" s="120" t="s">
        <v>70</v>
      </c>
      <c r="HH37" s="119"/>
      <c r="HI37" s="120"/>
      <c r="HJ37" s="119"/>
      <c r="HK37" s="119"/>
      <c r="HL37" s="119"/>
      <c r="HM37" s="119"/>
      <c r="HN37" s="120" t="s">
        <v>70</v>
      </c>
      <c r="HO37" s="119"/>
      <c r="HP37" s="119"/>
      <c r="HQ37" s="119" t="str">
        <f t="shared" si="26"/>
        <v/>
      </c>
      <c r="HR37" s="119"/>
      <c r="HS37" s="119"/>
      <c r="HT37" s="120" t="s">
        <v>70</v>
      </c>
      <c r="HU37" s="119"/>
      <c r="HV37" s="119"/>
      <c r="HW37" s="119" t="str">
        <f t="shared" si="2"/>
        <v/>
      </c>
      <c r="HX37" s="119"/>
      <c r="HY37" s="119"/>
      <c r="HZ37" s="119"/>
      <c r="IA37" s="120" t="s">
        <v>70</v>
      </c>
      <c r="IB37" s="120"/>
      <c r="IC37" s="594" t="str">
        <f t="shared" si="3"/>
        <v/>
      </c>
      <c r="ID37" s="119"/>
      <c r="IE37" s="119" t="s">
        <v>667</v>
      </c>
      <c r="IF37" s="61"/>
    </row>
    <row r="38" spans="1:240" s="21" customFormat="1" ht="162" customHeight="1">
      <c r="A38" s="25" t="s">
        <v>113</v>
      </c>
      <c r="B38" s="120" t="s">
        <v>114</v>
      </c>
      <c r="C38" s="114" t="s">
        <v>70</v>
      </c>
      <c r="D38" s="114" t="s">
        <v>69</v>
      </c>
      <c r="E38" s="119" t="s">
        <v>69</v>
      </c>
      <c r="F38" s="114" t="s">
        <v>70</v>
      </c>
      <c r="G38" s="114" t="s">
        <v>69</v>
      </c>
      <c r="H38" s="119" t="s">
        <v>69</v>
      </c>
      <c r="I38" s="114" t="s">
        <v>70</v>
      </c>
      <c r="J38" s="114" t="s">
        <v>69</v>
      </c>
      <c r="K38" s="119"/>
      <c r="L38" s="114" t="s">
        <v>78</v>
      </c>
      <c r="M38" s="114" t="s">
        <v>69</v>
      </c>
      <c r="N38" s="119"/>
      <c r="O38" s="114" t="s">
        <v>70</v>
      </c>
      <c r="P38" s="114" t="s">
        <v>69</v>
      </c>
      <c r="Q38" s="119"/>
      <c r="R38" s="114" t="s">
        <v>70</v>
      </c>
      <c r="S38" s="114" t="s">
        <v>69</v>
      </c>
      <c r="T38" s="119" t="s">
        <v>69</v>
      </c>
      <c r="U38" s="114" t="s">
        <v>78</v>
      </c>
      <c r="V38" s="114" t="s">
        <v>69</v>
      </c>
      <c r="W38" s="119" t="s">
        <v>69</v>
      </c>
      <c r="X38" s="26" t="s">
        <v>70</v>
      </c>
      <c r="Y38" s="26" t="s">
        <v>67</v>
      </c>
      <c r="Z38" s="119"/>
      <c r="AA38" s="114" t="s">
        <v>78</v>
      </c>
      <c r="AB38" s="114" t="s">
        <v>69</v>
      </c>
      <c r="AC38" s="119" t="s">
        <v>69</v>
      </c>
      <c r="AD38" s="114" t="s">
        <v>70</v>
      </c>
      <c r="AE38" s="114" t="s">
        <v>69</v>
      </c>
      <c r="AF38" s="119" t="s">
        <v>69</v>
      </c>
      <c r="AG38" s="114" t="s">
        <v>70</v>
      </c>
      <c r="AH38" s="114" t="s">
        <v>69</v>
      </c>
      <c r="AI38" s="119" t="s">
        <v>69</v>
      </c>
      <c r="AJ38" s="114" t="s">
        <v>70</v>
      </c>
      <c r="AK38" s="114" t="s">
        <v>69</v>
      </c>
      <c r="AL38" s="119" t="s">
        <v>69</v>
      </c>
      <c r="AM38" s="114" t="s">
        <v>70</v>
      </c>
      <c r="AN38" s="114" t="s">
        <v>69</v>
      </c>
      <c r="AO38" s="119" t="s">
        <v>69</v>
      </c>
      <c r="AP38" s="117">
        <v>2</v>
      </c>
      <c r="AQ38" s="117">
        <v>0</v>
      </c>
      <c r="AR38" s="118">
        <f t="shared" si="76"/>
        <v>0</v>
      </c>
      <c r="AS38" s="119" t="s">
        <v>487</v>
      </c>
      <c r="AT38" s="120">
        <v>2</v>
      </c>
      <c r="AU38" s="119" t="s">
        <v>488</v>
      </c>
      <c r="AV38" s="117">
        <v>3</v>
      </c>
      <c r="AW38" s="117">
        <v>2</v>
      </c>
      <c r="AX38" s="118">
        <f t="shared" si="77"/>
        <v>0.66666666666666663</v>
      </c>
      <c r="AY38" s="91" t="s">
        <v>383</v>
      </c>
      <c r="AZ38" s="120">
        <v>1</v>
      </c>
      <c r="BA38" s="91" t="s">
        <v>489</v>
      </c>
      <c r="BB38" s="117"/>
      <c r="BC38" s="117"/>
      <c r="BD38" s="118" t="str">
        <f t="shared" si="78"/>
        <v/>
      </c>
      <c r="BE38" s="119" t="s">
        <v>69</v>
      </c>
      <c r="BF38" s="120"/>
      <c r="BG38" s="119" t="s">
        <v>69</v>
      </c>
      <c r="BH38" s="117"/>
      <c r="BI38" s="117"/>
      <c r="BJ38" s="118" t="str">
        <f t="shared" si="79"/>
        <v/>
      </c>
      <c r="BK38" s="119" t="s">
        <v>69</v>
      </c>
      <c r="BL38" s="120"/>
      <c r="BM38" s="119" t="s">
        <v>69</v>
      </c>
      <c r="BN38" s="117">
        <v>2</v>
      </c>
      <c r="BO38" s="117">
        <v>1</v>
      </c>
      <c r="BP38" s="118">
        <f t="shared" si="80"/>
        <v>0.5</v>
      </c>
      <c r="BQ38" s="119" t="s">
        <v>438</v>
      </c>
      <c r="BR38" s="120">
        <v>1</v>
      </c>
      <c r="BS38" s="119" t="s">
        <v>314</v>
      </c>
      <c r="BT38" s="117"/>
      <c r="BU38" s="117"/>
      <c r="BV38" s="118" t="str">
        <f t="shared" si="81"/>
        <v/>
      </c>
      <c r="BW38" s="119" t="s">
        <v>69</v>
      </c>
      <c r="BX38" s="120"/>
      <c r="BY38" s="119" t="s">
        <v>69</v>
      </c>
      <c r="BZ38" s="117"/>
      <c r="CA38" s="117"/>
      <c r="CB38" s="118" t="str">
        <f t="shared" si="82"/>
        <v/>
      </c>
      <c r="CC38" s="119" t="s">
        <v>69</v>
      </c>
      <c r="CD38" s="120"/>
      <c r="CE38" s="119" t="s">
        <v>69</v>
      </c>
      <c r="CF38" s="117">
        <v>4</v>
      </c>
      <c r="CG38" s="117">
        <v>0</v>
      </c>
      <c r="CH38" s="118">
        <f t="shared" si="83"/>
        <v>0</v>
      </c>
      <c r="CI38" s="119" t="s">
        <v>396</v>
      </c>
      <c r="CJ38" s="120">
        <v>4</v>
      </c>
      <c r="CK38" s="119" t="s">
        <v>397</v>
      </c>
      <c r="CL38" s="117">
        <v>1</v>
      </c>
      <c r="CM38" s="117">
        <v>1</v>
      </c>
      <c r="CN38" s="118">
        <f t="shared" si="84"/>
        <v>1</v>
      </c>
      <c r="CO38" s="119" t="s">
        <v>69</v>
      </c>
      <c r="CP38" s="120">
        <v>0</v>
      </c>
      <c r="CQ38" s="119" t="s">
        <v>69</v>
      </c>
      <c r="CR38" s="117"/>
      <c r="CS38" s="117"/>
      <c r="CT38" s="118" t="str">
        <f t="shared" si="85"/>
        <v/>
      </c>
      <c r="CU38" s="119" t="s">
        <v>69</v>
      </c>
      <c r="CV38" s="120"/>
      <c r="CW38" s="119" t="s">
        <v>69</v>
      </c>
      <c r="CX38" s="117">
        <v>8</v>
      </c>
      <c r="CY38" s="117">
        <v>3</v>
      </c>
      <c r="CZ38" s="118">
        <f t="shared" si="86"/>
        <v>0.375</v>
      </c>
      <c r="DA38" s="119" t="s">
        <v>490</v>
      </c>
      <c r="DB38" s="120">
        <v>3</v>
      </c>
      <c r="DC38" s="119" t="s">
        <v>491</v>
      </c>
      <c r="DD38" s="117">
        <v>43</v>
      </c>
      <c r="DE38" s="117">
        <v>18</v>
      </c>
      <c r="DF38" s="118">
        <v>0.41860465116279072</v>
      </c>
      <c r="DG38" s="119" t="s">
        <v>384</v>
      </c>
      <c r="DH38" s="120">
        <v>0</v>
      </c>
      <c r="DI38" s="119" t="s">
        <v>69</v>
      </c>
      <c r="DJ38" s="117">
        <v>6</v>
      </c>
      <c r="DK38" s="117">
        <v>0</v>
      </c>
      <c r="DL38" s="118">
        <f t="shared" si="88"/>
        <v>0</v>
      </c>
      <c r="DM38" s="119" t="s">
        <v>597</v>
      </c>
      <c r="DN38" s="119">
        <v>1</v>
      </c>
      <c r="DO38" s="119" t="s">
        <v>402</v>
      </c>
      <c r="DP38" s="117"/>
      <c r="DQ38" s="117"/>
      <c r="DR38" s="118" t="str">
        <f t="shared" si="89"/>
        <v/>
      </c>
      <c r="DS38" s="119" t="s">
        <v>69</v>
      </c>
      <c r="DT38" s="120"/>
      <c r="DU38" s="119" t="s">
        <v>69</v>
      </c>
      <c r="DV38" s="117">
        <v>1</v>
      </c>
      <c r="DW38" s="117">
        <v>0</v>
      </c>
      <c r="DX38" s="118">
        <f t="shared" si="90"/>
        <v>0</v>
      </c>
      <c r="DY38" s="119" t="s">
        <v>405</v>
      </c>
      <c r="DZ38" s="120">
        <v>1</v>
      </c>
      <c r="EA38" s="119" t="s">
        <v>385</v>
      </c>
      <c r="EB38" s="117">
        <v>4</v>
      </c>
      <c r="EC38" s="117">
        <v>0</v>
      </c>
      <c r="ED38" s="118">
        <f t="shared" si="91"/>
        <v>0</v>
      </c>
      <c r="EE38" s="119" t="s">
        <v>386</v>
      </c>
      <c r="EF38" s="120">
        <v>4</v>
      </c>
      <c r="EG38" s="119" t="s">
        <v>408</v>
      </c>
      <c r="EH38" s="117"/>
      <c r="EI38" s="117"/>
      <c r="EJ38" s="118" t="str">
        <f t="shared" si="92"/>
        <v/>
      </c>
      <c r="EK38" s="119" t="s">
        <v>69</v>
      </c>
      <c r="EL38" s="120"/>
      <c r="EM38" s="119" t="s">
        <v>69</v>
      </c>
      <c r="EN38" s="117">
        <v>4</v>
      </c>
      <c r="EO38" s="117">
        <v>1</v>
      </c>
      <c r="EP38" s="118">
        <f t="shared" si="93"/>
        <v>0.25</v>
      </c>
      <c r="EQ38" s="119" t="s">
        <v>387</v>
      </c>
      <c r="ER38" s="120">
        <v>3</v>
      </c>
      <c r="ES38" s="119" t="s">
        <v>439</v>
      </c>
      <c r="ET38" s="117">
        <v>3</v>
      </c>
      <c r="EU38" s="117">
        <v>1</v>
      </c>
      <c r="EV38" s="118">
        <f t="shared" si="94"/>
        <v>0.33333333333333331</v>
      </c>
      <c r="EW38" s="119" t="s">
        <v>388</v>
      </c>
      <c r="EX38" s="120">
        <v>1</v>
      </c>
      <c r="EY38" s="119" t="s">
        <v>389</v>
      </c>
      <c r="EZ38" s="117"/>
      <c r="FA38" s="117"/>
      <c r="FB38" s="118" t="str">
        <f t="shared" si="95"/>
        <v/>
      </c>
      <c r="FC38" s="119" t="s">
        <v>69</v>
      </c>
      <c r="FD38" s="120"/>
      <c r="FE38" s="119" t="s">
        <v>69</v>
      </c>
      <c r="FF38" s="117"/>
      <c r="FG38" s="117"/>
      <c r="FH38" s="118" t="str">
        <f t="shared" si="72"/>
        <v/>
      </c>
      <c r="FI38" s="119" t="s">
        <v>69</v>
      </c>
      <c r="FJ38" s="120"/>
      <c r="FK38" s="119" t="s">
        <v>69</v>
      </c>
      <c r="FL38" s="117">
        <v>7</v>
      </c>
      <c r="FM38" s="117">
        <v>4</v>
      </c>
      <c r="FN38" s="118">
        <f t="shared" si="73"/>
        <v>0.5714285714285714</v>
      </c>
      <c r="FO38" s="119" t="s">
        <v>347</v>
      </c>
      <c r="FP38" s="120">
        <v>3</v>
      </c>
      <c r="FQ38" s="119" t="s">
        <v>348</v>
      </c>
      <c r="FR38" s="117"/>
      <c r="FS38" s="117"/>
      <c r="FT38" s="118" t="str">
        <f t="shared" si="74"/>
        <v/>
      </c>
      <c r="FU38" s="119" t="s">
        <v>69</v>
      </c>
      <c r="FV38" s="120"/>
      <c r="FW38" s="119" t="s">
        <v>69</v>
      </c>
      <c r="FX38" s="119" t="s">
        <v>355</v>
      </c>
      <c r="FY38" s="119" t="s">
        <v>357</v>
      </c>
      <c r="FZ38" s="120" t="s">
        <v>70</v>
      </c>
      <c r="GA38" s="120" t="s">
        <v>70</v>
      </c>
      <c r="GB38" s="120" t="s">
        <v>70</v>
      </c>
      <c r="GC38" s="120" t="s">
        <v>70</v>
      </c>
      <c r="GD38" s="119"/>
      <c r="GE38" s="120" t="s">
        <v>70</v>
      </c>
      <c r="GF38" s="120" t="s">
        <v>70</v>
      </c>
      <c r="GG38" s="120" t="s">
        <v>70</v>
      </c>
      <c r="GH38" s="120" t="s">
        <v>69</v>
      </c>
      <c r="GI38" s="120" t="s">
        <v>69</v>
      </c>
      <c r="GJ38" s="120" t="s">
        <v>69</v>
      </c>
      <c r="GK38" s="27" t="s">
        <v>70</v>
      </c>
      <c r="GL38" s="28"/>
      <c r="GM38" s="120" t="s">
        <v>70</v>
      </c>
      <c r="GN38" s="120"/>
      <c r="GO38" s="120"/>
      <c r="GP38" s="66" t="s">
        <v>70</v>
      </c>
      <c r="GQ38" s="66"/>
      <c r="GR38" s="120" t="s">
        <v>67</v>
      </c>
      <c r="GS38" s="120" t="s">
        <v>70</v>
      </c>
      <c r="GT38" s="119"/>
      <c r="GU38" s="119"/>
      <c r="GV38" s="119"/>
      <c r="GW38" s="119"/>
      <c r="GX38" s="119"/>
      <c r="GY38" s="119"/>
      <c r="GZ38" s="120" t="s">
        <v>70</v>
      </c>
      <c r="HA38" s="119"/>
      <c r="HB38" s="119"/>
      <c r="HC38" s="119"/>
      <c r="HD38" s="119"/>
      <c r="HE38" s="119"/>
      <c r="HF38" s="119"/>
      <c r="HG38" s="120" t="s">
        <v>70</v>
      </c>
      <c r="HH38" s="119"/>
      <c r="HI38" s="119"/>
      <c r="HJ38" s="119"/>
      <c r="HK38" s="119"/>
      <c r="HL38" s="119"/>
      <c r="HM38" s="119"/>
      <c r="HN38" s="120" t="s">
        <v>70</v>
      </c>
      <c r="HO38" s="119"/>
      <c r="HP38" s="119"/>
      <c r="HQ38" s="119" t="str">
        <f t="shared" si="26"/>
        <v/>
      </c>
      <c r="HR38" s="119"/>
      <c r="HS38" s="119"/>
      <c r="HT38" s="120" t="s">
        <v>70</v>
      </c>
      <c r="HU38" s="119"/>
      <c r="HV38" s="119"/>
      <c r="HW38" s="119" t="str">
        <f t="shared" si="2"/>
        <v/>
      </c>
      <c r="HX38" s="119"/>
      <c r="HY38" s="119"/>
      <c r="HZ38" s="119"/>
      <c r="IA38" s="119"/>
      <c r="IB38" s="120" t="s">
        <v>70</v>
      </c>
      <c r="IC38" s="594" t="str">
        <f t="shared" si="3"/>
        <v>○</v>
      </c>
      <c r="ID38" s="119"/>
      <c r="IE38" s="119" t="s">
        <v>598</v>
      </c>
      <c r="IF38" s="61"/>
    </row>
    <row r="39" spans="1:240" s="21" customFormat="1" ht="228" customHeight="1">
      <c r="A39" s="25" t="s">
        <v>115</v>
      </c>
      <c r="B39" s="120" t="s">
        <v>116</v>
      </c>
      <c r="C39" s="114" t="s">
        <v>70</v>
      </c>
      <c r="D39" s="114" t="s">
        <v>69</v>
      </c>
      <c r="E39" s="119" t="s">
        <v>69</v>
      </c>
      <c r="F39" s="114" t="s">
        <v>70</v>
      </c>
      <c r="G39" s="114" t="s">
        <v>69</v>
      </c>
      <c r="H39" s="119" t="s">
        <v>69</v>
      </c>
      <c r="I39" s="114" t="s">
        <v>78</v>
      </c>
      <c r="J39" s="114" t="s">
        <v>69</v>
      </c>
      <c r="K39" s="119" t="s">
        <v>69</v>
      </c>
      <c r="L39" s="114" t="s">
        <v>70</v>
      </c>
      <c r="M39" s="114"/>
      <c r="N39" s="119"/>
      <c r="O39" s="114" t="s">
        <v>70</v>
      </c>
      <c r="P39" s="114"/>
      <c r="Q39" s="119" t="s">
        <v>69</v>
      </c>
      <c r="R39" s="114" t="s">
        <v>78</v>
      </c>
      <c r="S39" s="114" t="s">
        <v>70</v>
      </c>
      <c r="T39" s="119" t="s">
        <v>118</v>
      </c>
      <c r="U39" s="114" t="s">
        <v>78</v>
      </c>
      <c r="V39" s="114" t="s">
        <v>69</v>
      </c>
      <c r="W39" s="119" t="s">
        <v>69</v>
      </c>
      <c r="X39" s="26" t="s">
        <v>67</v>
      </c>
      <c r="Y39" s="26" t="s">
        <v>70</v>
      </c>
      <c r="Z39" s="119" t="s">
        <v>117</v>
      </c>
      <c r="AA39" s="114" t="s">
        <v>78</v>
      </c>
      <c r="AB39" s="114" t="s">
        <v>69</v>
      </c>
      <c r="AC39" s="119" t="s">
        <v>69</v>
      </c>
      <c r="AD39" s="114" t="s">
        <v>70</v>
      </c>
      <c r="AE39" s="114" t="s">
        <v>69</v>
      </c>
      <c r="AF39" s="119" t="s">
        <v>69</v>
      </c>
      <c r="AG39" s="114" t="s">
        <v>70</v>
      </c>
      <c r="AH39" s="114" t="s">
        <v>69</v>
      </c>
      <c r="AI39" s="119" t="s">
        <v>69</v>
      </c>
      <c r="AJ39" s="114" t="s">
        <v>70</v>
      </c>
      <c r="AK39" s="114" t="s">
        <v>69</v>
      </c>
      <c r="AL39" s="119" t="s">
        <v>69</v>
      </c>
      <c r="AM39" s="114" t="s">
        <v>70</v>
      </c>
      <c r="AN39" s="114" t="s">
        <v>69</v>
      </c>
      <c r="AO39" s="119" t="s">
        <v>69</v>
      </c>
      <c r="AP39" s="117">
        <v>3</v>
      </c>
      <c r="AQ39" s="117">
        <v>3</v>
      </c>
      <c r="AR39" s="118">
        <f t="shared" si="76"/>
        <v>1</v>
      </c>
      <c r="AS39" s="119" t="s">
        <v>69</v>
      </c>
      <c r="AT39" s="120">
        <v>0</v>
      </c>
      <c r="AU39" s="119" t="s">
        <v>69</v>
      </c>
      <c r="AV39" s="117">
        <v>3</v>
      </c>
      <c r="AW39" s="117">
        <v>3</v>
      </c>
      <c r="AX39" s="118">
        <f t="shared" si="77"/>
        <v>1</v>
      </c>
      <c r="AY39" s="119" t="s">
        <v>69</v>
      </c>
      <c r="AZ39" s="120">
        <v>0</v>
      </c>
      <c r="BA39" s="119" t="s">
        <v>69</v>
      </c>
      <c r="BB39" s="117">
        <v>1</v>
      </c>
      <c r="BC39" s="117">
        <v>1</v>
      </c>
      <c r="BD39" s="118">
        <f t="shared" si="78"/>
        <v>1</v>
      </c>
      <c r="BE39" s="119" t="s">
        <v>69</v>
      </c>
      <c r="BF39" s="120">
        <v>0</v>
      </c>
      <c r="BG39" s="119" t="s">
        <v>69</v>
      </c>
      <c r="BH39" s="117">
        <v>2</v>
      </c>
      <c r="BI39" s="117">
        <v>0</v>
      </c>
      <c r="BJ39" s="118">
        <f t="shared" si="79"/>
        <v>0</v>
      </c>
      <c r="BK39" s="119" t="s">
        <v>163</v>
      </c>
      <c r="BL39" s="120">
        <v>0</v>
      </c>
      <c r="BM39" s="119" t="s">
        <v>69</v>
      </c>
      <c r="BN39" s="117">
        <v>0</v>
      </c>
      <c r="BO39" s="117">
        <v>0</v>
      </c>
      <c r="BP39" s="118" t="str">
        <f t="shared" si="80"/>
        <v/>
      </c>
      <c r="BQ39" s="119" t="s">
        <v>69</v>
      </c>
      <c r="BR39" s="120">
        <v>0</v>
      </c>
      <c r="BS39" s="119" t="s">
        <v>69</v>
      </c>
      <c r="BT39" s="117">
        <v>0</v>
      </c>
      <c r="BU39" s="117">
        <v>0</v>
      </c>
      <c r="BV39" s="118" t="str">
        <f t="shared" si="81"/>
        <v/>
      </c>
      <c r="BW39" s="119" t="s">
        <v>69</v>
      </c>
      <c r="BX39" s="120">
        <v>0</v>
      </c>
      <c r="BY39" s="119" t="s">
        <v>69</v>
      </c>
      <c r="BZ39" s="117">
        <v>0</v>
      </c>
      <c r="CA39" s="117">
        <v>0</v>
      </c>
      <c r="CB39" s="118" t="str">
        <f t="shared" si="82"/>
        <v/>
      </c>
      <c r="CC39" s="119" t="s">
        <v>69</v>
      </c>
      <c r="CD39" s="120">
        <v>0</v>
      </c>
      <c r="CE39" s="119" t="s">
        <v>69</v>
      </c>
      <c r="CF39" s="117">
        <v>5</v>
      </c>
      <c r="CG39" s="117">
        <v>4</v>
      </c>
      <c r="CH39" s="118">
        <f t="shared" si="83"/>
        <v>0.8</v>
      </c>
      <c r="CI39" s="119" t="s">
        <v>168</v>
      </c>
      <c r="CJ39" s="120">
        <v>1</v>
      </c>
      <c r="CK39" s="119" t="s">
        <v>169</v>
      </c>
      <c r="CL39" s="117">
        <v>0</v>
      </c>
      <c r="CM39" s="117">
        <v>0</v>
      </c>
      <c r="CN39" s="118" t="str">
        <f t="shared" si="84"/>
        <v/>
      </c>
      <c r="CO39" s="119"/>
      <c r="CP39" s="120">
        <v>0</v>
      </c>
      <c r="CQ39" s="119" t="s">
        <v>69</v>
      </c>
      <c r="CR39" s="117">
        <v>0</v>
      </c>
      <c r="CS39" s="117">
        <v>0</v>
      </c>
      <c r="CT39" s="118" t="str">
        <f t="shared" si="85"/>
        <v/>
      </c>
      <c r="CU39" s="119" t="s">
        <v>69</v>
      </c>
      <c r="CV39" s="120">
        <v>0</v>
      </c>
      <c r="CW39" s="119" t="s">
        <v>69</v>
      </c>
      <c r="CX39" s="117">
        <v>6</v>
      </c>
      <c r="CY39" s="117">
        <v>6</v>
      </c>
      <c r="CZ39" s="118">
        <f t="shared" si="86"/>
        <v>1</v>
      </c>
      <c r="DA39" s="119" t="s">
        <v>69</v>
      </c>
      <c r="DB39" s="120">
        <v>0</v>
      </c>
      <c r="DC39" s="119" t="s">
        <v>69</v>
      </c>
      <c r="DD39" s="117">
        <v>69</v>
      </c>
      <c r="DE39" s="117">
        <v>0</v>
      </c>
      <c r="DF39" s="118">
        <f t="shared" ref="DF39:DF55" si="96">IF(ISERROR(DE39/DD39),"",DE39/DD39)</f>
        <v>0</v>
      </c>
      <c r="DG39" s="119" t="s">
        <v>210</v>
      </c>
      <c r="DH39" s="120">
        <v>0</v>
      </c>
      <c r="DI39" s="119" t="s">
        <v>69</v>
      </c>
      <c r="DJ39" s="117">
        <v>0</v>
      </c>
      <c r="DK39" s="117">
        <v>0</v>
      </c>
      <c r="DL39" s="118" t="str">
        <f t="shared" si="88"/>
        <v/>
      </c>
      <c r="DM39" s="119" t="s">
        <v>69</v>
      </c>
      <c r="DN39" s="119">
        <v>0</v>
      </c>
      <c r="DO39" s="119" t="s">
        <v>69</v>
      </c>
      <c r="DP39" s="117">
        <v>0</v>
      </c>
      <c r="DQ39" s="117">
        <v>0</v>
      </c>
      <c r="DR39" s="118" t="str">
        <f t="shared" si="89"/>
        <v/>
      </c>
      <c r="DS39" s="119" t="s">
        <v>69</v>
      </c>
      <c r="DT39" s="120">
        <v>0</v>
      </c>
      <c r="DU39" s="119" t="s">
        <v>69</v>
      </c>
      <c r="DV39" s="117">
        <v>2</v>
      </c>
      <c r="DW39" s="117">
        <v>0</v>
      </c>
      <c r="DX39" s="118">
        <f t="shared" si="90"/>
        <v>0</v>
      </c>
      <c r="DY39" s="119" t="s">
        <v>245</v>
      </c>
      <c r="DZ39" s="120">
        <v>2</v>
      </c>
      <c r="EA39" s="119" t="s">
        <v>246</v>
      </c>
      <c r="EB39" s="117">
        <v>4</v>
      </c>
      <c r="EC39" s="117">
        <v>0</v>
      </c>
      <c r="ED39" s="118">
        <f t="shared" si="91"/>
        <v>0</v>
      </c>
      <c r="EE39" s="119" t="s">
        <v>284</v>
      </c>
      <c r="EF39" s="120">
        <v>4</v>
      </c>
      <c r="EG39" s="119" t="s">
        <v>285</v>
      </c>
      <c r="EH39" s="117">
        <v>0</v>
      </c>
      <c r="EI39" s="117">
        <v>0</v>
      </c>
      <c r="EJ39" s="118" t="str">
        <f t="shared" si="92"/>
        <v/>
      </c>
      <c r="EK39" s="119" t="s">
        <v>69</v>
      </c>
      <c r="EL39" s="120">
        <v>0</v>
      </c>
      <c r="EM39" s="119" t="s">
        <v>69</v>
      </c>
      <c r="EN39" s="117">
        <v>1</v>
      </c>
      <c r="EO39" s="117">
        <v>1</v>
      </c>
      <c r="EP39" s="118">
        <f t="shared" si="93"/>
        <v>1</v>
      </c>
      <c r="EQ39" s="119" t="s">
        <v>69</v>
      </c>
      <c r="ER39" s="120">
        <v>0</v>
      </c>
      <c r="ES39" s="119" t="s">
        <v>69</v>
      </c>
      <c r="ET39" s="117">
        <v>3</v>
      </c>
      <c r="EU39" s="117">
        <v>3</v>
      </c>
      <c r="EV39" s="118">
        <f t="shared" si="94"/>
        <v>1</v>
      </c>
      <c r="EW39" s="119" t="s">
        <v>69</v>
      </c>
      <c r="EX39" s="120">
        <v>0</v>
      </c>
      <c r="EY39" s="119" t="s">
        <v>69</v>
      </c>
      <c r="EZ39" s="117">
        <v>0</v>
      </c>
      <c r="FA39" s="117">
        <v>0</v>
      </c>
      <c r="FB39" s="118" t="str">
        <f t="shared" si="95"/>
        <v/>
      </c>
      <c r="FC39" s="119" t="s">
        <v>69</v>
      </c>
      <c r="FD39" s="120">
        <v>0</v>
      </c>
      <c r="FE39" s="119" t="s">
        <v>69</v>
      </c>
      <c r="FF39" s="117">
        <v>0</v>
      </c>
      <c r="FG39" s="117">
        <v>0</v>
      </c>
      <c r="FH39" s="118" t="str">
        <f t="shared" si="72"/>
        <v/>
      </c>
      <c r="FI39" s="119" t="s">
        <v>69</v>
      </c>
      <c r="FJ39" s="120">
        <v>0</v>
      </c>
      <c r="FK39" s="119" t="s">
        <v>69</v>
      </c>
      <c r="FL39" s="117">
        <v>3</v>
      </c>
      <c r="FM39" s="117">
        <v>2</v>
      </c>
      <c r="FN39" s="118">
        <f t="shared" si="73"/>
        <v>0.66666666666666663</v>
      </c>
      <c r="FO39" s="119" t="s">
        <v>349</v>
      </c>
      <c r="FP39" s="120">
        <v>1</v>
      </c>
      <c r="FQ39" s="119" t="s">
        <v>350</v>
      </c>
      <c r="FR39" s="117">
        <v>0</v>
      </c>
      <c r="FS39" s="117">
        <v>0</v>
      </c>
      <c r="FT39" s="118" t="str">
        <f t="shared" si="74"/>
        <v/>
      </c>
      <c r="FU39" s="119" t="s">
        <v>69</v>
      </c>
      <c r="FV39" s="120">
        <v>0</v>
      </c>
      <c r="FW39" s="119" t="s">
        <v>69</v>
      </c>
      <c r="FX39" s="119" t="s">
        <v>355</v>
      </c>
      <c r="FY39" s="119" t="s">
        <v>599</v>
      </c>
      <c r="FZ39" s="120" t="s">
        <v>70</v>
      </c>
      <c r="GA39" s="120" t="s">
        <v>70</v>
      </c>
      <c r="GB39" s="120" t="s">
        <v>70</v>
      </c>
      <c r="GC39" s="120" t="s">
        <v>70</v>
      </c>
      <c r="GD39" s="119" t="s">
        <v>69</v>
      </c>
      <c r="GE39" s="120" t="s">
        <v>70</v>
      </c>
      <c r="GF39" s="120" t="s">
        <v>70</v>
      </c>
      <c r="GG39" s="120" t="s">
        <v>69</v>
      </c>
      <c r="GH39" s="120" t="s">
        <v>70</v>
      </c>
      <c r="GI39" s="120" t="s">
        <v>69</v>
      </c>
      <c r="GJ39" s="120" t="s">
        <v>69</v>
      </c>
      <c r="GK39" s="27"/>
      <c r="GL39" s="28"/>
      <c r="GM39" s="120" t="s">
        <v>70</v>
      </c>
      <c r="GN39" s="120"/>
      <c r="GO39" s="120"/>
      <c r="GP39" s="66" t="s">
        <v>70</v>
      </c>
      <c r="GQ39" s="66"/>
      <c r="GR39" s="120" t="s">
        <v>67</v>
      </c>
      <c r="GS39" s="120" t="s">
        <v>70</v>
      </c>
      <c r="GT39" s="120"/>
      <c r="GU39" s="120"/>
      <c r="GV39" s="120"/>
      <c r="GW39" s="120"/>
      <c r="GX39" s="120"/>
      <c r="GY39" s="120"/>
      <c r="GZ39" s="120" t="s">
        <v>70</v>
      </c>
      <c r="HA39" s="120"/>
      <c r="HB39" s="120"/>
      <c r="HC39" s="120"/>
      <c r="HD39" s="120"/>
      <c r="HE39" s="120"/>
      <c r="HF39" s="120"/>
      <c r="HG39" s="120"/>
      <c r="HH39" s="120"/>
      <c r="HI39" s="120"/>
      <c r="HJ39" s="120"/>
      <c r="HK39" s="120"/>
      <c r="HL39" s="120" t="s">
        <v>70</v>
      </c>
      <c r="HM39" s="120" t="s">
        <v>600</v>
      </c>
      <c r="HN39" s="120"/>
      <c r="HO39" s="120"/>
      <c r="HP39" s="120" t="s">
        <v>70</v>
      </c>
      <c r="HQ39" s="594" t="str">
        <f t="shared" si="26"/>
        <v>○</v>
      </c>
      <c r="HR39" s="120"/>
      <c r="HS39" s="120" t="s">
        <v>601</v>
      </c>
      <c r="HT39" s="120"/>
      <c r="HU39" s="120"/>
      <c r="HV39" s="120" t="s">
        <v>70</v>
      </c>
      <c r="HW39" s="594" t="str">
        <f t="shared" si="2"/>
        <v>○</v>
      </c>
      <c r="HX39" s="120"/>
      <c r="HY39" s="120" t="s">
        <v>601</v>
      </c>
      <c r="HZ39" s="120"/>
      <c r="IA39" s="120"/>
      <c r="IB39" s="120" t="s">
        <v>70</v>
      </c>
      <c r="IC39" s="594" t="str">
        <f t="shared" si="3"/>
        <v/>
      </c>
      <c r="ID39" s="120"/>
      <c r="IE39" s="120" t="s">
        <v>602</v>
      </c>
      <c r="IF39" s="61"/>
    </row>
    <row r="40" spans="1:240" s="21" customFormat="1" ht="117">
      <c r="A40" s="25" t="s">
        <v>463</v>
      </c>
      <c r="B40" s="120" t="s">
        <v>119</v>
      </c>
      <c r="C40" s="114" t="s">
        <v>70</v>
      </c>
      <c r="D40" s="114" t="s">
        <v>69</v>
      </c>
      <c r="E40" s="119" t="s">
        <v>69</v>
      </c>
      <c r="F40" s="114" t="s">
        <v>70</v>
      </c>
      <c r="G40" s="114" t="s">
        <v>69</v>
      </c>
      <c r="H40" s="119" t="s">
        <v>69</v>
      </c>
      <c r="I40" s="114" t="s">
        <v>70</v>
      </c>
      <c r="J40" s="114" t="s">
        <v>69</v>
      </c>
      <c r="K40" s="119" t="s">
        <v>69</v>
      </c>
      <c r="L40" s="114" t="s">
        <v>78</v>
      </c>
      <c r="M40" s="114" t="s">
        <v>69</v>
      </c>
      <c r="N40" s="119" t="s">
        <v>69</v>
      </c>
      <c r="O40" s="114" t="s">
        <v>70</v>
      </c>
      <c r="P40" s="114" t="s">
        <v>69</v>
      </c>
      <c r="Q40" s="119" t="s">
        <v>69</v>
      </c>
      <c r="R40" s="114" t="s">
        <v>70</v>
      </c>
      <c r="S40" s="114" t="s">
        <v>69</v>
      </c>
      <c r="T40" s="119" t="s">
        <v>69</v>
      </c>
      <c r="U40" s="114" t="s">
        <v>70</v>
      </c>
      <c r="V40" s="114" t="s">
        <v>69</v>
      </c>
      <c r="W40" s="119" t="s">
        <v>69</v>
      </c>
      <c r="X40" s="26" t="s">
        <v>67</v>
      </c>
      <c r="Y40" s="26" t="s">
        <v>70</v>
      </c>
      <c r="Z40" s="119" t="s">
        <v>151</v>
      </c>
      <c r="AA40" s="114" t="s">
        <v>78</v>
      </c>
      <c r="AB40" s="114" t="s">
        <v>69</v>
      </c>
      <c r="AC40" s="119" t="s">
        <v>69</v>
      </c>
      <c r="AD40" s="114" t="s">
        <v>70</v>
      </c>
      <c r="AE40" s="114" t="s">
        <v>69</v>
      </c>
      <c r="AF40" s="119" t="s">
        <v>69</v>
      </c>
      <c r="AG40" s="114" t="s">
        <v>70</v>
      </c>
      <c r="AH40" s="114" t="s">
        <v>69</v>
      </c>
      <c r="AI40" s="119" t="s">
        <v>69</v>
      </c>
      <c r="AJ40" s="114" t="s">
        <v>70</v>
      </c>
      <c r="AK40" s="114" t="s">
        <v>69</v>
      </c>
      <c r="AL40" s="119" t="s">
        <v>69</v>
      </c>
      <c r="AM40" s="114" t="s">
        <v>70</v>
      </c>
      <c r="AN40" s="114" t="s">
        <v>69</v>
      </c>
      <c r="AO40" s="119" t="s">
        <v>69</v>
      </c>
      <c r="AP40" s="117">
        <v>3</v>
      </c>
      <c r="AQ40" s="117">
        <v>3</v>
      </c>
      <c r="AR40" s="118">
        <f t="shared" si="76"/>
        <v>1</v>
      </c>
      <c r="AS40" s="119" t="s">
        <v>69</v>
      </c>
      <c r="AT40" s="120">
        <v>0</v>
      </c>
      <c r="AU40" s="119" t="s">
        <v>69</v>
      </c>
      <c r="AV40" s="117">
        <v>2</v>
      </c>
      <c r="AW40" s="117">
        <v>2</v>
      </c>
      <c r="AX40" s="118">
        <f t="shared" si="77"/>
        <v>1</v>
      </c>
      <c r="AY40" s="119" t="s">
        <v>69</v>
      </c>
      <c r="AZ40" s="120">
        <v>0</v>
      </c>
      <c r="BA40" s="119" t="s">
        <v>69</v>
      </c>
      <c r="BB40" s="117">
        <v>2</v>
      </c>
      <c r="BC40" s="117">
        <v>2</v>
      </c>
      <c r="BD40" s="118">
        <f t="shared" si="78"/>
        <v>1</v>
      </c>
      <c r="BE40" s="119" t="s">
        <v>69</v>
      </c>
      <c r="BF40" s="120">
        <v>0</v>
      </c>
      <c r="BG40" s="119" t="s">
        <v>69</v>
      </c>
      <c r="BH40" s="117">
        <v>0</v>
      </c>
      <c r="BI40" s="117">
        <v>0</v>
      </c>
      <c r="BJ40" s="118" t="str">
        <f t="shared" si="79"/>
        <v/>
      </c>
      <c r="BK40" s="119" t="s">
        <v>69</v>
      </c>
      <c r="BL40" s="120">
        <v>0</v>
      </c>
      <c r="BM40" s="119" t="s">
        <v>69</v>
      </c>
      <c r="BN40" s="117">
        <v>0</v>
      </c>
      <c r="BO40" s="117">
        <v>0</v>
      </c>
      <c r="BP40" s="118" t="str">
        <f t="shared" si="80"/>
        <v/>
      </c>
      <c r="BQ40" s="119" t="s">
        <v>69</v>
      </c>
      <c r="BR40" s="120">
        <v>0</v>
      </c>
      <c r="BS40" s="119" t="s">
        <v>69</v>
      </c>
      <c r="BT40" s="117">
        <v>0</v>
      </c>
      <c r="BU40" s="117">
        <v>0</v>
      </c>
      <c r="BV40" s="118" t="str">
        <f t="shared" si="81"/>
        <v/>
      </c>
      <c r="BW40" s="119" t="s">
        <v>69</v>
      </c>
      <c r="BX40" s="120">
        <v>0</v>
      </c>
      <c r="BY40" s="119" t="s">
        <v>69</v>
      </c>
      <c r="BZ40" s="117">
        <v>0</v>
      </c>
      <c r="CA40" s="117">
        <v>0</v>
      </c>
      <c r="CB40" s="118" t="str">
        <f t="shared" si="82"/>
        <v/>
      </c>
      <c r="CC40" s="119" t="s">
        <v>69</v>
      </c>
      <c r="CD40" s="120">
        <v>0</v>
      </c>
      <c r="CE40" s="119" t="s">
        <v>69</v>
      </c>
      <c r="CF40" s="117">
        <v>0</v>
      </c>
      <c r="CG40" s="117">
        <v>0</v>
      </c>
      <c r="CH40" s="118" t="str">
        <f t="shared" si="83"/>
        <v/>
      </c>
      <c r="CI40" s="119" t="s">
        <v>69</v>
      </c>
      <c r="CJ40" s="120">
        <v>0</v>
      </c>
      <c r="CK40" s="119" t="s">
        <v>69</v>
      </c>
      <c r="CL40" s="117">
        <v>1</v>
      </c>
      <c r="CM40" s="117">
        <v>1</v>
      </c>
      <c r="CN40" s="118">
        <f t="shared" si="84"/>
        <v>1</v>
      </c>
      <c r="CO40" s="119" t="s">
        <v>69</v>
      </c>
      <c r="CP40" s="120">
        <v>0</v>
      </c>
      <c r="CQ40" s="119" t="s">
        <v>69</v>
      </c>
      <c r="CR40" s="117">
        <v>1</v>
      </c>
      <c r="CS40" s="117">
        <v>1</v>
      </c>
      <c r="CT40" s="118">
        <f t="shared" si="85"/>
        <v>1</v>
      </c>
      <c r="CU40" s="119" t="s">
        <v>69</v>
      </c>
      <c r="CV40" s="120">
        <v>0</v>
      </c>
      <c r="CW40" s="119" t="s">
        <v>69</v>
      </c>
      <c r="CX40" s="117">
        <v>5</v>
      </c>
      <c r="CY40" s="117">
        <v>5</v>
      </c>
      <c r="CZ40" s="118">
        <f t="shared" si="86"/>
        <v>1</v>
      </c>
      <c r="DA40" s="119"/>
      <c r="DB40" s="120">
        <v>1</v>
      </c>
      <c r="DC40" s="119" t="s">
        <v>390</v>
      </c>
      <c r="DD40" s="117">
        <v>94</v>
      </c>
      <c r="DE40" s="117">
        <v>0</v>
      </c>
      <c r="DF40" s="118">
        <f t="shared" si="96"/>
        <v>0</v>
      </c>
      <c r="DG40" s="119" t="s">
        <v>211</v>
      </c>
      <c r="DH40" s="120">
        <v>0</v>
      </c>
      <c r="DI40" s="119" t="s">
        <v>69</v>
      </c>
      <c r="DJ40" s="117">
        <v>1</v>
      </c>
      <c r="DK40" s="117">
        <v>1</v>
      </c>
      <c r="DL40" s="118">
        <f t="shared" si="88"/>
        <v>1</v>
      </c>
      <c r="DM40" s="119" t="s">
        <v>69</v>
      </c>
      <c r="DN40" s="119">
        <v>0</v>
      </c>
      <c r="DO40" s="119" t="s">
        <v>69</v>
      </c>
      <c r="DP40" s="117">
        <v>0</v>
      </c>
      <c r="DQ40" s="117">
        <v>0</v>
      </c>
      <c r="DR40" s="118" t="str">
        <f t="shared" si="89"/>
        <v/>
      </c>
      <c r="DS40" s="119" t="s">
        <v>69</v>
      </c>
      <c r="DT40" s="120">
        <v>0</v>
      </c>
      <c r="DU40" s="119" t="s">
        <v>69</v>
      </c>
      <c r="DV40" s="117">
        <v>2</v>
      </c>
      <c r="DW40" s="117">
        <v>0</v>
      </c>
      <c r="DX40" s="118">
        <f t="shared" si="90"/>
        <v>0</v>
      </c>
      <c r="DY40" s="119" t="s">
        <v>247</v>
      </c>
      <c r="DZ40" s="120">
        <v>2</v>
      </c>
      <c r="EA40" s="119" t="s">
        <v>247</v>
      </c>
      <c r="EB40" s="117">
        <v>2</v>
      </c>
      <c r="EC40" s="117">
        <v>0</v>
      </c>
      <c r="ED40" s="118">
        <f t="shared" si="91"/>
        <v>0</v>
      </c>
      <c r="EE40" s="119" t="s">
        <v>286</v>
      </c>
      <c r="EF40" s="120">
        <v>2</v>
      </c>
      <c r="EG40" s="119" t="s">
        <v>286</v>
      </c>
      <c r="EH40" s="117">
        <v>0</v>
      </c>
      <c r="EI40" s="117">
        <v>0</v>
      </c>
      <c r="EJ40" s="118" t="str">
        <f t="shared" si="92"/>
        <v/>
      </c>
      <c r="EK40" s="119" t="s">
        <v>69</v>
      </c>
      <c r="EL40" s="120">
        <v>0</v>
      </c>
      <c r="EM40" s="119" t="s">
        <v>69</v>
      </c>
      <c r="EN40" s="117">
        <v>2</v>
      </c>
      <c r="EO40" s="117">
        <v>2</v>
      </c>
      <c r="EP40" s="118">
        <f t="shared" si="93"/>
        <v>1</v>
      </c>
      <c r="EQ40" s="119" t="s">
        <v>69</v>
      </c>
      <c r="ER40" s="120">
        <v>0</v>
      </c>
      <c r="ES40" s="119" t="s">
        <v>69</v>
      </c>
      <c r="ET40" s="117">
        <v>10</v>
      </c>
      <c r="EU40" s="117">
        <v>6</v>
      </c>
      <c r="EV40" s="118">
        <f t="shared" si="94"/>
        <v>0.6</v>
      </c>
      <c r="EW40" s="119" t="s">
        <v>315</v>
      </c>
      <c r="EX40" s="120">
        <v>6</v>
      </c>
      <c r="EY40" s="119" t="s">
        <v>603</v>
      </c>
      <c r="EZ40" s="117">
        <v>0</v>
      </c>
      <c r="FA40" s="117">
        <v>0</v>
      </c>
      <c r="FB40" s="118" t="str">
        <f t="shared" si="95"/>
        <v/>
      </c>
      <c r="FC40" s="119" t="s">
        <v>69</v>
      </c>
      <c r="FD40" s="120">
        <v>0</v>
      </c>
      <c r="FE40" s="119" t="s">
        <v>69</v>
      </c>
      <c r="FF40" s="117">
        <v>0</v>
      </c>
      <c r="FG40" s="117">
        <v>0</v>
      </c>
      <c r="FH40" s="118" t="str">
        <f t="shared" si="72"/>
        <v/>
      </c>
      <c r="FI40" s="119" t="s">
        <v>69</v>
      </c>
      <c r="FJ40" s="120">
        <v>0</v>
      </c>
      <c r="FK40" s="119" t="s">
        <v>69</v>
      </c>
      <c r="FL40" s="117">
        <v>1</v>
      </c>
      <c r="FM40" s="117">
        <v>0</v>
      </c>
      <c r="FN40" s="118">
        <f t="shared" si="73"/>
        <v>0</v>
      </c>
      <c r="FO40" s="119" t="s">
        <v>351</v>
      </c>
      <c r="FP40" s="120">
        <v>1</v>
      </c>
      <c r="FQ40" s="119" t="s">
        <v>351</v>
      </c>
      <c r="FR40" s="117">
        <v>0</v>
      </c>
      <c r="FS40" s="117">
        <v>0</v>
      </c>
      <c r="FT40" s="118" t="str">
        <f t="shared" si="74"/>
        <v/>
      </c>
      <c r="FU40" s="119" t="s">
        <v>69</v>
      </c>
      <c r="FV40" s="120">
        <v>0</v>
      </c>
      <c r="FW40" s="119" t="s">
        <v>69</v>
      </c>
      <c r="FX40" s="119" t="s">
        <v>355</v>
      </c>
      <c r="FY40" s="119" t="s">
        <v>357</v>
      </c>
      <c r="FZ40" s="120" t="s">
        <v>70</v>
      </c>
      <c r="GA40" s="120" t="s">
        <v>70</v>
      </c>
      <c r="GB40" s="120" t="s">
        <v>70</v>
      </c>
      <c r="GC40" s="120" t="s">
        <v>70</v>
      </c>
      <c r="GD40" s="119" t="s">
        <v>69</v>
      </c>
      <c r="GE40" s="120" t="s">
        <v>70</v>
      </c>
      <c r="GF40" s="120" t="s">
        <v>70</v>
      </c>
      <c r="GG40" s="120" t="s">
        <v>70</v>
      </c>
      <c r="GH40" s="120" t="s">
        <v>70</v>
      </c>
      <c r="GI40" s="120" t="s">
        <v>69</v>
      </c>
      <c r="GJ40" s="120" t="s">
        <v>69</v>
      </c>
      <c r="GK40" s="27" t="s">
        <v>70</v>
      </c>
      <c r="GL40" s="28"/>
      <c r="GM40" s="120" t="s">
        <v>70</v>
      </c>
      <c r="GN40" s="120"/>
      <c r="GO40" s="120"/>
      <c r="GP40" s="66" t="s">
        <v>70</v>
      </c>
      <c r="GQ40" s="66"/>
      <c r="GR40" s="120" t="s">
        <v>67</v>
      </c>
      <c r="GS40" s="120" t="s">
        <v>70</v>
      </c>
      <c r="GT40" s="119"/>
      <c r="GU40" s="119"/>
      <c r="GV40" s="119"/>
      <c r="GW40" s="119"/>
      <c r="GX40" s="119"/>
      <c r="GY40" s="119"/>
      <c r="GZ40" s="120" t="s">
        <v>70</v>
      </c>
      <c r="HA40" s="119"/>
      <c r="HB40" s="119"/>
      <c r="HC40" s="119"/>
      <c r="HD40" s="119"/>
      <c r="HE40" s="119"/>
      <c r="HF40" s="119"/>
      <c r="HG40" s="120" t="s">
        <v>70</v>
      </c>
      <c r="HH40" s="119"/>
      <c r="HI40" s="119"/>
      <c r="HJ40" s="119"/>
      <c r="HK40" s="119"/>
      <c r="HL40" s="119"/>
      <c r="HM40" s="119"/>
      <c r="HN40" s="120" t="s">
        <v>70</v>
      </c>
      <c r="HO40" s="119"/>
      <c r="HP40" s="119"/>
      <c r="HQ40" s="119" t="str">
        <f t="shared" si="26"/>
        <v/>
      </c>
      <c r="HR40" s="119"/>
      <c r="HS40" s="119"/>
      <c r="HT40" s="120" t="s">
        <v>70</v>
      </c>
      <c r="HU40" s="119"/>
      <c r="HV40" s="119"/>
      <c r="HW40" s="119" t="str">
        <f t="shared" si="2"/>
        <v/>
      </c>
      <c r="HX40" s="119"/>
      <c r="HY40" s="119"/>
      <c r="HZ40" s="120" t="s">
        <v>70</v>
      </c>
      <c r="IA40" s="119"/>
      <c r="IB40" s="119"/>
      <c r="IC40" s="119" t="str">
        <f t="shared" si="3"/>
        <v/>
      </c>
      <c r="ID40" s="119"/>
      <c r="IE40" s="119"/>
      <c r="IF40" s="61"/>
    </row>
    <row r="41" spans="1:240" s="21" customFormat="1" ht="39">
      <c r="A41" s="25" t="s">
        <v>120</v>
      </c>
      <c r="B41" s="120" t="s">
        <v>121</v>
      </c>
      <c r="C41" s="114" t="s">
        <v>70</v>
      </c>
      <c r="D41" s="114" t="s">
        <v>69</v>
      </c>
      <c r="E41" s="119" t="s">
        <v>69</v>
      </c>
      <c r="F41" s="114" t="s">
        <v>70</v>
      </c>
      <c r="G41" s="114" t="s">
        <v>69</v>
      </c>
      <c r="H41" s="119" t="s">
        <v>69</v>
      </c>
      <c r="I41" s="114" t="s">
        <v>70</v>
      </c>
      <c r="J41" s="114" t="s">
        <v>69</v>
      </c>
      <c r="K41" s="119" t="s">
        <v>69</v>
      </c>
      <c r="L41" s="114" t="s">
        <v>70</v>
      </c>
      <c r="M41" s="114" t="s">
        <v>69</v>
      </c>
      <c r="N41" s="119" t="s">
        <v>69</v>
      </c>
      <c r="O41" s="114" t="s">
        <v>78</v>
      </c>
      <c r="P41" s="114" t="s">
        <v>69</v>
      </c>
      <c r="Q41" s="119" t="s">
        <v>69</v>
      </c>
      <c r="R41" s="114" t="s">
        <v>78</v>
      </c>
      <c r="S41" s="114" t="s">
        <v>69</v>
      </c>
      <c r="T41" s="119" t="s">
        <v>69</v>
      </c>
      <c r="U41" s="114" t="s">
        <v>78</v>
      </c>
      <c r="V41" s="114" t="s">
        <v>69</v>
      </c>
      <c r="W41" s="119" t="s">
        <v>69</v>
      </c>
      <c r="X41" s="26" t="s">
        <v>70</v>
      </c>
      <c r="Y41" s="26" t="s">
        <v>67</v>
      </c>
      <c r="Z41" s="119"/>
      <c r="AA41" s="114" t="s">
        <v>78</v>
      </c>
      <c r="AB41" s="114" t="s">
        <v>69</v>
      </c>
      <c r="AC41" s="119" t="s">
        <v>69</v>
      </c>
      <c r="AD41" s="114" t="s">
        <v>70</v>
      </c>
      <c r="AE41" s="114" t="s">
        <v>69</v>
      </c>
      <c r="AF41" s="119" t="s">
        <v>69</v>
      </c>
      <c r="AG41" s="114" t="s">
        <v>70</v>
      </c>
      <c r="AH41" s="114" t="s">
        <v>69</v>
      </c>
      <c r="AI41" s="119" t="s">
        <v>69</v>
      </c>
      <c r="AJ41" s="114" t="s">
        <v>70</v>
      </c>
      <c r="AK41" s="114" t="s">
        <v>69</v>
      </c>
      <c r="AL41" s="119" t="s">
        <v>69</v>
      </c>
      <c r="AM41" s="114" t="s">
        <v>70</v>
      </c>
      <c r="AN41" s="114" t="s">
        <v>69</v>
      </c>
      <c r="AO41" s="119" t="s">
        <v>69</v>
      </c>
      <c r="AP41" s="117">
        <v>3</v>
      </c>
      <c r="AQ41" s="117">
        <v>3</v>
      </c>
      <c r="AR41" s="118">
        <f t="shared" si="76"/>
        <v>1</v>
      </c>
      <c r="AS41" s="119" t="s">
        <v>69</v>
      </c>
      <c r="AT41" s="120">
        <v>0</v>
      </c>
      <c r="AU41" s="119" t="s">
        <v>69</v>
      </c>
      <c r="AV41" s="117">
        <v>3</v>
      </c>
      <c r="AW41" s="117">
        <v>1</v>
      </c>
      <c r="AX41" s="118">
        <f t="shared" si="77"/>
        <v>0.33333333333333331</v>
      </c>
      <c r="AY41" s="119" t="s">
        <v>159</v>
      </c>
      <c r="AZ41" s="120">
        <v>0</v>
      </c>
      <c r="BA41" s="119" t="s">
        <v>69</v>
      </c>
      <c r="BB41" s="117">
        <v>1</v>
      </c>
      <c r="BC41" s="117">
        <v>1</v>
      </c>
      <c r="BD41" s="118">
        <f t="shared" si="78"/>
        <v>1</v>
      </c>
      <c r="BE41" s="119" t="s">
        <v>69</v>
      </c>
      <c r="BF41" s="120">
        <v>0</v>
      </c>
      <c r="BG41" s="119" t="s">
        <v>69</v>
      </c>
      <c r="BH41" s="117">
        <v>0</v>
      </c>
      <c r="BI41" s="117">
        <v>0</v>
      </c>
      <c r="BJ41" s="118" t="str">
        <f t="shared" si="79"/>
        <v/>
      </c>
      <c r="BK41" s="119" t="s">
        <v>69</v>
      </c>
      <c r="BL41" s="120">
        <v>0</v>
      </c>
      <c r="BM41" s="119" t="s">
        <v>69</v>
      </c>
      <c r="BN41" s="117">
        <v>0</v>
      </c>
      <c r="BO41" s="117">
        <v>0</v>
      </c>
      <c r="BP41" s="118" t="str">
        <f t="shared" si="80"/>
        <v/>
      </c>
      <c r="BQ41" s="119" t="s">
        <v>69</v>
      </c>
      <c r="BR41" s="120">
        <v>0</v>
      </c>
      <c r="BS41" s="119" t="s">
        <v>69</v>
      </c>
      <c r="BT41" s="117">
        <v>0</v>
      </c>
      <c r="BU41" s="117">
        <v>0</v>
      </c>
      <c r="BV41" s="118" t="str">
        <f t="shared" si="81"/>
        <v/>
      </c>
      <c r="BW41" s="119" t="s">
        <v>69</v>
      </c>
      <c r="BX41" s="120">
        <v>0</v>
      </c>
      <c r="BY41" s="119" t="s">
        <v>69</v>
      </c>
      <c r="BZ41" s="117">
        <v>0</v>
      </c>
      <c r="CA41" s="117">
        <v>0</v>
      </c>
      <c r="CB41" s="118" t="str">
        <f t="shared" si="82"/>
        <v/>
      </c>
      <c r="CC41" s="119" t="s">
        <v>69</v>
      </c>
      <c r="CD41" s="120">
        <v>0</v>
      </c>
      <c r="CE41" s="119" t="s">
        <v>69</v>
      </c>
      <c r="CF41" s="117">
        <v>0</v>
      </c>
      <c r="CG41" s="117">
        <v>0</v>
      </c>
      <c r="CH41" s="118" t="str">
        <f t="shared" si="83"/>
        <v/>
      </c>
      <c r="CI41" s="119" t="s">
        <v>69</v>
      </c>
      <c r="CJ41" s="120">
        <v>0</v>
      </c>
      <c r="CK41" s="119" t="s">
        <v>69</v>
      </c>
      <c r="CL41" s="117">
        <v>2</v>
      </c>
      <c r="CM41" s="117">
        <v>2</v>
      </c>
      <c r="CN41" s="118">
        <f t="shared" si="84"/>
        <v>1</v>
      </c>
      <c r="CO41" s="119" t="s">
        <v>69</v>
      </c>
      <c r="CP41" s="120">
        <v>0</v>
      </c>
      <c r="CQ41" s="119" t="s">
        <v>69</v>
      </c>
      <c r="CR41" s="117">
        <v>4</v>
      </c>
      <c r="CS41" s="117">
        <v>2</v>
      </c>
      <c r="CT41" s="118">
        <f t="shared" si="85"/>
        <v>0.5</v>
      </c>
      <c r="CU41" s="119" t="s">
        <v>194</v>
      </c>
      <c r="CV41" s="120">
        <v>2</v>
      </c>
      <c r="CW41" s="119" t="s">
        <v>194</v>
      </c>
      <c r="CX41" s="117">
        <v>3</v>
      </c>
      <c r="CY41" s="117">
        <v>3</v>
      </c>
      <c r="CZ41" s="118">
        <f t="shared" si="86"/>
        <v>1</v>
      </c>
      <c r="DA41" s="119" t="s">
        <v>69</v>
      </c>
      <c r="DB41" s="120">
        <v>0</v>
      </c>
      <c r="DC41" s="119" t="s">
        <v>69</v>
      </c>
      <c r="DD41" s="117">
        <v>88</v>
      </c>
      <c r="DE41" s="117">
        <v>0</v>
      </c>
      <c r="DF41" s="118">
        <f t="shared" si="96"/>
        <v>0</v>
      </c>
      <c r="DG41" s="119" t="s">
        <v>212</v>
      </c>
      <c r="DH41" s="120">
        <v>0</v>
      </c>
      <c r="DI41" s="119" t="s">
        <v>69</v>
      </c>
      <c r="DJ41" s="117">
        <v>0</v>
      </c>
      <c r="DK41" s="117">
        <v>0</v>
      </c>
      <c r="DL41" s="118" t="str">
        <f t="shared" si="88"/>
        <v/>
      </c>
      <c r="DM41" s="119" t="s">
        <v>69</v>
      </c>
      <c r="DN41" s="119">
        <v>0</v>
      </c>
      <c r="DO41" s="119" t="s">
        <v>69</v>
      </c>
      <c r="DP41" s="117">
        <v>0</v>
      </c>
      <c r="DQ41" s="117">
        <v>0</v>
      </c>
      <c r="DR41" s="118" t="str">
        <f t="shared" si="89"/>
        <v/>
      </c>
      <c r="DS41" s="119" t="s">
        <v>69</v>
      </c>
      <c r="DT41" s="120">
        <v>0</v>
      </c>
      <c r="DU41" s="119" t="s">
        <v>69</v>
      </c>
      <c r="DV41" s="117">
        <v>2</v>
      </c>
      <c r="DW41" s="117">
        <v>0</v>
      </c>
      <c r="DX41" s="118">
        <f t="shared" si="90"/>
        <v>0</v>
      </c>
      <c r="DY41" s="119" t="s">
        <v>248</v>
      </c>
      <c r="DZ41" s="120">
        <v>2</v>
      </c>
      <c r="EA41" s="119" t="s">
        <v>248</v>
      </c>
      <c r="EB41" s="117">
        <v>7</v>
      </c>
      <c r="EC41" s="117">
        <v>7</v>
      </c>
      <c r="ED41" s="118">
        <f t="shared" si="91"/>
        <v>1</v>
      </c>
      <c r="EE41" s="119" t="s">
        <v>69</v>
      </c>
      <c r="EF41" s="120">
        <v>0</v>
      </c>
      <c r="EG41" s="119" t="s">
        <v>69</v>
      </c>
      <c r="EH41" s="117">
        <v>0</v>
      </c>
      <c r="EI41" s="117">
        <v>0</v>
      </c>
      <c r="EJ41" s="118" t="str">
        <f t="shared" si="92"/>
        <v/>
      </c>
      <c r="EK41" s="119" t="s">
        <v>69</v>
      </c>
      <c r="EL41" s="120">
        <v>0</v>
      </c>
      <c r="EM41" s="119" t="s">
        <v>69</v>
      </c>
      <c r="EN41" s="117">
        <v>2</v>
      </c>
      <c r="EO41" s="117">
        <v>2</v>
      </c>
      <c r="EP41" s="118">
        <f t="shared" si="93"/>
        <v>1</v>
      </c>
      <c r="EQ41" s="119" t="s">
        <v>69</v>
      </c>
      <c r="ER41" s="120">
        <v>0</v>
      </c>
      <c r="ES41" s="119" t="s">
        <v>69</v>
      </c>
      <c r="ET41" s="117">
        <v>2</v>
      </c>
      <c r="EU41" s="117">
        <v>1</v>
      </c>
      <c r="EV41" s="118">
        <f t="shared" si="94"/>
        <v>0.5</v>
      </c>
      <c r="EW41" s="119" t="s">
        <v>248</v>
      </c>
      <c r="EX41" s="120">
        <v>1</v>
      </c>
      <c r="EY41" s="119" t="s">
        <v>248</v>
      </c>
      <c r="EZ41" s="117">
        <v>0</v>
      </c>
      <c r="FA41" s="117">
        <v>0</v>
      </c>
      <c r="FB41" s="118" t="str">
        <f t="shared" si="95"/>
        <v/>
      </c>
      <c r="FC41" s="119" t="s">
        <v>69</v>
      </c>
      <c r="FD41" s="120">
        <v>0</v>
      </c>
      <c r="FE41" s="119" t="s">
        <v>69</v>
      </c>
      <c r="FF41" s="117">
        <v>0</v>
      </c>
      <c r="FG41" s="117">
        <v>0</v>
      </c>
      <c r="FH41" s="118" t="str">
        <f t="shared" si="72"/>
        <v/>
      </c>
      <c r="FI41" s="119" t="s">
        <v>69</v>
      </c>
      <c r="FJ41" s="120">
        <v>0</v>
      </c>
      <c r="FK41" s="119" t="s">
        <v>69</v>
      </c>
      <c r="FL41" s="117">
        <v>2</v>
      </c>
      <c r="FM41" s="117">
        <v>2</v>
      </c>
      <c r="FN41" s="118">
        <f t="shared" si="73"/>
        <v>1</v>
      </c>
      <c r="FO41" s="119" t="s">
        <v>69</v>
      </c>
      <c r="FP41" s="120">
        <v>0</v>
      </c>
      <c r="FQ41" s="119" t="s">
        <v>69</v>
      </c>
      <c r="FR41" s="117">
        <v>0</v>
      </c>
      <c r="FS41" s="117">
        <v>0</v>
      </c>
      <c r="FT41" s="118" t="str">
        <f t="shared" si="74"/>
        <v/>
      </c>
      <c r="FU41" s="119" t="s">
        <v>69</v>
      </c>
      <c r="FV41" s="120">
        <v>0</v>
      </c>
      <c r="FW41" s="119" t="s">
        <v>69</v>
      </c>
      <c r="FX41" s="119" t="s">
        <v>355</v>
      </c>
      <c r="FY41" s="119" t="s">
        <v>356</v>
      </c>
      <c r="FZ41" s="120" t="s">
        <v>70</v>
      </c>
      <c r="GA41" s="120" t="s">
        <v>70</v>
      </c>
      <c r="GB41" s="120" t="s">
        <v>70</v>
      </c>
      <c r="GC41" s="120" t="s">
        <v>70</v>
      </c>
      <c r="GD41" s="119" t="s">
        <v>69</v>
      </c>
      <c r="GE41" s="120" t="s">
        <v>70</v>
      </c>
      <c r="GF41" s="120" t="s">
        <v>70</v>
      </c>
      <c r="GG41" s="120" t="s">
        <v>70</v>
      </c>
      <c r="GH41" s="120" t="s">
        <v>70</v>
      </c>
      <c r="GI41" s="120" t="s">
        <v>69</v>
      </c>
      <c r="GJ41" s="120"/>
      <c r="GK41" s="27"/>
      <c r="GL41" s="28"/>
      <c r="GM41" s="120" t="s">
        <v>70</v>
      </c>
      <c r="GN41" s="120"/>
      <c r="GO41" s="120"/>
      <c r="GP41" s="66" t="s">
        <v>70</v>
      </c>
      <c r="GQ41" s="66"/>
      <c r="GR41" s="120" t="s">
        <v>67</v>
      </c>
      <c r="GS41" s="120" t="s">
        <v>70</v>
      </c>
      <c r="GT41" s="120"/>
      <c r="GU41" s="120"/>
      <c r="GV41" s="120"/>
      <c r="GW41" s="120"/>
      <c r="GX41" s="120"/>
      <c r="GY41" s="120"/>
      <c r="GZ41" s="120" t="s">
        <v>70</v>
      </c>
      <c r="HA41" s="120"/>
      <c r="HB41" s="120"/>
      <c r="HC41" s="120"/>
      <c r="HD41" s="120"/>
      <c r="HE41" s="120"/>
      <c r="HF41" s="120"/>
      <c r="HG41" s="120" t="s">
        <v>70</v>
      </c>
      <c r="HH41" s="120"/>
      <c r="HI41" s="120"/>
      <c r="HJ41" s="120"/>
      <c r="HK41" s="120"/>
      <c r="HL41" s="120"/>
      <c r="HM41" s="120"/>
      <c r="HN41" s="120" t="s">
        <v>70</v>
      </c>
      <c r="HO41" s="120"/>
      <c r="HP41" s="120"/>
      <c r="HQ41" s="594" t="str">
        <f t="shared" si="26"/>
        <v/>
      </c>
      <c r="HR41" s="120"/>
      <c r="HS41" s="120"/>
      <c r="HT41" s="120" t="s">
        <v>70</v>
      </c>
      <c r="HU41" s="120"/>
      <c r="HV41" s="120"/>
      <c r="HW41" s="594" t="str">
        <f t="shared" si="2"/>
        <v/>
      </c>
      <c r="HX41" s="120"/>
      <c r="HY41" s="120"/>
      <c r="HZ41" s="120" t="s">
        <v>70</v>
      </c>
      <c r="IA41" s="120"/>
      <c r="IB41" s="119"/>
      <c r="IC41" s="119" t="str">
        <f t="shared" si="3"/>
        <v/>
      </c>
      <c r="ID41" s="119"/>
      <c r="IE41" s="119"/>
      <c r="IF41" s="61"/>
    </row>
    <row r="42" spans="1:240" s="21" customFormat="1" ht="78">
      <c r="A42" s="25" t="s">
        <v>440</v>
      </c>
      <c r="B42" s="120" t="s">
        <v>122</v>
      </c>
      <c r="C42" s="114" t="s">
        <v>70</v>
      </c>
      <c r="D42" s="114" t="s">
        <v>69</v>
      </c>
      <c r="E42" s="119" t="s">
        <v>69</v>
      </c>
      <c r="F42" s="114" t="s">
        <v>70</v>
      </c>
      <c r="G42" s="114" t="s">
        <v>69</v>
      </c>
      <c r="H42" s="119" t="s">
        <v>69</v>
      </c>
      <c r="I42" s="114" t="s">
        <v>70</v>
      </c>
      <c r="J42" s="114" t="s">
        <v>69</v>
      </c>
      <c r="K42" s="119" t="s">
        <v>69</v>
      </c>
      <c r="L42" s="114" t="s">
        <v>70</v>
      </c>
      <c r="M42" s="114" t="s">
        <v>69</v>
      </c>
      <c r="N42" s="119" t="s">
        <v>69</v>
      </c>
      <c r="O42" s="114" t="s">
        <v>70</v>
      </c>
      <c r="P42" s="114" t="s">
        <v>69</v>
      </c>
      <c r="Q42" s="119" t="s">
        <v>69</v>
      </c>
      <c r="R42" s="114" t="s">
        <v>70</v>
      </c>
      <c r="S42" s="114" t="s">
        <v>69</v>
      </c>
      <c r="T42" s="119" t="s">
        <v>69</v>
      </c>
      <c r="U42" s="114" t="s">
        <v>70</v>
      </c>
      <c r="V42" s="114" t="s">
        <v>69</v>
      </c>
      <c r="W42" s="119" t="s">
        <v>69</v>
      </c>
      <c r="X42" s="26" t="s">
        <v>67</v>
      </c>
      <c r="Y42" s="26" t="s">
        <v>67</v>
      </c>
      <c r="Z42" s="119"/>
      <c r="AA42" s="114" t="s">
        <v>78</v>
      </c>
      <c r="AB42" s="114" t="s">
        <v>69</v>
      </c>
      <c r="AC42" s="119" t="s">
        <v>69</v>
      </c>
      <c r="AD42" s="114" t="s">
        <v>70</v>
      </c>
      <c r="AE42" s="114" t="s">
        <v>69</v>
      </c>
      <c r="AF42" s="119" t="s">
        <v>69</v>
      </c>
      <c r="AG42" s="114" t="s">
        <v>70</v>
      </c>
      <c r="AH42" s="114" t="s">
        <v>69</v>
      </c>
      <c r="AI42" s="119" t="s">
        <v>69</v>
      </c>
      <c r="AJ42" s="114" t="s">
        <v>375</v>
      </c>
      <c r="AK42" s="114" t="s">
        <v>69</v>
      </c>
      <c r="AL42" s="119" t="s">
        <v>69</v>
      </c>
      <c r="AM42" s="114" t="s">
        <v>70</v>
      </c>
      <c r="AN42" s="114" t="s">
        <v>69</v>
      </c>
      <c r="AO42" s="119" t="s">
        <v>69</v>
      </c>
      <c r="AP42" s="117">
        <v>2</v>
      </c>
      <c r="AQ42" s="117">
        <v>2</v>
      </c>
      <c r="AR42" s="118">
        <f t="shared" si="76"/>
        <v>1</v>
      </c>
      <c r="AS42" s="119" t="s">
        <v>69</v>
      </c>
      <c r="AT42" s="120">
        <v>0</v>
      </c>
      <c r="AU42" s="119" t="s">
        <v>69</v>
      </c>
      <c r="AV42" s="117">
        <v>6</v>
      </c>
      <c r="AW42" s="117">
        <v>6</v>
      </c>
      <c r="AX42" s="118">
        <f t="shared" si="77"/>
        <v>1</v>
      </c>
      <c r="AY42" s="119" t="s">
        <v>69</v>
      </c>
      <c r="AZ42" s="120">
        <v>0</v>
      </c>
      <c r="BA42" s="119" t="s">
        <v>69</v>
      </c>
      <c r="BB42" s="117">
        <v>0</v>
      </c>
      <c r="BC42" s="117">
        <v>0</v>
      </c>
      <c r="BD42" s="118" t="str">
        <f t="shared" si="78"/>
        <v/>
      </c>
      <c r="BE42" s="119" t="s">
        <v>69</v>
      </c>
      <c r="BF42" s="120">
        <v>0</v>
      </c>
      <c r="BG42" s="119" t="s">
        <v>69</v>
      </c>
      <c r="BH42" s="117">
        <v>0</v>
      </c>
      <c r="BI42" s="117">
        <v>0</v>
      </c>
      <c r="BJ42" s="118" t="str">
        <f t="shared" si="79"/>
        <v/>
      </c>
      <c r="BK42" s="119" t="s">
        <v>69</v>
      </c>
      <c r="BL42" s="120">
        <v>0</v>
      </c>
      <c r="BM42" s="119" t="s">
        <v>69</v>
      </c>
      <c r="BN42" s="117">
        <v>0</v>
      </c>
      <c r="BO42" s="117">
        <v>0</v>
      </c>
      <c r="BP42" s="118" t="str">
        <f t="shared" si="80"/>
        <v/>
      </c>
      <c r="BQ42" s="119" t="s">
        <v>69</v>
      </c>
      <c r="BR42" s="120">
        <v>0</v>
      </c>
      <c r="BS42" s="119" t="s">
        <v>69</v>
      </c>
      <c r="BT42" s="117">
        <v>0</v>
      </c>
      <c r="BU42" s="117">
        <v>0</v>
      </c>
      <c r="BV42" s="118" t="str">
        <f t="shared" si="81"/>
        <v/>
      </c>
      <c r="BW42" s="119" t="s">
        <v>69</v>
      </c>
      <c r="BX42" s="120">
        <v>0</v>
      </c>
      <c r="BY42" s="119" t="s">
        <v>69</v>
      </c>
      <c r="BZ42" s="117">
        <v>0</v>
      </c>
      <c r="CA42" s="117">
        <v>0</v>
      </c>
      <c r="CB42" s="118" t="str">
        <f t="shared" si="82"/>
        <v/>
      </c>
      <c r="CC42" s="119" t="s">
        <v>69</v>
      </c>
      <c r="CD42" s="120">
        <v>0</v>
      </c>
      <c r="CE42" s="119" t="s">
        <v>69</v>
      </c>
      <c r="CF42" s="117">
        <v>0</v>
      </c>
      <c r="CG42" s="117">
        <v>0</v>
      </c>
      <c r="CH42" s="118" t="str">
        <f t="shared" si="83"/>
        <v/>
      </c>
      <c r="CI42" s="119" t="s">
        <v>69</v>
      </c>
      <c r="CJ42" s="120">
        <v>0</v>
      </c>
      <c r="CK42" s="119" t="s">
        <v>69</v>
      </c>
      <c r="CL42" s="117">
        <v>1</v>
      </c>
      <c r="CM42" s="117">
        <v>1</v>
      </c>
      <c r="CN42" s="118">
        <f t="shared" si="84"/>
        <v>1</v>
      </c>
      <c r="CO42" s="119" t="s">
        <v>69</v>
      </c>
      <c r="CP42" s="120">
        <v>0</v>
      </c>
      <c r="CQ42" s="119" t="s">
        <v>69</v>
      </c>
      <c r="CR42" s="117">
        <v>0</v>
      </c>
      <c r="CS42" s="117">
        <v>0</v>
      </c>
      <c r="CT42" s="118" t="str">
        <f t="shared" si="85"/>
        <v/>
      </c>
      <c r="CU42" s="119" t="s">
        <v>69</v>
      </c>
      <c r="CV42" s="120">
        <v>0</v>
      </c>
      <c r="CW42" s="119" t="s">
        <v>69</v>
      </c>
      <c r="CX42" s="117">
        <v>0</v>
      </c>
      <c r="CY42" s="117">
        <v>0</v>
      </c>
      <c r="CZ42" s="118" t="str">
        <f t="shared" si="86"/>
        <v/>
      </c>
      <c r="DA42" s="119" t="s">
        <v>69</v>
      </c>
      <c r="DB42" s="120">
        <v>0</v>
      </c>
      <c r="DC42" s="119" t="s">
        <v>69</v>
      </c>
      <c r="DD42" s="117">
        <v>32</v>
      </c>
      <c r="DE42" s="117">
        <v>32</v>
      </c>
      <c r="DF42" s="118">
        <f t="shared" si="96"/>
        <v>1</v>
      </c>
      <c r="DG42" s="119" t="s">
        <v>69</v>
      </c>
      <c r="DH42" s="120">
        <v>0</v>
      </c>
      <c r="DI42" s="119" t="s">
        <v>69</v>
      </c>
      <c r="DJ42" s="117">
        <v>0</v>
      </c>
      <c r="DK42" s="117">
        <v>0</v>
      </c>
      <c r="DL42" s="118" t="str">
        <f t="shared" si="88"/>
        <v/>
      </c>
      <c r="DM42" s="119" t="s">
        <v>69</v>
      </c>
      <c r="DN42" s="119">
        <v>0</v>
      </c>
      <c r="DO42" s="119" t="s">
        <v>69</v>
      </c>
      <c r="DP42" s="117">
        <v>0</v>
      </c>
      <c r="DQ42" s="117">
        <v>0</v>
      </c>
      <c r="DR42" s="118" t="str">
        <f t="shared" si="89"/>
        <v/>
      </c>
      <c r="DS42" s="119" t="s">
        <v>69</v>
      </c>
      <c r="DT42" s="120">
        <v>0</v>
      </c>
      <c r="DU42" s="119" t="s">
        <v>69</v>
      </c>
      <c r="DV42" s="117">
        <v>1</v>
      </c>
      <c r="DW42" s="117">
        <v>1</v>
      </c>
      <c r="DX42" s="118">
        <f t="shared" si="90"/>
        <v>1</v>
      </c>
      <c r="DY42" s="119" t="s">
        <v>69</v>
      </c>
      <c r="DZ42" s="120">
        <v>1</v>
      </c>
      <c r="EA42" s="119" t="s">
        <v>249</v>
      </c>
      <c r="EB42" s="117">
        <v>7</v>
      </c>
      <c r="EC42" s="117">
        <v>6</v>
      </c>
      <c r="ED42" s="118">
        <f t="shared" si="91"/>
        <v>0.8571428571428571</v>
      </c>
      <c r="EE42" s="119" t="s">
        <v>287</v>
      </c>
      <c r="EF42" s="120">
        <v>3</v>
      </c>
      <c r="EG42" s="119" t="s">
        <v>249</v>
      </c>
      <c r="EH42" s="117">
        <v>0</v>
      </c>
      <c r="EI42" s="117">
        <v>0</v>
      </c>
      <c r="EJ42" s="118" t="str">
        <f t="shared" si="92"/>
        <v/>
      </c>
      <c r="EK42" s="119" t="s">
        <v>69</v>
      </c>
      <c r="EL42" s="120">
        <v>0</v>
      </c>
      <c r="EM42" s="119" t="s">
        <v>69</v>
      </c>
      <c r="EN42" s="117">
        <v>2</v>
      </c>
      <c r="EO42" s="117">
        <v>2</v>
      </c>
      <c r="EP42" s="118">
        <f t="shared" si="93"/>
        <v>1</v>
      </c>
      <c r="EQ42" s="119" t="s">
        <v>69</v>
      </c>
      <c r="ER42" s="120">
        <v>0</v>
      </c>
      <c r="ES42" s="119" t="s">
        <v>69</v>
      </c>
      <c r="ET42" s="117">
        <v>4</v>
      </c>
      <c r="EU42" s="117">
        <v>4</v>
      </c>
      <c r="EV42" s="118">
        <f t="shared" si="94"/>
        <v>1</v>
      </c>
      <c r="EW42" s="119" t="s">
        <v>69</v>
      </c>
      <c r="EX42" s="120">
        <v>1</v>
      </c>
      <c r="EY42" s="119" t="s">
        <v>249</v>
      </c>
      <c r="EZ42" s="117">
        <v>0</v>
      </c>
      <c r="FA42" s="117">
        <v>0</v>
      </c>
      <c r="FB42" s="118" t="str">
        <f t="shared" si="95"/>
        <v/>
      </c>
      <c r="FC42" s="119" t="s">
        <v>69</v>
      </c>
      <c r="FD42" s="120">
        <v>0</v>
      </c>
      <c r="FE42" s="119" t="s">
        <v>69</v>
      </c>
      <c r="FF42" s="117">
        <v>1</v>
      </c>
      <c r="FG42" s="117">
        <v>1</v>
      </c>
      <c r="FH42" s="118">
        <f t="shared" si="72"/>
        <v>1</v>
      </c>
      <c r="FI42" s="119" t="s">
        <v>69</v>
      </c>
      <c r="FJ42" s="120">
        <v>0</v>
      </c>
      <c r="FK42" s="119" t="s">
        <v>69</v>
      </c>
      <c r="FL42" s="117">
        <v>10</v>
      </c>
      <c r="FM42" s="117">
        <v>4</v>
      </c>
      <c r="FN42" s="118">
        <f t="shared" si="73"/>
        <v>0.4</v>
      </c>
      <c r="FO42" s="119" t="s">
        <v>470</v>
      </c>
      <c r="FP42" s="120">
        <v>6</v>
      </c>
      <c r="FQ42" s="119" t="s">
        <v>352</v>
      </c>
      <c r="FR42" s="117">
        <v>0</v>
      </c>
      <c r="FS42" s="117">
        <v>0</v>
      </c>
      <c r="FT42" s="118" t="str">
        <f t="shared" si="74"/>
        <v/>
      </c>
      <c r="FU42" s="119" t="s">
        <v>69</v>
      </c>
      <c r="FV42" s="120">
        <v>0</v>
      </c>
      <c r="FW42" s="119" t="s">
        <v>69</v>
      </c>
      <c r="FX42" s="119" t="s">
        <v>355</v>
      </c>
      <c r="FY42" s="119" t="s">
        <v>357</v>
      </c>
      <c r="FZ42" s="120" t="s">
        <v>70</v>
      </c>
      <c r="GA42" s="120" t="s">
        <v>69</v>
      </c>
      <c r="GB42" s="120" t="s">
        <v>70</v>
      </c>
      <c r="GC42" s="120" t="s">
        <v>70</v>
      </c>
      <c r="GD42" s="119" t="s">
        <v>69</v>
      </c>
      <c r="GE42" s="120" t="s">
        <v>70</v>
      </c>
      <c r="GF42" s="120" t="s">
        <v>70</v>
      </c>
      <c r="GG42" s="120" t="s">
        <v>70</v>
      </c>
      <c r="GH42" s="120" t="s">
        <v>70</v>
      </c>
      <c r="GI42" s="120" t="s">
        <v>69</v>
      </c>
      <c r="GJ42" s="120" t="s">
        <v>69</v>
      </c>
      <c r="GK42" s="27"/>
      <c r="GL42" s="28"/>
      <c r="GM42" s="120" t="s">
        <v>70</v>
      </c>
      <c r="GN42" s="120"/>
      <c r="GO42" s="120"/>
      <c r="GP42" s="66" t="s">
        <v>70</v>
      </c>
      <c r="GQ42" s="66"/>
      <c r="GR42" s="120" t="s">
        <v>67</v>
      </c>
      <c r="GS42" s="120" t="s">
        <v>70</v>
      </c>
      <c r="GT42" s="120"/>
      <c r="GU42" s="120"/>
      <c r="GV42" s="120"/>
      <c r="GW42" s="120"/>
      <c r="GX42" s="120"/>
      <c r="GY42" s="120"/>
      <c r="GZ42" s="120" t="s">
        <v>70</v>
      </c>
      <c r="HA42" s="120"/>
      <c r="HB42" s="120"/>
      <c r="HC42" s="120"/>
      <c r="HD42" s="120"/>
      <c r="HE42" s="120"/>
      <c r="HF42" s="120"/>
      <c r="HG42" s="120"/>
      <c r="HH42" s="120"/>
      <c r="HI42" s="120"/>
      <c r="HJ42" s="120"/>
      <c r="HK42" s="120"/>
      <c r="HL42" s="120" t="s">
        <v>70</v>
      </c>
      <c r="HM42" s="119" t="s">
        <v>604</v>
      </c>
      <c r="HN42" s="120" t="s">
        <v>70</v>
      </c>
      <c r="HO42" s="120"/>
      <c r="HP42" s="120"/>
      <c r="HQ42" s="594" t="str">
        <f t="shared" si="26"/>
        <v/>
      </c>
      <c r="HR42" s="120"/>
      <c r="HS42" s="120"/>
      <c r="HT42" s="120" t="s">
        <v>70</v>
      </c>
      <c r="HU42" s="120"/>
      <c r="HV42" s="120"/>
      <c r="HW42" s="594" t="str">
        <f t="shared" si="2"/>
        <v/>
      </c>
      <c r="HX42" s="120"/>
      <c r="HY42" s="120"/>
      <c r="HZ42" s="120"/>
      <c r="IA42" s="120"/>
      <c r="IB42" s="120" t="s">
        <v>70</v>
      </c>
      <c r="IC42" s="594" t="str">
        <f t="shared" si="3"/>
        <v/>
      </c>
      <c r="ID42" s="120"/>
      <c r="IE42" s="119" t="s">
        <v>651</v>
      </c>
      <c r="IF42" s="61"/>
    </row>
    <row r="43" spans="1:240" s="21" customFormat="1" ht="120.5" customHeight="1">
      <c r="A43" s="25" t="s">
        <v>441</v>
      </c>
      <c r="B43" s="120" t="s">
        <v>123</v>
      </c>
      <c r="C43" s="114" t="s">
        <v>375</v>
      </c>
      <c r="D43" s="114" t="s">
        <v>69</v>
      </c>
      <c r="E43" s="119" t="s">
        <v>69</v>
      </c>
      <c r="F43" s="114" t="s">
        <v>70</v>
      </c>
      <c r="G43" s="114" t="s">
        <v>69</v>
      </c>
      <c r="H43" s="119" t="s">
        <v>69</v>
      </c>
      <c r="I43" s="114" t="s">
        <v>70</v>
      </c>
      <c r="J43" s="114" t="s">
        <v>69</v>
      </c>
      <c r="K43" s="119" t="s">
        <v>69</v>
      </c>
      <c r="L43" s="114" t="s">
        <v>70</v>
      </c>
      <c r="M43" s="114" t="s">
        <v>69</v>
      </c>
      <c r="N43" s="119" t="s">
        <v>69</v>
      </c>
      <c r="O43" s="114" t="s">
        <v>70</v>
      </c>
      <c r="P43" s="114" t="s">
        <v>69</v>
      </c>
      <c r="Q43" s="119" t="s">
        <v>69</v>
      </c>
      <c r="R43" s="114" t="s">
        <v>70</v>
      </c>
      <c r="S43" s="114" t="s">
        <v>69</v>
      </c>
      <c r="T43" s="119" t="s">
        <v>69</v>
      </c>
      <c r="U43" s="114" t="s">
        <v>70</v>
      </c>
      <c r="V43" s="114" t="s">
        <v>69</v>
      </c>
      <c r="W43" s="119" t="s">
        <v>69</v>
      </c>
      <c r="X43" s="26" t="s">
        <v>70</v>
      </c>
      <c r="Y43" s="26" t="s">
        <v>67</v>
      </c>
      <c r="Z43" s="119"/>
      <c r="AA43" s="114" t="s">
        <v>78</v>
      </c>
      <c r="AB43" s="114" t="s">
        <v>69</v>
      </c>
      <c r="AC43" s="119" t="s">
        <v>69</v>
      </c>
      <c r="AD43" s="114" t="s">
        <v>70</v>
      </c>
      <c r="AE43" s="114" t="s">
        <v>69</v>
      </c>
      <c r="AF43" s="119" t="s">
        <v>69</v>
      </c>
      <c r="AG43" s="114" t="s">
        <v>70</v>
      </c>
      <c r="AH43" s="114" t="s">
        <v>69</v>
      </c>
      <c r="AI43" s="119" t="s">
        <v>69</v>
      </c>
      <c r="AJ43" s="114" t="s">
        <v>70</v>
      </c>
      <c r="AK43" s="114" t="s">
        <v>69</v>
      </c>
      <c r="AL43" s="119" t="s">
        <v>69</v>
      </c>
      <c r="AM43" s="114" t="s">
        <v>70</v>
      </c>
      <c r="AN43" s="114" t="s">
        <v>69</v>
      </c>
      <c r="AO43" s="119" t="s">
        <v>69</v>
      </c>
      <c r="AP43" s="117">
        <v>3</v>
      </c>
      <c r="AQ43" s="117">
        <v>3</v>
      </c>
      <c r="AR43" s="118">
        <f t="shared" si="76"/>
        <v>1</v>
      </c>
      <c r="AS43" s="119" t="s">
        <v>69</v>
      </c>
      <c r="AT43" s="120">
        <v>0</v>
      </c>
      <c r="AU43" s="119" t="s">
        <v>69</v>
      </c>
      <c r="AV43" s="117">
        <v>2</v>
      </c>
      <c r="AW43" s="117">
        <v>2</v>
      </c>
      <c r="AX43" s="118">
        <f t="shared" si="77"/>
        <v>1</v>
      </c>
      <c r="AY43" s="119" t="s">
        <v>69</v>
      </c>
      <c r="AZ43" s="120">
        <v>0</v>
      </c>
      <c r="BA43" s="119" t="s">
        <v>69</v>
      </c>
      <c r="BB43" s="117">
        <v>2</v>
      </c>
      <c r="BC43" s="117">
        <v>2</v>
      </c>
      <c r="BD43" s="118">
        <f t="shared" si="78"/>
        <v>1</v>
      </c>
      <c r="BE43" s="119" t="s">
        <v>69</v>
      </c>
      <c r="BF43" s="120">
        <v>0</v>
      </c>
      <c r="BG43" s="119" t="s">
        <v>69</v>
      </c>
      <c r="BH43" s="117">
        <v>1</v>
      </c>
      <c r="BI43" s="117">
        <v>0</v>
      </c>
      <c r="BJ43" s="118">
        <f t="shared" si="79"/>
        <v>0</v>
      </c>
      <c r="BK43" s="119" t="s">
        <v>164</v>
      </c>
      <c r="BL43" s="120">
        <v>0</v>
      </c>
      <c r="BM43" s="119" t="s">
        <v>69</v>
      </c>
      <c r="BN43" s="117">
        <v>4</v>
      </c>
      <c r="BO43" s="117">
        <v>3</v>
      </c>
      <c r="BP43" s="118">
        <f t="shared" si="80"/>
        <v>0.75</v>
      </c>
      <c r="BQ43" s="119" t="s">
        <v>165</v>
      </c>
      <c r="BR43" s="120">
        <v>0</v>
      </c>
      <c r="BS43" s="119" t="s">
        <v>69</v>
      </c>
      <c r="BT43" s="117">
        <v>0</v>
      </c>
      <c r="BU43" s="117">
        <v>0</v>
      </c>
      <c r="BV43" s="118" t="str">
        <f t="shared" si="81"/>
        <v/>
      </c>
      <c r="BW43" s="119" t="s">
        <v>69</v>
      </c>
      <c r="BX43" s="120">
        <v>0</v>
      </c>
      <c r="BY43" s="119" t="s">
        <v>69</v>
      </c>
      <c r="BZ43" s="117">
        <v>6</v>
      </c>
      <c r="CA43" s="117">
        <v>6</v>
      </c>
      <c r="CB43" s="118">
        <f t="shared" si="82"/>
        <v>1</v>
      </c>
      <c r="CC43" s="119" t="s">
        <v>69</v>
      </c>
      <c r="CD43" s="120">
        <v>0</v>
      </c>
      <c r="CE43" s="119" t="s">
        <v>69</v>
      </c>
      <c r="CF43" s="117">
        <v>1</v>
      </c>
      <c r="CG43" s="117">
        <v>1</v>
      </c>
      <c r="CH43" s="118">
        <f t="shared" si="83"/>
        <v>1</v>
      </c>
      <c r="CI43" s="119" t="s">
        <v>69</v>
      </c>
      <c r="CJ43" s="120">
        <v>0</v>
      </c>
      <c r="CK43" s="119" t="s">
        <v>69</v>
      </c>
      <c r="CL43" s="117">
        <v>2</v>
      </c>
      <c r="CM43" s="117">
        <v>2</v>
      </c>
      <c r="CN43" s="118">
        <f t="shared" si="84"/>
        <v>1</v>
      </c>
      <c r="CO43" s="119" t="s">
        <v>69</v>
      </c>
      <c r="CP43" s="120">
        <v>0</v>
      </c>
      <c r="CQ43" s="119" t="s">
        <v>69</v>
      </c>
      <c r="CR43" s="117">
        <v>1</v>
      </c>
      <c r="CS43" s="117">
        <v>0</v>
      </c>
      <c r="CT43" s="118">
        <f t="shared" si="85"/>
        <v>0</v>
      </c>
      <c r="CU43" s="119" t="s">
        <v>195</v>
      </c>
      <c r="CV43" s="120">
        <v>0</v>
      </c>
      <c r="CW43" s="119" t="s">
        <v>69</v>
      </c>
      <c r="CX43" s="117">
        <v>7</v>
      </c>
      <c r="CY43" s="117">
        <v>2</v>
      </c>
      <c r="CZ43" s="118">
        <f t="shared" si="86"/>
        <v>0.2857142857142857</v>
      </c>
      <c r="DA43" s="119" t="s">
        <v>399</v>
      </c>
      <c r="DB43" s="120">
        <v>0</v>
      </c>
      <c r="DC43" s="119" t="s">
        <v>69</v>
      </c>
      <c r="DD43" s="117">
        <v>110</v>
      </c>
      <c r="DE43" s="117">
        <v>110</v>
      </c>
      <c r="DF43" s="118">
        <f t="shared" si="96"/>
        <v>1</v>
      </c>
      <c r="DG43" s="119" t="s">
        <v>69</v>
      </c>
      <c r="DH43" s="120">
        <v>0</v>
      </c>
      <c r="DI43" s="119" t="s">
        <v>69</v>
      </c>
      <c r="DJ43" s="117">
        <v>1</v>
      </c>
      <c r="DK43" s="117">
        <v>1</v>
      </c>
      <c r="DL43" s="118">
        <f t="shared" si="88"/>
        <v>1</v>
      </c>
      <c r="DM43" s="119" t="s">
        <v>69</v>
      </c>
      <c r="DN43" s="119">
        <v>0</v>
      </c>
      <c r="DO43" s="119" t="s">
        <v>69</v>
      </c>
      <c r="DP43" s="117">
        <v>0</v>
      </c>
      <c r="DQ43" s="117">
        <v>0</v>
      </c>
      <c r="DR43" s="118" t="str">
        <f t="shared" si="89"/>
        <v/>
      </c>
      <c r="DS43" s="119" t="s">
        <v>69</v>
      </c>
      <c r="DT43" s="120">
        <v>0</v>
      </c>
      <c r="DU43" s="119" t="s">
        <v>69</v>
      </c>
      <c r="DV43" s="117">
        <v>1</v>
      </c>
      <c r="DW43" s="117">
        <v>0</v>
      </c>
      <c r="DX43" s="118">
        <f t="shared" si="90"/>
        <v>0</v>
      </c>
      <c r="DY43" s="119" t="s">
        <v>250</v>
      </c>
      <c r="DZ43" s="120">
        <v>1</v>
      </c>
      <c r="EA43" s="119" t="s">
        <v>251</v>
      </c>
      <c r="EB43" s="117">
        <v>5</v>
      </c>
      <c r="EC43" s="117">
        <v>2</v>
      </c>
      <c r="ED43" s="118">
        <f t="shared" si="91"/>
        <v>0.4</v>
      </c>
      <c r="EE43" s="119" t="s">
        <v>288</v>
      </c>
      <c r="EF43" s="120">
        <v>5</v>
      </c>
      <c r="EG43" s="119" t="s">
        <v>289</v>
      </c>
      <c r="EH43" s="117">
        <v>0</v>
      </c>
      <c r="EI43" s="117">
        <v>0</v>
      </c>
      <c r="EJ43" s="118" t="str">
        <f t="shared" si="92"/>
        <v/>
      </c>
      <c r="EK43" s="119" t="s">
        <v>69</v>
      </c>
      <c r="EL43" s="120">
        <v>0</v>
      </c>
      <c r="EM43" s="119" t="s">
        <v>69</v>
      </c>
      <c r="EN43" s="117">
        <v>3</v>
      </c>
      <c r="EO43" s="117">
        <v>3</v>
      </c>
      <c r="EP43" s="118">
        <f t="shared" si="93"/>
        <v>1</v>
      </c>
      <c r="EQ43" s="119" t="s">
        <v>69</v>
      </c>
      <c r="ER43" s="120">
        <v>0</v>
      </c>
      <c r="ES43" s="119" t="s">
        <v>69</v>
      </c>
      <c r="ET43" s="117">
        <v>2</v>
      </c>
      <c r="EU43" s="117">
        <v>1</v>
      </c>
      <c r="EV43" s="118">
        <f t="shared" si="94"/>
        <v>0.5</v>
      </c>
      <c r="EW43" s="119" t="s">
        <v>316</v>
      </c>
      <c r="EX43" s="120">
        <v>1</v>
      </c>
      <c r="EY43" s="119" t="s">
        <v>317</v>
      </c>
      <c r="EZ43" s="117">
        <v>0</v>
      </c>
      <c r="FA43" s="117">
        <v>0</v>
      </c>
      <c r="FB43" s="118" t="str">
        <f t="shared" si="95"/>
        <v/>
      </c>
      <c r="FC43" s="119" t="s">
        <v>69</v>
      </c>
      <c r="FD43" s="120">
        <v>0</v>
      </c>
      <c r="FE43" s="119" t="s">
        <v>69</v>
      </c>
      <c r="FF43" s="117">
        <v>0</v>
      </c>
      <c r="FG43" s="117">
        <v>0</v>
      </c>
      <c r="FH43" s="118" t="str">
        <f t="shared" si="72"/>
        <v/>
      </c>
      <c r="FI43" s="119" t="s">
        <v>69</v>
      </c>
      <c r="FJ43" s="120">
        <v>0</v>
      </c>
      <c r="FK43" s="119" t="s">
        <v>69</v>
      </c>
      <c r="FL43" s="117">
        <v>7</v>
      </c>
      <c r="FM43" s="117">
        <v>5</v>
      </c>
      <c r="FN43" s="118">
        <f t="shared" si="73"/>
        <v>0.7142857142857143</v>
      </c>
      <c r="FO43" s="119" t="s">
        <v>442</v>
      </c>
      <c r="FP43" s="120">
        <v>2</v>
      </c>
      <c r="FQ43" s="119" t="s">
        <v>443</v>
      </c>
      <c r="FR43" s="117">
        <v>0</v>
      </c>
      <c r="FS43" s="117">
        <v>0</v>
      </c>
      <c r="FT43" s="118" t="str">
        <f t="shared" si="74"/>
        <v/>
      </c>
      <c r="FU43" s="119" t="s">
        <v>69</v>
      </c>
      <c r="FV43" s="120">
        <v>0</v>
      </c>
      <c r="FW43" s="119" t="s">
        <v>69</v>
      </c>
      <c r="FX43" s="119" t="s">
        <v>355</v>
      </c>
      <c r="FY43" s="119" t="s">
        <v>357</v>
      </c>
      <c r="FZ43" s="120" t="s">
        <v>70</v>
      </c>
      <c r="GA43" s="120" t="s">
        <v>70</v>
      </c>
      <c r="GB43" s="120" t="s">
        <v>70</v>
      </c>
      <c r="GC43" s="120" t="s">
        <v>69</v>
      </c>
      <c r="GD43" s="119" t="s">
        <v>69</v>
      </c>
      <c r="GE43" s="120" t="s">
        <v>70</v>
      </c>
      <c r="GF43" s="120" t="s">
        <v>70</v>
      </c>
      <c r="GG43" s="120" t="s">
        <v>69</v>
      </c>
      <c r="GH43" s="120" t="s">
        <v>69</v>
      </c>
      <c r="GI43" s="120" t="s">
        <v>70</v>
      </c>
      <c r="GJ43" s="120" t="s">
        <v>70</v>
      </c>
      <c r="GK43" s="27" t="s">
        <v>70</v>
      </c>
      <c r="GL43" s="28"/>
      <c r="GM43" s="120" t="s">
        <v>70</v>
      </c>
      <c r="GN43" s="120"/>
      <c r="GO43" s="120"/>
      <c r="GP43" s="66" t="s">
        <v>70</v>
      </c>
      <c r="GQ43" s="66"/>
      <c r="GR43" s="120" t="s">
        <v>67</v>
      </c>
      <c r="GS43" s="119" t="s">
        <v>70</v>
      </c>
      <c r="GT43" s="119"/>
      <c r="GU43" s="119"/>
      <c r="GV43" s="119"/>
      <c r="GW43" s="119"/>
      <c r="GX43" s="119"/>
      <c r="GY43" s="119"/>
      <c r="GZ43" s="119" t="s">
        <v>70</v>
      </c>
      <c r="HA43" s="119"/>
      <c r="HB43" s="119"/>
      <c r="HC43" s="119"/>
      <c r="HD43" s="119"/>
      <c r="HE43" s="119"/>
      <c r="HF43" s="119"/>
      <c r="HG43" s="119" t="s">
        <v>70</v>
      </c>
      <c r="HH43" s="119"/>
      <c r="HI43" s="119"/>
      <c r="HJ43" s="119"/>
      <c r="HK43" s="119"/>
      <c r="HL43" s="119"/>
      <c r="HM43" s="119"/>
      <c r="HN43" s="119" t="s">
        <v>70</v>
      </c>
      <c r="HO43" s="119"/>
      <c r="HP43" s="119"/>
      <c r="HQ43" s="119" t="str">
        <f t="shared" si="26"/>
        <v/>
      </c>
      <c r="HR43" s="119"/>
      <c r="HS43" s="119"/>
      <c r="HT43" s="119" t="s">
        <v>70</v>
      </c>
      <c r="HU43" s="119"/>
      <c r="HV43" s="119"/>
      <c r="HW43" s="119" t="str">
        <f t="shared" si="2"/>
        <v/>
      </c>
      <c r="HX43" s="119"/>
      <c r="HY43" s="119"/>
      <c r="HZ43" s="119"/>
      <c r="IA43" s="120" t="s">
        <v>70</v>
      </c>
      <c r="IB43" s="119"/>
      <c r="IC43" s="119" t="str">
        <f t="shared" si="3"/>
        <v/>
      </c>
      <c r="ID43" s="119"/>
      <c r="IE43" s="119" t="s">
        <v>665</v>
      </c>
      <c r="IF43" s="61"/>
    </row>
    <row r="44" spans="1:240" s="21" customFormat="1" ht="134.25" customHeight="1">
      <c r="A44" s="25" t="s">
        <v>124</v>
      </c>
      <c r="B44" s="120" t="s">
        <v>125</v>
      </c>
      <c r="C44" s="114" t="s">
        <v>70</v>
      </c>
      <c r="D44" s="114" t="s">
        <v>69</v>
      </c>
      <c r="E44" s="119" t="s">
        <v>69</v>
      </c>
      <c r="F44" s="114" t="s">
        <v>70</v>
      </c>
      <c r="G44" s="114" t="s">
        <v>69</v>
      </c>
      <c r="H44" s="119" t="s">
        <v>69</v>
      </c>
      <c r="I44" s="114" t="s">
        <v>70</v>
      </c>
      <c r="J44" s="114" t="s">
        <v>69</v>
      </c>
      <c r="K44" s="119" t="s">
        <v>69</v>
      </c>
      <c r="L44" s="114" t="s">
        <v>70</v>
      </c>
      <c r="M44" s="114" t="s">
        <v>69</v>
      </c>
      <c r="N44" s="119" t="s">
        <v>69</v>
      </c>
      <c r="O44" s="114" t="s">
        <v>70</v>
      </c>
      <c r="P44" s="114" t="s">
        <v>69</v>
      </c>
      <c r="Q44" s="119" t="s">
        <v>69</v>
      </c>
      <c r="R44" s="114" t="s">
        <v>70</v>
      </c>
      <c r="S44" s="114" t="s">
        <v>69</v>
      </c>
      <c r="T44" s="119" t="s">
        <v>69</v>
      </c>
      <c r="U44" s="114" t="s">
        <v>78</v>
      </c>
      <c r="V44" s="114" t="s">
        <v>69</v>
      </c>
      <c r="W44" s="119" t="s">
        <v>69</v>
      </c>
      <c r="X44" s="26" t="s">
        <v>67</v>
      </c>
      <c r="Y44" s="26" t="s">
        <v>70</v>
      </c>
      <c r="Z44" s="119" t="s">
        <v>152</v>
      </c>
      <c r="AA44" s="114" t="s">
        <v>78</v>
      </c>
      <c r="AB44" s="114" t="s">
        <v>69</v>
      </c>
      <c r="AC44" s="119" t="s">
        <v>69</v>
      </c>
      <c r="AD44" s="114" t="s">
        <v>70</v>
      </c>
      <c r="AE44" s="114" t="s">
        <v>69</v>
      </c>
      <c r="AF44" s="119" t="s">
        <v>69</v>
      </c>
      <c r="AG44" s="114" t="s">
        <v>70</v>
      </c>
      <c r="AH44" s="114" t="s">
        <v>69</v>
      </c>
      <c r="AI44" s="119" t="s">
        <v>69</v>
      </c>
      <c r="AJ44" s="114" t="s">
        <v>70</v>
      </c>
      <c r="AK44" s="114" t="s">
        <v>69</v>
      </c>
      <c r="AL44" s="119" t="s">
        <v>69</v>
      </c>
      <c r="AM44" s="114" t="s">
        <v>70</v>
      </c>
      <c r="AN44" s="114" t="s">
        <v>69</v>
      </c>
      <c r="AO44" s="119" t="s">
        <v>69</v>
      </c>
      <c r="AP44" s="117">
        <v>7</v>
      </c>
      <c r="AQ44" s="117">
        <v>7</v>
      </c>
      <c r="AR44" s="118">
        <f t="shared" si="76"/>
        <v>1</v>
      </c>
      <c r="AS44" s="119"/>
      <c r="AT44" s="120">
        <v>0</v>
      </c>
      <c r="AU44" s="119" t="s">
        <v>69</v>
      </c>
      <c r="AV44" s="117">
        <v>15</v>
      </c>
      <c r="AW44" s="117">
        <v>15</v>
      </c>
      <c r="AX44" s="118">
        <f t="shared" si="77"/>
        <v>1</v>
      </c>
      <c r="AY44" s="119"/>
      <c r="AZ44" s="120">
        <v>0</v>
      </c>
      <c r="BA44" s="119"/>
      <c r="BB44" s="117">
        <v>3</v>
      </c>
      <c r="BC44" s="117">
        <v>3</v>
      </c>
      <c r="BD44" s="118">
        <f t="shared" si="78"/>
        <v>1</v>
      </c>
      <c r="BE44" s="119"/>
      <c r="BF44" s="120">
        <v>0</v>
      </c>
      <c r="BG44" s="119"/>
      <c r="BH44" s="117">
        <v>0</v>
      </c>
      <c r="BI44" s="117">
        <v>0</v>
      </c>
      <c r="BJ44" s="118" t="str">
        <f t="shared" si="79"/>
        <v/>
      </c>
      <c r="BK44" s="119" t="s">
        <v>69</v>
      </c>
      <c r="BL44" s="120">
        <v>0</v>
      </c>
      <c r="BM44" s="119" t="s">
        <v>69</v>
      </c>
      <c r="BN44" s="117">
        <v>1</v>
      </c>
      <c r="BO44" s="117">
        <v>1</v>
      </c>
      <c r="BP44" s="118">
        <f t="shared" si="80"/>
        <v>1</v>
      </c>
      <c r="BQ44" s="119" t="s">
        <v>69</v>
      </c>
      <c r="BR44" s="120">
        <v>0</v>
      </c>
      <c r="BS44" s="119" t="s">
        <v>69</v>
      </c>
      <c r="BT44" s="117">
        <v>0</v>
      </c>
      <c r="BU44" s="117">
        <v>0</v>
      </c>
      <c r="BV44" s="118" t="str">
        <f t="shared" si="81"/>
        <v/>
      </c>
      <c r="BW44" s="119" t="s">
        <v>69</v>
      </c>
      <c r="BX44" s="120">
        <v>0</v>
      </c>
      <c r="BY44" s="119" t="s">
        <v>69</v>
      </c>
      <c r="BZ44" s="117">
        <v>6</v>
      </c>
      <c r="CA44" s="117">
        <v>6</v>
      </c>
      <c r="CB44" s="118">
        <f t="shared" si="82"/>
        <v>1</v>
      </c>
      <c r="CC44" s="119" t="s">
        <v>69</v>
      </c>
      <c r="CD44" s="120">
        <v>0</v>
      </c>
      <c r="CE44" s="119" t="s">
        <v>69</v>
      </c>
      <c r="CF44" s="117">
        <v>0</v>
      </c>
      <c r="CG44" s="117">
        <v>0</v>
      </c>
      <c r="CH44" s="118" t="str">
        <f t="shared" si="83"/>
        <v/>
      </c>
      <c r="CI44" s="119" t="s">
        <v>69</v>
      </c>
      <c r="CJ44" s="120">
        <v>0</v>
      </c>
      <c r="CK44" s="119" t="s">
        <v>69</v>
      </c>
      <c r="CL44" s="117">
        <v>2</v>
      </c>
      <c r="CM44" s="117">
        <v>2</v>
      </c>
      <c r="CN44" s="118">
        <f t="shared" si="84"/>
        <v>1</v>
      </c>
      <c r="CO44" s="119" t="s">
        <v>69</v>
      </c>
      <c r="CP44" s="120">
        <v>0</v>
      </c>
      <c r="CQ44" s="119" t="s">
        <v>69</v>
      </c>
      <c r="CR44" s="117">
        <v>0</v>
      </c>
      <c r="CS44" s="117">
        <v>0</v>
      </c>
      <c r="CT44" s="118" t="str">
        <f t="shared" si="85"/>
        <v/>
      </c>
      <c r="CU44" s="119" t="s">
        <v>69</v>
      </c>
      <c r="CV44" s="120">
        <v>0</v>
      </c>
      <c r="CW44" s="119" t="s">
        <v>69</v>
      </c>
      <c r="CX44" s="117">
        <v>6</v>
      </c>
      <c r="CY44" s="117">
        <v>5</v>
      </c>
      <c r="CZ44" s="118">
        <f t="shared" si="86"/>
        <v>0.83333333333333337</v>
      </c>
      <c r="DA44" s="119" t="s">
        <v>400</v>
      </c>
      <c r="DB44" s="120">
        <v>0</v>
      </c>
      <c r="DC44" s="119"/>
      <c r="DD44" s="117">
        <v>122</v>
      </c>
      <c r="DE44" s="117">
        <v>122</v>
      </c>
      <c r="DF44" s="118">
        <f t="shared" si="96"/>
        <v>1</v>
      </c>
      <c r="DG44" s="119" t="s">
        <v>69</v>
      </c>
      <c r="DH44" s="120">
        <v>0</v>
      </c>
      <c r="DI44" s="119" t="s">
        <v>69</v>
      </c>
      <c r="DJ44" s="117">
        <v>0</v>
      </c>
      <c r="DK44" s="117">
        <v>0</v>
      </c>
      <c r="DL44" s="118" t="str">
        <f t="shared" si="88"/>
        <v/>
      </c>
      <c r="DM44" s="119" t="s">
        <v>69</v>
      </c>
      <c r="DN44" s="119">
        <v>0</v>
      </c>
      <c r="DO44" s="119" t="s">
        <v>69</v>
      </c>
      <c r="DP44" s="117">
        <v>0</v>
      </c>
      <c r="DQ44" s="117">
        <v>0</v>
      </c>
      <c r="DR44" s="118" t="str">
        <f t="shared" si="89"/>
        <v/>
      </c>
      <c r="DS44" s="119" t="s">
        <v>69</v>
      </c>
      <c r="DT44" s="120">
        <v>0</v>
      </c>
      <c r="DU44" s="119" t="s">
        <v>69</v>
      </c>
      <c r="DV44" s="117">
        <v>1</v>
      </c>
      <c r="DW44" s="117">
        <v>0</v>
      </c>
      <c r="DX44" s="118">
        <f t="shared" si="90"/>
        <v>0</v>
      </c>
      <c r="DY44" s="119" t="s">
        <v>252</v>
      </c>
      <c r="DZ44" s="120">
        <v>1</v>
      </c>
      <c r="EA44" s="119" t="s">
        <v>252</v>
      </c>
      <c r="EB44" s="117">
        <v>5</v>
      </c>
      <c r="EC44" s="117">
        <v>3</v>
      </c>
      <c r="ED44" s="118">
        <f t="shared" si="91"/>
        <v>0.6</v>
      </c>
      <c r="EE44" s="119" t="s">
        <v>290</v>
      </c>
      <c r="EF44" s="120">
        <v>4</v>
      </c>
      <c r="EG44" s="119" t="s">
        <v>291</v>
      </c>
      <c r="EH44" s="117">
        <v>0</v>
      </c>
      <c r="EI44" s="117">
        <v>0</v>
      </c>
      <c r="EJ44" s="118" t="str">
        <f t="shared" si="92"/>
        <v/>
      </c>
      <c r="EK44" s="119" t="s">
        <v>69</v>
      </c>
      <c r="EL44" s="120">
        <v>0</v>
      </c>
      <c r="EM44" s="119" t="s">
        <v>69</v>
      </c>
      <c r="EN44" s="117">
        <v>3</v>
      </c>
      <c r="EO44" s="117">
        <v>3</v>
      </c>
      <c r="EP44" s="118">
        <f t="shared" si="93"/>
        <v>1</v>
      </c>
      <c r="EQ44" s="119" t="s">
        <v>69</v>
      </c>
      <c r="ER44" s="120">
        <v>0</v>
      </c>
      <c r="ES44" s="119" t="s">
        <v>69</v>
      </c>
      <c r="ET44" s="117">
        <v>8</v>
      </c>
      <c r="EU44" s="117">
        <v>6</v>
      </c>
      <c r="EV44" s="118">
        <f t="shared" si="94"/>
        <v>0.75</v>
      </c>
      <c r="EW44" s="119" t="s">
        <v>318</v>
      </c>
      <c r="EX44" s="120">
        <v>2</v>
      </c>
      <c r="EY44" s="119" t="s">
        <v>318</v>
      </c>
      <c r="EZ44" s="117">
        <v>0</v>
      </c>
      <c r="FA44" s="117">
        <v>0</v>
      </c>
      <c r="FB44" s="118" t="str">
        <f t="shared" si="95"/>
        <v/>
      </c>
      <c r="FC44" s="119"/>
      <c r="FD44" s="120">
        <v>0</v>
      </c>
      <c r="FE44" s="119"/>
      <c r="FF44" s="117">
        <v>0</v>
      </c>
      <c r="FG44" s="117">
        <v>0</v>
      </c>
      <c r="FH44" s="118" t="str">
        <f t="shared" si="72"/>
        <v/>
      </c>
      <c r="FI44" s="119" t="s">
        <v>69</v>
      </c>
      <c r="FJ44" s="120">
        <v>0</v>
      </c>
      <c r="FK44" s="119" t="s">
        <v>69</v>
      </c>
      <c r="FL44" s="117">
        <v>4</v>
      </c>
      <c r="FM44" s="117">
        <v>3</v>
      </c>
      <c r="FN44" s="118">
        <f t="shared" si="73"/>
        <v>0.75</v>
      </c>
      <c r="FO44" s="119" t="s">
        <v>411</v>
      </c>
      <c r="FP44" s="120">
        <v>1</v>
      </c>
      <c r="FQ44" s="119" t="s">
        <v>411</v>
      </c>
      <c r="FR44" s="117">
        <v>0</v>
      </c>
      <c r="FS44" s="117">
        <v>0</v>
      </c>
      <c r="FT44" s="118" t="str">
        <f t="shared" si="74"/>
        <v/>
      </c>
      <c r="FU44" s="119" t="s">
        <v>69</v>
      </c>
      <c r="FV44" s="120">
        <v>0</v>
      </c>
      <c r="FW44" s="119" t="s">
        <v>69</v>
      </c>
      <c r="FX44" s="119" t="s">
        <v>355</v>
      </c>
      <c r="FY44" s="119" t="s">
        <v>357</v>
      </c>
      <c r="FZ44" s="120" t="s">
        <v>70</v>
      </c>
      <c r="GA44" s="120" t="s">
        <v>70</v>
      </c>
      <c r="GB44" s="120" t="s">
        <v>70</v>
      </c>
      <c r="GC44" s="120" t="s">
        <v>69</v>
      </c>
      <c r="GD44" s="119" t="s">
        <v>69</v>
      </c>
      <c r="GE44" s="120" t="s">
        <v>70</v>
      </c>
      <c r="GF44" s="120" t="s">
        <v>70</v>
      </c>
      <c r="GG44" s="120" t="s">
        <v>69</v>
      </c>
      <c r="GH44" s="120" t="s">
        <v>70</v>
      </c>
      <c r="GI44" s="120" t="s">
        <v>69</v>
      </c>
      <c r="GJ44" s="120" t="s">
        <v>69</v>
      </c>
      <c r="GK44" s="27"/>
      <c r="GL44" s="28"/>
      <c r="GM44" s="120" t="s">
        <v>70</v>
      </c>
      <c r="GN44" s="120"/>
      <c r="GO44" s="120"/>
      <c r="GP44" s="66" t="s">
        <v>70</v>
      </c>
      <c r="GQ44" s="66"/>
      <c r="GR44" s="120" t="s">
        <v>67</v>
      </c>
      <c r="GS44" s="114" t="s">
        <v>70</v>
      </c>
      <c r="GT44" s="119"/>
      <c r="GU44" s="119"/>
      <c r="GV44" s="119"/>
      <c r="GW44" s="119"/>
      <c r="GX44" s="119"/>
      <c r="GY44" s="119"/>
      <c r="GZ44" s="114" t="s">
        <v>70</v>
      </c>
      <c r="HA44" s="119"/>
      <c r="HB44" s="119"/>
      <c r="HC44" s="119"/>
      <c r="HD44" s="119"/>
      <c r="HE44" s="119"/>
      <c r="HF44" s="119"/>
      <c r="HG44" s="119"/>
      <c r="HH44" s="119"/>
      <c r="HI44" s="119"/>
      <c r="HJ44" s="119"/>
      <c r="HK44" s="119"/>
      <c r="HL44" s="120" t="s">
        <v>70</v>
      </c>
      <c r="HM44" s="119" t="s">
        <v>605</v>
      </c>
      <c r="HN44" s="114" t="s">
        <v>70</v>
      </c>
      <c r="HO44" s="119"/>
      <c r="HP44" s="119"/>
      <c r="HQ44" s="119" t="str">
        <f t="shared" si="26"/>
        <v/>
      </c>
      <c r="HR44" s="119"/>
      <c r="HS44" s="119"/>
      <c r="HT44" s="114" t="s">
        <v>70</v>
      </c>
      <c r="HU44" s="119"/>
      <c r="HV44" s="119"/>
      <c r="HW44" s="119" t="str">
        <f t="shared" si="2"/>
        <v/>
      </c>
      <c r="HX44" s="119"/>
      <c r="HY44" s="119"/>
      <c r="HZ44" s="119"/>
      <c r="IA44" s="119"/>
      <c r="IB44" s="120" t="s">
        <v>70</v>
      </c>
      <c r="IC44" s="33" t="str">
        <f t="shared" si="3"/>
        <v/>
      </c>
      <c r="ID44" s="33"/>
      <c r="IE44" s="119" t="s">
        <v>606</v>
      </c>
      <c r="IF44" s="61"/>
    </row>
    <row r="45" spans="1:240" s="21" customFormat="1" ht="117">
      <c r="A45" s="25" t="s">
        <v>444</v>
      </c>
      <c r="B45" s="120" t="s">
        <v>126</v>
      </c>
      <c r="C45" s="114" t="s">
        <v>70</v>
      </c>
      <c r="D45" s="114" t="s">
        <v>69</v>
      </c>
      <c r="E45" s="119" t="s">
        <v>69</v>
      </c>
      <c r="F45" s="114" t="s">
        <v>70</v>
      </c>
      <c r="G45" s="114" t="s">
        <v>69</v>
      </c>
      <c r="H45" s="119" t="s">
        <v>69</v>
      </c>
      <c r="I45" s="114" t="s">
        <v>70</v>
      </c>
      <c r="J45" s="114" t="s">
        <v>69</v>
      </c>
      <c r="K45" s="119" t="s">
        <v>69</v>
      </c>
      <c r="L45" s="114" t="s">
        <v>70</v>
      </c>
      <c r="M45" s="114" t="s">
        <v>69</v>
      </c>
      <c r="N45" s="119" t="s">
        <v>69</v>
      </c>
      <c r="O45" s="114" t="s">
        <v>70</v>
      </c>
      <c r="P45" s="114" t="s">
        <v>69</v>
      </c>
      <c r="Q45" s="119" t="s">
        <v>69</v>
      </c>
      <c r="R45" s="114" t="s">
        <v>70</v>
      </c>
      <c r="S45" s="114" t="s">
        <v>69</v>
      </c>
      <c r="T45" s="119" t="s">
        <v>69</v>
      </c>
      <c r="U45" s="114" t="s">
        <v>70</v>
      </c>
      <c r="V45" s="114" t="s">
        <v>69</v>
      </c>
      <c r="W45" s="119" t="s">
        <v>69</v>
      </c>
      <c r="X45" s="26" t="s">
        <v>70</v>
      </c>
      <c r="Y45" s="26" t="s">
        <v>67</v>
      </c>
      <c r="Z45" s="119"/>
      <c r="AA45" s="114" t="s">
        <v>78</v>
      </c>
      <c r="AB45" s="114" t="s">
        <v>69</v>
      </c>
      <c r="AC45" s="119" t="s">
        <v>69</v>
      </c>
      <c r="AD45" s="114" t="s">
        <v>70</v>
      </c>
      <c r="AE45" s="114" t="s">
        <v>69</v>
      </c>
      <c r="AF45" s="119" t="s">
        <v>69</v>
      </c>
      <c r="AG45" s="114" t="s">
        <v>70</v>
      </c>
      <c r="AH45" s="114" t="s">
        <v>69</v>
      </c>
      <c r="AI45" s="119" t="s">
        <v>69</v>
      </c>
      <c r="AJ45" s="114" t="s">
        <v>70</v>
      </c>
      <c r="AK45" s="114" t="s">
        <v>69</v>
      </c>
      <c r="AL45" s="119" t="s">
        <v>69</v>
      </c>
      <c r="AM45" s="114" t="s">
        <v>70</v>
      </c>
      <c r="AN45" s="114" t="s">
        <v>69</v>
      </c>
      <c r="AO45" s="119" t="s">
        <v>69</v>
      </c>
      <c r="AP45" s="117">
        <v>2</v>
      </c>
      <c r="AQ45" s="117">
        <v>2</v>
      </c>
      <c r="AR45" s="118">
        <f t="shared" si="76"/>
        <v>1</v>
      </c>
      <c r="AS45" s="119" t="s">
        <v>69</v>
      </c>
      <c r="AT45" s="120">
        <v>0</v>
      </c>
      <c r="AU45" s="119" t="s">
        <v>69</v>
      </c>
      <c r="AV45" s="117">
        <v>3</v>
      </c>
      <c r="AW45" s="117">
        <v>2</v>
      </c>
      <c r="AX45" s="118">
        <f t="shared" si="77"/>
        <v>0.66666666666666663</v>
      </c>
      <c r="AY45" s="119" t="s">
        <v>160</v>
      </c>
      <c r="AZ45" s="120">
        <v>0</v>
      </c>
      <c r="BA45" s="119" t="s">
        <v>69</v>
      </c>
      <c r="BB45" s="117">
        <v>1</v>
      </c>
      <c r="BC45" s="117">
        <v>1</v>
      </c>
      <c r="BD45" s="118">
        <f t="shared" si="78"/>
        <v>1</v>
      </c>
      <c r="BE45" s="119" t="s">
        <v>69</v>
      </c>
      <c r="BF45" s="120">
        <v>0</v>
      </c>
      <c r="BG45" s="119" t="s">
        <v>69</v>
      </c>
      <c r="BH45" s="117">
        <v>0</v>
      </c>
      <c r="BI45" s="117">
        <v>0</v>
      </c>
      <c r="BJ45" s="118" t="str">
        <f t="shared" si="79"/>
        <v/>
      </c>
      <c r="BK45" s="119" t="s">
        <v>69</v>
      </c>
      <c r="BL45" s="120">
        <v>0</v>
      </c>
      <c r="BM45" s="119" t="s">
        <v>69</v>
      </c>
      <c r="BN45" s="117">
        <v>0</v>
      </c>
      <c r="BO45" s="117">
        <v>0</v>
      </c>
      <c r="BP45" s="118" t="str">
        <f t="shared" si="80"/>
        <v/>
      </c>
      <c r="BQ45" s="119" t="s">
        <v>69</v>
      </c>
      <c r="BR45" s="120">
        <v>0</v>
      </c>
      <c r="BS45" s="119" t="s">
        <v>69</v>
      </c>
      <c r="BT45" s="117">
        <v>0</v>
      </c>
      <c r="BU45" s="117">
        <v>0</v>
      </c>
      <c r="BV45" s="118" t="str">
        <f t="shared" si="81"/>
        <v/>
      </c>
      <c r="BW45" s="119" t="s">
        <v>69</v>
      </c>
      <c r="BX45" s="120">
        <v>0</v>
      </c>
      <c r="BY45" s="119" t="s">
        <v>69</v>
      </c>
      <c r="BZ45" s="117">
        <v>2</v>
      </c>
      <c r="CA45" s="117">
        <v>2</v>
      </c>
      <c r="CB45" s="118">
        <f t="shared" si="82"/>
        <v>1</v>
      </c>
      <c r="CC45" s="119" t="s">
        <v>69</v>
      </c>
      <c r="CD45" s="120">
        <v>0</v>
      </c>
      <c r="CE45" s="119" t="s">
        <v>69</v>
      </c>
      <c r="CF45" s="117">
        <v>0</v>
      </c>
      <c r="CG45" s="117">
        <v>0</v>
      </c>
      <c r="CH45" s="118" t="str">
        <f t="shared" si="83"/>
        <v/>
      </c>
      <c r="CI45" s="119" t="s">
        <v>69</v>
      </c>
      <c r="CJ45" s="120">
        <v>0</v>
      </c>
      <c r="CK45" s="119" t="s">
        <v>69</v>
      </c>
      <c r="CL45" s="117">
        <v>1</v>
      </c>
      <c r="CM45" s="117">
        <v>1</v>
      </c>
      <c r="CN45" s="118">
        <f t="shared" si="84"/>
        <v>1</v>
      </c>
      <c r="CO45" s="119" t="s">
        <v>69</v>
      </c>
      <c r="CP45" s="120">
        <v>0</v>
      </c>
      <c r="CQ45" s="119" t="s">
        <v>69</v>
      </c>
      <c r="CR45" s="117">
        <v>0</v>
      </c>
      <c r="CS45" s="117">
        <v>0</v>
      </c>
      <c r="CT45" s="118" t="str">
        <f t="shared" si="85"/>
        <v/>
      </c>
      <c r="CU45" s="119" t="s">
        <v>69</v>
      </c>
      <c r="CV45" s="120">
        <v>0</v>
      </c>
      <c r="CW45" s="119" t="s">
        <v>69</v>
      </c>
      <c r="CX45" s="117">
        <v>6</v>
      </c>
      <c r="CY45" s="117">
        <v>6</v>
      </c>
      <c r="CZ45" s="118">
        <f t="shared" si="86"/>
        <v>1</v>
      </c>
      <c r="DA45" s="119" t="s">
        <v>69</v>
      </c>
      <c r="DB45" s="120">
        <v>0</v>
      </c>
      <c r="DC45" s="119" t="s">
        <v>69</v>
      </c>
      <c r="DD45" s="117">
        <v>36</v>
      </c>
      <c r="DE45" s="117">
        <v>5</v>
      </c>
      <c r="DF45" s="118">
        <f t="shared" si="96"/>
        <v>0.1388888888888889</v>
      </c>
      <c r="DG45" s="119" t="s">
        <v>213</v>
      </c>
      <c r="DH45" s="120">
        <v>0</v>
      </c>
      <c r="DI45" s="119" t="s">
        <v>69</v>
      </c>
      <c r="DJ45" s="117">
        <v>5</v>
      </c>
      <c r="DK45" s="117">
        <v>5</v>
      </c>
      <c r="DL45" s="118">
        <f t="shared" si="88"/>
        <v>1</v>
      </c>
      <c r="DM45" s="119" t="s">
        <v>69</v>
      </c>
      <c r="DN45" s="119">
        <v>0</v>
      </c>
      <c r="DO45" s="119" t="s">
        <v>69</v>
      </c>
      <c r="DP45" s="117">
        <v>0</v>
      </c>
      <c r="DQ45" s="117">
        <v>0</v>
      </c>
      <c r="DR45" s="118" t="str">
        <f t="shared" si="89"/>
        <v/>
      </c>
      <c r="DS45" s="119" t="s">
        <v>69</v>
      </c>
      <c r="DT45" s="120">
        <v>0</v>
      </c>
      <c r="DU45" s="119" t="s">
        <v>69</v>
      </c>
      <c r="DV45" s="117">
        <v>1</v>
      </c>
      <c r="DW45" s="117">
        <v>0</v>
      </c>
      <c r="DX45" s="118">
        <f t="shared" si="90"/>
        <v>0</v>
      </c>
      <c r="DY45" s="119" t="s">
        <v>253</v>
      </c>
      <c r="DZ45" s="120">
        <v>1</v>
      </c>
      <c r="EA45" s="119" t="s">
        <v>254</v>
      </c>
      <c r="EB45" s="117">
        <v>8</v>
      </c>
      <c r="EC45" s="117">
        <v>3</v>
      </c>
      <c r="ED45" s="118">
        <f t="shared" si="91"/>
        <v>0.375</v>
      </c>
      <c r="EE45" s="119" t="s">
        <v>292</v>
      </c>
      <c r="EF45" s="120">
        <v>5</v>
      </c>
      <c r="EG45" s="119" t="s">
        <v>293</v>
      </c>
      <c r="EH45" s="117">
        <v>0</v>
      </c>
      <c r="EI45" s="117">
        <v>0</v>
      </c>
      <c r="EJ45" s="118" t="str">
        <f t="shared" si="92"/>
        <v/>
      </c>
      <c r="EK45" s="119" t="s">
        <v>69</v>
      </c>
      <c r="EL45" s="120">
        <v>0</v>
      </c>
      <c r="EM45" s="119" t="s">
        <v>69</v>
      </c>
      <c r="EN45" s="117">
        <v>2</v>
      </c>
      <c r="EO45" s="117">
        <v>2</v>
      </c>
      <c r="EP45" s="118">
        <f t="shared" si="93"/>
        <v>1</v>
      </c>
      <c r="EQ45" s="119" t="s">
        <v>69</v>
      </c>
      <c r="ER45" s="120">
        <v>0</v>
      </c>
      <c r="ES45" s="119" t="s">
        <v>69</v>
      </c>
      <c r="ET45" s="117">
        <v>4</v>
      </c>
      <c r="EU45" s="117">
        <v>3</v>
      </c>
      <c r="EV45" s="118">
        <f t="shared" si="94"/>
        <v>0.75</v>
      </c>
      <c r="EW45" s="119" t="s">
        <v>319</v>
      </c>
      <c r="EX45" s="120">
        <v>1</v>
      </c>
      <c r="EY45" s="119" t="s">
        <v>320</v>
      </c>
      <c r="EZ45" s="117">
        <v>0</v>
      </c>
      <c r="FA45" s="117">
        <v>0</v>
      </c>
      <c r="FB45" s="118" t="str">
        <f t="shared" si="95"/>
        <v/>
      </c>
      <c r="FC45" s="119" t="s">
        <v>69</v>
      </c>
      <c r="FD45" s="120">
        <v>0</v>
      </c>
      <c r="FE45" s="119" t="s">
        <v>69</v>
      </c>
      <c r="FF45" s="117">
        <v>0</v>
      </c>
      <c r="FG45" s="117">
        <v>0</v>
      </c>
      <c r="FH45" s="118" t="str">
        <f t="shared" si="72"/>
        <v/>
      </c>
      <c r="FI45" s="119" t="s">
        <v>69</v>
      </c>
      <c r="FJ45" s="120">
        <v>0</v>
      </c>
      <c r="FK45" s="119" t="s">
        <v>69</v>
      </c>
      <c r="FL45" s="117">
        <v>2</v>
      </c>
      <c r="FM45" s="117">
        <v>2</v>
      </c>
      <c r="FN45" s="118">
        <f t="shared" si="73"/>
        <v>1</v>
      </c>
      <c r="FO45" s="119" t="s">
        <v>69</v>
      </c>
      <c r="FP45" s="120">
        <v>0</v>
      </c>
      <c r="FQ45" s="119" t="s">
        <v>69</v>
      </c>
      <c r="FR45" s="117">
        <v>0</v>
      </c>
      <c r="FS45" s="117">
        <v>0</v>
      </c>
      <c r="FT45" s="118" t="str">
        <f t="shared" si="74"/>
        <v/>
      </c>
      <c r="FU45" s="119" t="s">
        <v>69</v>
      </c>
      <c r="FV45" s="120">
        <v>0</v>
      </c>
      <c r="FW45" s="119" t="s">
        <v>69</v>
      </c>
      <c r="FX45" s="119" t="s">
        <v>355</v>
      </c>
      <c r="FY45" s="119" t="s">
        <v>357</v>
      </c>
      <c r="FZ45" s="120" t="s">
        <v>70</v>
      </c>
      <c r="GA45" s="120" t="s">
        <v>70</v>
      </c>
      <c r="GB45" s="120" t="s">
        <v>70</v>
      </c>
      <c r="GC45" s="120" t="s">
        <v>70</v>
      </c>
      <c r="GD45" s="119" t="s">
        <v>69</v>
      </c>
      <c r="GE45" s="120" t="s">
        <v>70</v>
      </c>
      <c r="GF45" s="120" t="s">
        <v>70</v>
      </c>
      <c r="GG45" s="120" t="s">
        <v>69</v>
      </c>
      <c r="GH45" s="120" t="s">
        <v>69</v>
      </c>
      <c r="GI45" s="120" t="s">
        <v>70</v>
      </c>
      <c r="GJ45" s="120" t="s">
        <v>70</v>
      </c>
      <c r="GK45" s="27" t="s">
        <v>70</v>
      </c>
      <c r="GL45" s="28"/>
      <c r="GM45" s="120" t="s">
        <v>70</v>
      </c>
      <c r="GN45" s="120"/>
      <c r="GO45" s="120"/>
      <c r="GP45" s="66" t="s">
        <v>70</v>
      </c>
      <c r="GQ45" s="66"/>
      <c r="GR45" s="120" t="s">
        <v>67</v>
      </c>
      <c r="GS45" s="119"/>
      <c r="GT45" s="119"/>
      <c r="GU45" s="119"/>
      <c r="GV45" s="120"/>
      <c r="GW45" s="120" t="s">
        <v>70</v>
      </c>
      <c r="GX45" s="119"/>
      <c r="GY45" s="119" t="s">
        <v>652</v>
      </c>
      <c r="GZ45" s="120" t="s">
        <v>70</v>
      </c>
      <c r="HA45" s="119"/>
      <c r="HB45" s="119"/>
      <c r="HC45" s="119"/>
      <c r="HD45" s="119"/>
      <c r="HE45" s="119"/>
      <c r="HF45" s="119"/>
      <c r="HG45" s="120" t="s">
        <v>70</v>
      </c>
      <c r="HH45" s="119"/>
      <c r="HI45" s="119"/>
      <c r="HJ45" s="119"/>
      <c r="HK45" s="119"/>
      <c r="HL45" s="119"/>
      <c r="HM45" s="119"/>
      <c r="HN45" s="119"/>
      <c r="HO45" s="119"/>
      <c r="HP45" s="120" t="s">
        <v>70</v>
      </c>
      <c r="HQ45" s="594" t="str">
        <f t="shared" si="26"/>
        <v/>
      </c>
      <c r="HR45" s="119"/>
      <c r="HS45" s="119" t="s">
        <v>653</v>
      </c>
      <c r="HT45" s="120" t="s">
        <v>70</v>
      </c>
      <c r="HU45" s="119"/>
      <c r="HV45" s="119"/>
      <c r="HW45" s="119" t="str">
        <f t="shared" si="2"/>
        <v/>
      </c>
      <c r="HX45" s="119"/>
      <c r="HY45" s="119"/>
      <c r="HZ45" s="120" t="s">
        <v>70</v>
      </c>
      <c r="IA45" s="119"/>
      <c r="IB45" s="119"/>
      <c r="IC45" s="119" t="str">
        <f t="shared" si="3"/>
        <v/>
      </c>
      <c r="ID45" s="119"/>
      <c r="IE45" s="119"/>
      <c r="IF45" s="61"/>
    </row>
    <row r="46" spans="1:240" s="21" customFormat="1" ht="104">
      <c r="A46" s="92" t="s">
        <v>499</v>
      </c>
      <c r="B46" s="93" t="s">
        <v>127</v>
      </c>
      <c r="C46" s="93" t="s">
        <v>70</v>
      </c>
      <c r="D46" s="93" t="s">
        <v>69</v>
      </c>
      <c r="E46" s="94" t="s">
        <v>69</v>
      </c>
      <c r="F46" s="93" t="s">
        <v>70</v>
      </c>
      <c r="G46" s="93" t="s">
        <v>69</v>
      </c>
      <c r="H46" s="94" t="s">
        <v>69</v>
      </c>
      <c r="I46" s="93" t="s">
        <v>70</v>
      </c>
      <c r="J46" s="93" t="s">
        <v>69</v>
      </c>
      <c r="K46" s="94" t="s">
        <v>69</v>
      </c>
      <c r="L46" s="93" t="s">
        <v>70</v>
      </c>
      <c r="M46" s="93" t="s">
        <v>69</v>
      </c>
      <c r="N46" s="94" t="s">
        <v>69</v>
      </c>
      <c r="O46" s="93" t="s">
        <v>70</v>
      </c>
      <c r="P46" s="93" t="s">
        <v>69</v>
      </c>
      <c r="Q46" s="94" t="s">
        <v>69</v>
      </c>
      <c r="R46" s="93" t="s">
        <v>70</v>
      </c>
      <c r="S46" s="93" t="s">
        <v>69</v>
      </c>
      <c r="T46" s="94" t="s">
        <v>69</v>
      </c>
      <c r="U46" s="93" t="s">
        <v>70</v>
      </c>
      <c r="V46" s="93" t="s">
        <v>69</v>
      </c>
      <c r="W46" s="94" t="s">
        <v>69</v>
      </c>
      <c r="X46" s="95" t="s">
        <v>70</v>
      </c>
      <c r="Y46" s="95" t="s">
        <v>67</v>
      </c>
      <c r="Z46" s="94"/>
      <c r="AA46" s="93" t="s">
        <v>78</v>
      </c>
      <c r="AB46" s="93" t="s">
        <v>69</v>
      </c>
      <c r="AC46" s="94" t="s">
        <v>154</v>
      </c>
      <c r="AD46" s="93" t="s">
        <v>70</v>
      </c>
      <c r="AE46" s="93" t="s">
        <v>69</v>
      </c>
      <c r="AF46" s="94" t="s">
        <v>69</v>
      </c>
      <c r="AG46" s="93" t="s">
        <v>70</v>
      </c>
      <c r="AH46" s="93" t="s">
        <v>69</v>
      </c>
      <c r="AI46" s="94" t="s">
        <v>69</v>
      </c>
      <c r="AJ46" s="93" t="s">
        <v>70</v>
      </c>
      <c r="AK46" s="93" t="s">
        <v>69</v>
      </c>
      <c r="AL46" s="94" t="s">
        <v>69</v>
      </c>
      <c r="AM46" s="93" t="s">
        <v>70</v>
      </c>
      <c r="AN46" s="93" t="s">
        <v>69</v>
      </c>
      <c r="AO46" s="94" t="s">
        <v>69</v>
      </c>
      <c r="AP46" s="96">
        <v>1</v>
      </c>
      <c r="AQ46" s="96">
        <v>1</v>
      </c>
      <c r="AR46" s="97">
        <f t="shared" si="76"/>
        <v>1</v>
      </c>
      <c r="AS46" s="94" t="s">
        <v>69</v>
      </c>
      <c r="AT46" s="93">
        <v>0</v>
      </c>
      <c r="AU46" s="94"/>
      <c r="AV46" s="96">
        <v>3</v>
      </c>
      <c r="AW46" s="96">
        <v>3</v>
      </c>
      <c r="AX46" s="97">
        <f t="shared" si="77"/>
        <v>1</v>
      </c>
      <c r="AY46" s="94" t="s">
        <v>69</v>
      </c>
      <c r="AZ46" s="93">
        <v>0</v>
      </c>
      <c r="BA46" s="94" t="s">
        <v>69</v>
      </c>
      <c r="BB46" s="96">
        <v>1</v>
      </c>
      <c r="BC46" s="96">
        <v>1</v>
      </c>
      <c r="BD46" s="97">
        <f t="shared" si="78"/>
        <v>1</v>
      </c>
      <c r="BE46" s="94" t="s">
        <v>69</v>
      </c>
      <c r="BF46" s="93">
        <v>0</v>
      </c>
      <c r="BG46" s="94" t="s">
        <v>69</v>
      </c>
      <c r="BH46" s="96">
        <v>0</v>
      </c>
      <c r="BI46" s="96">
        <v>0</v>
      </c>
      <c r="BJ46" s="97" t="str">
        <f t="shared" si="79"/>
        <v/>
      </c>
      <c r="BK46" s="94" t="s">
        <v>69</v>
      </c>
      <c r="BL46" s="93">
        <v>0</v>
      </c>
      <c r="BM46" s="94" t="s">
        <v>69</v>
      </c>
      <c r="BN46" s="96">
        <v>1</v>
      </c>
      <c r="BO46" s="96">
        <v>1</v>
      </c>
      <c r="BP46" s="97">
        <f t="shared" si="80"/>
        <v>1</v>
      </c>
      <c r="BQ46" s="94" t="s">
        <v>69</v>
      </c>
      <c r="BR46" s="93">
        <v>0</v>
      </c>
      <c r="BS46" s="94" t="s">
        <v>69</v>
      </c>
      <c r="BT46" s="96">
        <v>0</v>
      </c>
      <c r="BU46" s="96">
        <v>0</v>
      </c>
      <c r="BV46" s="97" t="str">
        <f t="shared" si="81"/>
        <v/>
      </c>
      <c r="BW46" s="94" t="s">
        <v>69</v>
      </c>
      <c r="BX46" s="93">
        <v>0</v>
      </c>
      <c r="BY46" s="94" t="s">
        <v>69</v>
      </c>
      <c r="BZ46" s="96">
        <v>3</v>
      </c>
      <c r="CA46" s="96">
        <v>3</v>
      </c>
      <c r="CB46" s="97">
        <f t="shared" si="82"/>
        <v>1</v>
      </c>
      <c r="CC46" s="94" t="s">
        <v>69</v>
      </c>
      <c r="CD46" s="93">
        <v>0</v>
      </c>
      <c r="CE46" s="94" t="s">
        <v>69</v>
      </c>
      <c r="CF46" s="96">
        <v>1</v>
      </c>
      <c r="CG46" s="96">
        <v>0</v>
      </c>
      <c r="CH46" s="97">
        <f t="shared" si="83"/>
        <v>0</v>
      </c>
      <c r="CI46" s="94" t="s">
        <v>607</v>
      </c>
      <c r="CJ46" s="93">
        <v>1</v>
      </c>
      <c r="CK46" s="94" t="s">
        <v>608</v>
      </c>
      <c r="CL46" s="96">
        <v>6</v>
      </c>
      <c r="CM46" s="96">
        <v>6</v>
      </c>
      <c r="CN46" s="97">
        <f t="shared" si="84"/>
        <v>1</v>
      </c>
      <c r="CO46" s="94" t="s">
        <v>69</v>
      </c>
      <c r="CP46" s="93">
        <v>0</v>
      </c>
      <c r="CQ46" s="94" t="s">
        <v>69</v>
      </c>
      <c r="CR46" s="96">
        <v>3</v>
      </c>
      <c r="CS46" s="96">
        <v>2</v>
      </c>
      <c r="CT46" s="97">
        <f t="shared" si="85"/>
        <v>0.66666666666666663</v>
      </c>
      <c r="CU46" s="94" t="s">
        <v>196</v>
      </c>
      <c r="CV46" s="93">
        <v>1</v>
      </c>
      <c r="CW46" s="94" t="s">
        <v>197</v>
      </c>
      <c r="CX46" s="96">
        <v>13</v>
      </c>
      <c r="CY46" s="96">
        <v>9</v>
      </c>
      <c r="CZ46" s="97">
        <f t="shared" si="86"/>
        <v>0.69230769230769229</v>
      </c>
      <c r="DA46" s="94" t="s">
        <v>500</v>
      </c>
      <c r="DB46" s="93">
        <v>1</v>
      </c>
      <c r="DC46" s="94" t="s">
        <v>204</v>
      </c>
      <c r="DD46" s="96">
        <v>31</v>
      </c>
      <c r="DE46" s="96">
        <v>31</v>
      </c>
      <c r="DF46" s="97">
        <f t="shared" si="96"/>
        <v>1</v>
      </c>
      <c r="DG46" s="94" t="s">
        <v>69</v>
      </c>
      <c r="DH46" s="93">
        <v>0</v>
      </c>
      <c r="DI46" s="94" t="s">
        <v>69</v>
      </c>
      <c r="DJ46" s="96">
        <v>8</v>
      </c>
      <c r="DK46" s="96">
        <v>8</v>
      </c>
      <c r="DL46" s="97">
        <f t="shared" si="88"/>
        <v>1</v>
      </c>
      <c r="DM46" s="94" t="s">
        <v>69</v>
      </c>
      <c r="DN46" s="94">
        <v>0</v>
      </c>
      <c r="DO46" s="94" t="s">
        <v>69</v>
      </c>
      <c r="DP46" s="96">
        <v>0</v>
      </c>
      <c r="DQ46" s="96">
        <v>0</v>
      </c>
      <c r="DR46" s="97" t="str">
        <f t="shared" si="89"/>
        <v/>
      </c>
      <c r="DS46" s="94" t="s">
        <v>69</v>
      </c>
      <c r="DT46" s="93">
        <v>0</v>
      </c>
      <c r="DU46" s="94" t="s">
        <v>69</v>
      </c>
      <c r="DV46" s="96">
        <v>1</v>
      </c>
      <c r="DW46" s="96">
        <v>0</v>
      </c>
      <c r="DX46" s="97">
        <f t="shared" si="90"/>
        <v>0</v>
      </c>
      <c r="DY46" s="94" t="s">
        <v>501</v>
      </c>
      <c r="DZ46" s="93">
        <v>1</v>
      </c>
      <c r="EA46" s="94" t="s">
        <v>501</v>
      </c>
      <c r="EB46" s="96">
        <v>2</v>
      </c>
      <c r="EC46" s="96">
        <v>0</v>
      </c>
      <c r="ED46" s="97">
        <f t="shared" si="91"/>
        <v>0</v>
      </c>
      <c r="EE46" s="94" t="s">
        <v>294</v>
      </c>
      <c r="EF46" s="93">
        <v>2</v>
      </c>
      <c r="EG46" s="94" t="s">
        <v>294</v>
      </c>
      <c r="EH46" s="96">
        <v>0</v>
      </c>
      <c r="EI46" s="96">
        <v>0</v>
      </c>
      <c r="EJ46" s="97" t="str">
        <f t="shared" si="92"/>
        <v/>
      </c>
      <c r="EK46" s="94" t="s">
        <v>69</v>
      </c>
      <c r="EL46" s="93">
        <v>0</v>
      </c>
      <c r="EM46" s="94" t="s">
        <v>69</v>
      </c>
      <c r="EN46" s="96">
        <v>1</v>
      </c>
      <c r="EO46" s="96">
        <v>1</v>
      </c>
      <c r="EP46" s="97">
        <f t="shared" si="93"/>
        <v>1</v>
      </c>
      <c r="EQ46" s="94" t="s">
        <v>69</v>
      </c>
      <c r="ER46" s="93">
        <v>0</v>
      </c>
      <c r="ES46" s="94" t="s">
        <v>69</v>
      </c>
      <c r="ET46" s="96">
        <v>2</v>
      </c>
      <c r="EU46" s="96">
        <v>0</v>
      </c>
      <c r="EV46" s="97">
        <f t="shared" si="94"/>
        <v>0</v>
      </c>
      <c r="EW46" s="94" t="s">
        <v>609</v>
      </c>
      <c r="EX46" s="93">
        <v>2</v>
      </c>
      <c r="EY46" s="94" t="s">
        <v>321</v>
      </c>
      <c r="EZ46" s="96">
        <v>0</v>
      </c>
      <c r="FA46" s="96">
        <v>0</v>
      </c>
      <c r="FB46" s="97" t="str">
        <f t="shared" si="95"/>
        <v/>
      </c>
      <c r="FC46" s="94" t="s">
        <v>69</v>
      </c>
      <c r="FD46" s="93">
        <v>0</v>
      </c>
      <c r="FE46" s="94" t="s">
        <v>69</v>
      </c>
      <c r="FF46" s="96">
        <v>0</v>
      </c>
      <c r="FG46" s="96">
        <v>0</v>
      </c>
      <c r="FH46" s="97" t="str">
        <f t="shared" si="72"/>
        <v/>
      </c>
      <c r="FI46" s="94" t="s">
        <v>69</v>
      </c>
      <c r="FJ46" s="93">
        <v>0</v>
      </c>
      <c r="FK46" s="94" t="s">
        <v>69</v>
      </c>
      <c r="FL46" s="96">
        <v>4</v>
      </c>
      <c r="FM46" s="96">
        <v>4</v>
      </c>
      <c r="FN46" s="97">
        <f t="shared" si="73"/>
        <v>1</v>
      </c>
      <c r="FO46" s="94" t="s">
        <v>69</v>
      </c>
      <c r="FP46" s="93">
        <v>0</v>
      </c>
      <c r="FQ46" s="94" t="s">
        <v>69</v>
      </c>
      <c r="FR46" s="96">
        <v>1</v>
      </c>
      <c r="FS46" s="96">
        <v>1</v>
      </c>
      <c r="FT46" s="97">
        <f t="shared" si="74"/>
        <v>1</v>
      </c>
      <c r="FU46" s="94" t="s">
        <v>69</v>
      </c>
      <c r="FV46" s="93">
        <v>0</v>
      </c>
      <c r="FW46" s="94" t="s">
        <v>69</v>
      </c>
      <c r="FX46" s="94" t="s">
        <v>355</v>
      </c>
      <c r="FY46" s="94" t="s">
        <v>357</v>
      </c>
      <c r="FZ46" s="93" t="s">
        <v>70</v>
      </c>
      <c r="GA46" s="93" t="s">
        <v>70</v>
      </c>
      <c r="GB46" s="93" t="s">
        <v>70</v>
      </c>
      <c r="GC46" s="93" t="s">
        <v>69</v>
      </c>
      <c r="GD46" s="94" t="s">
        <v>69</v>
      </c>
      <c r="GE46" s="93" t="s">
        <v>70</v>
      </c>
      <c r="GF46" s="93" t="s">
        <v>70</v>
      </c>
      <c r="GG46" s="93" t="s">
        <v>69</v>
      </c>
      <c r="GH46" s="93" t="s">
        <v>69</v>
      </c>
      <c r="GI46" s="93" t="s">
        <v>70</v>
      </c>
      <c r="GJ46" s="93" t="s">
        <v>70</v>
      </c>
      <c r="GK46" s="27" t="s">
        <v>70</v>
      </c>
      <c r="GL46" s="28"/>
      <c r="GM46" s="120" t="s">
        <v>70</v>
      </c>
      <c r="GN46" s="120"/>
      <c r="GO46" s="120"/>
      <c r="GP46" s="66" t="s">
        <v>70</v>
      </c>
      <c r="GQ46" s="66"/>
      <c r="GR46" s="120" t="s">
        <v>67</v>
      </c>
      <c r="GS46" s="119"/>
      <c r="GT46" s="119"/>
      <c r="GU46" s="119"/>
      <c r="GV46" s="119"/>
      <c r="GW46" s="120" t="s">
        <v>70</v>
      </c>
      <c r="GX46" s="120"/>
      <c r="GY46" s="119" t="s">
        <v>610</v>
      </c>
      <c r="GZ46" s="120" t="s">
        <v>70</v>
      </c>
      <c r="HA46" s="119"/>
      <c r="HB46" s="119"/>
      <c r="HC46" s="119"/>
      <c r="HD46" s="119"/>
      <c r="HE46" s="119"/>
      <c r="HF46" s="119"/>
      <c r="HG46" s="119"/>
      <c r="HH46" s="120" t="s">
        <v>70</v>
      </c>
      <c r="HI46" s="119"/>
      <c r="HJ46" s="119"/>
      <c r="HK46" s="119"/>
      <c r="HL46" s="119"/>
      <c r="HM46" s="119"/>
      <c r="HN46" s="119"/>
      <c r="HO46" s="119"/>
      <c r="HP46" s="120" t="s">
        <v>70</v>
      </c>
      <c r="HQ46" s="594" t="str">
        <f t="shared" si="26"/>
        <v/>
      </c>
      <c r="HR46" s="120"/>
      <c r="HS46" s="119" t="s">
        <v>611</v>
      </c>
      <c r="HT46" s="120" t="s">
        <v>70</v>
      </c>
      <c r="HU46" s="119"/>
      <c r="HV46" s="119"/>
      <c r="HW46" s="119" t="str">
        <f t="shared" si="2"/>
        <v/>
      </c>
      <c r="HX46" s="119"/>
      <c r="HY46" s="119"/>
      <c r="HZ46" s="120" t="s">
        <v>70</v>
      </c>
      <c r="IA46" s="119"/>
      <c r="IB46" s="119"/>
      <c r="IC46" s="119" t="str">
        <f t="shared" si="3"/>
        <v/>
      </c>
      <c r="ID46" s="119"/>
      <c r="IE46" s="119"/>
      <c r="IF46" s="61"/>
    </row>
    <row r="47" spans="1:240" s="21" customFormat="1" ht="188.25" customHeight="1">
      <c r="A47" s="25" t="s">
        <v>128</v>
      </c>
      <c r="B47" s="120" t="s">
        <v>129</v>
      </c>
      <c r="C47" s="114" t="s">
        <v>70</v>
      </c>
      <c r="D47" s="114" t="s">
        <v>69</v>
      </c>
      <c r="E47" s="119" t="s">
        <v>69</v>
      </c>
      <c r="F47" s="114" t="s">
        <v>70</v>
      </c>
      <c r="G47" s="114" t="s">
        <v>69</v>
      </c>
      <c r="H47" s="119" t="s">
        <v>69</v>
      </c>
      <c r="I47" s="114" t="s">
        <v>70</v>
      </c>
      <c r="J47" s="114" t="s">
        <v>69</v>
      </c>
      <c r="K47" s="119" t="s">
        <v>69</v>
      </c>
      <c r="L47" s="114" t="s">
        <v>70</v>
      </c>
      <c r="M47" s="114" t="s">
        <v>69</v>
      </c>
      <c r="N47" s="119" t="s">
        <v>69</v>
      </c>
      <c r="O47" s="114" t="s">
        <v>70</v>
      </c>
      <c r="P47" s="114"/>
      <c r="Q47" s="98"/>
      <c r="R47" s="114" t="s">
        <v>70</v>
      </c>
      <c r="S47" s="114" t="s">
        <v>69</v>
      </c>
      <c r="T47" s="119" t="s">
        <v>69</v>
      </c>
      <c r="U47" s="114" t="s">
        <v>70</v>
      </c>
      <c r="V47" s="114" t="s">
        <v>69</v>
      </c>
      <c r="W47" s="119" t="s">
        <v>69</v>
      </c>
      <c r="X47" s="26" t="s">
        <v>67</v>
      </c>
      <c r="Y47" s="26" t="s">
        <v>70</v>
      </c>
      <c r="Z47" s="98" t="s">
        <v>153</v>
      </c>
      <c r="AA47" s="114" t="s">
        <v>78</v>
      </c>
      <c r="AB47" s="114" t="s">
        <v>69</v>
      </c>
      <c r="AC47" s="119" t="s">
        <v>69</v>
      </c>
      <c r="AD47" s="114" t="s">
        <v>70</v>
      </c>
      <c r="AE47" s="114" t="s">
        <v>69</v>
      </c>
      <c r="AF47" s="119" t="s">
        <v>69</v>
      </c>
      <c r="AG47" s="114" t="s">
        <v>70</v>
      </c>
      <c r="AH47" s="114" t="s">
        <v>69</v>
      </c>
      <c r="AI47" s="119" t="s">
        <v>69</v>
      </c>
      <c r="AJ47" s="114" t="s">
        <v>70</v>
      </c>
      <c r="AK47" s="114" t="s">
        <v>69</v>
      </c>
      <c r="AL47" s="119" t="s">
        <v>69</v>
      </c>
      <c r="AM47" s="114" t="s">
        <v>70</v>
      </c>
      <c r="AN47" s="114" t="s">
        <v>69</v>
      </c>
      <c r="AO47" s="119" t="s">
        <v>69</v>
      </c>
      <c r="AP47" s="117">
        <v>1</v>
      </c>
      <c r="AQ47" s="117">
        <v>1</v>
      </c>
      <c r="AR47" s="118">
        <f t="shared" si="76"/>
        <v>1</v>
      </c>
      <c r="AS47" s="119" t="s">
        <v>69</v>
      </c>
      <c r="AT47" s="120">
        <v>0</v>
      </c>
      <c r="AU47" s="119" t="s">
        <v>69</v>
      </c>
      <c r="AV47" s="117">
        <v>0</v>
      </c>
      <c r="AW47" s="117">
        <v>0</v>
      </c>
      <c r="AX47" s="118" t="str">
        <f t="shared" si="77"/>
        <v/>
      </c>
      <c r="AY47" s="119" t="s">
        <v>69</v>
      </c>
      <c r="AZ47" s="120">
        <v>0</v>
      </c>
      <c r="BA47" s="119" t="s">
        <v>69</v>
      </c>
      <c r="BB47" s="117">
        <v>0</v>
      </c>
      <c r="BC47" s="117">
        <v>0</v>
      </c>
      <c r="BD47" s="118" t="str">
        <f t="shared" si="78"/>
        <v/>
      </c>
      <c r="BE47" s="119" t="s">
        <v>69</v>
      </c>
      <c r="BF47" s="120">
        <v>0</v>
      </c>
      <c r="BG47" s="119" t="s">
        <v>69</v>
      </c>
      <c r="BH47" s="117">
        <v>0</v>
      </c>
      <c r="BI47" s="117">
        <v>0</v>
      </c>
      <c r="BJ47" s="118" t="str">
        <f t="shared" si="79"/>
        <v/>
      </c>
      <c r="BK47" s="119" t="s">
        <v>69</v>
      </c>
      <c r="BL47" s="120">
        <v>0</v>
      </c>
      <c r="BM47" s="119" t="s">
        <v>69</v>
      </c>
      <c r="BN47" s="117">
        <v>0</v>
      </c>
      <c r="BO47" s="117">
        <v>0</v>
      </c>
      <c r="BP47" s="118" t="str">
        <f t="shared" si="80"/>
        <v/>
      </c>
      <c r="BQ47" s="119" t="s">
        <v>69</v>
      </c>
      <c r="BR47" s="120">
        <v>0</v>
      </c>
      <c r="BS47" s="119" t="s">
        <v>69</v>
      </c>
      <c r="BT47" s="117">
        <v>0</v>
      </c>
      <c r="BU47" s="117">
        <v>0</v>
      </c>
      <c r="BV47" s="118" t="str">
        <f t="shared" si="81"/>
        <v/>
      </c>
      <c r="BW47" s="119" t="s">
        <v>69</v>
      </c>
      <c r="BX47" s="120">
        <v>0</v>
      </c>
      <c r="BY47" s="119" t="s">
        <v>69</v>
      </c>
      <c r="BZ47" s="117">
        <v>0</v>
      </c>
      <c r="CA47" s="117">
        <v>0</v>
      </c>
      <c r="CB47" s="118" t="str">
        <f t="shared" si="82"/>
        <v/>
      </c>
      <c r="CC47" s="119" t="s">
        <v>69</v>
      </c>
      <c r="CD47" s="120">
        <v>0</v>
      </c>
      <c r="CE47" s="119" t="s">
        <v>69</v>
      </c>
      <c r="CF47" s="117">
        <v>1</v>
      </c>
      <c r="CG47" s="117">
        <v>1</v>
      </c>
      <c r="CH47" s="118">
        <f t="shared" si="83"/>
        <v>1</v>
      </c>
      <c r="CI47" s="119" t="s">
        <v>69</v>
      </c>
      <c r="CJ47" s="120">
        <v>0</v>
      </c>
      <c r="CK47" s="119" t="s">
        <v>69</v>
      </c>
      <c r="CL47" s="117">
        <v>1</v>
      </c>
      <c r="CM47" s="117">
        <v>1</v>
      </c>
      <c r="CN47" s="118">
        <f t="shared" si="84"/>
        <v>1</v>
      </c>
      <c r="CO47" s="119" t="s">
        <v>69</v>
      </c>
      <c r="CP47" s="120">
        <v>0</v>
      </c>
      <c r="CQ47" s="119" t="s">
        <v>69</v>
      </c>
      <c r="CR47" s="117">
        <v>0</v>
      </c>
      <c r="CS47" s="117">
        <v>0</v>
      </c>
      <c r="CT47" s="118" t="str">
        <f t="shared" si="85"/>
        <v/>
      </c>
      <c r="CU47" s="119" t="s">
        <v>69</v>
      </c>
      <c r="CV47" s="120">
        <v>0</v>
      </c>
      <c r="CW47" s="119" t="s">
        <v>69</v>
      </c>
      <c r="CX47" s="117">
        <v>4</v>
      </c>
      <c r="CY47" s="117">
        <v>4</v>
      </c>
      <c r="CZ47" s="118">
        <f t="shared" si="86"/>
        <v>1</v>
      </c>
      <c r="DA47" s="119" t="s">
        <v>69</v>
      </c>
      <c r="DB47" s="120">
        <v>0</v>
      </c>
      <c r="DC47" s="119" t="s">
        <v>69</v>
      </c>
      <c r="DD47" s="117">
        <v>48</v>
      </c>
      <c r="DE47" s="117">
        <v>19</v>
      </c>
      <c r="DF47" s="118">
        <f t="shared" si="96"/>
        <v>0.39583333333333331</v>
      </c>
      <c r="DG47" s="98" t="s">
        <v>214</v>
      </c>
      <c r="DH47" s="120">
        <v>0</v>
      </c>
      <c r="DI47" s="119" t="s">
        <v>69</v>
      </c>
      <c r="DJ47" s="117">
        <v>0</v>
      </c>
      <c r="DK47" s="117">
        <v>0</v>
      </c>
      <c r="DL47" s="118" t="str">
        <f t="shared" si="88"/>
        <v/>
      </c>
      <c r="DM47" s="119" t="s">
        <v>69</v>
      </c>
      <c r="DN47" s="120">
        <v>0</v>
      </c>
      <c r="DO47" s="119" t="s">
        <v>69</v>
      </c>
      <c r="DP47" s="117">
        <v>0</v>
      </c>
      <c r="DQ47" s="117">
        <v>0</v>
      </c>
      <c r="DR47" s="118" t="str">
        <f t="shared" si="89"/>
        <v/>
      </c>
      <c r="DS47" s="119" t="s">
        <v>69</v>
      </c>
      <c r="DT47" s="120">
        <v>0</v>
      </c>
      <c r="DU47" s="119" t="s">
        <v>69</v>
      </c>
      <c r="DV47" s="117">
        <v>1</v>
      </c>
      <c r="DW47" s="117">
        <v>0</v>
      </c>
      <c r="DX47" s="118">
        <f t="shared" si="90"/>
        <v>0</v>
      </c>
      <c r="DY47" s="98" t="s">
        <v>641</v>
      </c>
      <c r="DZ47" s="120">
        <v>1</v>
      </c>
      <c r="EA47" s="98" t="s">
        <v>255</v>
      </c>
      <c r="EB47" s="117">
        <v>5</v>
      </c>
      <c r="EC47" s="117">
        <v>4</v>
      </c>
      <c r="ED47" s="118">
        <f t="shared" si="91"/>
        <v>0.8</v>
      </c>
      <c r="EE47" s="98" t="s">
        <v>497</v>
      </c>
      <c r="EF47" s="120">
        <v>1</v>
      </c>
      <c r="EG47" s="98" t="s">
        <v>498</v>
      </c>
      <c r="EH47" s="117">
        <v>0</v>
      </c>
      <c r="EI47" s="117">
        <v>0</v>
      </c>
      <c r="EJ47" s="118" t="str">
        <f t="shared" si="92"/>
        <v/>
      </c>
      <c r="EK47" s="119" t="s">
        <v>69</v>
      </c>
      <c r="EL47" s="120">
        <v>0</v>
      </c>
      <c r="EM47" s="119" t="s">
        <v>69</v>
      </c>
      <c r="EN47" s="117">
        <v>3</v>
      </c>
      <c r="EO47" s="117">
        <v>3</v>
      </c>
      <c r="EP47" s="118">
        <f t="shared" si="93"/>
        <v>1</v>
      </c>
      <c r="EQ47" s="119" t="s">
        <v>69</v>
      </c>
      <c r="ER47" s="120">
        <v>0</v>
      </c>
      <c r="ES47" s="119" t="s">
        <v>69</v>
      </c>
      <c r="ET47" s="117">
        <v>4</v>
      </c>
      <c r="EU47" s="117">
        <v>4</v>
      </c>
      <c r="EV47" s="118">
        <f t="shared" si="94"/>
        <v>1</v>
      </c>
      <c r="EW47" s="119" t="s">
        <v>69</v>
      </c>
      <c r="EX47" s="120">
        <v>0</v>
      </c>
      <c r="EY47" s="98"/>
      <c r="EZ47" s="117">
        <v>0</v>
      </c>
      <c r="FA47" s="117">
        <v>0</v>
      </c>
      <c r="FB47" s="118" t="str">
        <f t="shared" si="95"/>
        <v/>
      </c>
      <c r="FC47" s="119" t="s">
        <v>69</v>
      </c>
      <c r="FD47" s="120">
        <v>0</v>
      </c>
      <c r="FE47" s="119" t="s">
        <v>69</v>
      </c>
      <c r="FF47" s="117">
        <v>0</v>
      </c>
      <c r="FG47" s="117">
        <v>0</v>
      </c>
      <c r="FH47" s="118" t="str">
        <f t="shared" si="72"/>
        <v/>
      </c>
      <c r="FI47" s="119" t="s">
        <v>69</v>
      </c>
      <c r="FJ47" s="120">
        <v>0</v>
      </c>
      <c r="FK47" s="119" t="s">
        <v>69</v>
      </c>
      <c r="FL47" s="117">
        <v>5</v>
      </c>
      <c r="FM47" s="117">
        <v>5</v>
      </c>
      <c r="FN47" s="118">
        <f t="shared" si="73"/>
        <v>1</v>
      </c>
      <c r="FO47" s="119" t="s">
        <v>69</v>
      </c>
      <c r="FP47" s="120">
        <v>0</v>
      </c>
      <c r="FQ47" s="119" t="s">
        <v>69</v>
      </c>
      <c r="FR47" s="117">
        <v>1</v>
      </c>
      <c r="FS47" s="117">
        <v>1</v>
      </c>
      <c r="FT47" s="118">
        <f t="shared" si="74"/>
        <v>1</v>
      </c>
      <c r="FU47" s="98"/>
      <c r="FV47" s="120">
        <v>0</v>
      </c>
      <c r="FW47" s="98"/>
      <c r="FX47" s="120" t="s">
        <v>355</v>
      </c>
      <c r="FY47" s="120" t="s">
        <v>357</v>
      </c>
      <c r="FZ47" s="120" t="s">
        <v>70</v>
      </c>
      <c r="GA47" s="120" t="s">
        <v>70</v>
      </c>
      <c r="GB47" s="120" t="s">
        <v>70</v>
      </c>
      <c r="GC47" s="120" t="s">
        <v>70</v>
      </c>
      <c r="GD47" s="119" t="s">
        <v>642</v>
      </c>
      <c r="GE47" s="120" t="s">
        <v>70</v>
      </c>
      <c r="GF47" s="120" t="s">
        <v>70</v>
      </c>
      <c r="GG47" s="120" t="s">
        <v>70</v>
      </c>
      <c r="GH47" s="120" t="s">
        <v>69</v>
      </c>
      <c r="GI47" s="120" t="s">
        <v>70</v>
      </c>
      <c r="GJ47" s="120" t="s">
        <v>70</v>
      </c>
      <c r="GK47" s="27"/>
      <c r="GL47" s="28"/>
      <c r="GM47" s="120" t="s">
        <v>70</v>
      </c>
      <c r="GN47" s="120"/>
      <c r="GO47" s="120"/>
      <c r="GP47" s="66" t="s">
        <v>70</v>
      </c>
      <c r="GQ47" s="66"/>
      <c r="GR47" s="120" t="s">
        <v>67</v>
      </c>
      <c r="GS47" s="120" t="s">
        <v>70</v>
      </c>
      <c r="GT47" s="119"/>
      <c r="GU47" s="119"/>
      <c r="GV47" s="119"/>
      <c r="GW47" s="119"/>
      <c r="GX47" s="119"/>
      <c r="GY47" s="119"/>
      <c r="GZ47" s="120" t="s">
        <v>70</v>
      </c>
      <c r="HA47" s="119"/>
      <c r="HB47" s="119"/>
      <c r="HC47" s="119"/>
      <c r="HD47" s="119"/>
      <c r="HE47" s="119"/>
      <c r="HF47" s="119"/>
      <c r="HG47" s="120" t="s">
        <v>70</v>
      </c>
      <c r="HH47" s="119"/>
      <c r="HI47" s="119"/>
      <c r="HJ47" s="119"/>
      <c r="HK47" s="119"/>
      <c r="HL47" s="119"/>
      <c r="HM47" s="119"/>
      <c r="HN47" s="120" t="s">
        <v>70</v>
      </c>
      <c r="HO47" s="119"/>
      <c r="HP47" s="119"/>
      <c r="HQ47" s="119" t="str">
        <f t="shared" si="26"/>
        <v/>
      </c>
      <c r="HR47" s="119"/>
      <c r="HS47" s="119"/>
      <c r="HT47" s="120" t="s">
        <v>70</v>
      </c>
      <c r="HU47" s="119"/>
      <c r="HV47" s="119"/>
      <c r="HW47" s="119" t="str">
        <f t="shared" si="2"/>
        <v/>
      </c>
      <c r="HX47" s="119"/>
      <c r="HY47" s="119"/>
      <c r="HZ47" s="120" t="s">
        <v>70</v>
      </c>
      <c r="IA47" s="119"/>
      <c r="IB47" s="119"/>
      <c r="IC47" s="119" t="str">
        <f t="shared" si="3"/>
        <v/>
      </c>
      <c r="ID47" s="119"/>
      <c r="IE47" s="119"/>
      <c r="IF47" s="61"/>
    </row>
    <row r="48" spans="1:240" s="24" customFormat="1" ht="104">
      <c r="A48" s="25" t="s">
        <v>492</v>
      </c>
      <c r="B48" s="90" t="s">
        <v>130</v>
      </c>
      <c r="C48" s="90" t="s">
        <v>70</v>
      </c>
      <c r="D48" s="90" t="s">
        <v>69</v>
      </c>
      <c r="E48" s="108" t="s">
        <v>69</v>
      </c>
      <c r="F48" s="90" t="s">
        <v>70</v>
      </c>
      <c r="G48" s="90" t="s">
        <v>69</v>
      </c>
      <c r="H48" s="108" t="s">
        <v>69</v>
      </c>
      <c r="I48" s="90" t="s">
        <v>70</v>
      </c>
      <c r="J48" s="90" t="s">
        <v>69</v>
      </c>
      <c r="K48" s="108" t="s">
        <v>69</v>
      </c>
      <c r="L48" s="90" t="s">
        <v>70</v>
      </c>
      <c r="M48" s="90" t="s">
        <v>69</v>
      </c>
      <c r="N48" s="108" t="s">
        <v>69</v>
      </c>
      <c r="O48" s="90" t="s">
        <v>70</v>
      </c>
      <c r="P48" s="90" t="s">
        <v>69</v>
      </c>
      <c r="Q48" s="108" t="s">
        <v>69</v>
      </c>
      <c r="R48" s="90" t="s">
        <v>70</v>
      </c>
      <c r="S48" s="90" t="s">
        <v>69</v>
      </c>
      <c r="T48" s="108" t="s">
        <v>69</v>
      </c>
      <c r="U48" s="90" t="s">
        <v>78</v>
      </c>
      <c r="V48" s="90" t="s">
        <v>69</v>
      </c>
      <c r="W48" s="108" t="s">
        <v>69</v>
      </c>
      <c r="X48" s="109" t="s">
        <v>67</v>
      </c>
      <c r="Y48" s="109" t="s">
        <v>70</v>
      </c>
      <c r="Z48" s="108" t="s">
        <v>445</v>
      </c>
      <c r="AA48" s="90" t="s">
        <v>78</v>
      </c>
      <c r="AB48" s="90" t="s">
        <v>69</v>
      </c>
      <c r="AC48" s="108" t="s">
        <v>69</v>
      </c>
      <c r="AD48" s="90" t="s">
        <v>70</v>
      </c>
      <c r="AE48" s="90" t="s">
        <v>69</v>
      </c>
      <c r="AF48" s="108" t="s">
        <v>69</v>
      </c>
      <c r="AG48" s="90" t="s">
        <v>70</v>
      </c>
      <c r="AH48" s="90" t="s">
        <v>69</v>
      </c>
      <c r="AI48" s="108" t="s">
        <v>69</v>
      </c>
      <c r="AJ48" s="90" t="s">
        <v>70</v>
      </c>
      <c r="AK48" s="90" t="s">
        <v>69</v>
      </c>
      <c r="AL48" s="108" t="s">
        <v>69</v>
      </c>
      <c r="AM48" s="90" t="s">
        <v>70</v>
      </c>
      <c r="AN48" s="90" t="s">
        <v>69</v>
      </c>
      <c r="AO48" s="108" t="s">
        <v>69</v>
      </c>
      <c r="AP48" s="89">
        <v>8</v>
      </c>
      <c r="AQ48" s="89">
        <v>8</v>
      </c>
      <c r="AR48" s="110">
        <f t="shared" si="76"/>
        <v>1</v>
      </c>
      <c r="AS48" s="108" t="s">
        <v>69</v>
      </c>
      <c r="AT48" s="90">
        <v>0</v>
      </c>
      <c r="AU48" s="108" t="s">
        <v>69</v>
      </c>
      <c r="AV48" s="89">
        <v>0</v>
      </c>
      <c r="AW48" s="89">
        <v>0</v>
      </c>
      <c r="AX48" s="110" t="str">
        <f t="shared" si="77"/>
        <v/>
      </c>
      <c r="AY48" s="108" t="s">
        <v>69</v>
      </c>
      <c r="AZ48" s="90">
        <v>0</v>
      </c>
      <c r="BA48" s="108" t="s">
        <v>69</v>
      </c>
      <c r="BB48" s="89">
        <v>0</v>
      </c>
      <c r="BC48" s="89">
        <v>0</v>
      </c>
      <c r="BD48" s="110" t="str">
        <f t="shared" si="78"/>
        <v/>
      </c>
      <c r="BE48" s="108" t="s">
        <v>69</v>
      </c>
      <c r="BF48" s="90">
        <v>0</v>
      </c>
      <c r="BG48" s="108" t="s">
        <v>69</v>
      </c>
      <c r="BH48" s="89">
        <v>0</v>
      </c>
      <c r="BI48" s="89">
        <v>0</v>
      </c>
      <c r="BJ48" s="110" t="str">
        <f t="shared" si="79"/>
        <v/>
      </c>
      <c r="BK48" s="108" t="s">
        <v>69</v>
      </c>
      <c r="BL48" s="90">
        <v>0</v>
      </c>
      <c r="BM48" s="108" t="s">
        <v>69</v>
      </c>
      <c r="BN48" s="89">
        <v>0</v>
      </c>
      <c r="BO48" s="89">
        <v>0</v>
      </c>
      <c r="BP48" s="110" t="str">
        <f t="shared" si="80"/>
        <v/>
      </c>
      <c r="BQ48" s="108" t="s">
        <v>69</v>
      </c>
      <c r="BR48" s="90">
        <v>0</v>
      </c>
      <c r="BS48" s="108" t="s">
        <v>69</v>
      </c>
      <c r="BT48" s="89">
        <v>0</v>
      </c>
      <c r="BU48" s="89">
        <v>0</v>
      </c>
      <c r="BV48" s="110" t="str">
        <f t="shared" si="81"/>
        <v/>
      </c>
      <c r="BW48" s="108" t="s">
        <v>69</v>
      </c>
      <c r="BX48" s="90">
        <v>0</v>
      </c>
      <c r="BY48" s="108" t="s">
        <v>69</v>
      </c>
      <c r="BZ48" s="89">
        <v>1</v>
      </c>
      <c r="CA48" s="89">
        <v>1</v>
      </c>
      <c r="CB48" s="110">
        <f t="shared" si="82"/>
        <v>1</v>
      </c>
      <c r="CC48" s="108" t="s">
        <v>69</v>
      </c>
      <c r="CD48" s="90">
        <v>0</v>
      </c>
      <c r="CE48" s="108" t="s">
        <v>69</v>
      </c>
      <c r="CF48" s="89">
        <v>2</v>
      </c>
      <c r="CG48" s="89">
        <v>1</v>
      </c>
      <c r="CH48" s="110">
        <f t="shared" si="83"/>
        <v>0.5</v>
      </c>
      <c r="CI48" s="108" t="s">
        <v>170</v>
      </c>
      <c r="CJ48" s="90">
        <v>0</v>
      </c>
      <c r="CK48" s="108" t="s">
        <v>69</v>
      </c>
      <c r="CL48" s="89">
        <v>0</v>
      </c>
      <c r="CM48" s="89">
        <v>0</v>
      </c>
      <c r="CN48" s="110" t="str">
        <f t="shared" si="84"/>
        <v/>
      </c>
      <c r="CO48" s="108" t="s">
        <v>69</v>
      </c>
      <c r="CP48" s="90">
        <v>0</v>
      </c>
      <c r="CQ48" s="108" t="s">
        <v>69</v>
      </c>
      <c r="CR48" s="89">
        <v>3</v>
      </c>
      <c r="CS48" s="89">
        <v>0</v>
      </c>
      <c r="CT48" s="110">
        <f t="shared" si="85"/>
        <v>0</v>
      </c>
      <c r="CU48" s="108" t="s">
        <v>198</v>
      </c>
      <c r="CV48" s="90">
        <v>3</v>
      </c>
      <c r="CW48" s="108" t="s">
        <v>198</v>
      </c>
      <c r="CX48" s="89">
        <v>14</v>
      </c>
      <c r="CY48" s="89">
        <v>8</v>
      </c>
      <c r="CZ48" s="110">
        <f t="shared" si="86"/>
        <v>0.5714285714285714</v>
      </c>
      <c r="DA48" s="108" t="s">
        <v>205</v>
      </c>
      <c r="DB48" s="90">
        <v>0</v>
      </c>
      <c r="DC48" s="108" t="s">
        <v>69</v>
      </c>
      <c r="DD48" s="89">
        <v>62</v>
      </c>
      <c r="DE48" s="89">
        <v>0</v>
      </c>
      <c r="DF48" s="110">
        <f t="shared" si="96"/>
        <v>0</v>
      </c>
      <c r="DG48" s="108" t="s">
        <v>215</v>
      </c>
      <c r="DH48" s="90">
        <v>0</v>
      </c>
      <c r="DI48" s="108" t="s">
        <v>69</v>
      </c>
      <c r="DJ48" s="89">
        <v>0</v>
      </c>
      <c r="DK48" s="89">
        <v>0</v>
      </c>
      <c r="DL48" s="110" t="str">
        <f t="shared" si="88"/>
        <v/>
      </c>
      <c r="DM48" s="108" t="s">
        <v>69</v>
      </c>
      <c r="DN48" s="108">
        <v>0</v>
      </c>
      <c r="DO48" s="108" t="s">
        <v>69</v>
      </c>
      <c r="DP48" s="89">
        <v>0</v>
      </c>
      <c r="DQ48" s="89">
        <v>0</v>
      </c>
      <c r="DR48" s="110" t="str">
        <f t="shared" si="89"/>
        <v/>
      </c>
      <c r="DS48" s="108" t="s">
        <v>69</v>
      </c>
      <c r="DT48" s="90">
        <v>0</v>
      </c>
      <c r="DU48" s="108" t="s">
        <v>69</v>
      </c>
      <c r="DV48" s="89">
        <v>1</v>
      </c>
      <c r="DW48" s="89">
        <v>0</v>
      </c>
      <c r="DX48" s="110">
        <f t="shared" si="90"/>
        <v>0</v>
      </c>
      <c r="DY48" s="108" t="s">
        <v>198</v>
      </c>
      <c r="DZ48" s="90">
        <v>1</v>
      </c>
      <c r="EA48" s="108" t="s">
        <v>198</v>
      </c>
      <c r="EB48" s="89">
        <v>5</v>
      </c>
      <c r="EC48" s="89">
        <v>5</v>
      </c>
      <c r="ED48" s="110">
        <f t="shared" si="91"/>
        <v>1</v>
      </c>
      <c r="EE48" s="108" t="s">
        <v>69</v>
      </c>
      <c r="EF48" s="90">
        <v>0</v>
      </c>
      <c r="EG48" s="108" t="s">
        <v>69</v>
      </c>
      <c r="EH48" s="89">
        <v>0</v>
      </c>
      <c r="EI48" s="89">
        <v>0</v>
      </c>
      <c r="EJ48" s="110" t="str">
        <f t="shared" si="92"/>
        <v/>
      </c>
      <c r="EK48" s="108" t="s">
        <v>69</v>
      </c>
      <c r="EL48" s="90">
        <v>0</v>
      </c>
      <c r="EM48" s="108" t="s">
        <v>69</v>
      </c>
      <c r="EN48" s="89">
        <v>2</v>
      </c>
      <c r="EO48" s="89">
        <v>2</v>
      </c>
      <c r="EP48" s="110">
        <f t="shared" si="93"/>
        <v>1</v>
      </c>
      <c r="EQ48" s="108" t="s">
        <v>69</v>
      </c>
      <c r="ER48" s="90">
        <v>0</v>
      </c>
      <c r="ES48" s="108" t="s">
        <v>69</v>
      </c>
      <c r="ET48" s="89">
        <v>4</v>
      </c>
      <c r="EU48" s="89">
        <v>2</v>
      </c>
      <c r="EV48" s="110">
        <f t="shared" si="94"/>
        <v>0.5</v>
      </c>
      <c r="EW48" s="108" t="s">
        <v>198</v>
      </c>
      <c r="EX48" s="90">
        <v>2</v>
      </c>
      <c r="EY48" s="108" t="s">
        <v>198</v>
      </c>
      <c r="EZ48" s="89">
        <v>0</v>
      </c>
      <c r="FA48" s="89">
        <v>0</v>
      </c>
      <c r="FB48" s="110" t="str">
        <f t="shared" si="95"/>
        <v/>
      </c>
      <c r="FC48" s="108" t="s">
        <v>69</v>
      </c>
      <c r="FD48" s="90">
        <v>0</v>
      </c>
      <c r="FE48" s="108" t="s">
        <v>69</v>
      </c>
      <c r="FF48" s="89">
        <v>0</v>
      </c>
      <c r="FG48" s="89">
        <v>0</v>
      </c>
      <c r="FH48" s="110" t="str">
        <f t="shared" si="72"/>
        <v/>
      </c>
      <c r="FI48" s="108" t="s">
        <v>69</v>
      </c>
      <c r="FJ48" s="90">
        <v>0</v>
      </c>
      <c r="FK48" s="108" t="s">
        <v>69</v>
      </c>
      <c r="FL48" s="89">
        <v>1</v>
      </c>
      <c r="FM48" s="89">
        <v>0</v>
      </c>
      <c r="FN48" s="110">
        <f t="shared" si="73"/>
        <v>0</v>
      </c>
      <c r="FO48" s="108" t="s">
        <v>198</v>
      </c>
      <c r="FP48" s="90">
        <v>1</v>
      </c>
      <c r="FQ48" s="108" t="s">
        <v>198</v>
      </c>
      <c r="FR48" s="89">
        <v>0</v>
      </c>
      <c r="FS48" s="89">
        <v>0</v>
      </c>
      <c r="FT48" s="110" t="str">
        <f t="shared" si="74"/>
        <v/>
      </c>
      <c r="FU48" s="108" t="s">
        <v>69</v>
      </c>
      <c r="FV48" s="90">
        <v>0</v>
      </c>
      <c r="FW48" s="108" t="s">
        <v>69</v>
      </c>
      <c r="FX48" s="108" t="s">
        <v>355</v>
      </c>
      <c r="FY48" s="108" t="s">
        <v>357</v>
      </c>
      <c r="FZ48" s="90" t="s">
        <v>70</v>
      </c>
      <c r="GA48" s="90" t="s">
        <v>70</v>
      </c>
      <c r="GB48" s="90" t="s">
        <v>70</v>
      </c>
      <c r="GC48" s="90" t="s">
        <v>70</v>
      </c>
      <c r="GD48" s="108" t="s">
        <v>69</v>
      </c>
      <c r="GE48" s="90" t="s">
        <v>70</v>
      </c>
      <c r="GF48" s="90" t="s">
        <v>70</v>
      </c>
      <c r="GG48" s="90" t="s">
        <v>70</v>
      </c>
      <c r="GH48" s="90" t="s">
        <v>70</v>
      </c>
      <c r="GI48" s="90" t="s">
        <v>70</v>
      </c>
      <c r="GJ48" s="90" t="s">
        <v>70</v>
      </c>
      <c r="GK48" s="123" t="s">
        <v>70</v>
      </c>
      <c r="GL48" s="124"/>
      <c r="GM48" s="90" t="s">
        <v>70</v>
      </c>
      <c r="GN48" s="90"/>
      <c r="GO48" s="90"/>
      <c r="GP48" s="111" t="s">
        <v>70</v>
      </c>
      <c r="GQ48" s="111"/>
      <c r="GR48" s="90"/>
      <c r="GS48" s="90"/>
      <c r="GT48" s="108"/>
      <c r="GU48" s="108"/>
      <c r="GV48" s="108"/>
      <c r="GW48" s="90" t="s">
        <v>70</v>
      </c>
      <c r="GX48" s="108"/>
      <c r="GY48" s="108" t="s">
        <v>612</v>
      </c>
      <c r="GZ48" s="90" t="s">
        <v>70</v>
      </c>
      <c r="HA48" s="108"/>
      <c r="HB48" s="108"/>
      <c r="HC48" s="108"/>
      <c r="HD48" s="108"/>
      <c r="HE48" s="108"/>
      <c r="HF48" s="108"/>
      <c r="HG48" s="90" t="s">
        <v>70</v>
      </c>
      <c r="HH48" s="108"/>
      <c r="HI48" s="108"/>
      <c r="HJ48" s="108"/>
      <c r="HK48" s="108"/>
      <c r="HL48" s="108"/>
      <c r="HM48" s="108"/>
      <c r="HN48" s="108"/>
      <c r="HO48" s="108"/>
      <c r="HP48" s="90" t="s">
        <v>70</v>
      </c>
      <c r="HQ48" s="90" t="str">
        <f t="shared" si="26"/>
        <v/>
      </c>
      <c r="HR48" s="108"/>
      <c r="HS48" s="108" t="s">
        <v>644</v>
      </c>
      <c r="HT48" s="108"/>
      <c r="HU48" s="108"/>
      <c r="HV48" s="90" t="s">
        <v>70</v>
      </c>
      <c r="HW48" s="90" t="str">
        <f t="shared" si="2"/>
        <v>○</v>
      </c>
      <c r="HX48" s="108"/>
      <c r="HY48" s="108" t="s">
        <v>613</v>
      </c>
      <c r="HZ48" s="108"/>
      <c r="IA48" s="108"/>
      <c r="IB48" s="90" t="s">
        <v>70</v>
      </c>
      <c r="IC48" s="90" t="str">
        <f t="shared" si="3"/>
        <v>○</v>
      </c>
      <c r="ID48" s="108"/>
      <c r="IE48" s="108" t="s">
        <v>613</v>
      </c>
      <c r="IF48" s="62"/>
    </row>
    <row r="49" spans="1:240" s="21" customFormat="1" ht="141" customHeight="1">
      <c r="A49" s="25" t="s">
        <v>370</v>
      </c>
      <c r="B49" s="120" t="s">
        <v>131</v>
      </c>
      <c r="C49" s="114" t="s">
        <v>70</v>
      </c>
      <c r="D49" s="114" t="s">
        <v>69</v>
      </c>
      <c r="E49" s="119" t="s">
        <v>69</v>
      </c>
      <c r="F49" s="114" t="s">
        <v>70</v>
      </c>
      <c r="G49" s="114" t="s">
        <v>69</v>
      </c>
      <c r="H49" s="119" t="s">
        <v>69</v>
      </c>
      <c r="I49" s="114" t="s">
        <v>78</v>
      </c>
      <c r="J49" s="114" t="s">
        <v>69</v>
      </c>
      <c r="K49" s="119" t="s">
        <v>69</v>
      </c>
      <c r="L49" s="114" t="s">
        <v>70</v>
      </c>
      <c r="M49" s="114" t="s">
        <v>69</v>
      </c>
      <c r="N49" s="119" t="s">
        <v>69</v>
      </c>
      <c r="O49" s="114" t="s">
        <v>70</v>
      </c>
      <c r="P49" s="114" t="s">
        <v>69</v>
      </c>
      <c r="Q49" s="119" t="s">
        <v>69</v>
      </c>
      <c r="R49" s="114" t="s">
        <v>70</v>
      </c>
      <c r="S49" s="114" t="s">
        <v>69</v>
      </c>
      <c r="T49" s="119" t="s">
        <v>69</v>
      </c>
      <c r="U49" s="114" t="s">
        <v>70</v>
      </c>
      <c r="V49" s="114" t="s">
        <v>69</v>
      </c>
      <c r="W49" s="119" t="s">
        <v>69</v>
      </c>
      <c r="X49" s="26" t="s">
        <v>70</v>
      </c>
      <c r="Y49" s="26" t="s">
        <v>67</v>
      </c>
      <c r="Z49" s="119"/>
      <c r="AA49" s="114" t="s">
        <v>78</v>
      </c>
      <c r="AB49" s="114" t="s">
        <v>69</v>
      </c>
      <c r="AC49" s="119" t="s">
        <v>69</v>
      </c>
      <c r="AD49" s="114" t="s">
        <v>70</v>
      </c>
      <c r="AE49" s="114" t="s">
        <v>69</v>
      </c>
      <c r="AF49" s="119" t="s">
        <v>69</v>
      </c>
      <c r="AG49" s="114" t="s">
        <v>70</v>
      </c>
      <c r="AH49" s="114" t="s">
        <v>69</v>
      </c>
      <c r="AI49" s="119" t="s">
        <v>69</v>
      </c>
      <c r="AJ49" s="114" t="s">
        <v>70</v>
      </c>
      <c r="AK49" s="114" t="s">
        <v>69</v>
      </c>
      <c r="AL49" s="119" t="s">
        <v>69</v>
      </c>
      <c r="AM49" s="114" t="s">
        <v>70</v>
      </c>
      <c r="AN49" s="114" t="s">
        <v>69</v>
      </c>
      <c r="AO49" s="119" t="s">
        <v>69</v>
      </c>
      <c r="AP49" s="117">
        <v>1</v>
      </c>
      <c r="AQ49" s="117">
        <v>1</v>
      </c>
      <c r="AR49" s="118">
        <f t="shared" si="76"/>
        <v>1</v>
      </c>
      <c r="AS49" s="119" t="s">
        <v>69</v>
      </c>
      <c r="AT49" s="120">
        <v>0</v>
      </c>
      <c r="AU49" s="119" t="s">
        <v>69</v>
      </c>
      <c r="AV49" s="117">
        <v>4</v>
      </c>
      <c r="AW49" s="117">
        <v>3</v>
      </c>
      <c r="AX49" s="118">
        <f t="shared" si="77"/>
        <v>0.75</v>
      </c>
      <c r="AY49" s="119" t="s">
        <v>614</v>
      </c>
      <c r="AZ49" s="120">
        <v>1</v>
      </c>
      <c r="BA49" s="119" t="s">
        <v>615</v>
      </c>
      <c r="BB49" s="117">
        <v>1</v>
      </c>
      <c r="BC49" s="117">
        <v>1</v>
      </c>
      <c r="BD49" s="118">
        <f t="shared" si="78"/>
        <v>1</v>
      </c>
      <c r="BE49" s="119" t="s">
        <v>69</v>
      </c>
      <c r="BF49" s="120">
        <v>0</v>
      </c>
      <c r="BG49" s="119" t="s">
        <v>69</v>
      </c>
      <c r="BH49" s="117">
        <v>0</v>
      </c>
      <c r="BI49" s="117">
        <v>0</v>
      </c>
      <c r="BJ49" s="118" t="str">
        <f t="shared" si="79"/>
        <v/>
      </c>
      <c r="BK49" s="119" t="s">
        <v>69</v>
      </c>
      <c r="BL49" s="120">
        <v>0</v>
      </c>
      <c r="BM49" s="119" t="s">
        <v>69</v>
      </c>
      <c r="BN49" s="117">
        <v>0</v>
      </c>
      <c r="BO49" s="117">
        <v>0</v>
      </c>
      <c r="BP49" s="118" t="str">
        <f t="shared" si="80"/>
        <v/>
      </c>
      <c r="BQ49" s="119" t="s">
        <v>69</v>
      </c>
      <c r="BR49" s="120">
        <v>0</v>
      </c>
      <c r="BS49" s="119" t="s">
        <v>69</v>
      </c>
      <c r="BT49" s="117">
        <v>3</v>
      </c>
      <c r="BU49" s="117">
        <v>3</v>
      </c>
      <c r="BV49" s="118">
        <f t="shared" si="81"/>
        <v>1</v>
      </c>
      <c r="BW49" s="119" t="s">
        <v>69</v>
      </c>
      <c r="BX49" s="120">
        <v>0</v>
      </c>
      <c r="BY49" s="119" t="s">
        <v>69</v>
      </c>
      <c r="BZ49" s="117">
        <v>0</v>
      </c>
      <c r="CA49" s="117">
        <v>0</v>
      </c>
      <c r="CB49" s="118" t="str">
        <f t="shared" si="82"/>
        <v/>
      </c>
      <c r="CC49" s="119" t="s">
        <v>69</v>
      </c>
      <c r="CD49" s="120">
        <v>0</v>
      </c>
      <c r="CE49" s="119" t="s">
        <v>69</v>
      </c>
      <c r="CF49" s="117">
        <v>3</v>
      </c>
      <c r="CG49" s="117">
        <v>3</v>
      </c>
      <c r="CH49" s="118">
        <f t="shared" si="83"/>
        <v>1</v>
      </c>
      <c r="CI49" s="119" t="s">
        <v>69</v>
      </c>
      <c r="CJ49" s="120">
        <v>0</v>
      </c>
      <c r="CK49" s="119" t="s">
        <v>69</v>
      </c>
      <c r="CL49" s="117">
        <v>0</v>
      </c>
      <c r="CM49" s="117">
        <v>0</v>
      </c>
      <c r="CN49" s="118" t="str">
        <f t="shared" si="84"/>
        <v/>
      </c>
      <c r="CO49" s="119" t="s">
        <v>69</v>
      </c>
      <c r="CP49" s="120">
        <v>0</v>
      </c>
      <c r="CQ49" s="119" t="s">
        <v>69</v>
      </c>
      <c r="CR49" s="117">
        <v>0</v>
      </c>
      <c r="CS49" s="117">
        <v>0</v>
      </c>
      <c r="CT49" s="118" t="str">
        <f t="shared" si="85"/>
        <v/>
      </c>
      <c r="CU49" s="119" t="s">
        <v>69</v>
      </c>
      <c r="CV49" s="120">
        <v>0</v>
      </c>
      <c r="CW49" s="119" t="s">
        <v>69</v>
      </c>
      <c r="CX49" s="117">
        <v>6</v>
      </c>
      <c r="CY49" s="117">
        <v>6</v>
      </c>
      <c r="CZ49" s="118">
        <f t="shared" si="86"/>
        <v>1</v>
      </c>
      <c r="DA49" s="119" t="s">
        <v>69</v>
      </c>
      <c r="DB49" s="120">
        <v>0</v>
      </c>
      <c r="DC49" s="119" t="s">
        <v>69</v>
      </c>
      <c r="DD49" s="117">
        <v>207</v>
      </c>
      <c r="DE49" s="117">
        <v>0</v>
      </c>
      <c r="DF49" s="118">
        <f t="shared" si="96"/>
        <v>0</v>
      </c>
      <c r="DG49" s="119" t="s">
        <v>391</v>
      </c>
      <c r="DH49" s="120">
        <v>0</v>
      </c>
      <c r="DI49" s="119" t="s">
        <v>69</v>
      </c>
      <c r="DJ49" s="117">
        <v>0</v>
      </c>
      <c r="DK49" s="117">
        <v>0</v>
      </c>
      <c r="DL49" s="118" t="str">
        <f t="shared" si="88"/>
        <v/>
      </c>
      <c r="DM49" s="119" t="s">
        <v>69</v>
      </c>
      <c r="DN49" s="119">
        <v>0</v>
      </c>
      <c r="DO49" s="119" t="s">
        <v>69</v>
      </c>
      <c r="DP49" s="117">
        <v>0</v>
      </c>
      <c r="DQ49" s="117">
        <v>0</v>
      </c>
      <c r="DR49" s="118" t="str">
        <f t="shared" si="89"/>
        <v/>
      </c>
      <c r="DS49" s="119" t="s">
        <v>69</v>
      </c>
      <c r="DT49" s="120">
        <v>0</v>
      </c>
      <c r="DU49" s="119" t="s">
        <v>69</v>
      </c>
      <c r="DV49" s="117">
        <v>1</v>
      </c>
      <c r="DW49" s="117">
        <v>0</v>
      </c>
      <c r="DX49" s="118">
        <f t="shared" si="90"/>
        <v>0</v>
      </c>
      <c r="DY49" s="119" t="s">
        <v>647</v>
      </c>
      <c r="DZ49" s="120">
        <v>1</v>
      </c>
      <c r="EA49" s="119" t="s">
        <v>648</v>
      </c>
      <c r="EB49" s="117">
        <v>11</v>
      </c>
      <c r="EC49" s="117">
        <v>7</v>
      </c>
      <c r="ED49" s="118">
        <f t="shared" si="91"/>
        <v>0.63636363636363635</v>
      </c>
      <c r="EE49" s="119" t="s">
        <v>649</v>
      </c>
      <c r="EF49" s="120">
        <v>4</v>
      </c>
      <c r="EG49" s="119" t="s">
        <v>650</v>
      </c>
      <c r="EH49" s="117">
        <v>0</v>
      </c>
      <c r="EI49" s="117">
        <v>0</v>
      </c>
      <c r="EJ49" s="118" t="str">
        <f t="shared" si="92"/>
        <v/>
      </c>
      <c r="EK49" s="119" t="s">
        <v>69</v>
      </c>
      <c r="EL49" s="120">
        <v>0</v>
      </c>
      <c r="EM49" s="119" t="s">
        <v>69</v>
      </c>
      <c r="EN49" s="117">
        <v>3</v>
      </c>
      <c r="EO49" s="117">
        <v>3</v>
      </c>
      <c r="EP49" s="118">
        <f t="shared" si="93"/>
        <v>1</v>
      </c>
      <c r="EQ49" s="119" t="s">
        <v>69</v>
      </c>
      <c r="ER49" s="120">
        <v>0</v>
      </c>
      <c r="ES49" s="119" t="s">
        <v>69</v>
      </c>
      <c r="ET49" s="117">
        <v>5</v>
      </c>
      <c r="EU49" s="117">
        <v>4</v>
      </c>
      <c r="EV49" s="118">
        <f t="shared" si="94"/>
        <v>0.8</v>
      </c>
      <c r="EW49" s="119" t="s">
        <v>485</v>
      </c>
      <c r="EX49" s="120">
        <v>0</v>
      </c>
      <c r="EY49" s="119"/>
      <c r="EZ49" s="117">
        <v>0</v>
      </c>
      <c r="FA49" s="117">
        <v>0</v>
      </c>
      <c r="FB49" s="118" t="str">
        <f t="shared" si="95"/>
        <v/>
      </c>
      <c r="FC49" s="119" t="s">
        <v>69</v>
      </c>
      <c r="FD49" s="120">
        <v>0</v>
      </c>
      <c r="FE49" s="119" t="s">
        <v>69</v>
      </c>
      <c r="FF49" s="117">
        <v>0</v>
      </c>
      <c r="FG49" s="117">
        <v>0</v>
      </c>
      <c r="FH49" s="118" t="str">
        <f t="shared" si="72"/>
        <v/>
      </c>
      <c r="FI49" s="119" t="s">
        <v>69</v>
      </c>
      <c r="FJ49" s="120">
        <v>0</v>
      </c>
      <c r="FK49" s="119" t="s">
        <v>69</v>
      </c>
      <c r="FL49" s="117">
        <v>2</v>
      </c>
      <c r="FM49" s="117">
        <v>2</v>
      </c>
      <c r="FN49" s="118">
        <f t="shared" si="73"/>
        <v>1</v>
      </c>
      <c r="FO49" s="119" t="s">
        <v>69</v>
      </c>
      <c r="FP49" s="120">
        <v>0</v>
      </c>
      <c r="FQ49" s="119" t="s">
        <v>69</v>
      </c>
      <c r="FR49" s="117">
        <v>0</v>
      </c>
      <c r="FS49" s="117">
        <v>0</v>
      </c>
      <c r="FT49" s="118" t="str">
        <f t="shared" si="74"/>
        <v/>
      </c>
      <c r="FU49" s="119" t="s">
        <v>69</v>
      </c>
      <c r="FV49" s="120">
        <v>0</v>
      </c>
      <c r="FW49" s="119" t="s">
        <v>69</v>
      </c>
      <c r="FX49" s="119" t="s">
        <v>355</v>
      </c>
      <c r="FY49" s="119" t="s">
        <v>357</v>
      </c>
      <c r="FZ49" s="120" t="s">
        <v>70</v>
      </c>
      <c r="GA49" s="120" t="s">
        <v>70</v>
      </c>
      <c r="GB49" s="120" t="s">
        <v>70</v>
      </c>
      <c r="GC49" s="120" t="s">
        <v>70</v>
      </c>
      <c r="GD49" s="119" t="s">
        <v>69</v>
      </c>
      <c r="GE49" s="120" t="s">
        <v>70</v>
      </c>
      <c r="GF49" s="120" t="s">
        <v>70</v>
      </c>
      <c r="GG49" s="120" t="s">
        <v>70</v>
      </c>
      <c r="GH49" s="120" t="s">
        <v>70</v>
      </c>
      <c r="GI49" s="120" t="s">
        <v>69</v>
      </c>
      <c r="GJ49" s="120" t="s">
        <v>69</v>
      </c>
      <c r="GK49" s="27" t="s">
        <v>70</v>
      </c>
      <c r="GL49" s="28"/>
      <c r="GM49" s="120" t="s">
        <v>70</v>
      </c>
      <c r="GN49" s="120"/>
      <c r="GO49" s="120"/>
      <c r="GP49" s="66" t="s">
        <v>70</v>
      </c>
      <c r="GQ49" s="66"/>
      <c r="GR49" s="120" t="s">
        <v>67</v>
      </c>
      <c r="GS49" s="120" t="s">
        <v>70</v>
      </c>
      <c r="GT49" s="120"/>
      <c r="GU49" s="120"/>
      <c r="GV49" s="120"/>
      <c r="GW49" s="120"/>
      <c r="GX49" s="120"/>
      <c r="GY49" s="120"/>
      <c r="GZ49" s="120" t="s">
        <v>70</v>
      </c>
      <c r="HA49" s="120"/>
      <c r="HB49" s="120"/>
      <c r="HC49" s="120"/>
      <c r="HD49" s="120"/>
      <c r="HE49" s="120"/>
      <c r="HF49" s="120"/>
      <c r="HG49" s="120" t="s">
        <v>70</v>
      </c>
      <c r="HH49" s="119"/>
      <c r="HI49" s="119"/>
      <c r="HJ49" s="119"/>
      <c r="HK49" s="119"/>
      <c r="HL49" s="119"/>
      <c r="HM49" s="119"/>
      <c r="HN49" s="120" t="s">
        <v>70</v>
      </c>
      <c r="HO49" s="119"/>
      <c r="HP49" s="119"/>
      <c r="HQ49" s="119" t="str">
        <f t="shared" si="26"/>
        <v/>
      </c>
      <c r="HR49" s="119"/>
      <c r="HS49" s="119"/>
      <c r="HT49" s="120" t="s">
        <v>70</v>
      </c>
      <c r="HU49" s="119"/>
      <c r="HV49" s="119"/>
      <c r="HW49" s="119" t="str">
        <f t="shared" si="2"/>
        <v/>
      </c>
      <c r="HX49" s="119"/>
      <c r="HY49" s="119"/>
      <c r="HZ49" s="120" t="s">
        <v>70</v>
      </c>
      <c r="IA49" s="119"/>
      <c r="IB49" s="119"/>
      <c r="IC49" s="119" t="str">
        <f t="shared" si="3"/>
        <v/>
      </c>
      <c r="ID49" s="119"/>
      <c r="IE49" s="119"/>
      <c r="IF49" s="61"/>
    </row>
    <row r="50" spans="1:240" s="21" customFormat="1" ht="117">
      <c r="A50" s="25" t="s">
        <v>132</v>
      </c>
      <c r="B50" s="120" t="s">
        <v>133</v>
      </c>
      <c r="C50" s="114" t="s">
        <v>70</v>
      </c>
      <c r="D50" s="114" t="s">
        <v>69</v>
      </c>
      <c r="E50" s="119" t="s">
        <v>69</v>
      </c>
      <c r="F50" s="114" t="s">
        <v>70</v>
      </c>
      <c r="G50" s="114" t="s">
        <v>69</v>
      </c>
      <c r="H50" s="119" t="s">
        <v>69</v>
      </c>
      <c r="I50" s="114" t="s">
        <v>70</v>
      </c>
      <c r="J50" s="114" t="s">
        <v>69</v>
      </c>
      <c r="K50" s="119" t="s">
        <v>69</v>
      </c>
      <c r="L50" s="114" t="s">
        <v>70</v>
      </c>
      <c r="M50" s="114" t="s">
        <v>69</v>
      </c>
      <c r="N50" s="119" t="s">
        <v>69</v>
      </c>
      <c r="O50" s="114" t="s">
        <v>70</v>
      </c>
      <c r="P50" s="114" t="s">
        <v>69</v>
      </c>
      <c r="Q50" s="119" t="s">
        <v>69</v>
      </c>
      <c r="R50" s="114" t="s">
        <v>70</v>
      </c>
      <c r="S50" s="114" t="s">
        <v>69</v>
      </c>
      <c r="T50" s="119" t="s">
        <v>69</v>
      </c>
      <c r="U50" s="114" t="s">
        <v>70</v>
      </c>
      <c r="V50" s="114" t="s">
        <v>69</v>
      </c>
      <c r="W50" s="119" t="s">
        <v>69</v>
      </c>
      <c r="X50" s="26" t="s">
        <v>67</v>
      </c>
      <c r="Y50" s="26" t="s">
        <v>70</v>
      </c>
      <c r="Z50" s="119" t="s">
        <v>376</v>
      </c>
      <c r="AA50" s="114" t="s">
        <v>78</v>
      </c>
      <c r="AB50" s="114" t="s">
        <v>69</v>
      </c>
      <c r="AC50" s="119" t="s">
        <v>69</v>
      </c>
      <c r="AD50" s="114" t="s">
        <v>70</v>
      </c>
      <c r="AE50" s="114" t="s">
        <v>69</v>
      </c>
      <c r="AF50" s="119" t="s">
        <v>69</v>
      </c>
      <c r="AG50" s="114" t="s">
        <v>70</v>
      </c>
      <c r="AH50" s="114" t="s">
        <v>69</v>
      </c>
      <c r="AI50" s="119" t="s">
        <v>69</v>
      </c>
      <c r="AJ50" s="114" t="s">
        <v>70</v>
      </c>
      <c r="AK50" s="114" t="s">
        <v>69</v>
      </c>
      <c r="AL50" s="119" t="s">
        <v>69</v>
      </c>
      <c r="AM50" s="114" t="s">
        <v>70</v>
      </c>
      <c r="AN50" s="114" t="s">
        <v>69</v>
      </c>
      <c r="AO50" s="119" t="s">
        <v>69</v>
      </c>
      <c r="AP50" s="117">
        <v>2</v>
      </c>
      <c r="AQ50" s="117">
        <v>2</v>
      </c>
      <c r="AR50" s="118">
        <f t="shared" si="76"/>
        <v>1</v>
      </c>
      <c r="AS50" s="119" t="s">
        <v>69</v>
      </c>
      <c r="AT50" s="120">
        <v>0</v>
      </c>
      <c r="AU50" s="119" t="s">
        <v>69</v>
      </c>
      <c r="AV50" s="117">
        <v>2</v>
      </c>
      <c r="AW50" s="117">
        <v>2</v>
      </c>
      <c r="AX50" s="118">
        <f t="shared" si="77"/>
        <v>1</v>
      </c>
      <c r="AY50" s="119" t="s">
        <v>69</v>
      </c>
      <c r="AZ50" s="120">
        <v>0</v>
      </c>
      <c r="BA50" s="119" t="s">
        <v>69</v>
      </c>
      <c r="BB50" s="117">
        <v>1</v>
      </c>
      <c r="BC50" s="117">
        <v>1</v>
      </c>
      <c r="BD50" s="118">
        <f t="shared" si="78"/>
        <v>1</v>
      </c>
      <c r="BE50" s="119" t="s">
        <v>69</v>
      </c>
      <c r="BF50" s="120">
        <v>0</v>
      </c>
      <c r="BG50" s="119" t="s">
        <v>69</v>
      </c>
      <c r="BH50" s="117">
        <v>2</v>
      </c>
      <c r="BI50" s="117">
        <v>2</v>
      </c>
      <c r="BJ50" s="118">
        <f t="shared" si="79"/>
        <v>1</v>
      </c>
      <c r="BK50" s="119" t="s">
        <v>69</v>
      </c>
      <c r="BL50" s="120">
        <v>0</v>
      </c>
      <c r="BM50" s="119" t="s">
        <v>69</v>
      </c>
      <c r="BN50" s="117">
        <v>0</v>
      </c>
      <c r="BO50" s="117">
        <v>0</v>
      </c>
      <c r="BP50" s="118" t="str">
        <f t="shared" si="80"/>
        <v/>
      </c>
      <c r="BQ50" s="119" t="s">
        <v>69</v>
      </c>
      <c r="BR50" s="120">
        <v>0</v>
      </c>
      <c r="BS50" s="119" t="s">
        <v>69</v>
      </c>
      <c r="BT50" s="117">
        <v>0</v>
      </c>
      <c r="BU50" s="117">
        <v>0</v>
      </c>
      <c r="BV50" s="118" t="str">
        <f t="shared" si="81"/>
        <v/>
      </c>
      <c r="BW50" s="119" t="s">
        <v>69</v>
      </c>
      <c r="BX50" s="120">
        <v>0</v>
      </c>
      <c r="BY50" s="119" t="s">
        <v>69</v>
      </c>
      <c r="BZ50" s="117">
        <v>1</v>
      </c>
      <c r="CA50" s="117">
        <v>1</v>
      </c>
      <c r="CB50" s="118">
        <f t="shared" si="82"/>
        <v>1</v>
      </c>
      <c r="CC50" s="119" t="s">
        <v>69</v>
      </c>
      <c r="CD50" s="120">
        <v>0</v>
      </c>
      <c r="CE50" s="119" t="s">
        <v>69</v>
      </c>
      <c r="CF50" s="117">
        <v>0</v>
      </c>
      <c r="CG50" s="117">
        <v>0</v>
      </c>
      <c r="CH50" s="118" t="str">
        <f t="shared" si="83"/>
        <v/>
      </c>
      <c r="CI50" s="119" t="s">
        <v>69</v>
      </c>
      <c r="CJ50" s="120">
        <v>0</v>
      </c>
      <c r="CK50" s="119" t="s">
        <v>69</v>
      </c>
      <c r="CL50" s="117">
        <v>0</v>
      </c>
      <c r="CM50" s="117">
        <v>0</v>
      </c>
      <c r="CN50" s="118" t="str">
        <f t="shared" si="84"/>
        <v/>
      </c>
      <c r="CO50" s="119" t="s">
        <v>69</v>
      </c>
      <c r="CP50" s="120">
        <v>0</v>
      </c>
      <c r="CQ50" s="119" t="s">
        <v>69</v>
      </c>
      <c r="CR50" s="117">
        <v>2</v>
      </c>
      <c r="CS50" s="117">
        <v>2</v>
      </c>
      <c r="CT50" s="118">
        <f t="shared" si="85"/>
        <v>1</v>
      </c>
      <c r="CU50" s="119" t="s">
        <v>69</v>
      </c>
      <c r="CV50" s="120">
        <v>0</v>
      </c>
      <c r="CW50" s="119" t="s">
        <v>69</v>
      </c>
      <c r="CX50" s="117">
        <v>4</v>
      </c>
      <c r="CY50" s="117">
        <v>4</v>
      </c>
      <c r="CZ50" s="118">
        <f t="shared" si="86"/>
        <v>1</v>
      </c>
      <c r="DA50" s="119" t="s">
        <v>69</v>
      </c>
      <c r="DB50" s="120">
        <v>0</v>
      </c>
      <c r="DC50" s="119" t="s">
        <v>69</v>
      </c>
      <c r="DD50" s="117">
        <v>2</v>
      </c>
      <c r="DE50" s="117">
        <v>2</v>
      </c>
      <c r="DF50" s="118">
        <f t="shared" si="96"/>
        <v>1</v>
      </c>
      <c r="DG50" s="119" t="s">
        <v>69</v>
      </c>
      <c r="DH50" s="120">
        <v>0</v>
      </c>
      <c r="DI50" s="119" t="s">
        <v>69</v>
      </c>
      <c r="DJ50" s="117">
        <v>0</v>
      </c>
      <c r="DK50" s="117">
        <v>0</v>
      </c>
      <c r="DL50" s="118" t="str">
        <f t="shared" si="88"/>
        <v/>
      </c>
      <c r="DM50" s="119" t="s">
        <v>69</v>
      </c>
      <c r="DN50" s="119">
        <v>0</v>
      </c>
      <c r="DO50" s="119" t="s">
        <v>69</v>
      </c>
      <c r="DP50" s="117">
        <v>0</v>
      </c>
      <c r="DQ50" s="117">
        <v>0</v>
      </c>
      <c r="DR50" s="118" t="str">
        <f t="shared" si="89"/>
        <v/>
      </c>
      <c r="DS50" s="119" t="s">
        <v>69</v>
      </c>
      <c r="DT50" s="120">
        <v>0</v>
      </c>
      <c r="DU50" s="119" t="s">
        <v>69</v>
      </c>
      <c r="DV50" s="117">
        <v>1</v>
      </c>
      <c r="DW50" s="117">
        <v>0</v>
      </c>
      <c r="DX50" s="118">
        <f t="shared" si="90"/>
        <v>0</v>
      </c>
      <c r="DY50" s="119" t="s">
        <v>256</v>
      </c>
      <c r="DZ50" s="120">
        <v>1</v>
      </c>
      <c r="EA50" s="119" t="s">
        <v>256</v>
      </c>
      <c r="EB50" s="117">
        <v>7</v>
      </c>
      <c r="EC50" s="117">
        <v>1</v>
      </c>
      <c r="ED50" s="118">
        <f t="shared" si="91"/>
        <v>0.14285714285714285</v>
      </c>
      <c r="EE50" s="119" t="s">
        <v>256</v>
      </c>
      <c r="EF50" s="120">
        <v>6</v>
      </c>
      <c r="EG50" s="119" t="s">
        <v>256</v>
      </c>
      <c r="EH50" s="117">
        <v>0</v>
      </c>
      <c r="EI50" s="117">
        <v>0</v>
      </c>
      <c r="EJ50" s="118" t="str">
        <f t="shared" si="92"/>
        <v/>
      </c>
      <c r="EK50" s="119" t="s">
        <v>69</v>
      </c>
      <c r="EL50" s="120">
        <v>0</v>
      </c>
      <c r="EM50" s="119" t="s">
        <v>69</v>
      </c>
      <c r="EN50" s="117">
        <v>2</v>
      </c>
      <c r="EO50" s="117">
        <v>2</v>
      </c>
      <c r="EP50" s="118">
        <f t="shared" si="93"/>
        <v>1</v>
      </c>
      <c r="EQ50" s="119" t="s">
        <v>69</v>
      </c>
      <c r="ER50" s="120">
        <v>0</v>
      </c>
      <c r="ES50" s="119" t="s">
        <v>69</v>
      </c>
      <c r="ET50" s="117">
        <v>3</v>
      </c>
      <c r="EU50" s="117">
        <v>3</v>
      </c>
      <c r="EV50" s="118">
        <f t="shared" si="94"/>
        <v>1</v>
      </c>
      <c r="EW50" s="119" t="s">
        <v>69</v>
      </c>
      <c r="EX50" s="120">
        <v>0</v>
      </c>
      <c r="EY50" s="119" t="s">
        <v>69</v>
      </c>
      <c r="EZ50" s="117">
        <v>0</v>
      </c>
      <c r="FA50" s="117">
        <v>0</v>
      </c>
      <c r="FB50" s="118" t="str">
        <f t="shared" si="95"/>
        <v/>
      </c>
      <c r="FC50" s="119" t="s">
        <v>69</v>
      </c>
      <c r="FD50" s="120">
        <v>0</v>
      </c>
      <c r="FE50" s="119" t="s">
        <v>69</v>
      </c>
      <c r="FF50" s="117">
        <v>1</v>
      </c>
      <c r="FG50" s="117">
        <v>1</v>
      </c>
      <c r="FH50" s="118">
        <f t="shared" si="72"/>
        <v>1</v>
      </c>
      <c r="FI50" s="119" t="s">
        <v>69</v>
      </c>
      <c r="FJ50" s="120">
        <v>0</v>
      </c>
      <c r="FK50" s="119" t="s">
        <v>69</v>
      </c>
      <c r="FL50" s="117">
        <v>2</v>
      </c>
      <c r="FM50" s="117">
        <v>1</v>
      </c>
      <c r="FN50" s="118">
        <f t="shared" si="73"/>
        <v>0.5</v>
      </c>
      <c r="FO50" s="119" t="s">
        <v>256</v>
      </c>
      <c r="FP50" s="120">
        <v>1</v>
      </c>
      <c r="FQ50" s="119" t="s">
        <v>256</v>
      </c>
      <c r="FR50" s="117">
        <v>0</v>
      </c>
      <c r="FS50" s="117">
        <v>0</v>
      </c>
      <c r="FT50" s="118" t="str">
        <f t="shared" si="74"/>
        <v/>
      </c>
      <c r="FU50" s="119" t="s">
        <v>69</v>
      </c>
      <c r="FV50" s="120">
        <v>0</v>
      </c>
      <c r="FW50" s="119" t="s">
        <v>69</v>
      </c>
      <c r="FX50" s="119" t="s">
        <v>355</v>
      </c>
      <c r="FY50" s="119" t="s">
        <v>357</v>
      </c>
      <c r="FZ50" s="120" t="s">
        <v>70</v>
      </c>
      <c r="GA50" s="120" t="s">
        <v>70</v>
      </c>
      <c r="GB50" s="120" t="s">
        <v>70</v>
      </c>
      <c r="GC50" s="120" t="s">
        <v>70</v>
      </c>
      <c r="GD50" s="119" t="s">
        <v>69</v>
      </c>
      <c r="GE50" s="120" t="s">
        <v>70</v>
      </c>
      <c r="GF50" s="120" t="s">
        <v>70</v>
      </c>
      <c r="GG50" s="120" t="s">
        <v>69</v>
      </c>
      <c r="GH50" s="120" t="s">
        <v>69</v>
      </c>
      <c r="GI50" s="120" t="s">
        <v>70</v>
      </c>
      <c r="GJ50" s="120" t="s">
        <v>70</v>
      </c>
      <c r="GK50" s="27" t="s">
        <v>70</v>
      </c>
      <c r="GL50" s="28"/>
      <c r="GM50" s="120" t="s">
        <v>70</v>
      </c>
      <c r="GN50" s="120"/>
      <c r="GO50" s="120"/>
      <c r="GP50" s="66" t="s">
        <v>70</v>
      </c>
      <c r="GQ50" s="66"/>
      <c r="GR50" s="120"/>
      <c r="GS50" s="119"/>
      <c r="GT50" s="119"/>
      <c r="GU50" s="119"/>
      <c r="GV50" s="119"/>
      <c r="GW50" s="119" t="s">
        <v>70</v>
      </c>
      <c r="GX50" s="119"/>
      <c r="GY50" s="119" t="s">
        <v>616</v>
      </c>
      <c r="GZ50" s="119" t="s">
        <v>70</v>
      </c>
      <c r="HA50" s="119"/>
      <c r="HB50" s="119"/>
      <c r="HC50" s="119"/>
      <c r="HD50" s="119"/>
      <c r="HE50" s="119"/>
      <c r="HF50" s="119"/>
      <c r="HG50" s="119"/>
      <c r="HH50" s="119"/>
      <c r="HI50" s="119"/>
      <c r="HJ50" s="119"/>
      <c r="HK50" s="119" t="s">
        <v>70</v>
      </c>
      <c r="HL50" s="119"/>
      <c r="HM50" s="119" t="s">
        <v>616</v>
      </c>
      <c r="HN50" s="119"/>
      <c r="HO50" s="119"/>
      <c r="HP50" s="119" t="s">
        <v>70</v>
      </c>
      <c r="HQ50" s="119" t="str">
        <f t="shared" si="26"/>
        <v/>
      </c>
      <c r="HR50" s="119"/>
      <c r="HS50" s="119" t="s">
        <v>616</v>
      </c>
      <c r="HT50" s="119" t="s">
        <v>70</v>
      </c>
      <c r="HU50" s="119"/>
      <c r="HV50" s="119"/>
      <c r="HW50" s="119" t="str">
        <f t="shared" si="2"/>
        <v/>
      </c>
      <c r="HX50" s="119"/>
      <c r="HY50" s="119"/>
      <c r="HZ50" s="119"/>
      <c r="IA50" s="119"/>
      <c r="IB50" s="119" t="s">
        <v>70</v>
      </c>
      <c r="IC50" s="119" t="str">
        <f t="shared" si="3"/>
        <v/>
      </c>
      <c r="ID50" s="119"/>
      <c r="IE50" s="119" t="s">
        <v>616</v>
      </c>
      <c r="IF50" s="61"/>
    </row>
    <row r="51" spans="1:240" s="21" customFormat="1" ht="182">
      <c r="A51" s="25" t="s">
        <v>371</v>
      </c>
      <c r="B51" s="120" t="s">
        <v>134</v>
      </c>
      <c r="C51" s="114" t="s">
        <v>70</v>
      </c>
      <c r="D51" s="114" t="s">
        <v>69</v>
      </c>
      <c r="E51" s="119" t="s">
        <v>69</v>
      </c>
      <c r="F51" s="114" t="s">
        <v>70</v>
      </c>
      <c r="G51" s="114" t="s">
        <v>69</v>
      </c>
      <c r="H51" s="119" t="s">
        <v>617</v>
      </c>
      <c r="I51" s="114" t="s">
        <v>78</v>
      </c>
      <c r="J51" s="114" t="s">
        <v>69</v>
      </c>
      <c r="K51" s="119" t="s">
        <v>69</v>
      </c>
      <c r="L51" s="114" t="s">
        <v>78</v>
      </c>
      <c r="M51" s="114" t="s">
        <v>70</v>
      </c>
      <c r="N51" s="119" t="s">
        <v>135</v>
      </c>
      <c r="O51" s="114" t="s">
        <v>70</v>
      </c>
      <c r="P51" s="114" t="s">
        <v>69</v>
      </c>
      <c r="Q51" s="119" t="s">
        <v>69</v>
      </c>
      <c r="R51" s="114" t="s">
        <v>70</v>
      </c>
      <c r="S51" s="114" t="s">
        <v>69</v>
      </c>
      <c r="T51" s="119" t="s">
        <v>69</v>
      </c>
      <c r="U51" s="114" t="s">
        <v>70</v>
      </c>
      <c r="V51" s="114" t="s">
        <v>69</v>
      </c>
      <c r="W51" s="119" t="s">
        <v>69</v>
      </c>
      <c r="X51" s="26" t="s">
        <v>70</v>
      </c>
      <c r="Y51" s="26" t="s">
        <v>67</v>
      </c>
      <c r="Z51" s="119"/>
      <c r="AA51" s="114" t="s">
        <v>78</v>
      </c>
      <c r="AB51" s="114" t="s">
        <v>69</v>
      </c>
      <c r="AC51" s="119" t="s">
        <v>69</v>
      </c>
      <c r="AD51" s="114" t="s">
        <v>70</v>
      </c>
      <c r="AE51" s="114" t="s">
        <v>69</v>
      </c>
      <c r="AF51" s="119" t="s">
        <v>69</v>
      </c>
      <c r="AG51" s="114" t="s">
        <v>70</v>
      </c>
      <c r="AH51" s="114" t="s">
        <v>69</v>
      </c>
      <c r="AI51" s="119" t="s">
        <v>69</v>
      </c>
      <c r="AJ51" s="114" t="s">
        <v>70</v>
      </c>
      <c r="AK51" s="114" t="s">
        <v>69</v>
      </c>
      <c r="AL51" s="119" t="s">
        <v>69</v>
      </c>
      <c r="AM51" s="114" t="s">
        <v>70</v>
      </c>
      <c r="AN51" s="114" t="s">
        <v>69</v>
      </c>
      <c r="AO51" s="119" t="s">
        <v>69</v>
      </c>
      <c r="AP51" s="117">
        <v>1</v>
      </c>
      <c r="AQ51" s="117">
        <v>1</v>
      </c>
      <c r="AR51" s="118">
        <f t="shared" si="76"/>
        <v>1</v>
      </c>
      <c r="AS51" s="119" t="s">
        <v>69</v>
      </c>
      <c r="AT51" s="120">
        <v>0</v>
      </c>
      <c r="AU51" s="119" t="s">
        <v>69</v>
      </c>
      <c r="AV51" s="117">
        <v>5</v>
      </c>
      <c r="AW51" s="117">
        <v>4</v>
      </c>
      <c r="AX51" s="118">
        <f t="shared" si="77"/>
        <v>0.8</v>
      </c>
      <c r="AY51" s="119" t="s">
        <v>161</v>
      </c>
      <c r="AZ51" s="120">
        <v>0</v>
      </c>
      <c r="BA51" s="119" t="s">
        <v>69</v>
      </c>
      <c r="BB51" s="117">
        <v>0</v>
      </c>
      <c r="BC51" s="117">
        <v>0</v>
      </c>
      <c r="BD51" s="118" t="str">
        <f t="shared" si="78"/>
        <v/>
      </c>
      <c r="BE51" s="119" t="s">
        <v>69</v>
      </c>
      <c r="BF51" s="120">
        <v>0</v>
      </c>
      <c r="BG51" s="119" t="s">
        <v>69</v>
      </c>
      <c r="BH51" s="117">
        <v>0</v>
      </c>
      <c r="BI51" s="117">
        <v>0</v>
      </c>
      <c r="BJ51" s="118" t="str">
        <f t="shared" si="79"/>
        <v/>
      </c>
      <c r="BK51" s="119" t="s">
        <v>69</v>
      </c>
      <c r="BL51" s="120">
        <v>0</v>
      </c>
      <c r="BM51" s="119" t="s">
        <v>69</v>
      </c>
      <c r="BN51" s="117">
        <v>0</v>
      </c>
      <c r="BO51" s="117">
        <v>0</v>
      </c>
      <c r="BP51" s="118" t="str">
        <f t="shared" si="80"/>
        <v/>
      </c>
      <c r="BQ51" s="119" t="s">
        <v>69</v>
      </c>
      <c r="BR51" s="120">
        <v>0</v>
      </c>
      <c r="BS51" s="119" t="s">
        <v>69</v>
      </c>
      <c r="BT51" s="117">
        <v>2</v>
      </c>
      <c r="BU51" s="117">
        <v>2</v>
      </c>
      <c r="BV51" s="118">
        <f t="shared" si="81"/>
        <v>1</v>
      </c>
      <c r="BW51" s="119" t="s">
        <v>69</v>
      </c>
      <c r="BX51" s="120">
        <v>0</v>
      </c>
      <c r="BY51" s="119" t="s">
        <v>69</v>
      </c>
      <c r="BZ51" s="117">
        <v>2</v>
      </c>
      <c r="CA51" s="117">
        <v>2</v>
      </c>
      <c r="CB51" s="118">
        <f t="shared" si="82"/>
        <v>1</v>
      </c>
      <c r="CC51" s="119" t="s">
        <v>69</v>
      </c>
      <c r="CD51" s="120">
        <v>0</v>
      </c>
      <c r="CE51" s="119" t="s">
        <v>69</v>
      </c>
      <c r="CF51" s="117">
        <v>0</v>
      </c>
      <c r="CG51" s="117">
        <v>0</v>
      </c>
      <c r="CH51" s="118" t="str">
        <f t="shared" si="83"/>
        <v/>
      </c>
      <c r="CI51" s="119" t="s">
        <v>69</v>
      </c>
      <c r="CJ51" s="120">
        <v>0</v>
      </c>
      <c r="CK51" s="119" t="s">
        <v>69</v>
      </c>
      <c r="CL51" s="117">
        <v>0</v>
      </c>
      <c r="CM51" s="117">
        <v>0</v>
      </c>
      <c r="CN51" s="118" t="str">
        <f t="shared" si="84"/>
        <v/>
      </c>
      <c r="CO51" s="119" t="s">
        <v>69</v>
      </c>
      <c r="CP51" s="120">
        <v>0</v>
      </c>
      <c r="CQ51" s="119" t="s">
        <v>69</v>
      </c>
      <c r="CR51" s="117">
        <v>0</v>
      </c>
      <c r="CS51" s="117">
        <v>0</v>
      </c>
      <c r="CT51" s="118" t="str">
        <f t="shared" si="85"/>
        <v/>
      </c>
      <c r="CU51" s="119" t="s">
        <v>69</v>
      </c>
      <c r="CV51" s="120">
        <v>0</v>
      </c>
      <c r="CW51" s="119" t="s">
        <v>69</v>
      </c>
      <c r="CX51" s="117">
        <v>6</v>
      </c>
      <c r="CY51" s="117">
        <v>6</v>
      </c>
      <c r="CZ51" s="118">
        <f t="shared" si="86"/>
        <v>1</v>
      </c>
      <c r="DA51" s="119" t="s">
        <v>69</v>
      </c>
      <c r="DB51" s="120">
        <v>0</v>
      </c>
      <c r="DC51" s="119" t="s">
        <v>69</v>
      </c>
      <c r="DD51" s="117">
        <v>84</v>
      </c>
      <c r="DE51" s="117">
        <v>84</v>
      </c>
      <c r="DF51" s="118">
        <f t="shared" si="96"/>
        <v>1</v>
      </c>
      <c r="DG51" s="119" t="s">
        <v>69</v>
      </c>
      <c r="DH51" s="120">
        <v>0</v>
      </c>
      <c r="DI51" s="119" t="s">
        <v>69</v>
      </c>
      <c r="DJ51" s="117">
        <v>0</v>
      </c>
      <c r="DK51" s="117">
        <v>0</v>
      </c>
      <c r="DL51" s="118" t="str">
        <f t="shared" si="88"/>
        <v/>
      </c>
      <c r="DM51" s="119" t="s">
        <v>69</v>
      </c>
      <c r="DN51" s="119">
        <v>0</v>
      </c>
      <c r="DO51" s="119" t="s">
        <v>69</v>
      </c>
      <c r="DP51" s="117">
        <v>0</v>
      </c>
      <c r="DQ51" s="117">
        <v>0</v>
      </c>
      <c r="DR51" s="118" t="str">
        <f t="shared" si="89"/>
        <v/>
      </c>
      <c r="DS51" s="119" t="s">
        <v>69</v>
      </c>
      <c r="DT51" s="120">
        <v>0</v>
      </c>
      <c r="DU51" s="119" t="s">
        <v>69</v>
      </c>
      <c r="DV51" s="117">
        <v>1</v>
      </c>
      <c r="DW51" s="117">
        <v>0</v>
      </c>
      <c r="DX51" s="118">
        <f t="shared" si="90"/>
        <v>0</v>
      </c>
      <c r="DY51" s="119" t="s">
        <v>257</v>
      </c>
      <c r="DZ51" s="120">
        <v>1</v>
      </c>
      <c r="EA51" s="119" t="s">
        <v>257</v>
      </c>
      <c r="EB51" s="117">
        <v>4</v>
      </c>
      <c r="EC51" s="117">
        <v>4</v>
      </c>
      <c r="ED51" s="118">
        <f t="shared" si="91"/>
        <v>1</v>
      </c>
      <c r="EE51" s="119"/>
      <c r="EF51" s="120">
        <v>1</v>
      </c>
      <c r="EG51" s="119" t="s">
        <v>666</v>
      </c>
      <c r="EH51" s="117">
        <v>0</v>
      </c>
      <c r="EI51" s="117">
        <v>0</v>
      </c>
      <c r="EJ51" s="118" t="str">
        <f t="shared" si="92"/>
        <v/>
      </c>
      <c r="EK51" s="119" t="s">
        <v>69</v>
      </c>
      <c r="EL51" s="120">
        <v>0</v>
      </c>
      <c r="EM51" s="119" t="s">
        <v>69</v>
      </c>
      <c r="EN51" s="117">
        <v>1</v>
      </c>
      <c r="EO51" s="117">
        <v>0</v>
      </c>
      <c r="EP51" s="118">
        <f t="shared" si="93"/>
        <v>0</v>
      </c>
      <c r="EQ51" s="119" t="s">
        <v>618</v>
      </c>
      <c r="ER51" s="120">
        <v>0</v>
      </c>
      <c r="ES51" s="119" t="s">
        <v>69</v>
      </c>
      <c r="ET51" s="117">
        <v>5</v>
      </c>
      <c r="EU51" s="117">
        <v>5</v>
      </c>
      <c r="EV51" s="118">
        <f t="shared" si="94"/>
        <v>1</v>
      </c>
      <c r="EW51" s="119" t="s">
        <v>69</v>
      </c>
      <c r="EX51" s="120">
        <v>0</v>
      </c>
      <c r="EY51" s="119" t="s">
        <v>69</v>
      </c>
      <c r="EZ51" s="117">
        <v>0</v>
      </c>
      <c r="FA51" s="117">
        <v>0</v>
      </c>
      <c r="FB51" s="118" t="str">
        <f t="shared" si="95"/>
        <v/>
      </c>
      <c r="FC51" s="119" t="s">
        <v>69</v>
      </c>
      <c r="FD51" s="120">
        <v>0</v>
      </c>
      <c r="FE51" s="119" t="s">
        <v>69</v>
      </c>
      <c r="FF51" s="117">
        <v>0</v>
      </c>
      <c r="FG51" s="117">
        <v>0</v>
      </c>
      <c r="FH51" s="118" t="str">
        <f t="shared" si="72"/>
        <v/>
      </c>
      <c r="FI51" s="119" t="s">
        <v>69</v>
      </c>
      <c r="FJ51" s="120">
        <v>0</v>
      </c>
      <c r="FK51" s="119" t="s">
        <v>69</v>
      </c>
      <c r="FL51" s="117">
        <v>1</v>
      </c>
      <c r="FM51" s="117">
        <v>0</v>
      </c>
      <c r="FN51" s="118">
        <f t="shared" si="73"/>
        <v>0</v>
      </c>
      <c r="FO51" s="119" t="s">
        <v>353</v>
      </c>
      <c r="FP51" s="120">
        <v>1</v>
      </c>
      <c r="FQ51" s="119" t="s">
        <v>353</v>
      </c>
      <c r="FR51" s="117">
        <v>0</v>
      </c>
      <c r="FS51" s="117">
        <v>0</v>
      </c>
      <c r="FT51" s="118" t="str">
        <f t="shared" si="74"/>
        <v/>
      </c>
      <c r="FU51" s="119" t="s">
        <v>69</v>
      </c>
      <c r="FV51" s="120">
        <v>0</v>
      </c>
      <c r="FW51" s="119" t="s">
        <v>69</v>
      </c>
      <c r="FX51" s="119" t="s">
        <v>355</v>
      </c>
      <c r="FY51" s="119" t="s">
        <v>356</v>
      </c>
      <c r="FZ51" s="120" t="s">
        <v>70</v>
      </c>
      <c r="GA51" s="120" t="s">
        <v>69</v>
      </c>
      <c r="GB51" s="120" t="s">
        <v>70</v>
      </c>
      <c r="GC51" s="120" t="s">
        <v>70</v>
      </c>
      <c r="GD51" s="119" t="s">
        <v>69</v>
      </c>
      <c r="GE51" s="120" t="s">
        <v>70</v>
      </c>
      <c r="GF51" s="120" t="s">
        <v>70</v>
      </c>
      <c r="GG51" s="120" t="s">
        <v>69</v>
      </c>
      <c r="GH51" s="120" t="s">
        <v>70</v>
      </c>
      <c r="GI51" s="120" t="s">
        <v>70</v>
      </c>
      <c r="GJ51" s="120" t="s">
        <v>70</v>
      </c>
      <c r="GK51" s="27" t="s">
        <v>70</v>
      </c>
      <c r="GL51" s="28"/>
      <c r="GM51" s="120" t="s">
        <v>70</v>
      </c>
      <c r="GN51" s="120"/>
      <c r="GO51" s="120"/>
      <c r="GP51" s="66" t="s">
        <v>70</v>
      </c>
      <c r="GQ51" s="66"/>
      <c r="GR51" s="120" t="s">
        <v>67</v>
      </c>
      <c r="GS51" s="120"/>
      <c r="GT51" s="119"/>
      <c r="GU51" s="119"/>
      <c r="GV51" s="119"/>
      <c r="GW51" s="119"/>
      <c r="GX51" s="120" t="s">
        <v>70</v>
      </c>
      <c r="GY51" s="119" t="s">
        <v>619</v>
      </c>
      <c r="GZ51" s="120" t="s">
        <v>70</v>
      </c>
      <c r="HA51" s="119"/>
      <c r="HB51" s="119"/>
      <c r="HC51" s="119"/>
      <c r="HD51" s="119"/>
      <c r="HE51" s="119"/>
      <c r="HF51" s="119"/>
      <c r="HG51" s="120" t="s">
        <v>70</v>
      </c>
      <c r="HH51" s="119"/>
      <c r="HI51" s="119"/>
      <c r="HJ51" s="119"/>
      <c r="HK51" s="119"/>
      <c r="HL51" s="119"/>
      <c r="HM51" s="119"/>
      <c r="HN51" s="119"/>
      <c r="HO51" s="119"/>
      <c r="HP51" s="119"/>
      <c r="HQ51" s="119" t="str">
        <f t="shared" si="26"/>
        <v/>
      </c>
      <c r="HR51" s="120" t="s">
        <v>70</v>
      </c>
      <c r="HS51" s="119" t="s">
        <v>620</v>
      </c>
      <c r="HT51" s="120" t="s">
        <v>70</v>
      </c>
      <c r="HU51" s="119"/>
      <c r="HV51" s="119"/>
      <c r="HW51" s="119" t="str">
        <f t="shared" si="2"/>
        <v/>
      </c>
      <c r="HX51" s="119"/>
      <c r="HY51" s="119"/>
      <c r="HZ51" s="120" t="s">
        <v>70</v>
      </c>
      <c r="IA51" s="119"/>
      <c r="IB51" s="119"/>
      <c r="IC51" s="119" t="str">
        <f t="shared" si="3"/>
        <v/>
      </c>
      <c r="ID51" s="119"/>
      <c r="IE51" s="119"/>
      <c r="IF51" s="61"/>
    </row>
    <row r="52" spans="1:240" s="21" customFormat="1" ht="124.5" customHeight="1">
      <c r="A52" s="25" t="s">
        <v>136</v>
      </c>
      <c r="B52" s="120" t="s">
        <v>137</v>
      </c>
      <c r="C52" s="114" t="s">
        <v>70</v>
      </c>
      <c r="D52" s="114" t="s">
        <v>69</v>
      </c>
      <c r="E52" s="119" t="s">
        <v>69</v>
      </c>
      <c r="F52" s="114" t="s">
        <v>70</v>
      </c>
      <c r="G52" s="114" t="s">
        <v>69</v>
      </c>
      <c r="H52" s="119" t="s">
        <v>69</v>
      </c>
      <c r="I52" s="114" t="s">
        <v>78</v>
      </c>
      <c r="J52" s="114" t="s">
        <v>69</v>
      </c>
      <c r="K52" s="119" t="s">
        <v>69</v>
      </c>
      <c r="L52" s="114" t="s">
        <v>70</v>
      </c>
      <c r="M52" s="114" t="s">
        <v>69</v>
      </c>
      <c r="N52" s="119" t="s">
        <v>69</v>
      </c>
      <c r="O52" s="114" t="s">
        <v>78</v>
      </c>
      <c r="P52" s="114" t="s">
        <v>70</v>
      </c>
      <c r="Q52" s="119" t="s">
        <v>138</v>
      </c>
      <c r="R52" s="114" t="s">
        <v>70</v>
      </c>
      <c r="S52" s="114" t="s">
        <v>69</v>
      </c>
      <c r="T52" s="119" t="s">
        <v>69</v>
      </c>
      <c r="U52" s="114" t="s">
        <v>70</v>
      </c>
      <c r="V52" s="114" t="s">
        <v>69</v>
      </c>
      <c r="W52" s="119" t="s">
        <v>69</v>
      </c>
      <c r="X52" s="26" t="s">
        <v>70</v>
      </c>
      <c r="Y52" s="26" t="s">
        <v>67</v>
      </c>
      <c r="Z52" s="119"/>
      <c r="AA52" s="114" t="s">
        <v>78</v>
      </c>
      <c r="AB52" s="114" t="s">
        <v>69</v>
      </c>
      <c r="AC52" s="119" t="s">
        <v>69</v>
      </c>
      <c r="AD52" s="114" t="s">
        <v>70</v>
      </c>
      <c r="AE52" s="114" t="s">
        <v>69</v>
      </c>
      <c r="AF52" s="119" t="s">
        <v>69</v>
      </c>
      <c r="AG52" s="114" t="s">
        <v>70</v>
      </c>
      <c r="AH52" s="114" t="s">
        <v>69</v>
      </c>
      <c r="AI52" s="119" t="s">
        <v>69</v>
      </c>
      <c r="AJ52" s="114" t="s">
        <v>70</v>
      </c>
      <c r="AK52" s="114" t="s">
        <v>69</v>
      </c>
      <c r="AL52" s="119" t="s">
        <v>69</v>
      </c>
      <c r="AM52" s="114" t="s">
        <v>70</v>
      </c>
      <c r="AN52" s="114" t="s">
        <v>69</v>
      </c>
      <c r="AO52" s="119" t="s">
        <v>69</v>
      </c>
      <c r="AP52" s="117">
        <v>1</v>
      </c>
      <c r="AQ52" s="117">
        <v>1</v>
      </c>
      <c r="AR52" s="118">
        <f t="shared" si="76"/>
        <v>1</v>
      </c>
      <c r="AS52" s="119" t="s">
        <v>69</v>
      </c>
      <c r="AT52" s="120">
        <v>0</v>
      </c>
      <c r="AU52" s="119" t="s">
        <v>69</v>
      </c>
      <c r="AV52" s="117">
        <v>2</v>
      </c>
      <c r="AW52" s="117">
        <v>2</v>
      </c>
      <c r="AX52" s="118">
        <f t="shared" si="77"/>
        <v>1</v>
      </c>
      <c r="AY52" s="119" t="s">
        <v>69</v>
      </c>
      <c r="AZ52" s="120">
        <v>0</v>
      </c>
      <c r="BA52" s="119" t="s">
        <v>69</v>
      </c>
      <c r="BB52" s="117">
        <v>0</v>
      </c>
      <c r="BC52" s="117">
        <v>0</v>
      </c>
      <c r="BD52" s="118" t="str">
        <f t="shared" si="78"/>
        <v/>
      </c>
      <c r="BE52" s="119" t="s">
        <v>69</v>
      </c>
      <c r="BF52" s="120">
        <v>0</v>
      </c>
      <c r="BG52" s="119" t="s">
        <v>69</v>
      </c>
      <c r="BH52" s="117">
        <v>0</v>
      </c>
      <c r="BI52" s="117">
        <v>0</v>
      </c>
      <c r="BJ52" s="118" t="str">
        <f t="shared" si="79"/>
        <v/>
      </c>
      <c r="BK52" s="119" t="s">
        <v>69</v>
      </c>
      <c r="BL52" s="120">
        <v>0</v>
      </c>
      <c r="BM52" s="119" t="s">
        <v>69</v>
      </c>
      <c r="BN52" s="117">
        <v>0</v>
      </c>
      <c r="BO52" s="117">
        <v>0</v>
      </c>
      <c r="BP52" s="118" t="str">
        <f t="shared" si="80"/>
        <v/>
      </c>
      <c r="BQ52" s="119" t="s">
        <v>69</v>
      </c>
      <c r="BR52" s="120">
        <v>0</v>
      </c>
      <c r="BS52" s="119" t="s">
        <v>69</v>
      </c>
      <c r="BT52" s="117">
        <v>0</v>
      </c>
      <c r="BU52" s="117">
        <v>0</v>
      </c>
      <c r="BV52" s="118" t="str">
        <f t="shared" si="81"/>
        <v/>
      </c>
      <c r="BW52" s="119" t="s">
        <v>69</v>
      </c>
      <c r="BX52" s="120">
        <v>0</v>
      </c>
      <c r="BY52" s="119" t="s">
        <v>69</v>
      </c>
      <c r="BZ52" s="117">
        <v>0</v>
      </c>
      <c r="CA52" s="117">
        <v>0</v>
      </c>
      <c r="CB52" s="118" t="str">
        <f t="shared" si="82"/>
        <v/>
      </c>
      <c r="CC52" s="119" t="s">
        <v>69</v>
      </c>
      <c r="CD52" s="120">
        <v>0</v>
      </c>
      <c r="CE52" s="119" t="s">
        <v>69</v>
      </c>
      <c r="CF52" s="117">
        <v>1</v>
      </c>
      <c r="CG52" s="117">
        <v>1</v>
      </c>
      <c r="CH52" s="118">
        <f t="shared" si="83"/>
        <v>1</v>
      </c>
      <c r="CI52" s="119" t="s">
        <v>69</v>
      </c>
      <c r="CJ52" s="120">
        <v>0</v>
      </c>
      <c r="CK52" s="119" t="s">
        <v>69</v>
      </c>
      <c r="CL52" s="117">
        <v>2</v>
      </c>
      <c r="CM52" s="117">
        <v>2</v>
      </c>
      <c r="CN52" s="118">
        <f t="shared" si="84"/>
        <v>1</v>
      </c>
      <c r="CO52" s="119" t="s">
        <v>69</v>
      </c>
      <c r="CP52" s="120">
        <v>0</v>
      </c>
      <c r="CQ52" s="119" t="s">
        <v>69</v>
      </c>
      <c r="CR52" s="117">
        <v>0</v>
      </c>
      <c r="CS52" s="117">
        <v>0</v>
      </c>
      <c r="CT52" s="118" t="str">
        <f t="shared" si="85"/>
        <v/>
      </c>
      <c r="CU52" s="119" t="s">
        <v>69</v>
      </c>
      <c r="CV52" s="120">
        <v>0</v>
      </c>
      <c r="CW52" s="119" t="s">
        <v>69</v>
      </c>
      <c r="CX52" s="117">
        <v>5</v>
      </c>
      <c r="CY52" s="117">
        <v>5</v>
      </c>
      <c r="CZ52" s="118">
        <f t="shared" si="86"/>
        <v>1</v>
      </c>
      <c r="DA52" s="119"/>
      <c r="DB52" s="120">
        <v>0</v>
      </c>
      <c r="DC52" s="119" t="s">
        <v>69</v>
      </c>
      <c r="DD52" s="117">
        <v>37</v>
      </c>
      <c r="DE52" s="117">
        <v>37</v>
      </c>
      <c r="DF52" s="118">
        <f t="shared" si="96"/>
        <v>1</v>
      </c>
      <c r="DG52" s="119" t="s">
        <v>69</v>
      </c>
      <c r="DH52" s="120">
        <v>0</v>
      </c>
      <c r="DI52" s="119" t="s">
        <v>69</v>
      </c>
      <c r="DJ52" s="117">
        <v>2</v>
      </c>
      <c r="DK52" s="117">
        <v>2</v>
      </c>
      <c r="DL52" s="118">
        <f t="shared" si="88"/>
        <v>1</v>
      </c>
      <c r="DM52" s="119" t="s">
        <v>69</v>
      </c>
      <c r="DN52" s="119">
        <v>0</v>
      </c>
      <c r="DO52" s="119" t="s">
        <v>69</v>
      </c>
      <c r="DP52" s="117">
        <v>0</v>
      </c>
      <c r="DQ52" s="117">
        <v>0</v>
      </c>
      <c r="DR52" s="118" t="str">
        <f t="shared" si="89"/>
        <v/>
      </c>
      <c r="DS52" s="119" t="s">
        <v>69</v>
      </c>
      <c r="DT52" s="120">
        <v>0</v>
      </c>
      <c r="DU52" s="119" t="s">
        <v>69</v>
      </c>
      <c r="DV52" s="117">
        <v>1</v>
      </c>
      <c r="DW52" s="117">
        <v>0</v>
      </c>
      <c r="DX52" s="118">
        <f t="shared" si="90"/>
        <v>0</v>
      </c>
      <c r="DY52" s="119" t="s">
        <v>446</v>
      </c>
      <c r="DZ52" s="120">
        <v>1</v>
      </c>
      <c r="EA52" s="119" t="s">
        <v>447</v>
      </c>
      <c r="EB52" s="117">
        <v>6</v>
      </c>
      <c r="EC52" s="117">
        <v>2</v>
      </c>
      <c r="ED52" s="118">
        <f t="shared" si="91"/>
        <v>0.33333333333333331</v>
      </c>
      <c r="EE52" s="119" t="s">
        <v>409</v>
      </c>
      <c r="EF52" s="120">
        <v>3</v>
      </c>
      <c r="EG52" s="119" t="s">
        <v>295</v>
      </c>
      <c r="EH52" s="117">
        <v>0</v>
      </c>
      <c r="EI52" s="117">
        <v>0</v>
      </c>
      <c r="EJ52" s="118" t="str">
        <f t="shared" si="92"/>
        <v/>
      </c>
      <c r="EK52" s="119" t="s">
        <v>69</v>
      </c>
      <c r="EL52" s="120">
        <v>0</v>
      </c>
      <c r="EM52" s="119" t="s">
        <v>69</v>
      </c>
      <c r="EN52" s="117">
        <v>2</v>
      </c>
      <c r="EO52" s="117">
        <v>2</v>
      </c>
      <c r="EP52" s="118">
        <f t="shared" si="93"/>
        <v>1</v>
      </c>
      <c r="EQ52" s="119" t="s">
        <v>69</v>
      </c>
      <c r="ER52" s="120">
        <v>0</v>
      </c>
      <c r="ES52" s="119" t="s">
        <v>69</v>
      </c>
      <c r="ET52" s="117">
        <v>4</v>
      </c>
      <c r="EU52" s="117">
        <v>4</v>
      </c>
      <c r="EV52" s="118">
        <f t="shared" si="94"/>
        <v>1</v>
      </c>
      <c r="EW52" s="119" t="s">
        <v>69</v>
      </c>
      <c r="EX52" s="120">
        <v>0</v>
      </c>
      <c r="EY52" s="119" t="s">
        <v>69</v>
      </c>
      <c r="EZ52" s="117">
        <v>0</v>
      </c>
      <c r="FA52" s="117">
        <v>0</v>
      </c>
      <c r="FB52" s="118" t="str">
        <f t="shared" si="95"/>
        <v/>
      </c>
      <c r="FC52" s="119" t="s">
        <v>69</v>
      </c>
      <c r="FD52" s="120">
        <v>0</v>
      </c>
      <c r="FE52" s="119" t="s">
        <v>69</v>
      </c>
      <c r="FF52" s="117">
        <v>0</v>
      </c>
      <c r="FG52" s="117">
        <v>0</v>
      </c>
      <c r="FH52" s="118" t="str">
        <f t="shared" si="72"/>
        <v/>
      </c>
      <c r="FI52" s="119" t="s">
        <v>69</v>
      </c>
      <c r="FJ52" s="120">
        <v>0</v>
      </c>
      <c r="FK52" s="119" t="s">
        <v>69</v>
      </c>
      <c r="FL52" s="117">
        <v>2</v>
      </c>
      <c r="FM52" s="117">
        <v>2</v>
      </c>
      <c r="FN52" s="118">
        <f t="shared" si="73"/>
        <v>1</v>
      </c>
      <c r="FO52" s="119" t="s">
        <v>69</v>
      </c>
      <c r="FP52" s="120">
        <v>0</v>
      </c>
      <c r="FQ52" s="119" t="s">
        <v>69</v>
      </c>
      <c r="FR52" s="117">
        <v>0</v>
      </c>
      <c r="FS52" s="117">
        <v>0</v>
      </c>
      <c r="FT52" s="118" t="str">
        <f t="shared" si="74"/>
        <v/>
      </c>
      <c r="FU52" s="119" t="s">
        <v>69</v>
      </c>
      <c r="FV52" s="120">
        <v>0</v>
      </c>
      <c r="FW52" s="119" t="s">
        <v>69</v>
      </c>
      <c r="FX52" s="119" t="s">
        <v>355</v>
      </c>
      <c r="FY52" s="119" t="s">
        <v>357</v>
      </c>
      <c r="FZ52" s="120" t="s">
        <v>70</v>
      </c>
      <c r="GA52" s="120" t="s">
        <v>70</v>
      </c>
      <c r="GB52" s="120" t="s">
        <v>70</v>
      </c>
      <c r="GC52" s="120" t="s">
        <v>70</v>
      </c>
      <c r="GD52" s="119" t="s">
        <v>69</v>
      </c>
      <c r="GE52" s="120" t="s">
        <v>70</v>
      </c>
      <c r="GF52" s="120" t="s">
        <v>70</v>
      </c>
      <c r="GG52" s="120" t="s">
        <v>70</v>
      </c>
      <c r="GH52" s="120" t="s">
        <v>69</v>
      </c>
      <c r="GI52" s="120" t="s">
        <v>70</v>
      </c>
      <c r="GJ52" s="120" t="s">
        <v>70</v>
      </c>
      <c r="GK52" s="27" t="s">
        <v>70</v>
      </c>
      <c r="GL52" s="28"/>
      <c r="GM52" s="120" t="s">
        <v>70</v>
      </c>
      <c r="GN52" s="120"/>
      <c r="GO52" s="120"/>
      <c r="GP52" s="66" t="s">
        <v>70</v>
      </c>
      <c r="GQ52" s="66" t="s">
        <v>67</v>
      </c>
      <c r="GR52" s="120" t="s">
        <v>67</v>
      </c>
      <c r="GS52" s="119" t="s">
        <v>70</v>
      </c>
      <c r="GT52" s="119"/>
      <c r="GU52" s="119"/>
      <c r="GV52" s="119"/>
      <c r="GW52" s="119"/>
      <c r="GX52" s="119"/>
      <c r="GY52" s="119"/>
      <c r="GZ52" s="119" t="s">
        <v>70</v>
      </c>
      <c r="HA52" s="119"/>
      <c r="HB52" s="119"/>
      <c r="HC52" s="119"/>
      <c r="HD52" s="119"/>
      <c r="HE52" s="119"/>
      <c r="HF52" s="119"/>
      <c r="HG52" s="119" t="s">
        <v>70</v>
      </c>
      <c r="HH52" s="119"/>
      <c r="HI52" s="119"/>
      <c r="HJ52" s="119"/>
      <c r="HK52" s="119"/>
      <c r="HL52" s="119"/>
      <c r="HM52" s="119"/>
      <c r="HN52" s="119" t="s">
        <v>70</v>
      </c>
      <c r="HO52" s="119"/>
      <c r="HP52" s="119"/>
      <c r="HQ52" s="119" t="str">
        <f t="shared" si="26"/>
        <v/>
      </c>
      <c r="HR52" s="119"/>
      <c r="HS52" s="119"/>
      <c r="HT52" s="119" t="s">
        <v>70</v>
      </c>
      <c r="HU52" s="119"/>
      <c r="HV52" s="119"/>
      <c r="HW52" s="119" t="str">
        <f t="shared" si="2"/>
        <v/>
      </c>
      <c r="HX52" s="119"/>
      <c r="HY52" s="119"/>
      <c r="HZ52" s="119"/>
      <c r="IA52" s="119"/>
      <c r="IB52" s="119"/>
      <c r="IC52" s="119" t="str">
        <f t="shared" si="3"/>
        <v/>
      </c>
      <c r="ID52" s="119" t="s">
        <v>70</v>
      </c>
      <c r="IE52" s="119" t="s">
        <v>621</v>
      </c>
      <c r="IF52" s="61"/>
    </row>
    <row r="53" spans="1:240" s="21" customFormat="1" ht="100.5" customHeight="1">
      <c r="A53" s="25" t="s">
        <v>139</v>
      </c>
      <c r="B53" s="120" t="s">
        <v>140</v>
      </c>
      <c r="C53" s="114" t="s">
        <v>70</v>
      </c>
      <c r="D53" s="114" t="s">
        <v>69</v>
      </c>
      <c r="E53" s="119" t="s">
        <v>69</v>
      </c>
      <c r="F53" s="114" t="s">
        <v>70</v>
      </c>
      <c r="G53" s="114" t="s">
        <v>69</v>
      </c>
      <c r="H53" s="119" t="s">
        <v>69</v>
      </c>
      <c r="I53" s="114" t="s">
        <v>70</v>
      </c>
      <c r="J53" s="114" t="s">
        <v>69</v>
      </c>
      <c r="K53" s="119" t="s">
        <v>69</v>
      </c>
      <c r="L53" s="114"/>
      <c r="M53" s="114" t="s">
        <v>70</v>
      </c>
      <c r="N53" s="119" t="s">
        <v>141</v>
      </c>
      <c r="O53" s="114"/>
      <c r="P53" s="114" t="s">
        <v>70</v>
      </c>
      <c r="Q53" s="119" t="s">
        <v>622</v>
      </c>
      <c r="R53" s="114" t="s">
        <v>70</v>
      </c>
      <c r="S53" s="114" t="s">
        <v>69</v>
      </c>
      <c r="T53" s="119" t="s">
        <v>69</v>
      </c>
      <c r="U53" s="114" t="s">
        <v>70</v>
      </c>
      <c r="V53" s="114" t="s">
        <v>69</v>
      </c>
      <c r="W53" s="119" t="s">
        <v>69</v>
      </c>
      <c r="X53" s="26"/>
      <c r="Y53" s="26"/>
      <c r="Z53" s="119" t="s">
        <v>623</v>
      </c>
      <c r="AA53" s="114" t="s">
        <v>78</v>
      </c>
      <c r="AB53" s="114" t="s">
        <v>69</v>
      </c>
      <c r="AC53" s="119" t="s">
        <v>69</v>
      </c>
      <c r="AD53" s="114" t="s">
        <v>70</v>
      </c>
      <c r="AE53" s="114" t="s">
        <v>69</v>
      </c>
      <c r="AF53" s="119" t="s">
        <v>69</v>
      </c>
      <c r="AG53" s="114" t="s">
        <v>70</v>
      </c>
      <c r="AH53" s="114" t="s">
        <v>69</v>
      </c>
      <c r="AI53" s="119" t="s">
        <v>69</v>
      </c>
      <c r="AJ53" s="114" t="s">
        <v>70</v>
      </c>
      <c r="AK53" s="114" t="s">
        <v>69</v>
      </c>
      <c r="AL53" s="119" t="s">
        <v>69</v>
      </c>
      <c r="AM53" s="114" t="s">
        <v>70</v>
      </c>
      <c r="AN53" s="114" t="s">
        <v>69</v>
      </c>
      <c r="AO53" s="119" t="s">
        <v>69</v>
      </c>
      <c r="AP53" s="117">
        <v>2</v>
      </c>
      <c r="AQ53" s="117">
        <v>2</v>
      </c>
      <c r="AR53" s="118">
        <f t="shared" si="76"/>
        <v>1</v>
      </c>
      <c r="AS53" s="119" t="s">
        <v>69</v>
      </c>
      <c r="AT53" s="120">
        <v>0</v>
      </c>
      <c r="AU53" s="119" t="s">
        <v>69</v>
      </c>
      <c r="AV53" s="117">
        <v>5</v>
      </c>
      <c r="AW53" s="117">
        <v>4</v>
      </c>
      <c r="AX53" s="118">
        <f t="shared" si="77"/>
        <v>0.8</v>
      </c>
      <c r="AY53" s="119" t="s">
        <v>162</v>
      </c>
      <c r="AZ53" s="120">
        <v>0</v>
      </c>
      <c r="BA53" s="119" t="s">
        <v>69</v>
      </c>
      <c r="BB53" s="117">
        <v>0</v>
      </c>
      <c r="BC53" s="117">
        <v>0</v>
      </c>
      <c r="BD53" s="118" t="str">
        <f t="shared" si="78"/>
        <v/>
      </c>
      <c r="BE53" s="119" t="s">
        <v>69</v>
      </c>
      <c r="BF53" s="120">
        <v>0</v>
      </c>
      <c r="BG53" s="119" t="s">
        <v>69</v>
      </c>
      <c r="BH53" s="117">
        <v>3</v>
      </c>
      <c r="BI53" s="117">
        <v>0</v>
      </c>
      <c r="BJ53" s="118">
        <f t="shared" si="79"/>
        <v>0</v>
      </c>
      <c r="BK53" s="119" t="s">
        <v>162</v>
      </c>
      <c r="BL53" s="120">
        <v>0</v>
      </c>
      <c r="BM53" s="119" t="s">
        <v>69</v>
      </c>
      <c r="BN53" s="117">
        <v>0</v>
      </c>
      <c r="BO53" s="117">
        <v>0</v>
      </c>
      <c r="BP53" s="118" t="str">
        <f t="shared" si="80"/>
        <v/>
      </c>
      <c r="BQ53" s="119" t="s">
        <v>69</v>
      </c>
      <c r="BR53" s="120">
        <v>0</v>
      </c>
      <c r="BS53" s="119" t="s">
        <v>69</v>
      </c>
      <c r="BT53" s="117">
        <v>0</v>
      </c>
      <c r="BU53" s="117">
        <v>0</v>
      </c>
      <c r="BV53" s="118" t="str">
        <f t="shared" si="81"/>
        <v/>
      </c>
      <c r="BW53" s="119" t="s">
        <v>69</v>
      </c>
      <c r="BX53" s="120">
        <v>0</v>
      </c>
      <c r="BY53" s="119" t="s">
        <v>69</v>
      </c>
      <c r="BZ53" s="117">
        <v>3</v>
      </c>
      <c r="CA53" s="117">
        <v>3</v>
      </c>
      <c r="CB53" s="118">
        <f t="shared" si="82"/>
        <v>1</v>
      </c>
      <c r="CC53" s="119" t="s">
        <v>69</v>
      </c>
      <c r="CD53" s="120">
        <v>0</v>
      </c>
      <c r="CE53" s="119" t="s">
        <v>69</v>
      </c>
      <c r="CF53" s="117">
        <v>0</v>
      </c>
      <c r="CG53" s="117">
        <v>0</v>
      </c>
      <c r="CH53" s="118" t="str">
        <f t="shared" si="83"/>
        <v/>
      </c>
      <c r="CI53" s="119" t="s">
        <v>69</v>
      </c>
      <c r="CJ53" s="120">
        <v>0</v>
      </c>
      <c r="CK53" s="119" t="s">
        <v>69</v>
      </c>
      <c r="CL53" s="117">
        <v>2</v>
      </c>
      <c r="CM53" s="117">
        <v>2</v>
      </c>
      <c r="CN53" s="118">
        <f t="shared" si="84"/>
        <v>1</v>
      </c>
      <c r="CO53" s="119" t="s">
        <v>69</v>
      </c>
      <c r="CP53" s="120">
        <v>0</v>
      </c>
      <c r="CQ53" s="119" t="s">
        <v>69</v>
      </c>
      <c r="CR53" s="117">
        <v>0</v>
      </c>
      <c r="CS53" s="117">
        <v>0</v>
      </c>
      <c r="CT53" s="118" t="str">
        <f t="shared" si="85"/>
        <v/>
      </c>
      <c r="CU53" s="119" t="s">
        <v>69</v>
      </c>
      <c r="CV53" s="120">
        <v>0</v>
      </c>
      <c r="CW53" s="119" t="s">
        <v>69</v>
      </c>
      <c r="CX53" s="117">
        <v>8</v>
      </c>
      <c r="CY53" s="117">
        <v>8</v>
      </c>
      <c r="CZ53" s="118">
        <f t="shared" si="86"/>
        <v>1</v>
      </c>
      <c r="DA53" s="119" t="s">
        <v>69</v>
      </c>
      <c r="DB53" s="120">
        <v>0</v>
      </c>
      <c r="DC53" s="119" t="s">
        <v>69</v>
      </c>
      <c r="DD53" s="117">
        <v>105</v>
      </c>
      <c r="DE53" s="117">
        <v>0</v>
      </c>
      <c r="DF53" s="118">
        <f t="shared" si="96"/>
        <v>0</v>
      </c>
      <c r="DG53" s="119" t="s">
        <v>216</v>
      </c>
      <c r="DH53" s="120">
        <v>0</v>
      </c>
      <c r="DI53" s="119" t="s">
        <v>69</v>
      </c>
      <c r="DJ53" s="117">
        <v>2</v>
      </c>
      <c r="DK53" s="117">
        <v>1</v>
      </c>
      <c r="DL53" s="118">
        <f t="shared" si="88"/>
        <v>0.5</v>
      </c>
      <c r="DM53" s="69" t="s">
        <v>624</v>
      </c>
      <c r="DN53" s="119">
        <v>0</v>
      </c>
      <c r="DO53" s="119" t="s">
        <v>69</v>
      </c>
      <c r="DP53" s="117">
        <v>0</v>
      </c>
      <c r="DQ53" s="117">
        <v>0</v>
      </c>
      <c r="DR53" s="118" t="str">
        <f t="shared" si="89"/>
        <v/>
      </c>
      <c r="DS53" s="119" t="s">
        <v>69</v>
      </c>
      <c r="DT53" s="120">
        <v>0</v>
      </c>
      <c r="DU53" s="119" t="s">
        <v>69</v>
      </c>
      <c r="DV53" s="117">
        <v>1</v>
      </c>
      <c r="DW53" s="117">
        <v>0</v>
      </c>
      <c r="DX53" s="118">
        <f t="shared" si="90"/>
        <v>0</v>
      </c>
      <c r="DY53" s="119" t="s">
        <v>258</v>
      </c>
      <c r="DZ53" s="120">
        <v>1</v>
      </c>
      <c r="EA53" s="119" t="s">
        <v>259</v>
      </c>
      <c r="EB53" s="117">
        <v>5</v>
      </c>
      <c r="EC53" s="117">
        <v>1</v>
      </c>
      <c r="ED53" s="118">
        <f t="shared" si="91"/>
        <v>0.2</v>
      </c>
      <c r="EE53" s="119" t="s">
        <v>296</v>
      </c>
      <c r="EF53" s="120">
        <v>4</v>
      </c>
      <c r="EG53" s="119" t="s">
        <v>297</v>
      </c>
      <c r="EH53" s="117">
        <v>0</v>
      </c>
      <c r="EI53" s="117">
        <v>0</v>
      </c>
      <c r="EJ53" s="118" t="str">
        <f t="shared" si="92"/>
        <v/>
      </c>
      <c r="EK53" s="119" t="s">
        <v>69</v>
      </c>
      <c r="EL53" s="120">
        <v>0</v>
      </c>
      <c r="EM53" s="119" t="s">
        <v>69</v>
      </c>
      <c r="EN53" s="117">
        <v>1</v>
      </c>
      <c r="EO53" s="117">
        <v>1</v>
      </c>
      <c r="EP53" s="118">
        <f t="shared" si="93"/>
        <v>1</v>
      </c>
      <c r="EQ53" s="119" t="s">
        <v>69</v>
      </c>
      <c r="ER53" s="120">
        <v>0</v>
      </c>
      <c r="ES53" s="119" t="s">
        <v>69</v>
      </c>
      <c r="ET53" s="117">
        <v>6</v>
      </c>
      <c r="EU53" s="117">
        <v>3</v>
      </c>
      <c r="EV53" s="118">
        <f t="shared" si="94"/>
        <v>0.5</v>
      </c>
      <c r="EW53" s="119" t="s">
        <v>322</v>
      </c>
      <c r="EX53" s="120">
        <v>3</v>
      </c>
      <c r="EY53" s="119" t="s">
        <v>448</v>
      </c>
      <c r="EZ53" s="117">
        <v>0</v>
      </c>
      <c r="FA53" s="117">
        <v>0</v>
      </c>
      <c r="FB53" s="118" t="str">
        <f t="shared" si="95"/>
        <v/>
      </c>
      <c r="FC53" s="119" t="s">
        <v>69</v>
      </c>
      <c r="FD53" s="120">
        <v>0</v>
      </c>
      <c r="FE53" s="119" t="s">
        <v>69</v>
      </c>
      <c r="FF53" s="117">
        <v>1</v>
      </c>
      <c r="FG53" s="117">
        <v>1</v>
      </c>
      <c r="FH53" s="118">
        <f t="shared" si="72"/>
        <v>1</v>
      </c>
      <c r="FI53" s="119" t="s">
        <v>69</v>
      </c>
      <c r="FJ53" s="120">
        <v>0</v>
      </c>
      <c r="FK53" s="119" t="s">
        <v>69</v>
      </c>
      <c r="FL53" s="117">
        <v>0</v>
      </c>
      <c r="FM53" s="117">
        <v>0</v>
      </c>
      <c r="FN53" s="118" t="str">
        <f t="shared" si="73"/>
        <v/>
      </c>
      <c r="FO53" s="119" t="s">
        <v>69</v>
      </c>
      <c r="FP53" s="120">
        <v>0</v>
      </c>
      <c r="FQ53" s="119" t="s">
        <v>69</v>
      </c>
      <c r="FR53" s="117">
        <v>0</v>
      </c>
      <c r="FS53" s="117">
        <v>0</v>
      </c>
      <c r="FT53" s="118" t="str">
        <f t="shared" si="74"/>
        <v/>
      </c>
      <c r="FU53" s="119" t="s">
        <v>69</v>
      </c>
      <c r="FV53" s="120">
        <v>0</v>
      </c>
      <c r="FW53" s="119" t="s">
        <v>69</v>
      </c>
      <c r="FX53" s="119" t="s">
        <v>355</v>
      </c>
      <c r="FY53" s="119" t="s">
        <v>356</v>
      </c>
      <c r="FZ53" s="120" t="s">
        <v>70</v>
      </c>
      <c r="GA53" s="120" t="s">
        <v>70</v>
      </c>
      <c r="GB53" s="120" t="s">
        <v>70</v>
      </c>
      <c r="GC53" s="120" t="s">
        <v>70</v>
      </c>
      <c r="GD53" s="119" t="s">
        <v>69</v>
      </c>
      <c r="GE53" s="120" t="s">
        <v>70</v>
      </c>
      <c r="GF53" s="120" t="s">
        <v>70</v>
      </c>
      <c r="GG53" s="120"/>
      <c r="GH53" s="120"/>
      <c r="GI53" s="120" t="s">
        <v>70</v>
      </c>
      <c r="GJ53" s="120" t="s">
        <v>70</v>
      </c>
      <c r="GK53" s="27" t="s">
        <v>70</v>
      </c>
      <c r="GL53" s="28"/>
      <c r="GM53" s="120" t="s">
        <v>70</v>
      </c>
      <c r="GN53" s="120"/>
      <c r="GO53" s="120"/>
      <c r="GP53" s="66" t="s">
        <v>70</v>
      </c>
      <c r="GQ53" s="66" t="s">
        <v>67</v>
      </c>
      <c r="GR53" s="120" t="s">
        <v>67</v>
      </c>
      <c r="GS53" s="120" t="s">
        <v>70</v>
      </c>
      <c r="GT53" s="119"/>
      <c r="GU53" s="119"/>
      <c r="GV53" s="119"/>
      <c r="GW53" s="119"/>
      <c r="GX53" s="119"/>
      <c r="GY53" s="119"/>
      <c r="GZ53" s="120" t="s">
        <v>70</v>
      </c>
      <c r="HA53" s="119"/>
      <c r="HB53" s="119"/>
      <c r="HC53" s="119"/>
      <c r="HD53" s="119"/>
      <c r="HE53" s="119"/>
      <c r="HF53" s="119"/>
      <c r="HG53" s="120" t="s">
        <v>70</v>
      </c>
      <c r="HH53" s="119"/>
      <c r="HI53" s="119"/>
      <c r="HJ53" s="119"/>
      <c r="HK53" s="119"/>
      <c r="HL53" s="119"/>
      <c r="HM53" s="119"/>
      <c r="HN53" s="120" t="s">
        <v>70</v>
      </c>
      <c r="HO53" s="119"/>
      <c r="HP53" s="119"/>
      <c r="HQ53" s="119" t="str">
        <f t="shared" si="26"/>
        <v/>
      </c>
      <c r="HR53" s="119"/>
      <c r="HS53" s="119"/>
      <c r="HT53" s="120" t="s">
        <v>70</v>
      </c>
      <c r="HU53" s="119"/>
      <c r="HV53" s="119"/>
      <c r="HW53" s="119" t="str">
        <f t="shared" si="2"/>
        <v/>
      </c>
      <c r="HX53" s="119"/>
      <c r="HY53" s="119"/>
      <c r="HZ53" s="120" t="s">
        <v>70</v>
      </c>
      <c r="IA53" s="119"/>
      <c r="IB53" s="119"/>
      <c r="IC53" s="119" t="str">
        <f t="shared" si="3"/>
        <v/>
      </c>
      <c r="ID53" s="119"/>
      <c r="IE53" s="119"/>
      <c r="IF53" s="61"/>
    </row>
    <row r="54" spans="1:240" s="21" customFormat="1" ht="165" customHeight="1">
      <c r="A54" s="25" t="s">
        <v>449</v>
      </c>
      <c r="B54" s="120" t="s">
        <v>142</v>
      </c>
      <c r="C54" s="120" t="s">
        <v>70</v>
      </c>
      <c r="D54" s="120" t="s">
        <v>69</v>
      </c>
      <c r="E54" s="119" t="s">
        <v>69</v>
      </c>
      <c r="F54" s="120" t="s">
        <v>70</v>
      </c>
      <c r="G54" s="120" t="s">
        <v>69</v>
      </c>
      <c r="H54" s="119" t="s">
        <v>69</v>
      </c>
      <c r="I54" s="120" t="s">
        <v>70</v>
      </c>
      <c r="J54" s="120" t="s">
        <v>69</v>
      </c>
      <c r="K54" s="119" t="s">
        <v>69</v>
      </c>
      <c r="L54" s="120" t="s">
        <v>70</v>
      </c>
      <c r="M54" s="120" t="s">
        <v>69</v>
      </c>
      <c r="N54" s="119" t="s">
        <v>69</v>
      </c>
      <c r="O54" s="120" t="s">
        <v>70</v>
      </c>
      <c r="P54" s="120" t="s">
        <v>69</v>
      </c>
      <c r="Q54" s="119" t="s">
        <v>625</v>
      </c>
      <c r="R54" s="120" t="s">
        <v>70</v>
      </c>
      <c r="S54" s="120" t="s">
        <v>69</v>
      </c>
      <c r="T54" s="119" t="s">
        <v>69</v>
      </c>
      <c r="U54" s="120" t="s">
        <v>70</v>
      </c>
      <c r="V54" s="120" t="s">
        <v>69</v>
      </c>
      <c r="W54" s="119" t="s">
        <v>69</v>
      </c>
      <c r="X54" s="99" t="s">
        <v>70</v>
      </c>
      <c r="Y54" s="99" t="s">
        <v>67</v>
      </c>
      <c r="Z54" s="119"/>
      <c r="AA54" s="120" t="s">
        <v>78</v>
      </c>
      <c r="AB54" s="120" t="s">
        <v>69</v>
      </c>
      <c r="AC54" s="119" t="s">
        <v>69</v>
      </c>
      <c r="AD54" s="120" t="s">
        <v>70</v>
      </c>
      <c r="AE54" s="120" t="s">
        <v>69</v>
      </c>
      <c r="AF54" s="119" t="s">
        <v>69</v>
      </c>
      <c r="AG54" s="120" t="s">
        <v>70</v>
      </c>
      <c r="AH54" s="120" t="s">
        <v>69</v>
      </c>
      <c r="AI54" s="119" t="s">
        <v>69</v>
      </c>
      <c r="AJ54" s="120" t="s">
        <v>70</v>
      </c>
      <c r="AK54" s="120" t="s">
        <v>69</v>
      </c>
      <c r="AL54" s="119" t="s">
        <v>69</v>
      </c>
      <c r="AM54" s="120" t="s">
        <v>70</v>
      </c>
      <c r="AN54" s="120" t="s">
        <v>69</v>
      </c>
      <c r="AO54" s="119" t="s">
        <v>69</v>
      </c>
      <c r="AP54" s="117">
        <v>1</v>
      </c>
      <c r="AQ54" s="117">
        <v>1</v>
      </c>
      <c r="AR54" s="115">
        <f t="shared" si="76"/>
        <v>1</v>
      </c>
      <c r="AS54" s="119" t="s">
        <v>69</v>
      </c>
      <c r="AT54" s="120">
        <v>0</v>
      </c>
      <c r="AU54" s="119" t="s">
        <v>69</v>
      </c>
      <c r="AV54" s="117">
        <v>1</v>
      </c>
      <c r="AW54" s="117">
        <v>1</v>
      </c>
      <c r="AX54" s="115">
        <f t="shared" si="77"/>
        <v>1</v>
      </c>
      <c r="AY54" s="119" t="s">
        <v>69</v>
      </c>
      <c r="AZ54" s="120">
        <v>0</v>
      </c>
      <c r="BA54" s="119" t="s">
        <v>69</v>
      </c>
      <c r="BB54" s="117">
        <v>0</v>
      </c>
      <c r="BC54" s="117">
        <v>0</v>
      </c>
      <c r="BD54" s="115" t="str">
        <f t="shared" si="78"/>
        <v/>
      </c>
      <c r="BE54" s="119" t="s">
        <v>69</v>
      </c>
      <c r="BF54" s="120">
        <v>0</v>
      </c>
      <c r="BG54" s="119" t="s">
        <v>69</v>
      </c>
      <c r="BH54" s="117">
        <v>1</v>
      </c>
      <c r="BI54" s="117">
        <v>1</v>
      </c>
      <c r="BJ54" s="115">
        <f t="shared" si="79"/>
        <v>1</v>
      </c>
      <c r="BK54" s="119" t="s">
        <v>69</v>
      </c>
      <c r="BL54" s="120">
        <v>0</v>
      </c>
      <c r="BM54" s="119" t="s">
        <v>69</v>
      </c>
      <c r="BN54" s="117">
        <v>2</v>
      </c>
      <c r="BO54" s="117">
        <v>2</v>
      </c>
      <c r="BP54" s="115">
        <f t="shared" si="80"/>
        <v>1</v>
      </c>
      <c r="BQ54" s="119" t="s">
        <v>69</v>
      </c>
      <c r="BR54" s="120">
        <v>0</v>
      </c>
      <c r="BS54" s="119" t="s">
        <v>69</v>
      </c>
      <c r="BT54" s="117">
        <v>1</v>
      </c>
      <c r="BU54" s="117">
        <v>0</v>
      </c>
      <c r="BV54" s="115">
        <f t="shared" si="81"/>
        <v>0</v>
      </c>
      <c r="BW54" s="119" t="s">
        <v>626</v>
      </c>
      <c r="BX54" s="120">
        <v>0</v>
      </c>
      <c r="BY54" s="119" t="s">
        <v>69</v>
      </c>
      <c r="BZ54" s="117">
        <v>1</v>
      </c>
      <c r="CA54" s="117">
        <v>1</v>
      </c>
      <c r="CB54" s="115">
        <f t="shared" si="82"/>
        <v>1</v>
      </c>
      <c r="CC54" s="119" t="s">
        <v>69</v>
      </c>
      <c r="CD54" s="120">
        <v>0</v>
      </c>
      <c r="CE54" s="119" t="s">
        <v>69</v>
      </c>
      <c r="CF54" s="117">
        <v>14</v>
      </c>
      <c r="CG54" s="117">
        <v>3</v>
      </c>
      <c r="CH54" s="115">
        <f t="shared" si="83"/>
        <v>0.21428571428571427</v>
      </c>
      <c r="CI54" s="119" t="s">
        <v>171</v>
      </c>
      <c r="CJ54" s="120">
        <v>13</v>
      </c>
      <c r="CK54" s="119" t="s">
        <v>172</v>
      </c>
      <c r="CL54" s="117">
        <v>0</v>
      </c>
      <c r="CM54" s="117">
        <v>0</v>
      </c>
      <c r="CN54" s="115" t="str">
        <f t="shared" si="84"/>
        <v/>
      </c>
      <c r="CO54" s="119" t="s">
        <v>69</v>
      </c>
      <c r="CP54" s="120">
        <v>0</v>
      </c>
      <c r="CQ54" s="119" t="s">
        <v>69</v>
      </c>
      <c r="CR54" s="117">
        <v>0</v>
      </c>
      <c r="CS54" s="117">
        <v>0</v>
      </c>
      <c r="CT54" s="115" t="str">
        <f t="shared" si="85"/>
        <v/>
      </c>
      <c r="CU54" s="119" t="s">
        <v>69</v>
      </c>
      <c r="CV54" s="120">
        <v>0</v>
      </c>
      <c r="CW54" s="119" t="s">
        <v>69</v>
      </c>
      <c r="CX54" s="117">
        <v>6</v>
      </c>
      <c r="CY54" s="117">
        <v>6</v>
      </c>
      <c r="CZ54" s="115">
        <f t="shared" si="86"/>
        <v>1</v>
      </c>
      <c r="DA54" s="119" t="s">
        <v>69</v>
      </c>
      <c r="DB54" s="120">
        <v>0</v>
      </c>
      <c r="DC54" s="119" t="s">
        <v>69</v>
      </c>
      <c r="DD54" s="117">
        <v>1</v>
      </c>
      <c r="DE54" s="117">
        <v>1</v>
      </c>
      <c r="DF54" s="115">
        <f t="shared" si="96"/>
        <v>1</v>
      </c>
      <c r="DG54" s="119" t="s">
        <v>69</v>
      </c>
      <c r="DH54" s="120">
        <v>0</v>
      </c>
      <c r="DI54" s="119" t="s">
        <v>69</v>
      </c>
      <c r="DJ54" s="117">
        <v>0</v>
      </c>
      <c r="DK54" s="117">
        <v>0</v>
      </c>
      <c r="DL54" s="115" t="str">
        <f t="shared" si="88"/>
        <v/>
      </c>
      <c r="DM54" s="119" t="s">
        <v>69</v>
      </c>
      <c r="DN54" s="119">
        <v>0</v>
      </c>
      <c r="DO54" s="119" t="s">
        <v>69</v>
      </c>
      <c r="DP54" s="117">
        <v>0</v>
      </c>
      <c r="DQ54" s="117">
        <v>0</v>
      </c>
      <c r="DR54" s="115" t="str">
        <f t="shared" si="89"/>
        <v/>
      </c>
      <c r="DS54" s="119" t="s">
        <v>69</v>
      </c>
      <c r="DT54" s="120">
        <v>0</v>
      </c>
      <c r="DU54" s="119" t="s">
        <v>69</v>
      </c>
      <c r="DV54" s="117">
        <v>1</v>
      </c>
      <c r="DW54" s="117">
        <v>0</v>
      </c>
      <c r="DX54" s="115">
        <f t="shared" si="90"/>
        <v>0</v>
      </c>
      <c r="DY54" s="119" t="s">
        <v>260</v>
      </c>
      <c r="DZ54" s="120">
        <v>1</v>
      </c>
      <c r="EA54" s="119" t="s">
        <v>260</v>
      </c>
      <c r="EB54" s="117">
        <v>6</v>
      </c>
      <c r="EC54" s="117">
        <v>1</v>
      </c>
      <c r="ED54" s="115">
        <f t="shared" si="91"/>
        <v>0.16666666666666666</v>
      </c>
      <c r="EE54" s="119" t="s">
        <v>298</v>
      </c>
      <c r="EF54" s="120">
        <v>5</v>
      </c>
      <c r="EG54" s="119" t="s">
        <v>298</v>
      </c>
      <c r="EH54" s="117">
        <v>0</v>
      </c>
      <c r="EI54" s="117">
        <v>0</v>
      </c>
      <c r="EJ54" s="115" t="str">
        <f t="shared" si="92"/>
        <v/>
      </c>
      <c r="EK54" s="119" t="s">
        <v>69</v>
      </c>
      <c r="EL54" s="120">
        <v>0</v>
      </c>
      <c r="EM54" s="119" t="s">
        <v>69</v>
      </c>
      <c r="EN54" s="117">
        <v>1</v>
      </c>
      <c r="EO54" s="117">
        <v>1</v>
      </c>
      <c r="EP54" s="115">
        <f t="shared" si="93"/>
        <v>1</v>
      </c>
      <c r="EQ54" s="119" t="s">
        <v>69</v>
      </c>
      <c r="ER54" s="120">
        <v>0</v>
      </c>
      <c r="ES54" s="119" t="s">
        <v>69</v>
      </c>
      <c r="ET54" s="117">
        <v>3</v>
      </c>
      <c r="EU54" s="117">
        <v>3</v>
      </c>
      <c r="EV54" s="115">
        <f>IF(ISERROR(EU54/ET54),"",EU54/ET54)</f>
        <v>1</v>
      </c>
      <c r="EW54" s="119" t="s">
        <v>69</v>
      </c>
      <c r="EX54" s="120">
        <v>0</v>
      </c>
      <c r="EY54" s="119" t="s">
        <v>69</v>
      </c>
      <c r="EZ54" s="117">
        <v>0</v>
      </c>
      <c r="FA54" s="117">
        <v>0</v>
      </c>
      <c r="FB54" s="115" t="str">
        <f t="shared" si="95"/>
        <v/>
      </c>
      <c r="FC54" s="119" t="s">
        <v>69</v>
      </c>
      <c r="FD54" s="120">
        <v>0</v>
      </c>
      <c r="FE54" s="119" t="s">
        <v>69</v>
      </c>
      <c r="FF54" s="117">
        <v>0</v>
      </c>
      <c r="FG54" s="117">
        <v>0</v>
      </c>
      <c r="FH54" s="115" t="str">
        <f t="shared" si="72"/>
        <v/>
      </c>
      <c r="FI54" s="119" t="s">
        <v>69</v>
      </c>
      <c r="FJ54" s="120">
        <v>0</v>
      </c>
      <c r="FK54" s="119" t="s">
        <v>69</v>
      </c>
      <c r="FL54" s="117">
        <v>6</v>
      </c>
      <c r="FM54" s="117">
        <v>4</v>
      </c>
      <c r="FN54" s="115">
        <f t="shared" si="73"/>
        <v>0.66666666666666663</v>
      </c>
      <c r="FO54" s="119" t="s">
        <v>354</v>
      </c>
      <c r="FP54" s="120">
        <v>2</v>
      </c>
      <c r="FQ54" s="119" t="s">
        <v>354</v>
      </c>
      <c r="FR54" s="117">
        <v>0</v>
      </c>
      <c r="FS54" s="117">
        <v>0</v>
      </c>
      <c r="FT54" s="115" t="str">
        <f t="shared" si="74"/>
        <v/>
      </c>
      <c r="FU54" s="119" t="s">
        <v>69</v>
      </c>
      <c r="FV54" s="120">
        <v>0</v>
      </c>
      <c r="FW54" s="119" t="s">
        <v>69</v>
      </c>
      <c r="FX54" s="119" t="s">
        <v>355</v>
      </c>
      <c r="FY54" s="119" t="s">
        <v>356</v>
      </c>
      <c r="FZ54" s="120" t="s">
        <v>70</v>
      </c>
      <c r="GA54" s="120" t="s">
        <v>70</v>
      </c>
      <c r="GB54" s="120" t="s">
        <v>70</v>
      </c>
      <c r="GC54" s="120" t="s">
        <v>70</v>
      </c>
      <c r="GD54" s="119" t="s">
        <v>496</v>
      </c>
      <c r="GE54" s="120" t="s">
        <v>70</v>
      </c>
      <c r="GF54" s="120" t="s">
        <v>70</v>
      </c>
      <c r="GG54" s="120" t="s">
        <v>70</v>
      </c>
      <c r="GH54" s="120" t="s">
        <v>70</v>
      </c>
      <c r="GI54" s="120" t="s">
        <v>70</v>
      </c>
      <c r="GJ54" s="120" t="s">
        <v>70</v>
      </c>
      <c r="GK54" s="27" t="s">
        <v>70</v>
      </c>
      <c r="GL54" s="28"/>
      <c r="GM54" s="120" t="s">
        <v>70</v>
      </c>
      <c r="GN54" s="120"/>
      <c r="GO54" s="120"/>
      <c r="GP54" s="66" t="s">
        <v>70</v>
      </c>
      <c r="GQ54" s="66" t="s">
        <v>67</v>
      </c>
      <c r="GR54" s="120" t="s">
        <v>67</v>
      </c>
      <c r="GS54" s="120" t="s">
        <v>70</v>
      </c>
      <c r="GT54" s="120"/>
      <c r="GU54" s="120"/>
      <c r="GV54" s="120"/>
      <c r="GW54" s="120"/>
      <c r="GX54" s="120"/>
      <c r="GY54" s="120"/>
      <c r="GZ54" s="120" t="s">
        <v>70</v>
      </c>
      <c r="HA54" s="120"/>
      <c r="HB54" s="120"/>
      <c r="HC54" s="120"/>
      <c r="HD54" s="120"/>
      <c r="HE54" s="120"/>
      <c r="HF54" s="120"/>
      <c r="HG54" s="120" t="s">
        <v>70</v>
      </c>
      <c r="HH54" s="120"/>
      <c r="HI54" s="120"/>
      <c r="HJ54" s="120"/>
      <c r="HK54" s="120"/>
      <c r="HL54" s="120"/>
      <c r="HM54" s="120"/>
      <c r="HN54" s="120" t="s">
        <v>70</v>
      </c>
      <c r="HO54" s="120"/>
      <c r="HP54" s="120"/>
      <c r="HQ54" s="594" t="str">
        <f t="shared" si="26"/>
        <v/>
      </c>
      <c r="HR54" s="120"/>
      <c r="HS54" s="120"/>
      <c r="HT54" s="120" t="s">
        <v>70</v>
      </c>
      <c r="HU54" s="120"/>
      <c r="HV54" s="120"/>
      <c r="HW54" s="594" t="str">
        <f t="shared" si="2"/>
        <v/>
      </c>
      <c r="HX54" s="120"/>
      <c r="HY54" s="120"/>
      <c r="HZ54" s="120" t="s">
        <v>70</v>
      </c>
      <c r="IA54" s="120"/>
      <c r="IB54" s="120"/>
      <c r="IC54" s="594" t="str">
        <f t="shared" si="3"/>
        <v/>
      </c>
      <c r="ID54" s="120"/>
      <c r="IE54" s="120"/>
      <c r="IF54" s="61"/>
    </row>
    <row r="55" spans="1:240" s="29" customFormat="1" ht="156">
      <c r="A55" s="25" t="s">
        <v>372</v>
      </c>
      <c r="B55" s="120" t="s">
        <v>143</v>
      </c>
      <c r="C55" s="114" t="s">
        <v>70</v>
      </c>
      <c r="D55" s="114" t="s">
        <v>69</v>
      </c>
      <c r="E55" s="119" t="s">
        <v>69</v>
      </c>
      <c r="F55" s="114" t="s">
        <v>70</v>
      </c>
      <c r="G55" s="114" t="s">
        <v>69</v>
      </c>
      <c r="H55" s="119" t="s">
        <v>69</v>
      </c>
      <c r="I55" s="114" t="s">
        <v>70</v>
      </c>
      <c r="J55" s="114" t="s">
        <v>69</v>
      </c>
      <c r="K55" s="119" t="s">
        <v>69</v>
      </c>
      <c r="L55" s="114" t="s">
        <v>70</v>
      </c>
      <c r="M55" s="114"/>
      <c r="N55" s="119"/>
      <c r="O55" s="114" t="s">
        <v>78</v>
      </c>
      <c r="P55" s="114" t="s">
        <v>70</v>
      </c>
      <c r="Q55" s="119" t="s">
        <v>144</v>
      </c>
      <c r="R55" s="114" t="s">
        <v>70</v>
      </c>
      <c r="S55" s="114" t="s">
        <v>69</v>
      </c>
      <c r="T55" s="119" t="s">
        <v>69</v>
      </c>
      <c r="U55" s="114" t="s">
        <v>70</v>
      </c>
      <c r="V55" s="114" t="s">
        <v>69</v>
      </c>
      <c r="W55" s="119" t="s">
        <v>69</v>
      </c>
      <c r="X55" s="26" t="s">
        <v>67</v>
      </c>
      <c r="Y55" s="26" t="s">
        <v>70</v>
      </c>
      <c r="Z55" s="119" t="s">
        <v>450</v>
      </c>
      <c r="AA55" s="114" t="s">
        <v>78</v>
      </c>
      <c r="AB55" s="114" t="s">
        <v>69</v>
      </c>
      <c r="AC55" s="119" t="s">
        <v>69</v>
      </c>
      <c r="AD55" s="114" t="s">
        <v>70</v>
      </c>
      <c r="AE55" s="114" t="s">
        <v>69</v>
      </c>
      <c r="AF55" s="119" t="s">
        <v>69</v>
      </c>
      <c r="AG55" s="114" t="s">
        <v>70</v>
      </c>
      <c r="AH55" s="114" t="s">
        <v>69</v>
      </c>
      <c r="AI55" s="119" t="s">
        <v>69</v>
      </c>
      <c r="AJ55" s="114" t="s">
        <v>70</v>
      </c>
      <c r="AK55" s="114" t="s">
        <v>69</v>
      </c>
      <c r="AL55" s="119" t="s">
        <v>69</v>
      </c>
      <c r="AM55" s="114" t="s">
        <v>70</v>
      </c>
      <c r="AN55" s="114" t="s">
        <v>69</v>
      </c>
      <c r="AO55" s="119" t="s">
        <v>69</v>
      </c>
      <c r="AP55" s="117">
        <v>1</v>
      </c>
      <c r="AQ55" s="117">
        <v>1</v>
      </c>
      <c r="AR55" s="118">
        <f t="shared" si="76"/>
        <v>1</v>
      </c>
      <c r="AS55" s="119" t="s">
        <v>69</v>
      </c>
      <c r="AT55" s="120">
        <v>0</v>
      </c>
      <c r="AU55" s="119" t="s">
        <v>69</v>
      </c>
      <c r="AV55" s="117">
        <v>4</v>
      </c>
      <c r="AW55" s="117">
        <v>4</v>
      </c>
      <c r="AX55" s="118">
        <f t="shared" si="77"/>
        <v>1</v>
      </c>
      <c r="AY55" s="119" t="s">
        <v>69</v>
      </c>
      <c r="AZ55" s="120">
        <v>0</v>
      </c>
      <c r="BA55" s="119" t="s">
        <v>69</v>
      </c>
      <c r="BB55" s="117">
        <v>0</v>
      </c>
      <c r="BC55" s="117">
        <v>0</v>
      </c>
      <c r="BD55" s="118" t="str">
        <f t="shared" si="78"/>
        <v/>
      </c>
      <c r="BE55" s="119" t="s">
        <v>69</v>
      </c>
      <c r="BF55" s="120">
        <v>0</v>
      </c>
      <c r="BG55" s="119" t="s">
        <v>69</v>
      </c>
      <c r="BH55" s="117">
        <v>0</v>
      </c>
      <c r="BI55" s="117">
        <v>0</v>
      </c>
      <c r="BJ55" s="118" t="str">
        <f t="shared" si="79"/>
        <v/>
      </c>
      <c r="BK55" s="119" t="s">
        <v>69</v>
      </c>
      <c r="BL55" s="120">
        <v>0</v>
      </c>
      <c r="BM55" s="119" t="s">
        <v>69</v>
      </c>
      <c r="BN55" s="117">
        <v>0</v>
      </c>
      <c r="BO55" s="117">
        <v>0</v>
      </c>
      <c r="BP55" s="118" t="str">
        <f t="shared" si="80"/>
        <v/>
      </c>
      <c r="BQ55" s="119" t="s">
        <v>69</v>
      </c>
      <c r="BR55" s="120">
        <v>0</v>
      </c>
      <c r="BS55" s="119" t="s">
        <v>69</v>
      </c>
      <c r="BT55" s="117">
        <v>0</v>
      </c>
      <c r="BU55" s="117">
        <v>0</v>
      </c>
      <c r="BV55" s="118" t="str">
        <f t="shared" si="81"/>
        <v/>
      </c>
      <c r="BW55" s="119" t="s">
        <v>69</v>
      </c>
      <c r="BX55" s="120">
        <v>0</v>
      </c>
      <c r="BY55" s="119" t="s">
        <v>69</v>
      </c>
      <c r="BZ55" s="117">
        <v>0</v>
      </c>
      <c r="CA55" s="117">
        <v>0</v>
      </c>
      <c r="CB55" s="118" t="str">
        <f t="shared" si="82"/>
        <v/>
      </c>
      <c r="CC55" s="119" t="s">
        <v>69</v>
      </c>
      <c r="CD55" s="120">
        <v>0</v>
      </c>
      <c r="CE55" s="119" t="s">
        <v>69</v>
      </c>
      <c r="CF55" s="117">
        <v>0</v>
      </c>
      <c r="CG55" s="117">
        <v>0</v>
      </c>
      <c r="CH55" s="118" t="str">
        <f t="shared" si="83"/>
        <v/>
      </c>
      <c r="CI55" s="119" t="s">
        <v>69</v>
      </c>
      <c r="CJ55" s="120">
        <v>0</v>
      </c>
      <c r="CK55" s="119" t="s">
        <v>69</v>
      </c>
      <c r="CL55" s="117">
        <v>0</v>
      </c>
      <c r="CM55" s="117">
        <v>0</v>
      </c>
      <c r="CN55" s="118" t="str">
        <f t="shared" si="84"/>
        <v/>
      </c>
      <c r="CO55" s="119" t="s">
        <v>69</v>
      </c>
      <c r="CP55" s="120">
        <v>0</v>
      </c>
      <c r="CQ55" s="119" t="s">
        <v>69</v>
      </c>
      <c r="CR55" s="117">
        <v>0</v>
      </c>
      <c r="CS55" s="117">
        <v>0</v>
      </c>
      <c r="CT55" s="118" t="str">
        <f t="shared" si="85"/>
        <v/>
      </c>
      <c r="CU55" s="119" t="s">
        <v>69</v>
      </c>
      <c r="CV55" s="120">
        <v>0</v>
      </c>
      <c r="CW55" s="119" t="s">
        <v>69</v>
      </c>
      <c r="CX55" s="117">
        <v>8</v>
      </c>
      <c r="CY55" s="117">
        <v>8</v>
      </c>
      <c r="CZ55" s="118">
        <f t="shared" si="86"/>
        <v>1</v>
      </c>
      <c r="DA55" s="119" t="s">
        <v>69</v>
      </c>
      <c r="DB55" s="120">
        <v>0</v>
      </c>
      <c r="DC55" s="119" t="s">
        <v>69</v>
      </c>
      <c r="DD55" s="117">
        <v>161</v>
      </c>
      <c r="DE55" s="117">
        <v>134</v>
      </c>
      <c r="DF55" s="118">
        <f t="shared" si="96"/>
        <v>0.83229813664596275</v>
      </c>
      <c r="DG55" s="119" t="s">
        <v>627</v>
      </c>
      <c r="DH55" s="120">
        <v>0</v>
      </c>
      <c r="DI55" s="119" t="s">
        <v>69</v>
      </c>
      <c r="DJ55" s="117">
        <v>0</v>
      </c>
      <c r="DK55" s="117">
        <v>0</v>
      </c>
      <c r="DL55" s="118" t="str">
        <f t="shared" si="88"/>
        <v/>
      </c>
      <c r="DM55" s="119" t="s">
        <v>69</v>
      </c>
      <c r="DN55" s="119">
        <v>0</v>
      </c>
      <c r="DO55" s="119" t="s">
        <v>69</v>
      </c>
      <c r="DP55" s="117">
        <v>0</v>
      </c>
      <c r="DQ55" s="117">
        <v>0</v>
      </c>
      <c r="DR55" s="118" t="str">
        <f t="shared" si="89"/>
        <v/>
      </c>
      <c r="DS55" s="119" t="s">
        <v>69</v>
      </c>
      <c r="DT55" s="120">
        <v>0</v>
      </c>
      <c r="DU55" s="119" t="s">
        <v>69</v>
      </c>
      <c r="DV55" s="117">
        <v>2</v>
      </c>
      <c r="DW55" s="117">
        <v>0</v>
      </c>
      <c r="DX55" s="118">
        <f t="shared" si="90"/>
        <v>0</v>
      </c>
      <c r="DY55" s="119" t="s">
        <v>628</v>
      </c>
      <c r="DZ55" s="120">
        <v>2</v>
      </c>
      <c r="EA55" s="119" t="s">
        <v>629</v>
      </c>
      <c r="EB55" s="117">
        <v>6</v>
      </c>
      <c r="EC55" s="117">
        <v>4</v>
      </c>
      <c r="ED55" s="118">
        <f t="shared" si="91"/>
        <v>0.66666666666666663</v>
      </c>
      <c r="EE55" s="119" t="s">
        <v>299</v>
      </c>
      <c r="EF55" s="120">
        <v>2</v>
      </c>
      <c r="EG55" s="119" t="s">
        <v>300</v>
      </c>
      <c r="EH55" s="117">
        <v>0</v>
      </c>
      <c r="EI55" s="117">
        <v>0</v>
      </c>
      <c r="EJ55" s="118" t="str">
        <f t="shared" si="92"/>
        <v/>
      </c>
      <c r="EK55" s="119" t="s">
        <v>69</v>
      </c>
      <c r="EL55" s="120">
        <v>0</v>
      </c>
      <c r="EM55" s="119" t="s">
        <v>69</v>
      </c>
      <c r="EN55" s="117">
        <v>3</v>
      </c>
      <c r="EO55" s="117">
        <v>2</v>
      </c>
      <c r="EP55" s="118">
        <f t="shared" si="93"/>
        <v>0.66666666666666663</v>
      </c>
      <c r="EQ55" s="119" t="s">
        <v>305</v>
      </c>
      <c r="ER55" s="120">
        <v>1</v>
      </c>
      <c r="ES55" s="119" t="s">
        <v>306</v>
      </c>
      <c r="ET55" s="117">
        <v>9</v>
      </c>
      <c r="EU55" s="117">
        <v>6</v>
      </c>
      <c r="EV55" s="115">
        <f t="shared" ref="EV55:EV56" si="97">IF(ISERROR(EU55/ET55),"",EU55/ET55)</f>
        <v>0.66666666666666663</v>
      </c>
      <c r="EW55" s="119" t="s">
        <v>630</v>
      </c>
      <c r="EX55" s="120">
        <v>3</v>
      </c>
      <c r="EY55" s="119" t="s">
        <v>631</v>
      </c>
      <c r="EZ55" s="117">
        <v>0</v>
      </c>
      <c r="FA55" s="117">
        <v>0</v>
      </c>
      <c r="FB55" s="118" t="str">
        <f t="shared" si="95"/>
        <v/>
      </c>
      <c r="FC55" s="119" t="s">
        <v>69</v>
      </c>
      <c r="FD55" s="120">
        <v>0</v>
      </c>
      <c r="FE55" s="119" t="s">
        <v>69</v>
      </c>
      <c r="FF55" s="117">
        <v>0</v>
      </c>
      <c r="FG55" s="117">
        <v>0</v>
      </c>
      <c r="FH55" s="118" t="str">
        <f t="shared" si="72"/>
        <v/>
      </c>
      <c r="FI55" s="119" t="s">
        <v>69</v>
      </c>
      <c r="FJ55" s="120">
        <v>0</v>
      </c>
      <c r="FK55" s="119" t="s">
        <v>69</v>
      </c>
      <c r="FL55" s="117">
        <v>3</v>
      </c>
      <c r="FM55" s="117">
        <v>3</v>
      </c>
      <c r="FN55" s="118">
        <f t="shared" si="73"/>
        <v>1</v>
      </c>
      <c r="FO55" s="119" t="s">
        <v>69</v>
      </c>
      <c r="FP55" s="120">
        <v>0</v>
      </c>
      <c r="FQ55" s="119" t="s">
        <v>69</v>
      </c>
      <c r="FR55" s="117">
        <v>0</v>
      </c>
      <c r="FS55" s="117">
        <v>0</v>
      </c>
      <c r="FT55" s="118" t="str">
        <f t="shared" si="74"/>
        <v/>
      </c>
      <c r="FU55" s="119" t="s">
        <v>69</v>
      </c>
      <c r="FV55" s="120">
        <v>0</v>
      </c>
      <c r="FW55" s="119" t="s">
        <v>69</v>
      </c>
      <c r="FX55" s="119" t="s">
        <v>355</v>
      </c>
      <c r="FY55" s="119" t="s">
        <v>357</v>
      </c>
      <c r="FZ55" s="120" t="s">
        <v>70</v>
      </c>
      <c r="GA55" s="120" t="s">
        <v>69</v>
      </c>
      <c r="GB55" s="120" t="s">
        <v>70</v>
      </c>
      <c r="GC55" s="120" t="s">
        <v>69</v>
      </c>
      <c r="GD55" s="119" t="s">
        <v>69</v>
      </c>
      <c r="GE55" s="120" t="s">
        <v>70</v>
      </c>
      <c r="GF55" s="120" t="s">
        <v>70</v>
      </c>
      <c r="GG55" s="120" t="s">
        <v>70</v>
      </c>
      <c r="GH55" s="120" t="s">
        <v>69</v>
      </c>
      <c r="GI55" s="120" t="s">
        <v>70</v>
      </c>
      <c r="GJ55" s="120" t="s">
        <v>70</v>
      </c>
      <c r="GK55" s="27" t="s">
        <v>70</v>
      </c>
      <c r="GL55" s="28"/>
      <c r="GM55" s="120" t="s">
        <v>70</v>
      </c>
      <c r="GN55" s="120"/>
      <c r="GO55" s="120"/>
      <c r="GP55" s="66" t="s">
        <v>70</v>
      </c>
      <c r="GQ55" s="66" t="s">
        <v>67</v>
      </c>
      <c r="GR55" s="120" t="s">
        <v>67</v>
      </c>
      <c r="GS55" s="119"/>
      <c r="GT55" s="119"/>
      <c r="GU55" s="119"/>
      <c r="GV55" s="119"/>
      <c r="GW55" s="119"/>
      <c r="GX55" s="120" t="s">
        <v>70</v>
      </c>
      <c r="GY55" s="119" t="s">
        <v>632</v>
      </c>
      <c r="GZ55" s="120" t="s">
        <v>70</v>
      </c>
      <c r="HA55" s="119"/>
      <c r="HB55" s="119"/>
      <c r="HC55" s="119"/>
      <c r="HD55" s="119"/>
      <c r="HE55" s="119"/>
      <c r="HF55" s="119"/>
      <c r="HG55" s="119"/>
      <c r="HH55" s="119"/>
      <c r="HI55" s="119"/>
      <c r="HJ55" s="119"/>
      <c r="HK55" s="119"/>
      <c r="HL55" s="120" t="s">
        <v>70</v>
      </c>
      <c r="HM55" s="119" t="s">
        <v>633</v>
      </c>
      <c r="HN55" s="119"/>
      <c r="HO55" s="119"/>
      <c r="HP55" s="120" t="s">
        <v>70</v>
      </c>
      <c r="HQ55" s="594" t="str">
        <f t="shared" si="26"/>
        <v/>
      </c>
      <c r="HR55" s="119"/>
      <c r="HS55" s="119" t="s">
        <v>634</v>
      </c>
      <c r="HT55" s="120" t="s">
        <v>70</v>
      </c>
      <c r="HU55" s="120"/>
      <c r="HV55" s="119"/>
      <c r="HW55" s="119" t="str">
        <f t="shared" si="2"/>
        <v/>
      </c>
      <c r="HX55" s="119"/>
      <c r="HY55" s="119"/>
      <c r="HZ55" s="119"/>
      <c r="IA55" s="119"/>
      <c r="IB55" s="120" t="s">
        <v>70</v>
      </c>
      <c r="IC55" s="594" t="str">
        <f t="shared" si="3"/>
        <v/>
      </c>
      <c r="ID55" s="119"/>
      <c r="IE55" s="119" t="s">
        <v>634</v>
      </c>
      <c r="IF55" s="63"/>
    </row>
    <row r="56" spans="1:240" s="21" customFormat="1" ht="272.25" customHeight="1" thickBot="1">
      <c r="A56" s="85" t="s">
        <v>451</v>
      </c>
      <c r="B56" s="120" t="s">
        <v>145</v>
      </c>
      <c r="C56" s="114" t="s">
        <v>70</v>
      </c>
      <c r="D56" s="114" t="s">
        <v>69</v>
      </c>
      <c r="E56" s="119" t="s">
        <v>69</v>
      </c>
      <c r="F56" s="114" t="s">
        <v>70</v>
      </c>
      <c r="G56" s="114" t="s">
        <v>69</v>
      </c>
      <c r="H56" s="119" t="s">
        <v>69</v>
      </c>
      <c r="I56" s="114" t="s">
        <v>70</v>
      </c>
      <c r="J56" s="114"/>
      <c r="K56" s="119"/>
      <c r="L56" s="114" t="s">
        <v>70</v>
      </c>
      <c r="M56" s="114"/>
      <c r="N56" s="119"/>
      <c r="O56" s="114" t="s">
        <v>70</v>
      </c>
      <c r="P56" s="114"/>
      <c r="Q56" s="119"/>
      <c r="R56" s="114" t="s">
        <v>70</v>
      </c>
      <c r="S56" s="114" t="s">
        <v>69</v>
      </c>
      <c r="T56" s="119" t="s">
        <v>69</v>
      </c>
      <c r="U56" s="114" t="s">
        <v>70</v>
      </c>
      <c r="V56" s="114" t="s">
        <v>69</v>
      </c>
      <c r="W56" s="119" t="s">
        <v>69</v>
      </c>
      <c r="X56" s="26" t="s">
        <v>67</v>
      </c>
      <c r="Y56" s="26" t="s">
        <v>70</v>
      </c>
      <c r="Z56" s="119" t="s">
        <v>455</v>
      </c>
      <c r="AA56" s="114" t="s">
        <v>78</v>
      </c>
      <c r="AB56" s="114"/>
      <c r="AC56" s="119"/>
      <c r="AD56" s="114" t="s">
        <v>70</v>
      </c>
      <c r="AE56" s="114"/>
      <c r="AF56" s="119"/>
      <c r="AG56" s="114" t="s">
        <v>70</v>
      </c>
      <c r="AH56" s="114" t="s">
        <v>69</v>
      </c>
      <c r="AI56" s="119" t="s">
        <v>69</v>
      </c>
      <c r="AJ56" s="114" t="s">
        <v>70</v>
      </c>
      <c r="AK56" s="114" t="s">
        <v>69</v>
      </c>
      <c r="AL56" s="119" t="s">
        <v>69</v>
      </c>
      <c r="AM56" s="114"/>
      <c r="AN56" s="114"/>
      <c r="AO56" s="119"/>
      <c r="AP56" s="117">
        <v>1</v>
      </c>
      <c r="AQ56" s="117">
        <v>1</v>
      </c>
      <c r="AR56" s="118">
        <v>1</v>
      </c>
      <c r="AS56" s="119" t="s">
        <v>69</v>
      </c>
      <c r="AT56" s="120">
        <v>0</v>
      </c>
      <c r="AU56" s="119" t="s">
        <v>69</v>
      </c>
      <c r="AV56" s="117">
        <v>1</v>
      </c>
      <c r="AW56" s="117">
        <v>1</v>
      </c>
      <c r="AX56" s="118">
        <v>1</v>
      </c>
      <c r="AY56" s="119" t="s">
        <v>69</v>
      </c>
      <c r="AZ56" s="120">
        <v>0</v>
      </c>
      <c r="BA56" s="119" t="s">
        <v>69</v>
      </c>
      <c r="BB56" s="117">
        <v>0</v>
      </c>
      <c r="BC56" s="117">
        <v>0</v>
      </c>
      <c r="BD56" s="118" t="s">
        <v>67</v>
      </c>
      <c r="BE56" s="119" t="s">
        <v>69</v>
      </c>
      <c r="BF56" s="120">
        <v>0</v>
      </c>
      <c r="BG56" s="119" t="s">
        <v>69</v>
      </c>
      <c r="BH56" s="117">
        <v>3</v>
      </c>
      <c r="BI56" s="117">
        <v>3</v>
      </c>
      <c r="BJ56" s="118">
        <v>1</v>
      </c>
      <c r="BK56" s="119" t="s">
        <v>69</v>
      </c>
      <c r="BL56" s="120">
        <v>0</v>
      </c>
      <c r="BM56" s="119" t="s">
        <v>69</v>
      </c>
      <c r="BN56" s="117">
        <v>0</v>
      </c>
      <c r="BO56" s="117">
        <v>0</v>
      </c>
      <c r="BP56" s="118" t="s">
        <v>67</v>
      </c>
      <c r="BQ56" s="119" t="s">
        <v>69</v>
      </c>
      <c r="BR56" s="120">
        <v>0</v>
      </c>
      <c r="BS56" s="119" t="s">
        <v>69</v>
      </c>
      <c r="BT56" s="117">
        <v>0</v>
      </c>
      <c r="BU56" s="117">
        <v>0</v>
      </c>
      <c r="BV56" s="118" t="s">
        <v>67</v>
      </c>
      <c r="BW56" s="119" t="s">
        <v>69</v>
      </c>
      <c r="BX56" s="120">
        <v>0</v>
      </c>
      <c r="BY56" s="119" t="s">
        <v>69</v>
      </c>
      <c r="BZ56" s="117">
        <v>0</v>
      </c>
      <c r="CA56" s="117">
        <v>0</v>
      </c>
      <c r="CB56" s="118" t="s">
        <v>67</v>
      </c>
      <c r="CC56" s="119" t="s">
        <v>69</v>
      </c>
      <c r="CD56" s="120">
        <v>0</v>
      </c>
      <c r="CE56" s="119" t="s">
        <v>69</v>
      </c>
      <c r="CF56" s="117">
        <v>0</v>
      </c>
      <c r="CG56" s="117">
        <v>0</v>
      </c>
      <c r="CH56" s="118" t="s">
        <v>67</v>
      </c>
      <c r="CI56" s="119" t="s">
        <v>69</v>
      </c>
      <c r="CJ56" s="120">
        <v>0</v>
      </c>
      <c r="CK56" s="119" t="s">
        <v>69</v>
      </c>
      <c r="CL56" s="117">
        <v>1</v>
      </c>
      <c r="CM56" s="117">
        <v>1</v>
      </c>
      <c r="CN56" s="118">
        <v>1</v>
      </c>
      <c r="CO56" s="119" t="s">
        <v>69</v>
      </c>
      <c r="CP56" s="120">
        <v>0</v>
      </c>
      <c r="CQ56" s="119" t="s">
        <v>69</v>
      </c>
      <c r="CR56" s="117">
        <v>3</v>
      </c>
      <c r="CS56" s="117">
        <v>3</v>
      </c>
      <c r="CT56" s="118">
        <v>1</v>
      </c>
      <c r="CU56" s="119" t="s">
        <v>69</v>
      </c>
      <c r="CV56" s="120">
        <v>0</v>
      </c>
      <c r="CW56" s="119" t="s">
        <v>69</v>
      </c>
      <c r="CX56" s="117">
        <v>13</v>
      </c>
      <c r="CY56" s="117">
        <v>13</v>
      </c>
      <c r="CZ56" s="118">
        <v>1</v>
      </c>
      <c r="DA56" s="119" t="s">
        <v>69</v>
      </c>
      <c r="DB56" s="120">
        <v>0</v>
      </c>
      <c r="DC56" s="119" t="s">
        <v>69</v>
      </c>
      <c r="DD56" s="117">
        <v>133</v>
      </c>
      <c r="DE56" s="117">
        <v>133</v>
      </c>
      <c r="DF56" s="118">
        <v>1</v>
      </c>
      <c r="DG56" s="119" t="s">
        <v>69</v>
      </c>
      <c r="DH56" s="120">
        <v>0</v>
      </c>
      <c r="DI56" s="119" t="s">
        <v>69</v>
      </c>
      <c r="DJ56" s="117">
        <v>3</v>
      </c>
      <c r="DK56" s="117">
        <v>2</v>
      </c>
      <c r="DL56" s="118">
        <v>0.66666666666666663</v>
      </c>
      <c r="DM56" s="119" t="s">
        <v>635</v>
      </c>
      <c r="DN56" s="119">
        <v>0</v>
      </c>
      <c r="DO56" s="119" t="s">
        <v>69</v>
      </c>
      <c r="DP56" s="117">
        <v>0</v>
      </c>
      <c r="DQ56" s="117">
        <v>0</v>
      </c>
      <c r="DR56" s="118" t="s">
        <v>67</v>
      </c>
      <c r="DS56" s="119" t="s">
        <v>69</v>
      </c>
      <c r="DT56" s="120">
        <v>0</v>
      </c>
      <c r="DU56" s="119" t="s">
        <v>69</v>
      </c>
      <c r="DV56" s="117">
        <v>1</v>
      </c>
      <c r="DW56" s="117">
        <v>0</v>
      </c>
      <c r="DX56" s="118">
        <v>0</v>
      </c>
      <c r="DY56" s="119" t="s">
        <v>261</v>
      </c>
      <c r="DZ56" s="120">
        <v>1</v>
      </c>
      <c r="EA56" s="119" t="s">
        <v>262</v>
      </c>
      <c r="EB56" s="117">
        <v>3</v>
      </c>
      <c r="EC56" s="117">
        <v>1</v>
      </c>
      <c r="ED56" s="118">
        <v>0.33333333333333331</v>
      </c>
      <c r="EE56" s="119" t="s">
        <v>531</v>
      </c>
      <c r="EF56" s="120">
        <v>2</v>
      </c>
      <c r="EG56" s="119" t="s">
        <v>532</v>
      </c>
      <c r="EH56" s="117">
        <v>0</v>
      </c>
      <c r="EI56" s="117">
        <v>0</v>
      </c>
      <c r="EJ56" s="118" t="s">
        <v>67</v>
      </c>
      <c r="EK56" s="119" t="s">
        <v>69</v>
      </c>
      <c r="EL56" s="120">
        <v>0</v>
      </c>
      <c r="EM56" s="119" t="s">
        <v>69</v>
      </c>
      <c r="EN56" s="117">
        <v>0</v>
      </c>
      <c r="EO56" s="117">
        <v>0</v>
      </c>
      <c r="EP56" s="118" t="str">
        <f t="shared" si="93"/>
        <v/>
      </c>
      <c r="EQ56" s="119" t="s">
        <v>69</v>
      </c>
      <c r="ER56" s="120">
        <v>0</v>
      </c>
      <c r="ES56" s="119" t="s">
        <v>69</v>
      </c>
      <c r="ET56" s="117">
        <v>6</v>
      </c>
      <c r="EU56" s="117">
        <v>6</v>
      </c>
      <c r="EV56" s="115">
        <f t="shared" si="97"/>
        <v>1</v>
      </c>
      <c r="EW56" s="119" t="s">
        <v>69</v>
      </c>
      <c r="EX56" s="120">
        <v>0</v>
      </c>
      <c r="EY56" s="119" t="s">
        <v>69</v>
      </c>
      <c r="EZ56" s="117">
        <v>0</v>
      </c>
      <c r="FA56" s="117">
        <v>0</v>
      </c>
      <c r="FB56" s="118" t="s">
        <v>67</v>
      </c>
      <c r="FC56" s="119" t="s">
        <v>69</v>
      </c>
      <c r="FD56" s="120">
        <v>0</v>
      </c>
      <c r="FE56" s="119" t="s">
        <v>69</v>
      </c>
      <c r="FF56" s="117">
        <v>0</v>
      </c>
      <c r="FG56" s="117">
        <v>0</v>
      </c>
      <c r="FH56" s="118" t="s">
        <v>67</v>
      </c>
      <c r="FI56" s="119" t="s">
        <v>69</v>
      </c>
      <c r="FJ56" s="120">
        <v>0</v>
      </c>
      <c r="FK56" s="119" t="s">
        <v>69</v>
      </c>
      <c r="FL56" s="117">
        <v>0</v>
      </c>
      <c r="FM56" s="117">
        <v>0</v>
      </c>
      <c r="FN56" s="118" t="s">
        <v>67</v>
      </c>
      <c r="FO56" s="119" t="s">
        <v>69</v>
      </c>
      <c r="FP56" s="120">
        <v>0</v>
      </c>
      <c r="FQ56" s="119" t="s">
        <v>69</v>
      </c>
      <c r="FR56" s="117">
        <v>0</v>
      </c>
      <c r="FS56" s="117">
        <v>0</v>
      </c>
      <c r="FT56" s="100" t="str">
        <f t="shared" ref="FT56" si="98">IF(ISERROR(FS56/FR56),"",FS56/FR56)</f>
        <v/>
      </c>
      <c r="FU56" s="119" t="s">
        <v>69</v>
      </c>
      <c r="FV56" s="120">
        <v>0</v>
      </c>
      <c r="FW56" s="119" t="s">
        <v>69</v>
      </c>
      <c r="FX56" s="119" t="s">
        <v>355</v>
      </c>
      <c r="FY56" s="119" t="s">
        <v>356</v>
      </c>
      <c r="FZ56" s="120" t="s">
        <v>70</v>
      </c>
      <c r="GA56" s="120" t="s">
        <v>69</v>
      </c>
      <c r="GB56" s="120" t="s">
        <v>69</v>
      </c>
      <c r="GC56" s="120" t="s">
        <v>70</v>
      </c>
      <c r="GD56" s="119" t="s">
        <v>69</v>
      </c>
      <c r="GE56" s="120" t="s">
        <v>70</v>
      </c>
      <c r="GF56" s="120" t="s">
        <v>69</v>
      </c>
      <c r="GG56" s="120" t="s">
        <v>69</v>
      </c>
      <c r="GH56" s="120" t="s">
        <v>69</v>
      </c>
      <c r="GI56" s="120" t="s">
        <v>69</v>
      </c>
      <c r="GJ56" s="120" t="s">
        <v>69</v>
      </c>
      <c r="GK56" s="26" t="s">
        <v>70</v>
      </c>
      <c r="GL56" s="120"/>
      <c r="GM56" s="120" t="s">
        <v>70</v>
      </c>
      <c r="GN56" s="120"/>
      <c r="GO56" s="120"/>
      <c r="GP56" s="112" t="s">
        <v>70</v>
      </c>
      <c r="GQ56" s="67" t="s">
        <v>67</v>
      </c>
      <c r="GR56" s="120" t="s">
        <v>67</v>
      </c>
      <c r="GS56" s="113"/>
      <c r="GT56" s="113"/>
      <c r="GU56" s="113"/>
      <c r="GV56" s="113"/>
      <c r="GW56" s="113" t="s">
        <v>70</v>
      </c>
      <c r="GX56" s="113"/>
      <c r="GY56" s="113" t="s">
        <v>645</v>
      </c>
      <c r="GZ56" s="112" t="s">
        <v>70</v>
      </c>
      <c r="HA56" s="113"/>
      <c r="HB56" s="113"/>
      <c r="HC56" s="113"/>
      <c r="HD56" s="113"/>
      <c r="HE56" s="113"/>
      <c r="HF56" s="113"/>
      <c r="HG56" s="112" t="s">
        <v>2005</v>
      </c>
      <c r="HH56" s="113"/>
      <c r="HI56" s="113"/>
      <c r="HJ56" s="113"/>
      <c r="HK56" s="113"/>
      <c r="HL56" s="113"/>
      <c r="HM56" s="113"/>
      <c r="HN56" s="113"/>
      <c r="HO56" s="113"/>
      <c r="HP56" s="113" t="s">
        <v>70</v>
      </c>
      <c r="HQ56" s="113" t="str">
        <f t="shared" si="26"/>
        <v/>
      </c>
      <c r="HR56" s="113"/>
      <c r="HS56" s="113" t="s">
        <v>620</v>
      </c>
      <c r="HT56" s="112" t="s">
        <v>70</v>
      </c>
      <c r="HU56" s="113"/>
      <c r="HV56" s="113"/>
      <c r="HW56" s="113" t="str">
        <f t="shared" si="2"/>
        <v/>
      </c>
      <c r="HX56" s="113"/>
      <c r="HY56" s="113"/>
      <c r="HZ56" s="112" t="s">
        <v>2005</v>
      </c>
      <c r="IA56" s="113"/>
      <c r="IB56" s="113"/>
      <c r="IC56" s="113" t="str">
        <f t="shared" si="3"/>
        <v/>
      </c>
      <c r="ID56" s="113"/>
      <c r="IE56" s="113"/>
      <c r="IF56" s="61"/>
    </row>
    <row r="57" spans="1:240" s="20" customFormat="1" ht="35.15" customHeight="1" thickTop="1">
      <c r="A57" s="632" t="s">
        <v>0</v>
      </c>
      <c r="B57" s="633"/>
      <c r="C57" s="101">
        <f t="shared" ref="C57:AO57" si="99">COUNTIF(C10:C56,"○")</f>
        <v>47</v>
      </c>
      <c r="D57" s="101">
        <f t="shared" si="99"/>
        <v>0</v>
      </c>
      <c r="E57" s="101">
        <f t="shared" si="99"/>
        <v>0</v>
      </c>
      <c r="F57" s="101">
        <f t="shared" si="99"/>
        <v>47</v>
      </c>
      <c r="G57" s="101">
        <f t="shared" si="99"/>
        <v>0</v>
      </c>
      <c r="H57" s="101">
        <f t="shared" si="99"/>
        <v>0</v>
      </c>
      <c r="I57" s="101">
        <f>COUNTIF(I10:I56,"○")</f>
        <v>39</v>
      </c>
      <c r="J57" s="101">
        <f t="shared" si="99"/>
        <v>0</v>
      </c>
      <c r="K57" s="101">
        <f t="shared" si="99"/>
        <v>0</v>
      </c>
      <c r="L57" s="101">
        <f t="shared" si="99"/>
        <v>39</v>
      </c>
      <c r="M57" s="101">
        <f t="shared" si="99"/>
        <v>3</v>
      </c>
      <c r="N57" s="101">
        <f t="shared" si="99"/>
        <v>0</v>
      </c>
      <c r="O57" s="101">
        <f>COUNTIF(O10:O56,"○")</f>
        <v>42</v>
      </c>
      <c r="P57" s="101">
        <f t="shared" si="99"/>
        <v>4</v>
      </c>
      <c r="Q57" s="101">
        <f t="shared" si="99"/>
        <v>0</v>
      </c>
      <c r="R57" s="101">
        <f t="shared" si="99"/>
        <v>45</v>
      </c>
      <c r="S57" s="101">
        <f t="shared" si="99"/>
        <v>1</v>
      </c>
      <c r="T57" s="101">
        <f t="shared" si="99"/>
        <v>0</v>
      </c>
      <c r="U57" s="101">
        <f t="shared" si="99"/>
        <v>38</v>
      </c>
      <c r="V57" s="101">
        <f t="shared" si="99"/>
        <v>0</v>
      </c>
      <c r="W57" s="101">
        <f t="shared" si="99"/>
        <v>0</v>
      </c>
      <c r="X57" s="101">
        <f t="shared" si="99"/>
        <v>18</v>
      </c>
      <c r="Y57" s="102">
        <f t="shared" si="99"/>
        <v>25</v>
      </c>
      <c r="Z57" s="101">
        <f t="shared" si="99"/>
        <v>0</v>
      </c>
      <c r="AA57" s="101">
        <f t="shared" si="99"/>
        <v>4</v>
      </c>
      <c r="AB57" s="101">
        <f t="shared" si="99"/>
        <v>0</v>
      </c>
      <c r="AC57" s="101">
        <f t="shared" si="99"/>
        <v>0</v>
      </c>
      <c r="AD57" s="101">
        <f t="shared" si="99"/>
        <v>47</v>
      </c>
      <c r="AE57" s="101">
        <f t="shared" si="99"/>
        <v>0</v>
      </c>
      <c r="AF57" s="101">
        <f t="shared" si="99"/>
        <v>0</v>
      </c>
      <c r="AG57" s="101">
        <f t="shared" si="99"/>
        <v>47</v>
      </c>
      <c r="AH57" s="101">
        <f t="shared" si="99"/>
        <v>0</v>
      </c>
      <c r="AI57" s="101">
        <f t="shared" si="99"/>
        <v>0</v>
      </c>
      <c r="AJ57" s="101">
        <f t="shared" si="99"/>
        <v>47</v>
      </c>
      <c r="AK57" s="101">
        <f t="shared" si="99"/>
        <v>0</v>
      </c>
      <c r="AL57" s="101">
        <f t="shared" si="99"/>
        <v>0</v>
      </c>
      <c r="AM57" s="101">
        <f t="shared" si="99"/>
        <v>46</v>
      </c>
      <c r="AN57" s="101">
        <f t="shared" si="99"/>
        <v>1</v>
      </c>
      <c r="AO57" s="101">
        <f t="shared" si="99"/>
        <v>0</v>
      </c>
      <c r="AP57" s="606">
        <f>SUM(AP10:AP56)</f>
        <v>107</v>
      </c>
      <c r="AQ57" s="606">
        <f>SUM(AQ10:AQ56)</f>
        <v>102</v>
      </c>
      <c r="AR57" s="608">
        <f>AQ57/AP57</f>
        <v>0.95327102803738317</v>
      </c>
      <c r="AS57" s="596"/>
      <c r="AT57" s="596">
        <f>SUM(AT10:AT56)</f>
        <v>5</v>
      </c>
      <c r="AU57" s="606"/>
      <c r="AV57" s="606">
        <f>SUM(AV10:AV56)</f>
        <v>252</v>
      </c>
      <c r="AW57" s="606">
        <f>SUM(AW10:AW56)</f>
        <v>234</v>
      </c>
      <c r="AX57" s="608">
        <f>AW57/AV57</f>
        <v>0.9285714285714286</v>
      </c>
      <c r="AY57" s="596"/>
      <c r="AZ57" s="596">
        <f>SUM(AZ10:AZ56)</f>
        <v>4</v>
      </c>
      <c r="BA57" s="606"/>
      <c r="BB57" s="606">
        <f>SUM(BB10:BB56)</f>
        <v>43</v>
      </c>
      <c r="BC57" s="606">
        <f>SUM(BC10:BC56)</f>
        <v>41</v>
      </c>
      <c r="BD57" s="608">
        <f>BC57/BB57</f>
        <v>0.95348837209302328</v>
      </c>
      <c r="BE57" s="610"/>
      <c r="BF57" s="596">
        <f>SUM(BF10:BF56)</f>
        <v>1</v>
      </c>
      <c r="BG57" s="604"/>
      <c r="BH57" s="606">
        <f>SUM(BH10:BH56)</f>
        <v>14</v>
      </c>
      <c r="BI57" s="606">
        <f>SUM(BI10:BI56)</f>
        <v>8</v>
      </c>
      <c r="BJ57" s="608">
        <f>BI57/BH57</f>
        <v>0.5714285714285714</v>
      </c>
      <c r="BK57" s="596"/>
      <c r="BL57" s="596">
        <f>SUM(BL10:BL56)</f>
        <v>0</v>
      </c>
      <c r="BM57" s="604"/>
      <c r="BN57" s="617">
        <f>SUM(BN10:BN56)</f>
        <v>28</v>
      </c>
      <c r="BO57" s="617">
        <f>SUM(BO10:BO56)</f>
        <v>26</v>
      </c>
      <c r="BP57" s="619">
        <f>BO57/BN57</f>
        <v>0.9285714285714286</v>
      </c>
      <c r="BQ57" s="621"/>
      <c r="BR57" s="621">
        <f>SUM(BR10:BR56)</f>
        <v>1</v>
      </c>
      <c r="BS57" s="604"/>
      <c r="BT57" s="606">
        <f>SUM(BT10:BT56)</f>
        <v>24</v>
      </c>
      <c r="BU57" s="606">
        <f>SUM(BU10:BU56)</f>
        <v>23</v>
      </c>
      <c r="BV57" s="608">
        <f>BU57/BT57</f>
        <v>0.95833333333333337</v>
      </c>
      <c r="BW57" s="596"/>
      <c r="BX57" s="596">
        <f>SUM(BX10:BX56)</f>
        <v>0</v>
      </c>
      <c r="BY57" s="604"/>
      <c r="BZ57" s="604">
        <f>SUM(BZ10:BZ56)</f>
        <v>55</v>
      </c>
      <c r="CA57" s="604">
        <f>SUM(CA10:CA56)</f>
        <v>51</v>
      </c>
      <c r="CB57" s="612">
        <f>CA57/BZ57</f>
        <v>0.92727272727272725</v>
      </c>
      <c r="CC57" s="610"/>
      <c r="CD57" s="596">
        <f>SUM(CD10:CD56)</f>
        <v>0</v>
      </c>
      <c r="CE57" s="623"/>
      <c r="CF57" s="604">
        <f>SUM(CF10:CF56)</f>
        <v>51</v>
      </c>
      <c r="CG57" s="604">
        <f>SUM(CG10:CG56)</f>
        <v>27</v>
      </c>
      <c r="CH57" s="612">
        <f>CG57/CF57</f>
        <v>0.52941176470588236</v>
      </c>
      <c r="CI57" s="610"/>
      <c r="CJ57" s="596">
        <f>SUM(CJ10:CJ56)</f>
        <v>22</v>
      </c>
      <c r="CK57" s="604"/>
      <c r="CL57" s="604">
        <f>SUM(CL10:CL56)</f>
        <v>42</v>
      </c>
      <c r="CM57" s="604">
        <f>SUM(CM10:CM56)</f>
        <v>42</v>
      </c>
      <c r="CN57" s="612">
        <f>CM57/CL57</f>
        <v>1</v>
      </c>
      <c r="CO57" s="610"/>
      <c r="CP57" s="610">
        <f>SUM(CP10:CP56)</f>
        <v>0</v>
      </c>
      <c r="CQ57" s="604"/>
      <c r="CR57" s="604">
        <f>SUM(CR10:CR56)</f>
        <v>79</v>
      </c>
      <c r="CS57" s="604">
        <f>SUM(CS10:CS56)</f>
        <v>24</v>
      </c>
      <c r="CT57" s="612">
        <f>CS57/CR57</f>
        <v>0.30379746835443039</v>
      </c>
      <c r="CU57" s="610"/>
      <c r="CV57" s="596">
        <f>SUM(CV10:CV56)</f>
        <v>51</v>
      </c>
      <c r="CW57" s="604"/>
      <c r="CX57" s="606">
        <f>SUM(CX10:CX56)</f>
        <v>503</v>
      </c>
      <c r="CY57" s="606">
        <f>SUM(CY10:CY56)</f>
        <v>444</v>
      </c>
      <c r="CZ57" s="608">
        <f>CY57/CX57</f>
        <v>0.88270377733598404</v>
      </c>
      <c r="DA57" s="596"/>
      <c r="DB57" s="596">
        <f>SUM(DB10:DB56)</f>
        <v>16</v>
      </c>
      <c r="DC57" s="604"/>
      <c r="DD57" s="606">
        <f>SUM(DD10:DD56)</f>
        <v>6159</v>
      </c>
      <c r="DE57" s="606">
        <f>SUM(DE10:DE56)</f>
        <v>4048</v>
      </c>
      <c r="DF57" s="608">
        <f>DE57/DD57</f>
        <v>0.65724955349894465</v>
      </c>
      <c r="DG57" s="610"/>
      <c r="DH57" s="596">
        <f>SUM(DH10:DH56)</f>
        <v>0</v>
      </c>
      <c r="DI57" s="604"/>
      <c r="DJ57" s="606">
        <f>SUM(DJ10:DJ56)</f>
        <v>97</v>
      </c>
      <c r="DK57" s="606">
        <f>SUM(DK10:DK56)</f>
        <v>82</v>
      </c>
      <c r="DL57" s="608">
        <f>DK57/DJ57</f>
        <v>0.84536082474226804</v>
      </c>
      <c r="DM57" s="596"/>
      <c r="DN57" s="596">
        <f>SUM(DN10:DN56)</f>
        <v>3</v>
      </c>
      <c r="DO57" s="604"/>
      <c r="DP57" s="604">
        <f>SUM(DP10:DP56)</f>
        <v>10</v>
      </c>
      <c r="DQ57" s="604">
        <f>SUM(DQ10:DQ56)</f>
        <v>9</v>
      </c>
      <c r="DR57" s="612">
        <f>DQ57/DP57</f>
        <v>0.9</v>
      </c>
      <c r="DS57" s="610"/>
      <c r="DT57" s="596">
        <f>SUM(DT10:DT56)</f>
        <v>0</v>
      </c>
      <c r="DU57" s="604"/>
      <c r="DV57" s="617">
        <f>SUM(DV10:DV56)</f>
        <v>62</v>
      </c>
      <c r="DW57" s="617">
        <f>SUM(DW10:DW56)</f>
        <v>8</v>
      </c>
      <c r="DX57" s="619">
        <f>DW57/DV57</f>
        <v>0.12903225806451613</v>
      </c>
      <c r="DY57" s="621"/>
      <c r="DZ57" s="621">
        <f>SUM(DZ10:DZ56)</f>
        <v>59</v>
      </c>
      <c r="EA57" s="604"/>
      <c r="EB57" s="606">
        <f>SUM(EB10:EB56)</f>
        <v>291</v>
      </c>
      <c r="EC57" s="606">
        <f>SUM(EC10:EC56)</f>
        <v>144</v>
      </c>
      <c r="ED57" s="608">
        <f>EC57/EB57</f>
        <v>0.49484536082474229</v>
      </c>
      <c r="EE57" s="596"/>
      <c r="EF57" s="596">
        <f>SUM(EF10:EF56)</f>
        <v>156</v>
      </c>
      <c r="EG57" s="606"/>
      <c r="EH57" s="606">
        <f>SUM(EH10:EH56)</f>
        <v>3</v>
      </c>
      <c r="EI57" s="606">
        <f>SUM(EI10:EI56)</f>
        <v>3</v>
      </c>
      <c r="EJ57" s="608">
        <v>0</v>
      </c>
      <c r="EK57" s="610"/>
      <c r="EL57" s="596">
        <f>SUM(EL10:EL56)</f>
        <v>0</v>
      </c>
      <c r="EM57" s="604"/>
      <c r="EN57" s="606">
        <f>SUM(EN10:EN56)</f>
        <v>104</v>
      </c>
      <c r="EO57" s="606">
        <f>SUM(EO10:EO56)</f>
        <v>96</v>
      </c>
      <c r="EP57" s="608">
        <f>EO57/EN57</f>
        <v>0.92307692307692313</v>
      </c>
      <c r="EQ57" s="596"/>
      <c r="ER57" s="596">
        <f>SUM(ER10:ER56)</f>
        <v>6</v>
      </c>
      <c r="ES57" s="604"/>
      <c r="ET57" s="606">
        <f>SUM(ET10:ET56)</f>
        <v>198</v>
      </c>
      <c r="EU57" s="606">
        <f>SUM(EU10:EU56)</f>
        <v>145</v>
      </c>
      <c r="EV57" s="608">
        <f>EU57/ET57</f>
        <v>0.73232323232323238</v>
      </c>
      <c r="EW57" s="610"/>
      <c r="EX57" s="596">
        <f>SUM(EX10:EX56)</f>
        <v>58</v>
      </c>
      <c r="EY57" s="604"/>
      <c r="EZ57" s="606">
        <f>SUM(EZ10:EZ56)</f>
        <v>2</v>
      </c>
      <c r="FA57" s="606">
        <f>SUM(FA10:FA56)</f>
        <v>2</v>
      </c>
      <c r="FB57" s="608">
        <f>FA57/EZ57</f>
        <v>1</v>
      </c>
      <c r="FC57" s="610"/>
      <c r="FD57" s="596">
        <f>SUM(FD10:FD56)</f>
        <v>0</v>
      </c>
      <c r="FE57" s="604"/>
      <c r="FF57" s="606">
        <f>SUM(FF10:FF56)</f>
        <v>3</v>
      </c>
      <c r="FG57" s="606">
        <f>SUM(FG10:FG56)</f>
        <v>3</v>
      </c>
      <c r="FH57" s="612">
        <f>FG57/FF57</f>
        <v>1</v>
      </c>
      <c r="FI57" s="610"/>
      <c r="FJ57" s="596">
        <f>SUM(FJ10:FJ56)</f>
        <v>0</v>
      </c>
      <c r="FK57" s="604"/>
      <c r="FL57" s="606">
        <f>SUM(FL5:FL56)</f>
        <v>204</v>
      </c>
      <c r="FM57" s="606">
        <f>SUM(FM10:FM56)</f>
        <v>147</v>
      </c>
      <c r="FN57" s="608">
        <f>FM57/FL57</f>
        <v>0.72058823529411764</v>
      </c>
      <c r="FO57" s="610"/>
      <c r="FP57" s="596">
        <f>SUM(FP10:FP56)</f>
        <v>53</v>
      </c>
      <c r="FQ57" s="604"/>
      <c r="FR57" s="606">
        <f>SUM(FR10:FR56)</f>
        <v>10</v>
      </c>
      <c r="FS57" s="606">
        <f>SUM(FS10:FS56)</f>
        <v>10</v>
      </c>
      <c r="FT57" s="608">
        <f>FS57/FR57</f>
        <v>1</v>
      </c>
      <c r="FU57" s="610"/>
      <c r="FV57" s="596">
        <f>SUM(FV10:FV56)</f>
        <v>0</v>
      </c>
      <c r="FW57" s="604"/>
      <c r="FX57" s="103">
        <f>COUNTIF(FX10:FX56,"実施済")</f>
        <v>47</v>
      </c>
      <c r="FY57" s="103">
        <f>COUNTIF(FY10:FY56,"委託有")</f>
        <v>37</v>
      </c>
      <c r="FZ57" s="596">
        <f>COUNTIF(FZ10:FZ56,"○")</f>
        <v>47</v>
      </c>
      <c r="GA57" s="596">
        <f>COUNTIF(GA10:GA56,"○")</f>
        <v>37</v>
      </c>
      <c r="GB57" s="596">
        <f>COUNTIF(GB10:GB56,"○")</f>
        <v>43</v>
      </c>
      <c r="GC57" s="596">
        <f>COUNTIF(GC10:GC56,"○")</f>
        <v>37</v>
      </c>
      <c r="GD57" s="596"/>
      <c r="GE57" s="596">
        <f t="shared" ref="GE57:GL57" si="100">COUNTIF(GE10:GE56,"○")</f>
        <v>47</v>
      </c>
      <c r="GF57" s="596">
        <f t="shared" si="100"/>
        <v>46</v>
      </c>
      <c r="GG57" s="596">
        <f t="shared" si="100"/>
        <v>30</v>
      </c>
      <c r="GH57" s="596">
        <f t="shared" si="100"/>
        <v>18</v>
      </c>
      <c r="GI57" s="596">
        <f>COUNTIF(GI10:GI56,"○")</f>
        <v>25</v>
      </c>
      <c r="GJ57" s="596">
        <f>COUNTIF(GJ10:GJ56,"○")</f>
        <v>24</v>
      </c>
      <c r="GK57" s="104">
        <f t="shared" si="100"/>
        <v>29</v>
      </c>
      <c r="GL57" s="104">
        <f t="shared" si="100"/>
        <v>0</v>
      </c>
      <c r="GM57" s="101">
        <f>COUNTIF(GM10:GM56,"○")</f>
        <v>47</v>
      </c>
      <c r="GN57" s="101">
        <f>COUNTIF(GN10:GN56,"○")</f>
        <v>0</v>
      </c>
      <c r="GO57" s="101"/>
      <c r="GP57" s="105">
        <f>COUNTIF(GP10:GP56,"○")+COUNTIF(GP10:GP56,"○※")</f>
        <v>46</v>
      </c>
      <c r="GQ57" s="105">
        <f>COUNTIF(GQ10:GQ56,"○")</f>
        <v>1</v>
      </c>
      <c r="GR57" s="101"/>
      <c r="GS57" s="596">
        <f>COUNTA(GS10:GS56)</f>
        <v>36</v>
      </c>
      <c r="GT57" s="596">
        <f t="shared" ref="GT57:GX57" si="101">COUNTA(GT10:GT56)</f>
        <v>0</v>
      </c>
      <c r="GU57" s="596">
        <f t="shared" si="101"/>
        <v>0</v>
      </c>
      <c r="GV57" s="596">
        <f t="shared" si="101"/>
        <v>0</v>
      </c>
      <c r="GW57" s="596">
        <f t="shared" si="101"/>
        <v>9</v>
      </c>
      <c r="GX57" s="596">
        <f t="shared" si="101"/>
        <v>2</v>
      </c>
      <c r="GY57" s="105"/>
      <c r="GZ57" s="596">
        <f t="shared" ref="GZ57:HE57" si="102">COUNTA(GZ10:GZ56)</f>
        <v>47</v>
      </c>
      <c r="HA57" s="596">
        <f t="shared" si="102"/>
        <v>0</v>
      </c>
      <c r="HB57" s="596">
        <f t="shared" si="102"/>
        <v>0</v>
      </c>
      <c r="HC57" s="596">
        <f t="shared" si="102"/>
        <v>0</v>
      </c>
      <c r="HD57" s="596">
        <f t="shared" si="102"/>
        <v>0</v>
      </c>
      <c r="HE57" s="596">
        <f t="shared" si="102"/>
        <v>0</v>
      </c>
      <c r="HF57" s="105"/>
      <c r="HG57" s="596">
        <f t="shared" ref="HG57:HL57" si="103">COUNTA(HG10:HG56)</f>
        <v>37</v>
      </c>
      <c r="HH57" s="596">
        <f t="shared" si="103"/>
        <v>1</v>
      </c>
      <c r="HI57" s="596">
        <f t="shared" si="103"/>
        <v>0</v>
      </c>
      <c r="HJ57" s="596">
        <f t="shared" si="103"/>
        <v>0</v>
      </c>
      <c r="HK57" s="596">
        <f t="shared" si="103"/>
        <v>3</v>
      </c>
      <c r="HL57" s="596">
        <f t="shared" si="103"/>
        <v>6</v>
      </c>
      <c r="HM57" s="105"/>
      <c r="HN57" s="596">
        <f t="shared" ref="HN57:HP57" si="104">COUNTA(HN10:HN56)</f>
        <v>33</v>
      </c>
      <c r="HO57" s="596">
        <f t="shared" si="104"/>
        <v>1</v>
      </c>
      <c r="HP57" s="596">
        <f t="shared" si="104"/>
        <v>12</v>
      </c>
      <c r="HQ57" s="596">
        <f t="shared" ref="HQ57" si="105">COUNTIF(HQ10:HQ56,"○")</f>
        <v>2</v>
      </c>
      <c r="HR57" s="596">
        <f>COUNTA(HR10:HR56)</f>
        <v>1</v>
      </c>
      <c r="HS57" s="105"/>
      <c r="HT57" s="596">
        <f t="shared" ref="HT57:HV57" si="106">COUNTA(HT10:HT56)</f>
        <v>42</v>
      </c>
      <c r="HU57" s="596">
        <f t="shared" si="106"/>
        <v>2</v>
      </c>
      <c r="HV57" s="596">
        <f t="shared" si="106"/>
        <v>3</v>
      </c>
      <c r="HW57" s="596">
        <f>COUNTIF(HW10:HW56,"○")</f>
        <v>3</v>
      </c>
      <c r="HX57" s="596">
        <f>COUNTA(HX10:HX56)</f>
        <v>0</v>
      </c>
      <c r="HY57" s="105"/>
      <c r="HZ57" s="596">
        <f t="shared" ref="HZ57:IB57" si="107">COUNTA(HZ10:HZ56)</f>
        <v>27</v>
      </c>
      <c r="IA57" s="596">
        <f t="shared" si="107"/>
        <v>7</v>
      </c>
      <c r="IB57" s="596">
        <f t="shared" si="107"/>
        <v>12</v>
      </c>
      <c r="IC57" s="596">
        <f t="shared" ref="IC57" si="108">COUNTIF(IC10:IC56,"○")</f>
        <v>3</v>
      </c>
      <c r="ID57" s="596">
        <f>COUNTA(ID10:ID56)</f>
        <v>1</v>
      </c>
      <c r="IE57" s="105"/>
      <c r="IF57" s="65"/>
    </row>
    <row r="58" spans="1:240" s="9" customFormat="1" ht="32.5" customHeight="1">
      <c r="A58" s="634"/>
      <c r="B58" s="635"/>
      <c r="C58" s="614">
        <f>C57/(C57+D57)</f>
        <v>1</v>
      </c>
      <c r="D58" s="615"/>
      <c r="E58" s="616"/>
      <c r="F58" s="614">
        <f>F57/(F57+G57)</f>
        <v>1</v>
      </c>
      <c r="G58" s="615"/>
      <c r="H58" s="616"/>
      <c r="I58" s="614">
        <f>I57/(I57+J57)</f>
        <v>1</v>
      </c>
      <c r="J58" s="615"/>
      <c r="K58" s="616"/>
      <c r="L58" s="614">
        <f>L57/(L57+M57)</f>
        <v>0.9285714285714286</v>
      </c>
      <c r="M58" s="615"/>
      <c r="N58" s="616"/>
      <c r="O58" s="614">
        <f>O57/(O57+P57)</f>
        <v>0.91304347826086951</v>
      </c>
      <c r="P58" s="615"/>
      <c r="Q58" s="616"/>
      <c r="R58" s="614">
        <f>R57/(R57+S57)</f>
        <v>0.97826086956521741</v>
      </c>
      <c r="S58" s="615"/>
      <c r="T58" s="616"/>
      <c r="U58" s="614">
        <f>U57/(U57+V57)</f>
        <v>1</v>
      </c>
      <c r="V58" s="615"/>
      <c r="W58" s="616"/>
      <c r="X58" s="614">
        <f>X57/(X57+Y57)</f>
        <v>0.41860465116279072</v>
      </c>
      <c r="Y58" s="615"/>
      <c r="Z58" s="616"/>
      <c r="AA58" s="614">
        <f>AA57/(AA57+AB57)</f>
        <v>1</v>
      </c>
      <c r="AB58" s="615"/>
      <c r="AC58" s="616"/>
      <c r="AD58" s="614">
        <f>AD57/(AD57+AE57)</f>
        <v>1</v>
      </c>
      <c r="AE58" s="615"/>
      <c r="AF58" s="616"/>
      <c r="AG58" s="614">
        <f>AG57/(AG57+AH57)</f>
        <v>1</v>
      </c>
      <c r="AH58" s="615"/>
      <c r="AI58" s="616"/>
      <c r="AJ58" s="614">
        <f>AJ57/(AJ57+AK57)</f>
        <v>1</v>
      </c>
      <c r="AK58" s="615"/>
      <c r="AL58" s="616"/>
      <c r="AM58" s="614">
        <f>AM57/(AM57+AN57)</f>
        <v>0.97872340425531912</v>
      </c>
      <c r="AN58" s="615"/>
      <c r="AO58" s="616"/>
      <c r="AP58" s="607"/>
      <c r="AQ58" s="607"/>
      <c r="AR58" s="609"/>
      <c r="AS58" s="597"/>
      <c r="AT58" s="597"/>
      <c r="AU58" s="607"/>
      <c r="AV58" s="607"/>
      <c r="AW58" s="607"/>
      <c r="AX58" s="609"/>
      <c r="AY58" s="597"/>
      <c r="AZ58" s="597"/>
      <c r="BA58" s="607"/>
      <c r="BB58" s="607"/>
      <c r="BC58" s="607"/>
      <c r="BD58" s="609"/>
      <c r="BE58" s="611"/>
      <c r="BF58" s="597"/>
      <c r="BG58" s="605"/>
      <c r="BH58" s="607"/>
      <c r="BI58" s="607"/>
      <c r="BJ58" s="609"/>
      <c r="BK58" s="597"/>
      <c r="BL58" s="597"/>
      <c r="BM58" s="605"/>
      <c r="BN58" s="618"/>
      <c r="BO58" s="618"/>
      <c r="BP58" s="620"/>
      <c r="BQ58" s="622"/>
      <c r="BR58" s="622"/>
      <c r="BS58" s="605"/>
      <c r="BT58" s="607"/>
      <c r="BU58" s="607"/>
      <c r="BV58" s="609"/>
      <c r="BW58" s="597"/>
      <c r="BX58" s="597"/>
      <c r="BY58" s="605"/>
      <c r="BZ58" s="605"/>
      <c r="CA58" s="605"/>
      <c r="CB58" s="613"/>
      <c r="CC58" s="611"/>
      <c r="CD58" s="597"/>
      <c r="CE58" s="624"/>
      <c r="CF58" s="605"/>
      <c r="CG58" s="605"/>
      <c r="CH58" s="613"/>
      <c r="CI58" s="611"/>
      <c r="CJ58" s="597"/>
      <c r="CK58" s="605"/>
      <c r="CL58" s="605"/>
      <c r="CM58" s="605"/>
      <c r="CN58" s="613"/>
      <c r="CO58" s="611"/>
      <c r="CP58" s="611"/>
      <c r="CQ58" s="605"/>
      <c r="CR58" s="605"/>
      <c r="CS58" s="605"/>
      <c r="CT58" s="613"/>
      <c r="CU58" s="611"/>
      <c r="CV58" s="597"/>
      <c r="CW58" s="605"/>
      <c r="CX58" s="607"/>
      <c r="CY58" s="607"/>
      <c r="CZ58" s="609"/>
      <c r="DA58" s="597"/>
      <c r="DB58" s="597"/>
      <c r="DC58" s="605"/>
      <c r="DD58" s="607"/>
      <c r="DE58" s="607"/>
      <c r="DF58" s="609"/>
      <c r="DG58" s="611"/>
      <c r="DH58" s="597"/>
      <c r="DI58" s="605"/>
      <c r="DJ58" s="607"/>
      <c r="DK58" s="607"/>
      <c r="DL58" s="609"/>
      <c r="DM58" s="597"/>
      <c r="DN58" s="597"/>
      <c r="DO58" s="605"/>
      <c r="DP58" s="605"/>
      <c r="DQ58" s="605"/>
      <c r="DR58" s="613"/>
      <c r="DS58" s="611"/>
      <c r="DT58" s="597"/>
      <c r="DU58" s="605"/>
      <c r="DV58" s="618"/>
      <c r="DW58" s="618"/>
      <c r="DX58" s="620"/>
      <c r="DY58" s="622"/>
      <c r="DZ58" s="622"/>
      <c r="EA58" s="605"/>
      <c r="EB58" s="607"/>
      <c r="EC58" s="607"/>
      <c r="ED58" s="609"/>
      <c r="EE58" s="597"/>
      <c r="EF58" s="597"/>
      <c r="EG58" s="607"/>
      <c r="EH58" s="607"/>
      <c r="EI58" s="607"/>
      <c r="EJ58" s="609"/>
      <c r="EK58" s="611"/>
      <c r="EL58" s="597"/>
      <c r="EM58" s="605"/>
      <c r="EN58" s="607"/>
      <c r="EO58" s="607"/>
      <c r="EP58" s="609"/>
      <c r="EQ58" s="597"/>
      <c r="ER58" s="597"/>
      <c r="ES58" s="605"/>
      <c r="ET58" s="607"/>
      <c r="EU58" s="607"/>
      <c r="EV58" s="609"/>
      <c r="EW58" s="611"/>
      <c r="EX58" s="597"/>
      <c r="EY58" s="605"/>
      <c r="EZ58" s="607"/>
      <c r="FA58" s="607"/>
      <c r="FB58" s="609"/>
      <c r="FC58" s="611"/>
      <c r="FD58" s="597"/>
      <c r="FE58" s="605"/>
      <c r="FF58" s="607"/>
      <c r="FG58" s="607"/>
      <c r="FH58" s="613"/>
      <c r="FI58" s="611"/>
      <c r="FJ58" s="597"/>
      <c r="FK58" s="605"/>
      <c r="FL58" s="607"/>
      <c r="FM58" s="607"/>
      <c r="FN58" s="609"/>
      <c r="FO58" s="611"/>
      <c r="FP58" s="597"/>
      <c r="FQ58" s="605"/>
      <c r="FR58" s="607"/>
      <c r="FS58" s="607"/>
      <c r="FT58" s="609"/>
      <c r="FU58" s="611"/>
      <c r="FV58" s="597"/>
      <c r="FW58" s="605"/>
      <c r="FX58" s="106">
        <f>FX57/47</f>
        <v>1</v>
      </c>
      <c r="FY58" s="106">
        <f>FY57/47</f>
        <v>0.78723404255319152</v>
      </c>
      <c r="FZ58" s="597"/>
      <c r="GA58" s="597"/>
      <c r="GB58" s="597"/>
      <c r="GC58" s="597"/>
      <c r="GD58" s="597"/>
      <c r="GE58" s="597"/>
      <c r="GF58" s="597"/>
      <c r="GG58" s="597"/>
      <c r="GH58" s="597"/>
      <c r="GI58" s="597"/>
      <c r="GJ58" s="597"/>
      <c r="GK58" s="107">
        <f>GK57/47</f>
        <v>0.61702127659574468</v>
      </c>
      <c r="GL58" s="107">
        <f>GL57/47</f>
        <v>0</v>
      </c>
      <c r="GM58" s="106">
        <f>GM57/47</f>
        <v>1</v>
      </c>
      <c r="GN58" s="106">
        <f>COUNTIF(GN10:GN10,"○")/47</f>
        <v>0</v>
      </c>
      <c r="GO58" s="106"/>
      <c r="GP58" s="106">
        <f>GP57/47</f>
        <v>0.97872340425531912</v>
      </c>
      <c r="GQ58" s="106">
        <f>COUNTIF(GQ10:GQ10,"○")/47</f>
        <v>0</v>
      </c>
      <c r="GR58" s="106"/>
      <c r="GS58" s="597"/>
      <c r="GT58" s="597"/>
      <c r="GU58" s="597"/>
      <c r="GV58" s="597"/>
      <c r="GW58" s="597"/>
      <c r="GX58" s="597"/>
      <c r="GY58" s="590"/>
      <c r="GZ58" s="597"/>
      <c r="HA58" s="597"/>
      <c r="HB58" s="597"/>
      <c r="HC58" s="597"/>
      <c r="HD58" s="597"/>
      <c r="HE58" s="597"/>
      <c r="HF58" s="590"/>
      <c r="HG58" s="597"/>
      <c r="HH58" s="597"/>
      <c r="HI58" s="597"/>
      <c r="HJ58" s="597"/>
      <c r="HK58" s="597"/>
      <c r="HL58" s="597"/>
      <c r="HM58" s="590"/>
      <c r="HN58" s="597"/>
      <c r="HO58" s="597"/>
      <c r="HP58" s="597"/>
      <c r="HQ58" s="597"/>
      <c r="HR58" s="597"/>
      <c r="HS58" s="590"/>
      <c r="HT58" s="597"/>
      <c r="HU58" s="597"/>
      <c r="HV58" s="597"/>
      <c r="HW58" s="597"/>
      <c r="HX58" s="597"/>
      <c r="HY58" s="590"/>
      <c r="HZ58" s="597"/>
      <c r="IA58" s="597"/>
      <c r="IB58" s="597"/>
      <c r="IC58" s="597"/>
      <c r="ID58" s="597"/>
      <c r="IE58" s="590"/>
    </row>
    <row r="59" spans="1:240" ht="32.5" customHeight="1">
      <c r="B59" s="10"/>
      <c r="C59" s="10"/>
      <c r="F59" s="10"/>
      <c r="I59" s="10"/>
      <c r="L59" s="10"/>
      <c r="O59" s="10"/>
      <c r="P59" s="9"/>
      <c r="R59" s="10"/>
      <c r="S59" s="9"/>
      <c r="U59" s="10"/>
      <c r="V59" s="9"/>
      <c r="X59" s="10"/>
      <c r="Y59" s="10"/>
      <c r="AA59" s="10"/>
      <c r="AB59" s="9"/>
      <c r="AD59" s="10"/>
      <c r="AE59" s="9"/>
      <c r="AG59" s="10"/>
      <c r="AH59" s="9"/>
      <c r="AI59" s="6"/>
      <c r="AJ59" s="10"/>
      <c r="AK59" s="9"/>
      <c r="AM59" s="10"/>
      <c r="AN59" s="9"/>
      <c r="AP59" s="10"/>
      <c r="AQ59" s="10"/>
      <c r="AR59" s="16"/>
      <c r="AT59" s="10"/>
      <c r="AV59" s="10"/>
      <c r="AW59" s="10"/>
      <c r="AX59" s="16"/>
      <c r="AZ59" s="10"/>
      <c r="BB59" s="10"/>
      <c r="BC59" s="10"/>
      <c r="BD59" s="16"/>
      <c r="BF59" s="10"/>
      <c r="BH59" s="10"/>
      <c r="BI59" s="10"/>
      <c r="BJ59" s="9"/>
      <c r="BL59" s="10"/>
      <c r="BN59" s="10"/>
      <c r="BO59" s="10"/>
      <c r="BP59" s="16"/>
      <c r="BR59" s="10"/>
      <c r="BT59" s="10"/>
      <c r="BU59" s="10"/>
      <c r="BV59" s="17"/>
      <c r="BX59" s="10"/>
      <c r="BZ59" s="10"/>
      <c r="CA59" s="10"/>
      <c r="CB59" s="16"/>
      <c r="CD59" s="10"/>
      <c r="CF59" s="10"/>
      <c r="CG59" s="10"/>
      <c r="CH59" s="16"/>
      <c r="CJ59" s="10"/>
      <c r="CL59" s="10"/>
      <c r="CM59" s="10"/>
      <c r="CN59" s="16"/>
      <c r="CP59" s="10"/>
      <c r="CR59" s="10"/>
      <c r="CS59" s="10"/>
      <c r="CT59" s="16"/>
      <c r="CV59" s="10"/>
      <c r="CX59" s="10"/>
      <c r="CY59" s="10"/>
      <c r="CZ59" s="16"/>
      <c r="DB59" s="10"/>
      <c r="DD59" s="10"/>
      <c r="DE59" s="10"/>
      <c r="DF59" s="16"/>
      <c r="DH59" s="10"/>
      <c r="DJ59" s="10"/>
      <c r="DK59" s="10"/>
      <c r="DL59" s="16"/>
      <c r="DN59" s="18"/>
      <c r="DP59" s="10"/>
      <c r="DQ59" s="10"/>
      <c r="DR59" s="16"/>
      <c r="DT59" s="10"/>
      <c r="DV59" s="10"/>
      <c r="DW59" s="10"/>
      <c r="DX59" s="16"/>
      <c r="DZ59" s="10"/>
      <c r="EB59" s="10"/>
      <c r="EC59" s="10"/>
      <c r="ED59" s="16"/>
      <c r="EF59" s="10"/>
      <c r="EH59" s="10"/>
      <c r="EI59" s="10"/>
      <c r="EJ59" s="16"/>
      <c r="EL59" s="10"/>
      <c r="EN59" s="10"/>
      <c r="EO59" s="10"/>
      <c r="EP59" s="16"/>
      <c r="ER59" s="10"/>
      <c r="ET59" s="10"/>
      <c r="EU59" s="10"/>
      <c r="EV59" s="16"/>
      <c r="EX59" s="10"/>
      <c r="EZ59" s="10"/>
      <c r="FA59" s="10"/>
      <c r="FB59" s="9"/>
      <c r="FD59" s="10"/>
      <c r="FF59" s="10"/>
      <c r="FG59" s="10"/>
      <c r="FH59" s="16"/>
      <c r="FJ59" s="10"/>
      <c r="FL59" s="10"/>
      <c r="FM59" s="10"/>
      <c r="FN59" s="16"/>
      <c r="FP59" s="10"/>
      <c r="FR59" s="10"/>
      <c r="FS59" s="10"/>
      <c r="FT59" s="16"/>
      <c r="FV59" s="10"/>
      <c r="FZ59" s="10"/>
      <c r="GA59" s="10"/>
      <c r="GB59" s="10"/>
      <c r="GC59" s="10"/>
      <c r="GE59" s="10"/>
      <c r="GF59" s="10"/>
      <c r="GG59" s="10"/>
      <c r="GH59" s="10"/>
      <c r="GI59" s="10"/>
      <c r="GJ59" s="10"/>
      <c r="GK59" s="10"/>
      <c r="GL59" s="10"/>
      <c r="GM59" s="10"/>
      <c r="GN59" s="10"/>
      <c r="GP59" s="10"/>
      <c r="GQ59" s="10"/>
      <c r="GS59" s="1">
        <v>36</v>
      </c>
      <c r="GT59" s="1">
        <v>0</v>
      </c>
      <c r="GU59" s="1">
        <v>0</v>
      </c>
      <c r="GV59" s="1">
        <v>0</v>
      </c>
      <c r="GW59" s="1">
        <v>9</v>
      </c>
      <c r="GX59" s="1">
        <v>2</v>
      </c>
      <c r="GZ59" s="1">
        <v>47</v>
      </c>
      <c r="HA59" s="1">
        <v>0</v>
      </c>
      <c r="HB59" s="1">
        <v>0</v>
      </c>
      <c r="HC59" s="1">
        <v>0</v>
      </c>
      <c r="HD59" s="1">
        <v>0</v>
      </c>
      <c r="HE59" s="1">
        <v>0</v>
      </c>
      <c r="HG59" s="1">
        <v>37</v>
      </c>
      <c r="HH59" s="1">
        <v>1</v>
      </c>
      <c r="HI59" s="1">
        <v>0</v>
      </c>
      <c r="HJ59" s="1">
        <v>0</v>
      </c>
      <c r="HK59" s="1">
        <v>3</v>
      </c>
      <c r="HL59" s="1">
        <v>6</v>
      </c>
      <c r="HN59" s="1">
        <v>33</v>
      </c>
      <c r="HO59" s="1">
        <v>1</v>
      </c>
      <c r="HP59" s="1">
        <v>12</v>
      </c>
      <c r="HR59" s="1">
        <v>1</v>
      </c>
      <c r="HT59" s="1">
        <v>42</v>
      </c>
      <c r="HU59" s="1">
        <v>2</v>
      </c>
      <c r="HV59" s="1">
        <v>3</v>
      </c>
      <c r="HX59" s="1">
        <v>0</v>
      </c>
      <c r="HZ59" s="1">
        <v>27</v>
      </c>
      <c r="IA59" s="1">
        <v>7</v>
      </c>
      <c r="IB59" s="1">
        <v>12</v>
      </c>
      <c r="ID59" s="1">
        <v>1</v>
      </c>
    </row>
    <row r="60" spans="1:240">
      <c r="B60" s="10"/>
      <c r="C60" s="10"/>
      <c r="F60" s="10"/>
      <c r="I60" s="10"/>
      <c r="L60" s="10"/>
      <c r="O60" s="10"/>
      <c r="P60" s="9"/>
      <c r="R60" s="10"/>
      <c r="S60" s="9"/>
      <c r="U60" s="10"/>
      <c r="V60" s="9"/>
      <c r="X60" s="10"/>
      <c r="Y60" s="10"/>
      <c r="AA60" s="10"/>
      <c r="AB60" s="9"/>
      <c r="AD60" s="10"/>
      <c r="AE60" s="9"/>
      <c r="AG60" s="10"/>
      <c r="AH60" s="9"/>
      <c r="AJ60" s="10"/>
      <c r="AK60" s="9"/>
      <c r="AM60" s="10"/>
      <c r="AN60" s="9"/>
      <c r="AP60" s="10"/>
      <c r="AQ60" s="10"/>
      <c r="AR60" s="16"/>
      <c r="AT60" s="10"/>
      <c r="AV60" s="10"/>
      <c r="AW60" s="10"/>
      <c r="AX60" s="16"/>
      <c r="AZ60" s="10"/>
      <c r="BB60" s="10"/>
      <c r="BC60" s="10"/>
      <c r="BD60" s="16"/>
      <c r="BF60" s="10"/>
      <c r="BH60" s="10"/>
      <c r="BI60" s="10"/>
      <c r="BJ60" s="9"/>
      <c r="BL60" s="10"/>
      <c r="BN60" s="10"/>
      <c r="BO60" s="10"/>
      <c r="BP60" s="16"/>
      <c r="BR60" s="10"/>
      <c r="BT60" s="10"/>
      <c r="BU60" s="10"/>
      <c r="BV60" s="17"/>
      <c r="BX60" s="10"/>
      <c r="BZ60" s="10"/>
      <c r="CA60" s="10"/>
      <c r="CB60" s="16"/>
      <c r="CD60" s="10"/>
      <c r="CF60" s="10"/>
      <c r="CG60" s="10"/>
      <c r="CH60" s="16"/>
      <c r="CJ60" s="10"/>
      <c r="CL60" s="10"/>
      <c r="CM60" s="10"/>
      <c r="CN60" s="16"/>
      <c r="CP60" s="10"/>
      <c r="CR60" s="10"/>
      <c r="CS60" s="10"/>
      <c r="CT60" s="16"/>
      <c r="CV60" s="10"/>
      <c r="CX60" s="10"/>
      <c r="CY60" s="10"/>
      <c r="CZ60" s="16"/>
      <c r="DB60" s="10"/>
      <c r="DD60" s="10"/>
      <c r="DE60" s="10"/>
      <c r="DF60" s="16"/>
      <c r="DH60" s="10"/>
      <c r="DJ60" s="10"/>
      <c r="DK60" s="10"/>
      <c r="DL60" s="16"/>
      <c r="DN60" s="18"/>
      <c r="DP60" s="10"/>
      <c r="DQ60" s="10"/>
      <c r="DR60" s="16"/>
      <c r="DT60" s="10"/>
      <c r="DV60" s="10"/>
      <c r="DW60" s="10"/>
      <c r="DX60" s="16"/>
      <c r="DZ60" s="10"/>
      <c r="EB60" s="10"/>
      <c r="EC60" s="10"/>
      <c r="ED60" s="16"/>
      <c r="EF60" s="10"/>
      <c r="EH60" s="10"/>
      <c r="EI60" s="10"/>
      <c r="EJ60" s="16"/>
      <c r="EL60" s="10"/>
      <c r="EN60" s="10"/>
      <c r="EO60" s="10"/>
      <c r="EP60" s="16"/>
      <c r="ER60" s="10"/>
      <c r="ET60" s="10"/>
      <c r="EU60" s="10"/>
      <c r="EV60" s="16"/>
      <c r="EX60" s="10"/>
      <c r="EZ60" s="10"/>
      <c r="FA60" s="10"/>
      <c r="FB60" s="9"/>
      <c r="FD60" s="10"/>
      <c r="FF60" s="10"/>
      <c r="FG60" s="10"/>
      <c r="FH60" s="16"/>
      <c r="FJ60" s="10"/>
      <c r="FL60" s="10"/>
      <c r="FM60" s="10"/>
      <c r="FN60" s="16"/>
      <c r="FP60" s="10"/>
      <c r="FR60" s="10"/>
      <c r="FS60" s="10"/>
      <c r="FT60" s="16"/>
      <c r="FV60" s="10"/>
      <c r="FZ60" s="10"/>
      <c r="GA60" s="10"/>
      <c r="GB60" s="10"/>
      <c r="GC60" s="10"/>
      <c r="GE60" s="10"/>
      <c r="GF60" s="10"/>
      <c r="GG60" s="10"/>
      <c r="GH60" s="10"/>
      <c r="GI60" s="10"/>
      <c r="GJ60" s="10"/>
      <c r="GK60" s="10"/>
      <c r="GL60" s="10"/>
      <c r="GM60" s="10"/>
      <c r="GN60" s="10"/>
      <c r="GP60" s="10"/>
      <c r="GQ60" s="10"/>
    </row>
    <row r="61" spans="1:240" s="19" customFormat="1">
      <c r="A61" s="19">
        <v>1</v>
      </c>
      <c r="B61" s="19">
        <v>2</v>
      </c>
      <c r="C61" s="19">
        <v>3</v>
      </c>
      <c r="D61" s="19">
        <v>4</v>
      </c>
      <c r="E61" s="19">
        <v>5</v>
      </c>
      <c r="F61" s="19">
        <v>6</v>
      </c>
      <c r="G61" s="19">
        <v>7</v>
      </c>
      <c r="H61" s="19">
        <v>8</v>
      </c>
      <c r="I61" s="19">
        <v>9</v>
      </c>
      <c r="J61" s="19">
        <v>10</v>
      </c>
      <c r="K61" s="19">
        <v>11</v>
      </c>
      <c r="L61" s="19">
        <v>12</v>
      </c>
      <c r="M61" s="19">
        <v>13</v>
      </c>
      <c r="N61" s="19">
        <v>14</v>
      </c>
      <c r="O61" s="19">
        <v>15</v>
      </c>
      <c r="P61" s="19">
        <v>16</v>
      </c>
      <c r="Q61" s="19">
        <v>17</v>
      </c>
      <c r="R61" s="19">
        <v>18</v>
      </c>
      <c r="S61" s="19">
        <v>19</v>
      </c>
      <c r="T61" s="19">
        <v>20</v>
      </c>
      <c r="U61" s="19">
        <v>21</v>
      </c>
      <c r="V61" s="19">
        <v>22</v>
      </c>
      <c r="W61" s="19">
        <v>23</v>
      </c>
      <c r="X61" s="19">
        <v>24</v>
      </c>
      <c r="Y61" s="19">
        <v>25</v>
      </c>
      <c r="Z61" s="19">
        <v>26</v>
      </c>
      <c r="AA61" s="19">
        <v>27</v>
      </c>
      <c r="AB61" s="19">
        <v>28</v>
      </c>
      <c r="AC61" s="19">
        <v>29</v>
      </c>
      <c r="AD61" s="19">
        <v>30</v>
      </c>
      <c r="AE61" s="19">
        <v>31</v>
      </c>
      <c r="AF61" s="19">
        <v>32</v>
      </c>
      <c r="AG61" s="19">
        <v>33</v>
      </c>
      <c r="AH61" s="19">
        <v>34</v>
      </c>
      <c r="AI61" s="19">
        <v>35</v>
      </c>
      <c r="AJ61" s="19">
        <v>36</v>
      </c>
      <c r="AK61" s="19">
        <v>37</v>
      </c>
      <c r="AL61" s="19">
        <v>38</v>
      </c>
      <c r="AM61" s="19">
        <v>39</v>
      </c>
      <c r="AN61" s="19">
        <v>40</v>
      </c>
      <c r="AO61" s="19">
        <v>41</v>
      </c>
      <c r="AP61" s="19">
        <v>42</v>
      </c>
      <c r="AQ61" s="19">
        <v>43</v>
      </c>
      <c r="AR61" s="19">
        <v>44</v>
      </c>
      <c r="AS61" s="19">
        <v>45</v>
      </c>
      <c r="AT61" s="19">
        <v>46</v>
      </c>
      <c r="AU61" s="19">
        <v>47</v>
      </c>
      <c r="AV61" s="19">
        <v>48</v>
      </c>
      <c r="AW61" s="19">
        <v>49</v>
      </c>
      <c r="AX61" s="19">
        <v>50</v>
      </c>
      <c r="AY61" s="19">
        <v>51</v>
      </c>
      <c r="AZ61" s="19">
        <v>52</v>
      </c>
      <c r="BA61" s="19">
        <v>53</v>
      </c>
      <c r="BB61" s="19">
        <v>54</v>
      </c>
      <c r="BC61" s="19">
        <v>55</v>
      </c>
      <c r="BD61" s="19">
        <v>56</v>
      </c>
      <c r="BE61" s="19">
        <v>57</v>
      </c>
      <c r="BF61" s="19">
        <v>58</v>
      </c>
      <c r="BG61" s="19">
        <v>59</v>
      </c>
      <c r="BH61" s="19">
        <v>60</v>
      </c>
      <c r="BI61" s="19">
        <v>61</v>
      </c>
      <c r="BJ61" s="19">
        <v>62</v>
      </c>
      <c r="BK61" s="19">
        <v>63</v>
      </c>
      <c r="BL61" s="19">
        <v>64</v>
      </c>
      <c r="BM61" s="19">
        <v>65</v>
      </c>
      <c r="BN61" s="19">
        <v>66</v>
      </c>
      <c r="BO61" s="19">
        <v>67</v>
      </c>
      <c r="BP61" s="19">
        <v>68</v>
      </c>
      <c r="BQ61" s="19">
        <v>69</v>
      </c>
      <c r="BR61" s="19">
        <v>70</v>
      </c>
      <c r="BS61" s="19">
        <v>71</v>
      </c>
      <c r="BT61" s="19">
        <v>72</v>
      </c>
      <c r="BU61" s="19">
        <v>73</v>
      </c>
      <c r="BV61" s="19">
        <v>74</v>
      </c>
      <c r="BW61" s="19">
        <v>75</v>
      </c>
      <c r="BX61" s="19">
        <v>76</v>
      </c>
      <c r="BY61" s="19">
        <v>77</v>
      </c>
      <c r="BZ61" s="19">
        <v>78</v>
      </c>
      <c r="CA61" s="19">
        <v>79</v>
      </c>
      <c r="CB61" s="19">
        <v>80</v>
      </c>
      <c r="CC61" s="19">
        <v>81</v>
      </c>
      <c r="CD61" s="19">
        <v>82</v>
      </c>
      <c r="CE61" s="19">
        <v>83</v>
      </c>
      <c r="CF61" s="19">
        <v>84</v>
      </c>
      <c r="CG61" s="19">
        <v>85</v>
      </c>
      <c r="CH61" s="19">
        <v>86</v>
      </c>
      <c r="CI61" s="19">
        <v>87</v>
      </c>
      <c r="CJ61" s="19">
        <v>88</v>
      </c>
      <c r="CK61" s="19">
        <v>89</v>
      </c>
      <c r="CL61" s="19">
        <v>90</v>
      </c>
      <c r="CM61" s="19">
        <v>91</v>
      </c>
      <c r="CN61" s="19">
        <v>92</v>
      </c>
      <c r="CO61" s="19">
        <v>93</v>
      </c>
      <c r="CP61" s="19">
        <v>94</v>
      </c>
      <c r="CQ61" s="19">
        <v>95</v>
      </c>
      <c r="CR61" s="19">
        <v>96</v>
      </c>
      <c r="CS61" s="19">
        <v>97</v>
      </c>
      <c r="CT61" s="19">
        <v>98</v>
      </c>
      <c r="CU61" s="19">
        <v>99</v>
      </c>
      <c r="CV61" s="19">
        <v>100</v>
      </c>
      <c r="CW61" s="19">
        <v>101</v>
      </c>
      <c r="CX61" s="19">
        <v>102</v>
      </c>
      <c r="CY61" s="19">
        <v>103</v>
      </c>
      <c r="CZ61" s="19">
        <v>104</v>
      </c>
      <c r="DA61" s="19">
        <v>105</v>
      </c>
      <c r="DB61" s="19">
        <v>106</v>
      </c>
      <c r="DC61" s="19">
        <v>107</v>
      </c>
      <c r="DD61" s="19">
        <v>108</v>
      </c>
      <c r="DE61" s="19">
        <v>109</v>
      </c>
      <c r="DF61" s="19">
        <v>110</v>
      </c>
      <c r="DG61" s="19">
        <v>111</v>
      </c>
      <c r="DH61" s="19">
        <v>112</v>
      </c>
      <c r="DI61" s="19">
        <v>113</v>
      </c>
      <c r="DJ61" s="19">
        <v>114</v>
      </c>
      <c r="DK61" s="19">
        <v>115</v>
      </c>
      <c r="DL61" s="19">
        <v>116</v>
      </c>
      <c r="DM61" s="19">
        <v>117</v>
      </c>
      <c r="DN61" s="19">
        <v>118</v>
      </c>
      <c r="DO61" s="19">
        <v>119</v>
      </c>
      <c r="DP61" s="19">
        <v>120</v>
      </c>
      <c r="DQ61" s="19">
        <v>121</v>
      </c>
      <c r="DR61" s="19">
        <v>122</v>
      </c>
      <c r="DS61" s="19">
        <v>123</v>
      </c>
      <c r="DT61" s="19">
        <v>124</v>
      </c>
      <c r="DU61" s="19">
        <v>125</v>
      </c>
      <c r="DV61" s="19">
        <v>126</v>
      </c>
      <c r="DW61" s="19">
        <v>127</v>
      </c>
      <c r="DX61" s="19">
        <v>128</v>
      </c>
      <c r="DY61" s="19">
        <v>129</v>
      </c>
      <c r="DZ61" s="19">
        <v>130</v>
      </c>
      <c r="EA61" s="19">
        <v>131</v>
      </c>
      <c r="EB61" s="19">
        <v>132</v>
      </c>
      <c r="EC61" s="19">
        <v>133</v>
      </c>
      <c r="ED61" s="19">
        <v>134</v>
      </c>
      <c r="EE61" s="19">
        <v>135</v>
      </c>
      <c r="EF61" s="19">
        <v>136</v>
      </c>
      <c r="EG61" s="19">
        <v>137</v>
      </c>
      <c r="EH61" s="19">
        <v>138</v>
      </c>
      <c r="EI61" s="19">
        <v>139</v>
      </c>
      <c r="EJ61" s="19">
        <v>140</v>
      </c>
      <c r="EK61" s="19">
        <v>141</v>
      </c>
      <c r="EL61" s="19">
        <v>142</v>
      </c>
      <c r="EM61" s="19">
        <v>143</v>
      </c>
      <c r="EN61" s="19">
        <v>144</v>
      </c>
      <c r="EO61" s="19">
        <v>145</v>
      </c>
      <c r="EP61" s="19">
        <v>146</v>
      </c>
      <c r="EQ61" s="19">
        <v>147</v>
      </c>
      <c r="ER61" s="19">
        <v>148</v>
      </c>
      <c r="ES61" s="19">
        <v>149</v>
      </c>
      <c r="ET61" s="19">
        <v>150</v>
      </c>
      <c r="EU61" s="19">
        <v>151</v>
      </c>
      <c r="EV61" s="19">
        <v>152</v>
      </c>
      <c r="EW61" s="19">
        <v>153</v>
      </c>
      <c r="EX61" s="19">
        <v>154</v>
      </c>
      <c r="EY61" s="19">
        <v>155</v>
      </c>
      <c r="EZ61" s="19">
        <v>156</v>
      </c>
      <c r="FA61" s="19">
        <v>157</v>
      </c>
      <c r="FB61" s="19">
        <v>158</v>
      </c>
      <c r="FC61" s="19">
        <v>159</v>
      </c>
      <c r="FD61" s="19">
        <v>160</v>
      </c>
      <c r="FE61" s="19">
        <v>161</v>
      </c>
      <c r="FF61" s="19">
        <v>162</v>
      </c>
      <c r="FG61" s="19">
        <v>163</v>
      </c>
      <c r="FH61" s="19">
        <v>164</v>
      </c>
      <c r="FI61" s="19">
        <v>165</v>
      </c>
      <c r="FJ61" s="19">
        <v>166</v>
      </c>
      <c r="FK61" s="19">
        <v>167</v>
      </c>
      <c r="FL61" s="19">
        <v>168</v>
      </c>
      <c r="FM61" s="19">
        <v>169</v>
      </c>
      <c r="FN61" s="19">
        <v>170</v>
      </c>
      <c r="FO61" s="19">
        <v>171</v>
      </c>
      <c r="FP61" s="19">
        <v>172</v>
      </c>
      <c r="FQ61" s="19">
        <v>173</v>
      </c>
      <c r="FR61" s="19">
        <v>174</v>
      </c>
      <c r="FS61" s="19">
        <v>175</v>
      </c>
      <c r="FT61" s="19">
        <v>176</v>
      </c>
      <c r="FU61" s="19">
        <v>177</v>
      </c>
      <c r="FV61" s="19">
        <v>178</v>
      </c>
      <c r="FW61" s="19">
        <v>179</v>
      </c>
      <c r="FX61" s="19">
        <v>180</v>
      </c>
      <c r="FY61" s="19">
        <v>181</v>
      </c>
      <c r="FZ61" s="19">
        <v>182</v>
      </c>
      <c r="GA61" s="19">
        <v>183</v>
      </c>
      <c r="GB61" s="19">
        <v>184</v>
      </c>
      <c r="GC61" s="19">
        <v>185</v>
      </c>
      <c r="GD61" s="19">
        <v>186</v>
      </c>
      <c r="GE61" s="19">
        <v>187</v>
      </c>
      <c r="GF61" s="19">
        <v>188</v>
      </c>
      <c r="GG61" s="19">
        <v>189</v>
      </c>
      <c r="GH61" s="19">
        <v>190</v>
      </c>
      <c r="GI61" s="19">
        <v>191</v>
      </c>
      <c r="GJ61" s="19">
        <v>192</v>
      </c>
      <c r="GK61" s="19">
        <v>193</v>
      </c>
      <c r="GL61" s="19">
        <v>194</v>
      </c>
      <c r="GM61" s="19">
        <v>195</v>
      </c>
      <c r="GN61" s="19">
        <v>196</v>
      </c>
      <c r="GO61" s="19">
        <v>197</v>
      </c>
      <c r="GP61" s="19">
        <v>198</v>
      </c>
      <c r="GQ61" s="19">
        <v>199</v>
      </c>
      <c r="GR61" s="19">
        <v>200</v>
      </c>
      <c r="GS61" s="19">
        <v>201</v>
      </c>
      <c r="GT61" s="19">
        <v>202</v>
      </c>
      <c r="GU61" s="19">
        <v>203</v>
      </c>
      <c r="GV61" s="19">
        <v>204</v>
      </c>
      <c r="GW61" s="19">
        <v>205</v>
      </c>
      <c r="GX61" s="19">
        <v>206</v>
      </c>
      <c r="GY61" s="19">
        <v>207</v>
      </c>
      <c r="GZ61" s="19">
        <v>208</v>
      </c>
      <c r="HA61" s="19">
        <v>209</v>
      </c>
      <c r="HB61" s="19">
        <v>210</v>
      </c>
      <c r="HC61" s="19">
        <v>211</v>
      </c>
      <c r="HD61" s="19">
        <v>212</v>
      </c>
      <c r="HE61" s="19">
        <v>213</v>
      </c>
      <c r="HF61" s="19">
        <v>214</v>
      </c>
      <c r="HG61" s="19">
        <v>215</v>
      </c>
      <c r="HH61" s="19">
        <v>216</v>
      </c>
      <c r="HI61" s="19">
        <v>217</v>
      </c>
      <c r="HJ61" s="19">
        <v>218</v>
      </c>
      <c r="HK61" s="19">
        <v>219</v>
      </c>
      <c r="HL61" s="19">
        <v>220</v>
      </c>
      <c r="HM61" s="19">
        <v>221</v>
      </c>
      <c r="HN61" s="19">
        <v>222</v>
      </c>
      <c r="HO61" s="19">
        <v>223</v>
      </c>
      <c r="HP61" s="19">
        <v>224</v>
      </c>
      <c r="HR61" s="19">
        <v>225</v>
      </c>
      <c r="HS61" s="19">
        <v>226</v>
      </c>
      <c r="HT61" s="19">
        <v>227</v>
      </c>
      <c r="HU61" s="19">
        <v>228</v>
      </c>
      <c r="HV61" s="19">
        <v>229</v>
      </c>
      <c r="HX61" s="19">
        <v>230</v>
      </c>
      <c r="HY61" s="19">
        <v>231</v>
      </c>
      <c r="HZ61" s="19">
        <v>232</v>
      </c>
      <c r="IA61" s="19">
        <v>233</v>
      </c>
      <c r="IB61" s="19">
        <v>234</v>
      </c>
      <c r="ID61" s="19">
        <v>235</v>
      </c>
      <c r="IE61" s="19">
        <v>236</v>
      </c>
    </row>
    <row r="70" spans="121:122">
      <c r="DR70" s="8"/>
    </row>
    <row r="73" spans="121:122">
      <c r="DQ73" s="6"/>
      <c r="DR73" s="8"/>
    </row>
  </sheetData>
  <autoFilter ref="A9:IF58" xr:uid="{1B926BD2-8F3E-4ABC-B17F-D69D4F384447}"/>
  <dataConsolidate link="1"/>
  <mergeCells count="453">
    <mergeCell ref="X58:Z58"/>
    <mergeCell ref="IA57:IA58"/>
    <mergeCell ref="IB57:IB58"/>
    <mergeCell ref="ID57:ID58"/>
    <mergeCell ref="HN57:HN58"/>
    <mergeCell ref="HO57:HO58"/>
    <mergeCell ref="HP57:HP58"/>
    <mergeCell ref="HR57:HR58"/>
    <mergeCell ref="HT57:HT58"/>
    <mergeCell ref="HU57:HU58"/>
    <mergeCell ref="HV57:HV58"/>
    <mergeCell ref="HX57:HX58"/>
    <mergeCell ref="HZ57:HZ58"/>
    <mergeCell ref="HC57:HC58"/>
    <mergeCell ref="HD57:HD58"/>
    <mergeCell ref="HE57:HE58"/>
    <mergeCell ref="HG57:HG58"/>
    <mergeCell ref="HH57:HH58"/>
    <mergeCell ref="HI57:HI58"/>
    <mergeCell ref="HJ57:HJ58"/>
    <mergeCell ref="HK57:HK58"/>
    <mergeCell ref="HL57:HL58"/>
    <mergeCell ref="GS57:GS58"/>
    <mergeCell ref="GT57:GT58"/>
    <mergeCell ref="GU57:GU58"/>
    <mergeCell ref="GV57:GV58"/>
    <mergeCell ref="GW57:GW58"/>
    <mergeCell ref="GX57:GX58"/>
    <mergeCell ref="GZ57:GZ58"/>
    <mergeCell ref="HA57:HA58"/>
    <mergeCell ref="HB57:HB58"/>
    <mergeCell ref="GY7:GY8"/>
    <mergeCell ref="HF7:HF8"/>
    <mergeCell ref="HM7:HM8"/>
    <mergeCell ref="HS7:HS8"/>
    <mergeCell ref="HY7:HY8"/>
    <mergeCell ref="IE7:IE8"/>
    <mergeCell ref="GS2:IE2"/>
    <mergeCell ref="GS3:HM4"/>
    <mergeCell ref="HN3:IE4"/>
    <mergeCell ref="GS5:GY6"/>
    <mergeCell ref="GZ5:HF6"/>
    <mergeCell ref="HG5:HM6"/>
    <mergeCell ref="HN5:HS6"/>
    <mergeCell ref="HT5:HY6"/>
    <mergeCell ref="HZ5:IE6"/>
    <mergeCell ref="GP3:GR6"/>
    <mergeCell ref="FZ3:GD5"/>
    <mergeCell ref="A2:A8"/>
    <mergeCell ref="B2:B8"/>
    <mergeCell ref="C2:AO2"/>
    <mergeCell ref="AP2:FW2"/>
    <mergeCell ref="R3:T4"/>
    <mergeCell ref="U3:W4"/>
    <mergeCell ref="BB3:BG4"/>
    <mergeCell ref="BH3:BM4"/>
    <mergeCell ref="BN3:BS4"/>
    <mergeCell ref="C3:E4"/>
    <mergeCell ref="F3:H4"/>
    <mergeCell ref="I3:K4"/>
    <mergeCell ref="L3:N4"/>
    <mergeCell ref="O3:Q4"/>
    <mergeCell ref="AA3:AC4"/>
    <mergeCell ref="AD3:AF4"/>
    <mergeCell ref="AG3:AI4"/>
    <mergeCell ref="GD6:GD8"/>
    <mergeCell ref="AJ3:AL4"/>
    <mergeCell ref="FX2:GJ2"/>
    <mergeCell ref="C5:C7"/>
    <mergeCell ref="D5:D8"/>
    <mergeCell ref="E5:E8"/>
    <mergeCell ref="F5:F7"/>
    <mergeCell ref="G5:G8"/>
    <mergeCell ref="GM2:GO2"/>
    <mergeCell ref="GP2:GR2"/>
    <mergeCell ref="GK2:GL2"/>
    <mergeCell ref="GK3:GL6"/>
    <mergeCell ref="H5:H8"/>
    <mergeCell ref="I5:I7"/>
    <mergeCell ref="J5:J8"/>
    <mergeCell ref="K5:K8"/>
    <mergeCell ref="L5:L7"/>
    <mergeCell ref="M5:M8"/>
    <mergeCell ref="FX3:FX8"/>
    <mergeCell ref="EN3:ES4"/>
    <mergeCell ref="ET3:EY4"/>
    <mergeCell ref="EZ3:FE4"/>
    <mergeCell ref="FF3:FK4"/>
    <mergeCell ref="GE6:GE8"/>
    <mergeCell ref="GK7:GK8"/>
    <mergeCell ref="GM3:GO6"/>
    <mergeCell ref="FL3:FQ4"/>
    <mergeCell ref="FR3:FW4"/>
    <mergeCell ref="EV5:EV8"/>
    <mergeCell ref="EW5:EW8"/>
    <mergeCell ref="EX5:EX8"/>
    <mergeCell ref="BT3:BY4"/>
    <mergeCell ref="BZ3:CE4"/>
    <mergeCell ref="CF3:CK4"/>
    <mergeCell ref="CL3:CQ4"/>
    <mergeCell ref="CR3:CW4"/>
    <mergeCell ref="CX3:DC4"/>
    <mergeCell ref="DD3:DI4"/>
    <mergeCell ref="DJ3:DO4"/>
    <mergeCell ref="DP3:DU4"/>
    <mergeCell ref="DV3:EA4"/>
    <mergeCell ref="EB3:EG4"/>
    <mergeCell ref="EH3:EM4"/>
    <mergeCell ref="CQ5:CQ8"/>
    <mergeCell ref="CR5:CR8"/>
    <mergeCell ref="CS5:CS8"/>
    <mergeCell ref="BV5:BV8"/>
    <mergeCell ref="BW5:BW8"/>
    <mergeCell ref="BX5:BX8"/>
    <mergeCell ref="BY5:BY8"/>
    <mergeCell ref="BZ5:BZ8"/>
    <mergeCell ref="CA5:CA8"/>
    <mergeCell ref="CB5:CB8"/>
    <mergeCell ref="FY3:FY8"/>
    <mergeCell ref="GE3:GH5"/>
    <mergeCell ref="GI3:GI8"/>
    <mergeCell ref="GJ3:GJ8"/>
    <mergeCell ref="GB6:GB8"/>
    <mergeCell ref="GC6:GC8"/>
    <mergeCell ref="AM3:AO4"/>
    <mergeCell ref="AP3:AU4"/>
    <mergeCell ref="AV3:BA4"/>
    <mergeCell ref="BS5:BS8"/>
    <mergeCell ref="BT5:BT8"/>
    <mergeCell ref="BU5:BU8"/>
    <mergeCell ref="AX5:AX8"/>
    <mergeCell ref="AY5:AY8"/>
    <mergeCell ref="AZ5:AZ8"/>
    <mergeCell ref="BA5:BA8"/>
    <mergeCell ref="BB5:BB8"/>
    <mergeCell ref="BC5:BC8"/>
    <mergeCell ref="BD5:BD8"/>
    <mergeCell ref="BE5:BE8"/>
    <mergeCell ref="BF5:BF8"/>
    <mergeCell ref="BG5:BG8"/>
    <mergeCell ref="BH5:BH8"/>
    <mergeCell ref="BI5:BI8"/>
    <mergeCell ref="T5:T8"/>
    <mergeCell ref="U5:U7"/>
    <mergeCell ref="V5:V8"/>
    <mergeCell ref="W5:W8"/>
    <mergeCell ref="AG5:AG7"/>
    <mergeCell ref="AC5:AC8"/>
    <mergeCell ref="AA5:AA7"/>
    <mergeCell ref="AB5:AB8"/>
    <mergeCell ref="AD5:AD7"/>
    <mergeCell ref="R5:R7"/>
    <mergeCell ref="S5:S8"/>
    <mergeCell ref="N5:N8"/>
    <mergeCell ref="O5:O7"/>
    <mergeCell ref="P5:P8"/>
    <mergeCell ref="Q5:Q8"/>
    <mergeCell ref="AW5:AW8"/>
    <mergeCell ref="AL5:AL8"/>
    <mergeCell ref="AM5:AM7"/>
    <mergeCell ref="AN5:AN8"/>
    <mergeCell ref="AO5:AO8"/>
    <mergeCell ref="AP5:AP8"/>
    <mergeCell ref="AQ5:AQ8"/>
    <mergeCell ref="AE5:AE8"/>
    <mergeCell ref="AR5:AR8"/>
    <mergeCell ref="AS5:AS8"/>
    <mergeCell ref="AT5:AT8"/>
    <mergeCell ref="AU5:AU8"/>
    <mergeCell ref="AV5:AV8"/>
    <mergeCell ref="AH5:AH8"/>
    <mergeCell ref="AI5:AI8"/>
    <mergeCell ref="AJ5:AJ7"/>
    <mergeCell ref="AK5:AK8"/>
    <mergeCell ref="AF5:AF8"/>
    <mergeCell ref="BJ5:BJ8"/>
    <mergeCell ref="BK5:BK8"/>
    <mergeCell ref="BL5:BL8"/>
    <mergeCell ref="BM5:BM8"/>
    <mergeCell ref="BN5:BN8"/>
    <mergeCell ref="BO5:BO8"/>
    <mergeCell ref="BP5:BP8"/>
    <mergeCell ref="BQ5:BQ8"/>
    <mergeCell ref="BR5:BR8"/>
    <mergeCell ref="CC5:CC8"/>
    <mergeCell ref="CD5:CD8"/>
    <mergeCell ref="CE5:CE8"/>
    <mergeCell ref="CF5:CF8"/>
    <mergeCell ref="CG5:CG8"/>
    <mergeCell ref="CH5:CH8"/>
    <mergeCell ref="CI5:CI8"/>
    <mergeCell ref="CJ5:CJ8"/>
    <mergeCell ref="CK5:CK8"/>
    <mergeCell ref="CL5:CL8"/>
    <mergeCell ref="CM5:CM8"/>
    <mergeCell ref="CN5:CN8"/>
    <mergeCell ref="CO5:CO8"/>
    <mergeCell ref="CP5:CP8"/>
    <mergeCell ref="DF5:DF8"/>
    <mergeCell ref="DG5:DG8"/>
    <mergeCell ref="DH5:DH8"/>
    <mergeCell ref="DI5:DI8"/>
    <mergeCell ref="DJ5:DJ8"/>
    <mergeCell ref="CT5:CT8"/>
    <mergeCell ref="CU5:CU8"/>
    <mergeCell ref="CV5:CV8"/>
    <mergeCell ref="CW5:CW8"/>
    <mergeCell ref="CX5:CX8"/>
    <mergeCell ref="CY5:CY8"/>
    <mergeCell ref="CZ5:CZ8"/>
    <mergeCell ref="DA5:DA8"/>
    <mergeCell ref="DB5:DB8"/>
    <mergeCell ref="DC5:DC8"/>
    <mergeCell ref="DD5:DD8"/>
    <mergeCell ref="DE5:DE8"/>
    <mergeCell ref="DK5:DK8"/>
    <mergeCell ref="DX5:DX8"/>
    <mergeCell ref="DY5:DY8"/>
    <mergeCell ref="DZ5:DZ8"/>
    <mergeCell ref="EA5:EA8"/>
    <mergeCell ref="EB5:EB8"/>
    <mergeCell ref="DM5:DM8"/>
    <mergeCell ref="DN5:DN8"/>
    <mergeCell ref="DO5:DO8"/>
    <mergeCell ref="DP5:DP8"/>
    <mergeCell ref="DQ5:DQ8"/>
    <mergeCell ref="DL5:DL8"/>
    <mergeCell ref="EM5:EM8"/>
    <mergeCell ref="EN5:EN8"/>
    <mergeCell ref="EO5:EO8"/>
    <mergeCell ref="EC5:EC8"/>
    <mergeCell ref="DR5:DR8"/>
    <mergeCell ref="DS5:DS8"/>
    <mergeCell ref="DT5:DT8"/>
    <mergeCell ref="DU5:DU8"/>
    <mergeCell ref="DV5:DV8"/>
    <mergeCell ref="DW5:DW8"/>
    <mergeCell ref="ED5:ED8"/>
    <mergeCell ref="EE5:EE8"/>
    <mergeCell ref="EF5:EF8"/>
    <mergeCell ref="EG5:EG8"/>
    <mergeCell ref="EH5:EH8"/>
    <mergeCell ref="EI5:EI8"/>
    <mergeCell ref="EJ5:EJ8"/>
    <mergeCell ref="EK5:EK8"/>
    <mergeCell ref="EL5:EL8"/>
    <mergeCell ref="FW5:FW8"/>
    <mergeCell ref="FZ6:FZ8"/>
    <mergeCell ref="GA6:GA8"/>
    <mergeCell ref="GF6:GF8"/>
    <mergeCell ref="GG6:GG8"/>
    <mergeCell ref="GH6:GH8"/>
    <mergeCell ref="GN7:GO7"/>
    <mergeCell ref="GQ7:GR7"/>
    <mergeCell ref="A57:B58"/>
    <mergeCell ref="AP57:AP58"/>
    <mergeCell ref="AQ57:AQ58"/>
    <mergeCell ref="AR57:AR58"/>
    <mergeCell ref="AS57:AS58"/>
    <mergeCell ref="FJ5:FJ8"/>
    <mergeCell ref="FK5:FK8"/>
    <mergeCell ref="FL5:FL8"/>
    <mergeCell ref="FM5:FM8"/>
    <mergeCell ref="FB5:FB8"/>
    <mergeCell ref="FC5:FC8"/>
    <mergeCell ref="FD5:FD8"/>
    <mergeCell ref="FE5:FE8"/>
    <mergeCell ref="FF5:FF8"/>
    <mergeCell ref="FG5:FG8"/>
    <mergeCell ref="EY5:EY8"/>
    <mergeCell ref="FN5:FN8"/>
    <mergeCell ref="FO5:FO8"/>
    <mergeCell ref="FP5:FP8"/>
    <mergeCell ref="FQ5:FQ8"/>
    <mergeCell ref="FR5:FR8"/>
    <mergeCell ref="FS5:FS8"/>
    <mergeCell ref="FT5:FT8"/>
    <mergeCell ref="FU5:FU8"/>
    <mergeCell ref="FV5:FV8"/>
    <mergeCell ref="AT57:AT58"/>
    <mergeCell ref="AU57:AU58"/>
    <mergeCell ref="AV57:AV58"/>
    <mergeCell ref="AW57:AW58"/>
    <mergeCell ref="AX57:AX58"/>
    <mergeCell ref="AY57:AY58"/>
    <mergeCell ref="FH5:FH8"/>
    <mergeCell ref="FI5:FI8"/>
    <mergeCell ref="AZ57:AZ58"/>
    <mergeCell ref="BA57:BA58"/>
    <mergeCell ref="BB57:BB58"/>
    <mergeCell ref="BC57:BC58"/>
    <mergeCell ref="BD57:BD58"/>
    <mergeCell ref="BE57:BE58"/>
    <mergeCell ref="BL57:BL58"/>
    <mergeCell ref="BM57:BM58"/>
    <mergeCell ref="EZ5:EZ8"/>
    <mergeCell ref="FA5:FA8"/>
    <mergeCell ref="EP5:EP8"/>
    <mergeCell ref="EQ5:EQ8"/>
    <mergeCell ref="ER5:ER8"/>
    <mergeCell ref="ES5:ES8"/>
    <mergeCell ref="ET5:ET8"/>
    <mergeCell ref="EU5:EU8"/>
    <mergeCell ref="BF57:BF58"/>
    <mergeCell ref="BG57:BG58"/>
    <mergeCell ref="BH57:BH58"/>
    <mergeCell ref="BI57:BI58"/>
    <mergeCell ref="BJ57:BJ58"/>
    <mergeCell ref="BK57:BK58"/>
    <mergeCell ref="BR57:BR58"/>
    <mergeCell ref="BS57:BS58"/>
    <mergeCell ref="BT57:BT58"/>
    <mergeCell ref="CA57:CA58"/>
    <mergeCell ref="CB57:CB58"/>
    <mergeCell ref="CC57:CC58"/>
    <mergeCell ref="BN57:BN58"/>
    <mergeCell ref="BO57:BO58"/>
    <mergeCell ref="BP57:BP58"/>
    <mergeCell ref="BQ57:BQ58"/>
    <mergeCell ref="BU57:BU58"/>
    <mergeCell ref="BV57:BV58"/>
    <mergeCell ref="BW57:BW58"/>
    <mergeCell ref="BX57:BX58"/>
    <mergeCell ref="BY57:BY58"/>
    <mergeCell ref="BZ57:BZ58"/>
    <mergeCell ref="CY57:CY58"/>
    <mergeCell ref="CZ57:CZ58"/>
    <mergeCell ref="DA57:DA58"/>
    <mergeCell ref="CD57:CD58"/>
    <mergeCell ref="CE57:CE58"/>
    <mergeCell ref="CF57:CF58"/>
    <mergeCell ref="CG57:CG58"/>
    <mergeCell ref="CH57:CH58"/>
    <mergeCell ref="CI57:CI58"/>
    <mergeCell ref="CJ57:CJ58"/>
    <mergeCell ref="CK57:CK58"/>
    <mergeCell ref="CL57:CL58"/>
    <mergeCell ref="CM57:CM58"/>
    <mergeCell ref="CN57:CN58"/>
    <mergeCell ref="CO57:CO58"/>
    <mergeCell ref="CP57:CP58"/>
    <mergeCell ref="CQ57:CQ58"/>
    <mergeCell ref="CR57:CR58"/>
    <mergeCell ref="CS57:CS58"/>
    <mergeCell ref="CT57:CT58"/>
    <mergeCell ref="CU57:CU58"/>
    <mergeCell ref="CV57:CV58"/>
    <mergeCell ref="CW57:CW58"/>
    <mergeCell ref="CX57:CX58"/>
    <mergeCell ref="C58:E58"/>
    <mergeCell ref="F58:H58"/>
    <mergeCell ref="I58:K58"/>
    <mergeCell ref="L58:N58"/>
    <mergeCell ref="O58:Q58"/>
    <mergeCell ref="GI57:GI58"/>
    <mergeCell ref="GJ57:GJ58"/>
    <mergeCell ref="FF57:FF58"/>
    <mergeCell ref="FG57:FG58"/>
    <mergeCell ref="FH57:FH58"/>
    <mergeCell ref="FI57:FI58"/>
    <mergeCell ref="EX57:EX58"/>
    <mergeCell ref="EY57:EY58"/>
    <mergeCell ref="EZ57:EZ58"/>
    <mergeCell ref="FA57:FA58"/>
    <mergeCell ref="FB57:FB58"/>
    <mergeCell ref="FC57:FC58"/>
    <mergeCell ref="EL57:EL58"/>
    <mergeCell ref="EM57:EM58"/>
    <mergeCell ref="EN57:EN58"/>
    <mergeCell ref="EO57:EO58"/>
    <mergeCell ref="GB57:GB58"/>
    <mergeCell ref="FP57:FP58"/>
    <mergeCell ref="FQ57:FQ58"/>
    <mergeCell ref="EW57:EW58"/>
    <mergeCell ref="DZ57:DZ58"/>
    <mergeCell ref="EA57:EA58"/>
    <mergeCell ref="EB57:EB58"/>
    <mergeCell ref="GF57:GF58"/>
    <mergeCell ref="GG57:GG58"/>
    <mergeCell ref="GH57:GH58"/>
    <mergeCell ref="FK57:FK58"/>
    <mergeCell ref="FL57:FL58"/>
    <mergeCell ref="FM57:FM58"/>
    <mergeCell ref="FN57:FN58"/>
    <mergeCell ref="FO57:FO58"/>
    <mergeCell ref="FR57:FR58"/>
    <mergeCell ref="FV57:FV58"/>
    <mergeCell ref="FW57:FW58"/>
    <mergeCell ref="FZ57:FZ58"/>
    <mergeCell ref="GA57:GA58"/>
    <mergeCell ref="FS57:FS58"/>
    <mergeCell ref="FT57:FT58"/>
    <mergeCell ref="FU57:FU58"/>
    <mergeCell ref="GC57:GC58"/>
    <mergeCell ref="GD57:GD58"/>
    <mergeCell ref="GE57:GE58"/>
    <mergeCell ref="DK57:DK58"/>
    <mergeCell ref="DL57:DL58"/>
    <mergeCell ref="DM57:DM58"/>
    <mergeCell ref="ET57:ET58"/>
    <mergeCell ref="EU57:EU58"/>
    <mergeCell ref="EV57:EV58"/>
    <mergeCell ref="DS57:DS58"/>
    <mergeCell ref="ER57:ER58"/>
    <mergeCell ref="ES57:ES58"/>
    <mergeCell ref="R58:T58"/>
    <mergeCell ref="U58:W58"/>
    <mergeCell ref="AA58:AC58"/>
    <mergeCell ref="AD58:AF58"/>
    <mergeCell ref="AG58:AI58"/>
    <mergeCell ref="AJ58:AL58"/>
    <mergeCell ref="AM58:AO58"/>
    <mergeCell ref="EP57:EP58"/>
    <mergeCell ref="EQ57:EQ58"/>
    <mergeCell ref="DT57:DT58"/>
    <mergeCell ref="DU57:DU58"/>
    <mergeCell ref="DV57:DV58"/>
    <mergeCell ref="DW57:DW58"/>
    <mergeCell ref="DX57:DX58"/>
    <mergeCell ref="DY57:DY58"/>
    <mergeCell ref="DB57:DB58"/>
    <mergeCell ref="DC57:DC58"/>
    <mergeCell ref="DD57:DD58"/>
    <mergeCell ref="DE57:DE58"/>
    <mergeCell ref="DF57:DF58"/>
    <mergeCell ref="DG57:DG58"/>
    <mergeCell ref="DH57:DH58"/>
    <mergeCell ref="DI57:DI58"/>
    <mergeCell ref="DJ57:DJ58"/>
    <mergeCell ref="HQ57:HQ58"/>
    <mergeCell ref="HW57:HW58"/>
    <mergeCell ref="IC57:IC58"/>
    <mergeCell ref="X3:Z4"/>
    <mergeCell ref="X5:X7"/>
    <mergeCell ref="Y5:Y8"/>
    <mergeCell ref="Z5:Z8"/>
    <mergeCell ref="FD57:FD58"/>
    <mergeCell ref="FE57:FE58"/>
    <mergeCell ref="FJ57:FJ58"/>
    <mergeCell ref="EC57:EC58"/>
    <mergeCell ref="ED57:ED58"/>
    <mergeCell ref="EE57:EE58"/>
    <mergeCell ref="EF57:EF58"/>
    <mergeCell ref="EG57:EG58"/>
    <mergeCell ref="EH57:EH58"/>
    <mergeCell ref="EI57:EI58"/>
    <mergeCell ref="EJ57:EJ58"/>
    <mergeCell ref="EK57:EK58"/>
    <mergeCell ref="DN57:DN58"/>
    <mergeCell ref="DO57:DO58"/>
    <mergeCell ref="DP57:DP58"/>
    <mergeCell ref="DQ57:DQ58"/>
    <mergeCell ref="DR57:DR58"/>
  </mergeCells>
  <phoneticPr fontId="4"/>
  <conditionalFormatting sqref="GL21">
    <cfRule type="duplicateValues" dxfId="88" priority="87"/>
  </conditionalFormatting>
  <conditionalFormatting sqref="GL27">
    <cfRule type="duplicateValues" dxfId="87" priority="88"/>
  </conditionalFormatting>
  <conditionalFormatting sqref="GK27">
    <cfRule type="duplicateValues" dxfId="86" priority="89"/>
  </conditionalFormatting>
  <conditionalFormatting sqref="GL10">
    <cfRule type="duplicateValues" dxfId="85" priority="85"/>
  </conditionalFormatting>
  <conditionalFormatting sqref="GK10">
    <cfRule type="duplicateValues" dxfId="84" priority="86"/>
  </conditionalFormatting>
  <conditionalFormatting sqref="GL11">
    <cfRule type="duplicateValues" dxfId="83" priority="83"/>
  </conditionalFormatting>
  <conditionalFormatting sqref="GK11">
    <cfRule type="duplicateValues" dxfId="82" priority="84"/>
  </conditionalFormatting>
  <conditionalFormatting sqref="GL12">
    <cfRule type="duplicateValues" dxfId="81" priority="81"/>
  </conditionalFormatting>
  <conditionalFormatting sqref="GK12">
    <cfRule type="duplicateValues" dxfId="80" priority="82"/>
  </conditionalFormatting>
  <conditionalFormatting sqref="GL13">
    <cfRule type="duplicateValues" dxfId="79" priority="79"/>
  </conditionalFormatting>
  <conditionalFormatting sqref="GK13">
    <cfRule type="duplicateValues" dxfId="78" priority="80"/>
  </conditionalFormatting>
  <conditionalFormatting sqref="GL14">
    <cfRule type="duplicateValues" dxfId="77" priority="77"/>
  </conditionalFormatting>
  <conditionalFormatting sqref="GK14">
    <cfRule type="duplicateValues" dxfId="76" priority="78"/>
  </conditionalFormatting>
  <conditionalFormatting sqref="GL15">
    <cfRule type="duplicateValues" dxfId="75" priority="75"/>
  </conditionalFormatting>
  <conditionalFormatting sqref="GK15">
    <cfRule type="duplicateValues" dxfId="74" priority="76"/>
  </conditionalFormatting>
  <conditionalFormatting sqref="GL16">
    <cfRule type="duplicateValues" dxfId="73" priority="73"/>
  </conditionalFormatting>
  <conditionalFormatting sqref="GK16">
    <cfRule type="duplicateValues" dxfId="72" priority="74"/>
  </conditionalFormatting>
  <conditionalFormatting sqref="GL17">
    <cfRule type="duplicateValues" dxfId="71" priority="71"/>
  </conditionalFormatting>
  <conditionalFormatting sqref="GK17">
    <cfRule type="duplicateValues" dxfId="70" priority="72"/>
  </conditionalFormatting>
  <conditionalFormatting sqref="GL18">
    <cfRule type="duplicateValues" dxfId="69" priority="69"/>
  </conditionalFormatting>
  <conditionalFormatting sqref="GK18">
    <cfRule type="duplicateValues" dxfId="68" priority="70"/>
  </conditionalFormatting>
  <conditionalFormatting sqref="GL19">
    <cfRule type="duplicateValues" dxfId="67" priority="67"/>
  </conditionalFormatting>
  <conditionalFormatting sqref="GK19">
    <cfRule type="duplicateValues" dxfId="66" priority="68"/>
  </conditionalFormatting>
  <conditionalFormatting sqref="GL20">
    <cfRule type="duplicateValues" dxfId="65" priority="65"/>
  </conditionalFormatting>
  <conditionalFormatting sqref="GL20">
    <cfRule type="duplicateValues" dxfId="64" priority="66"/>
  </conditionalFormatting>
  <conditionalFormatting sqref="GL22">
    <cfRule type="duplicateValues" dxfId="63" priority="64"/>
  </conditionalFormatting>
  <conditionalFormatting sqref="GL23">
    <cfRule type="duplicateValues" dxfId="62" priority="62"/>
  </conditionalFormatting>
  <conditionalFormatting sqref="GK23">
    <cfRule type="duplicateValues" dxfId="61" priority="63"/>
  </conditionalFormatting>
  <conditionalFormatting sqref="GL24">
    <cfRule type="duplicateValues" dxfId="60" priority="60"/>
  </conditionalFormatting>
  <conditionalFormatting sqref="GK24">
    <cfRule type="duplicateValues" dxfId="59" priority="61"/>
  </conditionalFormatting>
  <conditionalFormatting sqref="GL25">
    <cfRule type="duplicateValues" dxfId="58" priority="58"/>
  </conditionalFormatting>
  <conditionalFormatting sqref="GK25">
    <cfRule type="duplicateValues" dxfId="57" priority="59"/>
  </conditionalFormatting>
  <conditionalFormatting sqref="GL26">
    <cfRule type="duplicateValues" dxfId="56" priority="56"/>
  </conditionalFormatting>
  <conditionalFormatting sqref="GK26">
    <cfRule type="duplicateValues" dxfId="55" priority="57"/>
  </conditionalFormatting>
  <conditionalFormatting sqref="GL28">
    <cfRule type="duplicateValues" dxfId="54" priority="54"/>
  </conditionalFormatting>
  <conditionalFormatting sqref="GK28">
    <cfRule type="duplicateValues" dxfId="53" priority="55"/>
  </conditionalFormatting>
  <conditionalFormatting sqref="GL29">
    <cfRule type="duplicateValues" dxfId="52" priority="52"/>
  </conditionalFormatting>
  <conditionalFormatting sqref="GK29">
    <cfRule type="duplicateValues" dxfId="51" priority="53"/>
  </conditionalFormatting>
  <conditionalFormatting sqref="GL30">
    <cfRule type="duplicateValues" dxfId="50" priority="50"/>
  </conditionalFormatting>
  <conditionalFormatting sqref="GK30">
    <cfRule type="duplicateValues" dxfId="49" priority="51"/>
  </conditionalFormatting>
  <conditionalFormatting sqref="GL31">
    <cfRule type="duplicateValues" dxfId="48" priority="48"/>
  </conditionalFormatting>
  <conditionalFormatting sqref="GK31">
    <cfRule type="duplicateValues" dxfId="47" priority="49"/>
  </conditionalFormatting>
  <conditionalFormatting sqref="GK32">
    <cfRule type="duplicateValues" dxfId="46" priority="46"/>
  </conditionalFormatting>
  <conditionalFormatting sqref="GL32">
    <cfRule type="duplicateValues" dxfId="45" priority="47"/>
  </conditionalFormatting>
  <conditionalFormatting sqref="GK33">
    <cfRule type="duplicateValues" dxfId="44" priority="44"/>
  </conditionalFormatting>
  <conditionalFormatting sqref="GL33">
    <cfRule type="duplicateValues" dxfId="43" priority="45"/>
  </conditionalFormatting>
  <conditionalFormatting sqref="GL34">
    <cfRule type="duplicateValues" dxfId="42" priority="42"/>
  </conditionalFormatting>
  <conditionalFormatting sqref="GK34">
    <cfRule type="duplicateValues" dxfId="41" priority="43"/>
  </conditionalFormatting>
  <conditionalFormatting sqref="GL35">
    <cfRule type="duplicateValues" dxfId="40" priority="40"/>
  </conditionalFormatting>
  <conditionalFormatting sqref="GK35">
    <cfRule type="duplicateValues" dxfId="39" priority="41"/>
  </conditionalFormatting>
  <conditionalFormatting sqref="GL36">
    <cfRule type="duplicateValues" dxfId="38" priority="38"/>
  </conditionalFormatting>
  <conditionalFormatting sqref="GK36">
    <cfRule type="duplicateValues" dxfId="37" priority="39"/>
  </conditionalFormatting>
  <conditionalFormatting sqref="GL37">
    <cfRule type="duplicateValues" dxfId="36" priority="37"/>
  </conditionalFormatting>
  <conditionalFormatting sqref="GL38">
    <cfRule type="duplicateValues" dxfId="35" priority="35"/>
  </conditionalFormatting>
  <conditionalFormatting sqref="GK38">
    <cfRule type="duplicateValues" dxfId="34" priority="36"/>
  </conditionalFormatting>
  <conditionalFormatting sqref="GL39">
    <cfRule type="duplicateValues" dxfId="33" priority="33"/>
  </conditionalFormatting>
  <conditionalFormatting sqref="GK39">
    <cfRule type="duplicateValues" dxfId="32" priority="34"/>
  </conditionalFormatting>
  <conditionalFormatting sqref="GL40">
    <cfRule type="duplicateValues" dxfId="31" priority="31"/>
  </conditionalFormatting>
  <conditionalFormatting sqref="GK40">
    <cfRule type="duplicateValues" dxfId="30" priority="32"/>
  </conditionalFormatting>
  <conditionalFormatting sqref="GL41">
    <cfRule type="duplicateValues" dxfId="29" priority="29"/>
  </conditionalFormatting>
  <conditionalFormatting sqref="GK41">
    <cfRule type="duplicateValues" dxfId="28" priority="30"/>
  </conditionalFormatting>
  <conditionalFormatting sqref="GL42">
    <cfRule type="duplicateValues" dxfId="27" priority="27"/>
  </conditionalFormatting>
  <conditionalFormatting sqref="GK42">
    <cfRule type="duplicateValues" dxfId="26" priority="28"/>
  </conditionalFormatting>
  <conditionalFormatting sqref="GL43">
    <cfRule type="duplicateValues" dxfId="25" priority="25"/>
  </conditionalFormatting>
  <conditionalFormatting sqref="GK43">
    <cfRule type="duplicateValues" dxfId="24" priority="26"/>
  </conditionalFormatting>
  <conditionalFormatting sqref="GL44">
    <cfRule type="duplicateValues" dxfId="23" priority="23"/>
  </conditionalFormatting>
  <conditionalFormatting sqref="GK44">
    <cfRule type="duplicateValues" dxfId="22" priority="24"/>
  </conditionalFormatting>
  <conditionalFormatting sqref="GL45">
    <cfRule type="duplicateValues" dxfId="21" priority="21"/>
  </conditionalFormatting>
  <conditionalFormatting sqref="GK45">
    <cfRule type="duplicateValues" dxfId="20" priority="22"/>
  </conditionalFormatting>
  <conditionalFormatting sqref="GL46">
    <cfRule type="duplicateValues" dxfId="19" priority="19"/>
  </conditionalFormatting>
  <conditionalFormatting sqref="GK46">
    <cfRule type="duplicateValues" dxfId="18" priority="20"/>
  </conditionalFormatting>
  <conditionalFormatting sqref="GL47">
    <cfRule type="duplicateValues" dxfId="17" priority="17"/>
  </conditionalFormatting>
  <conditionalFormatting sqref="GK47">
    <cfRule type="duplicateValues" dxfId="16" priority="18"/>
  </conditionalFormatting>
  <conditionalFormatting sqref="GL48">
    <cfRule type="duplicateValues" dxfId="15" priority="15"/>
  </conditionalFormatting>
  <conditionalFormatting sqref="GK48">
    <cfRule type="duplicateValues" dxfId="14" priority="16"/>
  </conditionalFormatting>
  <conditionalFormatting sqref="GL49">
    <cfRule type="duplicateValues" dxfId="13" priority="13"/>
  </conditionalFormatting>
  <conditionalFormatting sqref="GK49">
    <cfRule type="duplicateValues" dxfId="12" priority="14"/>
  </conditionalFormatting>
  <conditionalFormatting sqref="GL50">
    <cfRule type="duplicateValues" dxfId="11" priority="11"/>
  </conditionalFormatting>
  <conditionalFormatting sqref="GK50">
    <cfRule type="duplicateValues" dxfId="10" priority="12"/>
  </conditionalFormatting>
  <conditionalFormatting sqref="GL51">
    <cfRule type="duplicateValues" dxfId="9" priority="9"/>
  </conditionalFormatting>
  <conditionalFormatting sqref="GK51">
    <cfRule type="duplicateValues" dxfId="8" priority="10"/>
  </conditionalFormatting>
  <conditionalFormatting sqref="GL52">
    <cfRule type="duplicateValues" dxfId="7" priority="7"/>
  </conditionalFormatting>
  <conditionalFormatting sqref="GK52">
    <cfRule type="duplicateValues" dxfId="6" priority="8"/>
  </conditionalFormatting>
  <conditionalFormatting sqref="GL53">
    <cfRule type="duplicateValues" dxfId="5" priority="5"/>
  </conditionalFormatting>
  <conditionalFormatting sqref="GK53">
    <cfRule type="duplicateValues" dxfId="4" priority="6"/>
  </conditionalFormatting>
  <conditionalFormatting sqref="GL54">
    <cfRule type="duplicateValues" dxfId="3" priority="3"/>
  </conditionalFormatting>
  <conditionalFormatting sqref="GK54">
    <cfRule type="duplicateValues" dxfId="2" priority="4"/>
  </conditionalFormatting>
  <conditionalFormatting sqref="GL55">
    <cfRule type="duplicateValues" dxfId="1" priority="1"/>
  </conditionalFormatting>
  <conditionalFormatting sqref="GK55">
    <cfRule type="duplicateValues" dxfId="0" priority="2"/>
  </conditionalFormatting>
  <dataValidations disablePrompts="1" count="7">
    <dataValidation type="list" allowBlank="1" showInputMessage="1" showErrorMessage="1" sqref="GS33:GX33 HT33:HX33 HN33:HR33 HG33:HL33 GZ33:HE33 O10:P45 L10:M45 I10:J45 AA10:AB45 AD10:AE45 AM10:AN45 AJ10:AK45 AG10:AH45 F10:G45 C10:D45 U10:V45 GE10:GJ45 FZ10:GC45 HT44 GS44 GZ44 HN44 R10:S45 IA33:ID33 I47:J56 L47:M56 GE47:GJ56 FZ47:GC56 O47:P56 R47:S56 U47:V56 C47:D56 F47:G56 AG47:AH56 AJ47:AK56 AM47:AN56 AD47:AE56 AA47:AB56 GL10:GL56" xr:uid="{00000000-0002-0000-0000-000000000000}">
      <formula1>"○"</formula1>
    </dataValidation>
    <dataValidation type="list" allowBlank="1" showInputMessage="1" showErrorMessage="1" sqref="FX10:FX45 FX47:FX56" xr:uid="{00000000-0002-0000-0000-000003000000}">
      <formula1>"実施済,実施予定,実施予定無し"</formula1>
    </dataValidation>
    <dataValidation type="list" allowBlank="1" showInputMessage="1" showErrorMessage="1" sqref="FY10:FY45 FY47:FY56" xr:uid="{00000000-0002-0000-0000-000004000000}">
      <formula1>"委託有,委託予定,委託予定無し"</formula1>
    </dataValidation>
    <dataValidation type="textLength" operator="lessThanOrEqual" showInputMessage="1" showErrorMessage="1" error="100文字までしか入力できません" sqref="EE29 AY38 BA38" xr:uid="{D8D1C0A1-579C-4AA8-9036-5F42DD221C51}">
      <formula1>100</formula1>
    </dataValidation>
    <dataValidation type="list" allowBlank="1" showInputMessage="1" showErrorMessage="1" sqref="FY46" xr:uid="{ABDE3D92-9BF9-40D2-BF22-5BE32BBBFB5F}">
      <formula1>"委託有,委託予定,委託予定無し"</formula1>
      <formula2>0</formula2>
    </dataValidation>
    <dataValidation type="list" allowBlank="1" showInputMessage="1" showErrorMessage="1" sqref="FX46" xr:uid="{42CF1B4B-D750-4227-8BDF-BCCF4EEE3742}">
      <formula1>"実施済,実施予定,実施予定無し"</formula1>
      <formula2>0</formula2>
    </dataValidation>
    <dataValidation type="list" allowBlank="1" showInputMessage="1" showErrorMessage="1" sqref="C46:D46 F46:G46 I46:J46 L46:M46 O46:P46 R46:S46 U46:V46 FZ46:GC46 GE46:GJ46 AA46:AB46 AD46:AE46 AG46:AH46 AJ46:AK46 AM46:AN46" xr:uid="{F1130087-933A-4DA2-A954-7BC0591DCA48}">
      <formula1>"○"</formula1>
      <formula2>0</formula2>
    </dataValidation>
  </dataValidations>
  <pageMargins left="0.23622047244094491" right="0.23622047244094491" top="0.74803149606299213" bottom="0.74803149606299213" header="0.31496062992125984" footer="0.31496062992125984"/>
  <pageSetup paperSize="8" scale="24" fitToWidth="10" fitToHeight="0" orientation="landscape" r:id="rId1"/>
  <colBreaks count="5" manualBreakCount="5">
    <brk id="71" max="57" man="1"/>
    <brk id="95" max="57" man="1"/>
    <brk id="119" max="57" man="1"/>
    <brk id="143" max="57" man="1"/>
    <brk id="167"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902E3-1C03-48B5-A2DB-519039479F7A}">
  <sheetPr>
    <pageSetUpPr autoPageBreaks="0"/>
  </sheetPr>
  <dimension ref="A1:CI135"/>
  <sheetViews>
    <sheetView showGridLines="0" zoomScale="70" zoomScaleNormal="70" zoomScaleSheetLayoutView="80" workbookViewId="0">
      <pane xSplit="2" ySplit="7" topLeftCell="C87" activePane="bottomRight" state="frozen"/>
      <selection pane="topRight" activeCell="C1" sqref="C1"/>
      <selection pane="bottomLeft" activeCell="A8" sqref="A8"/>
      <selection pane="bottomRight" activeCell="J101" sqref="J101"/>
    </sheetView>
  </sheetViews>
  <sheetFormatPr defaultColWidth="9" defaultRowHeight="11"/>
  <cols>
    <col min="1" max="1" width="9" style="465" customWidth="1"/>
    <col min="2" max="2" width="9.36328125" style="465" customWidth="1"/>
    <col min="3" max="6" width="5.81640625" style="465" customWidth="1"/>
    <col min="7" max="7" width="19.453125" style="465" customWidth="1"/>
    <col min="8" max="9" width="5.81640625" style="465" customWidth="1"/>
    <col min="10" max="10" width="2.81640625" style="465" bestFit="1" customWidth="1"/>
    <col min="11" max="11" width="3.90625" style="465" customWidth="1"/>
    <col min="12" max="12" width="2.81640625" style="465" bestFit="1" customWidth="1"/>
    <col min="13" max="13" width="3.90625" style="465" customWidth="1"/>
    <col min="14" max="15" width="5.81640625" style="465" customWidth="1"/>
    <col min="16" max="16" width="17.81640625" style="465" customWidth="1"/>
    <col min="17" max="17" width="2.81640625" style="465" bestFit="1" customWidth="1"/>
    <col min="18" max="18" width="3.90625" style="465" customWidth="1"/>
    <col min="19" max="19" width="2.81640625" style="465" bestFit="1" customWidth="1"/>
    <col min="20" max="20" width="3.90625" style="465" customWidth="1"/>
    <col min="21" max="22" width="5.81640625" style="465" customWidth="1"/>
    <col min="23" max="24" width="11.81640625" style="465" customWidth="1"/>
    <col min="25" max="25" width="9.08984375" style="465" customWidth="1"/>
    <col min="26" max="28" width="5.81640625" style="465" customWidth="1"/>
    <col min="29" max="29" width="10.81640625" style="465" customWidth="1"/>
    <col min="30" max="31" width="24.1796875" style="465" customWidth="1"/>
    <col min="32" max="32" width="5.81640625" style="465" customWidth="1"/>
    <col min="33" max="33" width="12.1796875" style="465" customWidth="1"/>
    <col min="34" max="34" width="5.81640625" style="465" customWidth="1"/>
    <col min="35" max="35" width="13.453125" style="465" customWidth="1"/>
    <col min="36" max="36" width="5.81640625" style="465" customWidth="1"/>
    <col min="37" max="37" width="12.1796875" style="465" customWidth="1"/>
    <col min="38" max="38" width="5.81640625" style="465" customWidth="1"/>
    <col min="39" max="39" width="13.453125" style="465" customWidth="1"/>
    <col min="40" max="40" width="5.81640625" style="465" customWidth="1"/>
    <col min="41" max="41" width="12.1796875" style="465" customWidth="1"/>
    <col min="42" max="42" width="5.81640625" style="465" customWidth="1"/>
    <col min="43" max="43" width="13.453125" style="465" customWidth="1"/>
    <col min="44" max="44" width="5.81640625" style="465" customWidth="1"/>
    <col min="45" max="45" width="15.81640625" style="465" customWidth="1"/>
    <col min="46" max="46" width="5.81640625" style="465" customWidth="1"/>
    <col min="47" max="47" width="15.81640625" style="465" customWidth="1"/>
    <col min="48" max="48" width="5.81640625" style="465" customWidth="1"/>
    <col min="49" max="49" width="12.1796875" style="465" customWidth="1"/>
    <col min="50" max="50" width="5.81640625" style="465" customWidth="1"/>
    <col min="51" max="51" width="13.453125" style="465" customWidth="1"/>
    <col min="52" max="52" width="5.81640625" style="465" customWidth="1"/>
    <col min="53" max="53" width="12.1796875" style="465" customWidth="1"/>
    <col min="54" max="54" width="5.453125" style="465" customWidth="1"/>
    <col min="55" max="55" width="13.453125" style="465" customWidth="1"/>
    <col min="56" max="56" width="5.81640625" style="465" customWidth="1"/>
    <col min="57" max="57" width="12.1796875" style="465" customWidth="1"/>
    <col min="58" max="58" width="5.81640625" style="465" customWidth="1"/>
    <col min="59" max="59" width="13.453125" style="465" customWidth="1"/>
    <col min="60" max="60" width="5.81640625" style="465" customWidth="1"/>
    <col min="61" max="61" width="12.1796875" style="465" customWidth="1"/>
    <col min="62" max="62" width="5.81640625" style="465" customWidth="1"/>
    <col min="63" max="63" width="13.453125" style="465" customWidth="1"/>
    <col min="64" max="64" width="5.81640625" style="465" customWidth="1"/>
    <col min="65" max="65" width="12.1796875" style="465" customWidth="1"/>
    <col min="66" max="66" width="5.81640625" style="465" customWidth="1"/>
    <col min="67" max="67" width="13.453125" style="465" customWidth="1"/>
    <col min="68" max="68" width="5.81640625" style="465" customWidth="1"/>
    <col min="69" max="69" width="12.1796875" style="465" customWidth="1"/>
    <col min="70" max="70" width="5.81640625" style="465" customWidth="1"/>
    <col min="71" max="71" width="13.453125" style="465" customWidth="1"/>
    <col min="72" max="72" width="5.81640625" style="465" customWidth="1"/>
    <col min="73" max="73" width="12.1796875" style="465" customWidth="1"/>
    <col min="74" max="74" width="5.81640625" style="465" customWidth="1"/>
    <col min="75" max="75" width="13.453125" style="465" customWidth="1"/>
    <col min="76" max="76" width="5.81640625" style="465" customWidth="1"/>
    <col min="77" max="77" width="12.1796875" style="465" customWidth="1"/>
    <col min="78" max="78" width="5.81640625" style="465" customWidth="1"/>
    <col min="79" max="79" width="13.453125" style="465" customWidth="1"/>
    <col min="80" max="80" width="5.81640625" style="465" customWidth="1"/>
    <col min="81" max="81" width="12.1796875" style="465" customWidth="1"/>
    <col min="82" max="82" width="5.81640625" style="465" customWidth="1"/>
    <col min="83" max="83" width="13.453125" style="465" customWidth="1"/>
    <col min="84" max="84" width="5.81640625" style="465" customWidth="1"/>
    <col min="85" max="85" width="12.1796875" style="465" customWidth="1"/>
    <col min="86" max="86" width="5.81640625" style="465" customWidth="1"/>
    <col min="87" max="87" width="13.453125" style="465" customWidth="1"/>
    <col min="88" max="16384" width="9" style="465"/>
  </cols>
  <sheetData>
    <row r="1" spans="1:87" s="129" customFormat="1" ht="19.25" customHeight="1">
      <c r="A1" s="127" t="s">
        <v>668</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c r="BW1" s="128"/>
      <c r="BX1" s="128"/>
      <c r="BY1" s="128"/>
      <c r="BZ1" s="128"/>
      <c r="CA1" s="128"/>
      <c r="CB1" s="128"/>
      <c r="CC1" s="128"/>
      <c r="CD1" s="128"/>
      <c r="CE1" s="128"/>
      <c r="CF1" s="128"/>
      <c r="CG1" s="128"/>
      <c r="CH1" s="128"/>
      <c r="CI1" s="128"/>
    </row>
    <row r="2" spans="1:87" s="129" customFormat="1" ht="14" customHeight="1">
      <c r="A2" s="130"/>
      <c r="B2" s="130"/>
      <c r="C2" s="797" t="s">
        <v>669</v>
      </c>
      <c r="D2" s="797"/>
      <c r="E2" s="797"/>
      <c r="F2" s="797"/>
      <c r="G2" s="787" t="s">
        <v>670</v>
      </c>
      <c r="H2" s="788"/>
      <c r="I2" s="788"/>
      <c r="J2" s="788"/>
      <c r="K2" s="788"/>
      <c r="L2" s="788"/>
      <c r="M2" s="788"/>
      <c r="N2" s="788"/>
      <c r="O2" s="788"/>
      <c r="P2" s="787" t="s">
        <v>671</v>
      </c>
      <c r="Q2" s="788"/>
      <c r="R2" s="788"/>
      <c r="S2" s="788"/>
      <c r="T2" s="788"/>
      <c r="U2" s="788"/>
      <c r="V2" s="789"/>
      <c r="W2" s="787" t="s">
        <v>672</v>
      </c>
      <c r="X2" s="789"/>
      <c r="Y2" s="787" t="s">
        <v>673</v>
      </c>
      <c r="Z2" s="788"/>
      <c r="AA2" s="788"/>
      <c r="AB2" s="788"/>
      <c r="AC2" s="789"/>
      <c r="AD2" s="787" t="s">
        <v>674</v>
      </c>
      <c r="AE2" s="789"/>
      <c r="AF2" s="791" t="s">
        <v>669</v>
      </c>
      <c r="AG2" s="792"/>
      <c r="AH2" s="792"/>
      <c r="AI2" s="792"/>
      <c r="AJ2" s="792"/>
      <c r="AK2" s="792"/>
      <c r="AL2" s="792"/>
      <c r="AM2" s="792"/>
      <c r="AN2" s="792"/>
      <c r="AO2" s="792"/>
      <c r="AP2" s="792"/>
      <c r="AQ2" s="792"/>
      <c r="AR2" s="792"/>
      <c r="AS2" s="792"/>
      <c r="AT2" s="792"/>
      <c r="AU2" s="792"/>
      <c r="AV2" s="792"/>
      <c r="AW2" s="792"/>
      <c r="AX2" s="792"/>
      <c r="AY2" s="792"/>
      <c r="AZ2" s="792"/>
      <c r="BA2" s="792"/>
      <c r="BB2" s="792"/>
      <c r="BC2" s="792"/>
      <c r="BD2" s="792"/>
      <c r="BE2" s="792"/>
      <c r="BF2" s="792"/>
      <c r="BG2" s="792"/>
      <c r="BH2" s="792"/>
      <c r="BI2" s="792"/>
      <c r="BJ2" s="792"/>
      <c r="BK2" s="792"/>
      <c r="BL2" s="792"/>
      <c r="BM2" s="792"/>
      <c r="BN2" s="792"/>
      <c r="BO2" s="792"/>
      <c r="BP2" s="792"/>
      <c r="BQ2" s="792"/>
      <c r="BR2" s="792"/>
      <c r="BS2" s="792"/>
      <c r="BT2" s="792"/>
      <c r="BU2" s="792"/>
      <c r="BV2" s="792"/>
      <c r="BW2" s="792"/>
      <c r="BX2" s="792"/>
      <c r="BY2" s="792"/>
      <c r="BZ2" s="792"/>
      <c r="CA2" s="792"/>
      <c r="CB2" s="792"/>
      <c r="CC2" s="792"/>
      <c r="CD2" s="792"/>
      <c r="CE2" s="792"/>
      <c r="CF2" s="792"/>
      <c r="CG2" s="792"/>
      <c r="CH2" s="792"/>
      <c r="CI2" s="793"/>
    </row>
    <row r="3" spans="1:87" s="133" customFormat="1" ht="14" customHeight="1">
      <c r="A3" s="794" t="s">
        <v>675</v>
      </c>
      <c r="B3" s="794" t="s">
        <v>676</v>
      </c>
      <c r="C3" s="797" t="s">
        <v>677</v>
      </c>
      <c r="D3" s="797"/>
      <c r="E3" s="797"/>
      <c r="F3" s="797"/>
      <c r="G3" s="791" t="s">
        <v>678</v>
      </c>
      <c r="H3" s="792"/>
      <c r="I3" s="793"/>
      <c r="J3" s="791" t="s">
        <v>679</v>
      </c>
      <c r="K3" s="792"/>
      <c r="L3" s="792"/>
      <c r="M3" s="792"/>
      <c r="N3" s="791" t="s">
        <v>680</v>
      </c>
      <c r="O3" s="792"/>
      <c r="P3" s="131" t="s">
        <v>681</v>
      </c>
      <c r="Q3" s="791" t="s">
        <v>682</v>
      </c>
      <c r="R3" s="792"/>
      <c r="S3" s="792"/>
      <c r="T3" s="792"/>
      <c r="U3" s="791" t="s">
        <v>683</v>
      </c>
      <c r="V3" s="793"/>
      <c r="W3" s="791" t="s">
        <v>684</v>
      </c>
      <c r="X3" s="793"/>
      <c r="Y3" s="132" t="s">
        <v>685</v>
      </c>
      <c r="Z3" s="791" t="s">
        <v>686</v>
      </c>
      <c r="AA3" s="792"/>
      <c r="AB3" s="792"/>
      <c r="AC3" s="793"/>
      <c r="AD3" s="131" t="s">
        <v>687</v>
      </c>
      <c r="AE3" s="131" t="s">
        <v>688</v>
      </c>
      <c r="AF3" s="791" t="s">
        <v>689</v>
      </c>
      <c r="AG3" s="792"/>
      <c r="AH3" s="792"/>
      <c r="AI3" s="792"/>
      <c r="AJ3" s="792"/>
      <c r="AK3" s="792"/>
      <c r="AL3" s="792"/>
      <c r="AM3" s="792"/>
      <c r="AN3" s="792"/>
      <c r="AO3" s="792"/>
      <c r="AP3" s="792"/>
      <c r="AQ3" s="792"/>
      <c r="AR3" s="792"/>
      <c r="AS3" s="792"/>
      <c r="AT3" s="792"/>
      <c r="AU3" s="792"/>
      <c r="AV3" s="792"/>
      <c r="AW3" s="792"/>
      <c r="AX3" s="792"/>
      <c r="AY3" s="792"/>
      <c r="AZ3" s="792"/>
      <c r="BA3" s="792"/>
      <c r="BB3" s="792"/>
      <c r="BC3" s="792"/>
      <c r="BD3" s="792"/>
      <c r="BE3" s="792"/>
      <c r="BF3" s="792"/>
      <c r="BG3" s="792"/>
      <c r="BH3" s="792"/>
      <c r="BI3" s="792"/>
      <c r="BJ3" s="792"/>
      <c r="BK3" s="792"/>
      <c r="BL3" s="792"/>
      <c r="BM3" s="792"/>
      <c r="BN3" s="792"/>
      <c r="BO3" s="792"/>
      <c r="BP3" s="792"/>
      <c r="BQ3" s="792"/>
      <c r="BR3" s="792"/>
      <c r="BS3" s="792"/>
      <c r="BT3" s="792"/>
      <c r="BU3" s="792"/>
      <c r="BV3" s="792"/>
      <c r="BW3" s="792"/>
      <c r="BX3" s="792"/>
      <c r="BY3" s="792"/>
      <c r="BZ3" s="792"/>
      <c r="CA3" s="792"/>
      <c r="CB3" s="792"/>
      <c r="CC3" s="792"/>
      <c r="CD3" s="792"/>
      <c r="CE3" s="792"/>
      <c r="CF3" s="792"/>
      <c r="CG3" s="792"/>
      <c r="CH3" s="792"/>
      <c r="CI3" s="793"/>
    </row>
    <row r="4" spans="1:87" s="129" customFormat="1" ht="26.4" customHeight="1">
      <c r="A4" s="795"/>
      <c r="B4" s="795"/>
      <c r="C4" s="773" t="s">
        <v>690</v>
      </c>
      <c r="D4" s="777"/>
      <c r="E4" s="777"/>
      <c r="F4" s="774"/>
      <c r="G4" s="716" t="s">
        <v>691</v>
      </c>
      <c r="H4" s="722" t="s">
        <v>692</v>
      </c>
      <c r="I4" s="725"/>
      <c r="J4" s="716" t="s">
        <v>693</v>
      </c>
      <c r="K4" s="790"/>
      <c r="L4" s="722" t="s">
        <v>694</v>
      </c>
      <c r="M4" s="725"/>
      <c r="N4" s="773" t="s">
        <v>695</v>
      </c>
      <c r="O4" s="777"/>
      <c r="P4" s="713" t="s">
        <v>696</v>
      </c>
      <c r="Q4" s="716" t="s">
        <v>697</v>
      </c>
      <c r="R4" s="790"/>
      <c r="S4" s="722" t="s">
        <v>698</v>
      </c>
      <c r="T4" s="725"/>
      <c r="U4" s="773" t="s">
        <v>699</v>
      </c>
      <c r="V4" s="774"/>
      <c r="W4" s="773" t="s">
        <v>700</v>
      </c>
      <c r="X4" s="774"/>
      <c r="Y4" s="713" t="s">
        <v>701</v>
      </c>
      <c r="Z4" s="773" t="s">
        <v>702</v>
      </c>
      <c r="AA4" s="777"/>
      <c r="AB4" s="774"/>
      <c r="AC4" s="713" t="s">
        <v>703</v>
      </c>
      <c r="AD4" s="713" t="s">
        <v>704</v>
      </c>
      <c r="AE4" s="713" t="s">
        <v>705</v>
      </c>
      <c r="AF4" s="787" t="s">
        <v>706</v>
      </c>
      <c r="AG4" s="788"/>
      <c r="AH4" s="788"/>
      <c r="AI4" s="788"/>
      <c r="AJ4" s="788"/>
      <c r="AK4" s="788"/>
      <c r="AL4" s="788"/>
      <c r="AM4" s="788"/>
      <c r="AN4" s="788"/>
      <c r="AO4" s="788"/>
      <c r="AP4" s="788"/>
      <c r="AQ4" s="788"/>
      <c r="AR4" s="788"/>
      <c r="AS4" s="788"/>
      <c r="AT4" s="788"/>
      <c r="AU4" s="788"/>
      <c r="AV4" s="788"/>
      <c r="AW4" s="788"/>
      <c r="AX4" s="788"/>
      <c r="AY4" s="788"/>
      <c r="AZ4" s="788"/>
      <c r="BA4" s="788"/>
      <c r="BB4" s="788"/>
      <c r="BC4" s="788"/>
      <c r="BD4" s="788"/>
      <c r="BE4" s="788"/>
      <c r="BF4" s="788"/>
      <c r="BG4" s="788"/>
      <c r="BH4" s="788"/>
      <c r="BI4" s="788"/>
      <c r="BJ4" s="788"/>
      <c r="BK4" s="788"/>
      <c r="BL4" s="788"/>
      <c r="BM4" s="788"/>
      <c r="BN4" s="788"/>
      <c r="BO4" s="788"/>
      <c r="BP4" s="788"/>
      <c r="BQ4" s="788"/>
      <c r="BR4" s="788"/>
      <c r="BS4" s="788"/>
      <c r="BT4" s="788"/>
      <c r="BU4" s="788"/>
      <c r="BV4" s="788"/>
      <c r="BW4" s="788"/>
      <c r="BX4" s="788"/>
      <c r="BY4" s="788"/>
      <c r="BZ4" s="788"/>
      <c r="CA4" s="788"/>
      <c r="CB4" s="788"/>
      <c r="CC4" s="788"/>
      <c r="CD4" s="788"/>
      <c r="CE4" s="788"/>
      <c r="CF4" s="788"/>
      <c r="CG4" s="788"/>
      <c r="CH4" s="788"/>
      <c r="CI4" s="789"/>
    </row>
    <row r="5" spans="1:87" s="129" customFormat="1" ht="68" customHeight="1">
      <c r="A5" s="796"/>
      <c r="B5" s="796"/>
      <c r="C5" s="775"/>
      <c r="D5" s="778"/>
      <c r="E5" s="778"/>
      <c r="F5" s="776"/>
      <c r="G5" s="718"/>
      <c r="H5" s="724"/>
      <c r="I5" s="727"/>
      <c r="J5" s="718"/>
      <c r="K5" s="781"/>
      <c r="L5" s="724"/>
      <c r="M5" s="727"/>
      <c r="N5" s="775"/>
      <c r="O5" s="778"/>
      <c r="P5" s="715"/>
      <c r="Q5" s="718"/>
      <c r="R5" s="781"/>
      <c r="S5" s="724"/>
      <c r="T5" s="727"/>
      <c r="U5" s="775"/>
      <c r="V5" s="776"/>
      <c r="W5" s="775"/>
      <c r="X5" s="776"/>
      <c r="Y5" s="715"/>
      <c r="Z5" s="775"/>
      <c r="AA5" s="778"/>
      <c r="AB5" s="776"/>
      <c r="AC5" s="715"/>
      <c r="AD5" s="715"/>
      <c r="AE5" s="715"/>
      <c r="AF5" s="784" t="s">
        <v>707</v>
      </c>
      <c r="AG5" s="785"/>
      <c r="AH5" s="785"/>
      <c r="AI5" s="786"/>
      <c r="AJ5" s="784" t="s">
        <v>708</v>
      </c>
      <c r="AK5" s="785"/>
      <c r="AL5" s="785"/>
      <c r="AM5" s="786"/>
      <c r="AN5" s="784" t="s">
        <v>709</v>
      </c>
      <c r="AO5" s="785"/>
      <c r="AP5" s="785"/>
      <c r="AQ5" s="786"/>
      <c r="AR5" s="784" t="s">
        <v>710</v>
      </c>
      <c r="AS5" s="785"/>
      <c r="AT5" s="785"/>
      <c r="AU5" s="786"/>
      <c r="AV5" s="784" t="s">
        <v>711</v>
      </c>
      <c r="AW5" s="785"/>
      <c r="AX5" s="785"/>
      <c r="AY5" s="786"/>
      <c r="AZ5" s="784" t="s">
        <v>712</v>
      </c>
      <c r="BA5" s="785"/>
      <c r="BB5" s="785"/>
      <c r="BC5" s="786"/>
      <c r="BD5" s="784" t="s">
        <v>713</v>
      </c>
      <c r="BE5" s="785"/>
      <c r="BF5" s="785"/>
      <c r="BG5" s="786"/>
      <c r="BH5" s="784" t="s">
        <v>714</v>
      </c>
      <c r="BI5" s="785"/>
      <c r="BJ5" s="785"/>
      <c r="BK5" s="786"/>
      <c r="BL5" s="784" t="s">
        <v>715</v>
      </c>
      <c r="BM5" s="785"/>
      <c r="BN5" s="785"/>
      <c r="BO5" s="786"/>
      <c r="BP5" s="784" t="s">
        <v>716</v>
      </c>
      <c r="BQ5" s="785"/>
      <c r="BR5" s="785"/>
      <c r="BS5" s="786"/>
      <c r="BT5" s="784" t="s">
        <v>717</v>
      </c>
      <c r="BU5" s="785"/>
      <c r="BV5" s="785"/>
      <c r="BW5" s="786"/>
      <c r="BX5" s="784" t="s">
        <v>718</v>
      </c>
      <c r="BY5" s="785"/>
      <c r="BZ5" s="785"/>
      <c r="CA5" s="786"/>
      <c r="CB5" s="784" t="s">
        <v>719</v>
      </c>
      <c r="CC5" s="785"/>
      <c r="CD5" s="785"/>
      <c r="CE5" s="786"/>
      <c r="CF5" s="784" t="s">
        <v>720</v>
      </c>
      <c r="CG5" s="785"/>
      <c r="CH5" s="785"/>
      <c r="CI5" s="786"/>
    </row>
    <row r="6" spans="1:87" s="150" customFormat="1" ht="21" customHeight="1">
      <c r="A6" s="134" t="s">
        <v>721</v>
      </c>
      <c r="B6" s="134" t="s">
        <v>722</v>
      </c>
      <c r="C6" s="135"/>
      <c r="D6" s="136"/>
      <c r="E6" s="136"/>
      <c r="F6" s="137" t="s">
        <v>723</v>
      </c>
      <c r="G6" s="138"/>
      <c r="H6" s="135"/>
      <c r="I6" s="137" t="s">
        <v>724</v>
      </c>
      <c r="J6" s="139"/>
      <c r="K6" s="140"/>
      <c r="L6" s="140"/>
      <c r="M6" s="140" t="s">
        <v>725</v>
      </c>
      <c r="N6" s="141"/>
      <c r="O6" s="142" t="s">
        <v>726</v>
      </c>
      <c r="P6" s="143" t="s">
        <v>727</v>
      </c>
      <c r="Q6" s="139"/>
      <c r="R6" s="140"/>
      <c r="S6" s="140"/>
      <c r="T6" s="137"/>
      <c r="U6" s="141"/>
      <c r="V6" s="144" t="s">
        <v>728</v>
      </c>
      <c r="W6" s="141"/>
      <c r="X6" s="142" t="s">
        <v>729</v>
      </c>
      <c r="Y6" s="139" t="s">
        <v>730</v>
      </c>
      <c r="Z6" s="141"/>
      <c r="AA6" s="142"/>
      <c r="AB6" s="144" t="s">
        <v>731</v>
      </c>
      <c r="AC6" s="145"/>
      <c r="AD6" s="143" t="s">
        <v>732</v>
      </c>
      <c r="AE6" s="144" t="s">
        <v>733</v>
      </c>
      <c r="AF6" s="141" t="s">
        <v>734</v>
      </c>
      <c r="AG6" s="146" t="s">
        <v>735</v>
      </c>
      <c r="AH6" s="146" t="s">
        <v>736</v>
      </c>
      <c r="AI6" s="147" t="s">
        <v>737</v>
      </c>
      <c r="AJ6" s="148" t="s">
        <v>734</v>
      </c>
      <c r="AK6" s="142" t="s">
        <v>735</v>
      </c>
      <c r="AL6" s="146" t="s">
        <v>736</v>
      </c>
      <c r="AM6" s="147" t="s">
        <v>737</v>
      </c>
      <c r="AN6" s="148" t="s">
        <v>734</v>
      </c>
      <c r="AO6" s="142" t="s">
        <v>735</v>
      </c>
      <c r="AP6" s="146" t="s">
        <v>736</v>
      </c>
      <c r="AQ6" s="147" t="s">
        <v>737</v>
      </c>
      <c r="AR6" s="141" t="s">
        <v>734</v>
      </c>
      <c r="AS6" s="149" t="s">
        <v>735</v>
      </c>
      <c r="AT6" s="149" t="s">
        <v>736</v>
      </c>
      <c r="AU6" s="144" t="s">
        <v>737</v>
      </c>
      <c r="AV6" s="141" t="s">
        <v>734</v>
      </c>
      <c r="AW6" s="149" t="s">
        <v>735</v>
      </c>
      <c r="AX6" s="149" t="s">
        <v>736</v>
      </c>
      <c r="AY6" s="147" t="s">
        <v>737</v>
      </c>
      <c r="AZ6" s="141" t="s">
        <v>734</v>
      </c>
      <c r="BA6" s="146" t="s">
        <v>735</v>
      </c>
      <c r="BB6" s="149" t="s">
        <v>736</v>
      </c>
      <c r="BC6" s="144" t="s">
        <v>737</v>
      </c>
      <c r="BD6" s="141" t="s">
        <v>734</v>
      </c>
      <c r="BE6" s="146" t="s">
        <v>735</v>
      </c>
      <c r="BF6" s="146" t="s">
        <v>736</v>
      </c>
      <c r="BG6" s="147" t="s">
        <v>737</v>
      </c>
      <c r="BH6" s="141" t="s">
        <v>734</v>
      </c>
      <c r="BI6" s="146" t="s">
        <v>735</v>
      </c>
      <c r="BJ6" s="146" t="s">
        <v>736</v>
      </c>
      <c r="BK6" s="147" t="s">
        <v>737</v>
      </c>
      <c r="BL6" s="141" t="s">
        <v>734</v>
      </c>
      <c r="BM6" s="149" t="s">
        <v>735</v>
      </c>
      <c r="BN6" s="149" t="s">
        <v>736</v>
      </c>
      <c r="BO6" s="144" t="s">
        <v>737</v>
      </c>
      <c r="BP6" s="148" t="s">
        <v>734</v>
      </c>
      <c r="BQ6" s="142" t="s">
        <v>735</v>
      </c>
      <c r="BR6" s="149" t="s">
        <v>736</v>
      </c>
      <c r="BS6" s="144" t="s">
        <v>737</v>
      </c>
      <c r="BT6" s="141" t="s">
        <v>734</v>
      </c>
      <c r="BU6" s="149" t="s">
        <v>735</v>
      </c>
      <c r="BV6" s="149" t="s">
        <v>736</v>
      </c>
      <c r="BW6" s="144" t="s">
        <v>737</v>
      </c>
      <c r="BX6" s="148" t="s">
        <v>734</v>
      </c>
      <c r="BY6" s="149" t="s">
        <v>735</v>
      </c>
      <c r="BZ6" s="142" t="s">
        <v>736</v>
      </c>
      <c r="CA6" s="147" t="s">
        <v>737</v>
      </c>
      <c r="CB6" s="141" t="s">
        <v>734</v>
      </c>
      <c r="CC6" s="146" t="s">
        <v>735</v>
      </c>
      <c r="CD6" s="149" t="s">
        <v>736</v>
      </c>
      <c r="CE6" s="144" t="s">
        <v>737</v>
      </c>
      <c r="CF6" s="141" t="s">
        <v>734</v>
      </c>
      <c r="CG6" s="146" t="s">
        <v>735</v>
      </c>
      <c r="CH6" s="149" t="s">
        <v>736</v>
      </c>
      <c r="CI6" s="144" t="s">
        <v>737</v>
      </c>
    </row>
    <row r="7" spans="1:87" s="129" customFormat="1" ht="71" customHeight="1">
      <c r="A7" s="151"/>
      <c r="B7" s="151"/>
      <c r="C7" s="152">
        <v>1</v>
      </c>
      <c r="D7" s="153">
        <v>2</v>
      </c>
      <c r="E7" s="154">
        <v>3</v>
      </c>
      <c r="F7" s="155">
        <v>4</v>
      </c>
      <c r="G7" s="156"/>
      <c r="H7" s="152">
        <v>1</v>
      </c>
      <c r="I7" s="157">
        <v>2</v>
      </c>
      <c r="J7" s="718" t="s">
        <v>738</v>
      </c>
      <c r="K7" s="781"/>
      <c r="L7" s="779" t="s">
        <v>738</v>
      </c>
      <c r="M7" s="780"/>
      <c r="N7" s="158">
        <v>1</v>
      </c>
      <c r="O7" s="157">
        <v>2</v>
      </c>
      <c r="P7" s="159"/>
      <c r="Q7" s="718" t="s">
        <v>738</v>
      </c>
      <c r="R7" s="781"/>
      <c r="S7" s="779" t="s">
        <v>738</v>
      </c>
      <c r="T7" s="780"/>
      <c r="U7" s="152">
        <v>1</v>
      </c>
      <c r="V7" s="157">
        <v>2</v>
      </c>
      <c r="W7" s="152">
        <v>1</v>
      </c>
      <c r="X7" s="157">
        <v>2</v>
      </c>
      <c r="Y7" s="160"/>
      <c r="Z7" s="161">
        <v>1</v>
      </c>
      <c r="AA7" s="162">
        <v>2</v>
      </c>
      <c r="AB7" s="157">
        <v>3</v>
      </c>
      <c r="AC7" s="155"/>
      <c r="AD7" s="159"/>
      <c r="AE7" s="155"/>
      <c r="AF7" s="163" t="s">
        <v>739</v>
      </c>
      <c r="AG7" s="164" t="s">
        <v>740</v>
      </c>
      <c r="AH7" s="165" t="s">
        <v>741</v>
      </c>
      <c r="AI7" s="166" t="s">
        <v>742</v>
      </c>
      <c r="AJ7" s="163" t="s">
        <v>739</v>
      </c>
      <c r="AK7" s="164" t="s">
        <v>740</v>
      </c>
      <c r="AL7" s="165" t="s">
        <v>741</v>
      </c>
      <c r="AM7" s="166" t="s">
        <v>742</v>
      </c>
      <c r="AN7" s="163" t="s">
        <v>739</v>
      </c>
      <c r="AO7" s="164" t="s">
        <v>740</v>
      </c>
      <c r="AP7" s="165" t="s">
        <v>741</v>
      </c>
      <c r="AQ7" s="166" t="s">
        <v>742</v>
      </c>
      <c r="AR7" s="167" t="s">
        <v>739</v>
      </c>
      <c r="AS7" s="168" t="s">
        <v>740</v>
      </c>
      <c r="AT7" s="169" t="s">
        <v>741</v>
      </c>
      <c r="AU7" s="170" t="s">
        <v>742</v>
      </c>
      <c r="AV7" s="171" t="s">
        <v>739</v>
      </c>
      <c r="AW7" s="168" t="s">
        <v>740</v>
      </c>
      <c r="AX7" s="169" t="s">
        <v>741</v>
      </c>
      <c r="AY7" s="170" t="s">
        <v>742</v>
      </c>
      <c r="AZ7" s="163" t="s">
        <v>739</v>
      </c>
      <c r="BA7" s="164" t="s">
        <v>740</v>
      </c>
      <c r="BB7" s="165" t="s">
        <v>741</v>
      </c>
      <c r="BC7" s="166" t="s">
        <v>742</v>
      </c>
      <c r="BD7" s="163" t="s">
        <v>739</v>
      </c>
      <c r="BE7" s="164" t="s">
        <v>740</v>
      </c>
      <c r="BF7" s="165" t="s">
        <v>741</v>
      </c>
      <c r="BG7" s="166" t="s">
        <v>742</v>
      </c>
      <c r="BH7" s="163" t="s">
        <v>739</v>
      </c>
      <c r="BI7" s="164" t="s">
        <v>740</v>
      </c>
      <c r="BJ7" s="165" t="s">
        <v>741</v>
      </c>
      <c r="BK7" s="166" t="s">
        <v>742</v>
      </c>
      <c r="BL7" s="163" t="s">
        <v>739</v>
      </c>
      <c r="BM7" s="164" t="s">
        <v>740</v>
      </c>
      <c r="BN7" s="169" t="s">
        <v>741</v>
      </c>
      <c r="BO7" s="170" t="s">
        <v>742</v>
      </c>
      <c r="BP7" s="163" t="s">
        <v>739</v>
      </c>
      <c r="BQ7" s="164" t="s">
        <v>740</v>
      </c>
      <c r="BR7" s="169" t="s">
        <v>741</v>
      </c>
      <c r="BS7" s="170" t="s">
        <v>742</v>
      </c>
      <c r="BT7" s="163" t="s">
        <v>739</v>
      </c>
      <c r="BU7" s="164" t="s">
        <v>740</v>
      </c>
      <c r="BV7" s="165" t="s">
        <v>741</v>
      </c>
      <c r="BW7" s="166" t="s">
        <v>742</v>
      </c>
      <c r="BX7" s="163" t="s">
        <v>739</v>
      </c>
      <c r="BY7" s="172" t="s">
        <v>740</v>
      </c>
      <c r="BZ7" s="173" t="s">
        <v>741</v>
      </c>
      <c r="CA7" s="166" t="s">
        <v>742</v>
      </c>
      <c r="CB7" s="163" t="s">
        <v>739</v>
      </c>
      <c r="CC7" s="164" t="s">
        <v>740</v>
      </c>
      <c r="CD7" s="165" t="s">
        <v>741</v>
      </c>
      <c r="CE7" s="166" t="s">
        <v>742</v>
      </c>
      <c r="CF7" s="167" t="s">
        <v>739</v>
      </c>
      <c r="CG7" s="168" t="s">
        <v>740</v>
      </c>
      <c r="CH7" s="169" t="s">
        <v>741</v>
      </c>
      <c r="CI7" s="170" t="s">
        <v>742</v>
      </c>
    </row>
    <row r="8" spans="1:87" s="129" customFormat="1" ht="346.5" customHeight="1">
      <c r="A8" s="174" t="s">
        <v>743</v>
      </c>
      <c r="B8" s="151"/>
      <c r="C8" s="175" t="s">
        <v>70</v>
      </c>
      <c r="D8" s="176"/>
      <c r="E8" s="177"/>
      <c r="F8" s="155"/>
      <c r="G8" s="178" t="s">
        <v>744</v>
      </c>
      <c r="H8" s="175" t="s">
        <v>70</v>
      </c>
      <c r="I8" s="155"/>
      <c r="J8" s="179" t="s">
        <v>745</v>
      </c>
      <c r="K8" s="180">
        <v>3</v>
      </c>
      <c r="L8" s="181" t="s">
        <v>745</v>
      </c>
      <c r="M8" s="182">
        <v>7</v>
      </c>
      <c r="N8" s="175" t="s">
        <v>70</v>
      </c>
      <c r="O8" s="155"/>
      <c r="P8" s="159"/>
      <c r="Q8" s="183"/>
      <c r="R8" s="184"/>
      <c r="S8" s="185"/>
      <c r="T8" s="186"/>
      <c r="U8" s="162"/>
      <c r="V8" s="187"/>
      <c r="W8" s="162"/>
      <c r="X8" s="187"/>
      <c r="Y8" s="160"/>
      <c r="Z8" s="158"/>
      <c r="AA8" s="152"/>
      <c r="AB8" s="188"/>
      <c r="AC8" s="155"/>
      <c r="AD8" s="159"/>
      <c r="AE8" s="155"/>
      <c r="AF8" s="175" t="s">
        <v>70</v>
      </c>
      <c r="AG8" s="189" t="s">
        <v>746</v>
      </c>
      <c r="AH8" s="173"/>
      <c r="AI8" s="190"/>
      <c r="AJ8" s="175" t="s">
        <v>70</v>
      </c>
      <c r="AK8" s="191" t="s">
        <v>747</v>
      </c>
      <c r="AL8" s="192"/>
      <c r="AM8" s="193"/>
      <c r="AN8" s="175" t="s">
        <v>70</v>
      </c>
      <c r="AO8" s="189" t="s">
        <v>748</v>
      </c>
      <c r="AP8" s="173"/>
      <c r="AQ8" s="190"/>
      <c r="AR8" s="175" t="s">
        <v>70</v>
      </c>
      <c r="AS8" s="194" t="s">
        <v>749</v>
      </c>
      <c r="AT8" s="192"/>
      <c r="AU8" s="195"/>
      <c r="AV8" s="196" t="s">
        <v>70</v>
      </c>
      <c r="AW8" s="189" t="s">
        <v>750</v>
      </c>
      <c r="AX8" s="192"/>
      <c r="AY8" s="170"/>
      <c r="AZ8" s="197" t="s">
        <v>70</v>
      </c>
      <c r="BA8" s="194" t="s">
        <v>751</v>
      </c>
      <c r="BB8" s="173"/>
      <c r="BC8" s="193"/>
      <c r="BD8" s="175" t="s">
        <v>70</v>
      </c>
      <c r="BE8" s="194" t="s">
        <v>752</v>
      </c>
      <c r="BF8" s="173"/>
      <c r="BG8" s="193"/>
      <c r="BH8" s="175" t="s">
        <v>70</v>
      </c>
      <c r="BI8" s="194" t="s">
        <v>753</v>
      </c>
      <c r="BJ8" s="173"/>
      <c r="BK8" s="190"/>
      <c r="BL8" s="175" t="s">
        <v>70</v>
      </c>
      <c r="BM8" s="194" t="s">
        <v>754</v>
      </c>
      <c r="BN8" s="198"/>
      <c r="BO8" s="195"/>
      <c r="BP8" s="199" t="s">
        <v>70</v>
      </c>
      <c r="BQ8" s="189" t="s">
        <v>755</v>
      </c>
      <c r="BR8" s="200"/>
      <c r="BS8" s="201"/>
      <c r="BT8" s="199" t="s">
        <v>70</v>
      </c>
      <c r="BU8" s="194" t="s">
        <v>756</v>
      </c>
      <c r="BV8" s="173"/>
      <c r="BW8" s="190"/>
      <c r="BX8" s="175" t="s">
        <v>70</v>
      </c>
      <c r="BY8" s="194" t="s">
        <v>757</v>
      </c>
      <c r="BZ8" s="192"/>
      <c r="CA8" s="190"/>
      <c r="CB8" s="175" t="s">
        <v>70</v>
      </c>
      <c r="CC8" s="194" t="s">
        <v>758</v>
      </c>
      <c r="CD8" s="173"/>
      <c r="CE8" s="195"/>
      <c r="CF8" s="175" t="s">
        <v>70</v>
      </c>
      <c r="CG8" s="194" t="s">
        <v>759</v>
      </c>
      <c r="CH8" s="173"/>
      <c r="CI8" s="195"/>
    </row>
    <row r="9" spans="1:87" s="129" customFormat="1" ht="76.75" customHeight="1">
      <c r="A9" s="731" t="s">
        <v>760</v>
      </c>
      <c r="B9" s="202"/>
      <c r="C9" s="203" t="s">
        <v>70</v>
      </c>
      <c r="D9" s="204"/>
      <c r="E9" s="204"/>
      <c r="F9" s="205"/>
      <c r="G9" s="206" t="s">
        <v>761</v>
      </c>
      <c r="H9" s="203" t="s">
        <v>70</v>
      </c>
      <c r="I9" s="207"/>
      <c r="J9" s="208" t="s">
        <v>762</v>
      </c>
      <c r="K9" s="209">
        <v>31</v>
      </c>
      <c r="L9" s="210" t="s">
        <v>745</v>
      </c>
      <c r="M9" s="211">
        <v>5</v>
      </c>
      <c r="N9" s="212" t="s">
        <v>70</v>
      </c>
      <c r="O9" s="207"/>
      <c r="P9" s="213"/>
      <c r="Q9" s="208"/>
      <c r="R9" s="214"/>
      <c r="S9" s="210"/>
      <c r="T9" s="211"/>
      <c r="U9" s="203"/>
      <c r="V9" s="207"/>
      <c r="W9" s="203"/>
      <c r="X9" s="207"/>
      <c r="Y9" s="215"/>
      <c r="Z9" s="212"/>
      <c r="AA9" s="216"/>
      <c r="AB9" s="207"/>
      <c r="AC9" s="205"/>
      <c r="AD9" s="213"/>
      <c r="AE9" s="205"/>
      <c r="AF9" s="217" t="s">
        <v>70</v>
      </c>
      <c r="AG9" s="218" t="s">
        <v>763</v>
      </c>
      <c r="AH9" s="219"/>
      <c r="AI9" s="220"/>
      <c r="AJ9" s="217" t="s">
        <v>70</v>
      </c>
      <c r="AK9" s="221" t="s">
        <v>764</v>
      </c>
      <c r="AL9" s="222"/>
      <c r="AM9" s="223"/>
      <c r="AN9" s="217" t="s">
        <v>70</v>
      </c>
      <c r="AO9" s="218" t="s">
        <v>765</v>
      </c>
      <c r="AP9" s="219"/>
      <c r="AQ9" s="220"/>
      <c r="AR9" s="217" t="s">
        <v>70</v>
      </c>
      <c r="AS9" s="224" t="s">
        <v>766</v>
      </c>
      <c r="AT9" s="222" t="s">
        <v>70</v>
      </c>
      <c r="AU9" s="220" t="s">
        <v>767</v>
      </c>
      <c r="AV9" s="683" t="s">
        <v>70</v>
      </c>
      <c r="AW9" s="218" t="s">
        <v>768</v>
      </c>
      <c r="AX9" s="222" t="s">
        <v>70</v>
      </c>
      <c r="AY9" s="225" t="s">
        <v>769</v>
      </c>
      <c r="AZ9" s="226" t="s">
        <v>70</v>
      </c>
      <c r="BA9" s="224" t="s">
        <v>770</v>
      </c>
      <c r="BB9" s="219" t="s">
        <v>70</v>
      </c>
      <c r="BC9" s="223" t="s">
        <v>771</v>
      </c>
      <c r="BD9" s="217" t="s">
        <v>70</v>
      </c>
      <c r="BE9" s="224" t="s">
        <v>772</v>
      </c>
      <c r="BF9" s="219"/>
      <c r="BG9" s="223"/>
      <c r="BH9" s="217" t="s">
        <v>70</v>
      </c>
      <c r="BI9" s="224" t="s">
        <v>773</v>
      </c>
      <c r="BJ9" s="219"/>
      <c r="BK9" s="220"/>
      <c r="BL9" s="217" t="s">
        <v>70</v>
      </c>
      <c r="BM9" s="224" t="s">
        <v>774</v>
      </c>
      <c r="BN9" s="219"/>
      <c r="BO9" s="220"/>
      <c r="BP9" s="227" t="s">
        <v>70</v>
      </c>
      <c r="BQ9" s="218" t="s">
        <v>775</v>
      </c>
      <c r="BR9" s="222"/>
      <c r="BS9" s="228"/>
      <c r="BT9" s="227" t="s">
        <v>70</v>
      </c>
      <c r="BU9" s="224" t="s">
        <v>776</v>
      </c>
      <c r="BV9" s="219"/>
      <c r="BW9" s="220"/>
      <c r="BX9" s="217" t="s">
        <v>70</v>
      </c>
      <c r="BY9" s="224" t="s">
        <v>777</v>
      </c>
      <c r="BZ9" s="222" t="s">
        <v>70</v>
      </c>
      <c r="CA9" s="220" t="s">
        <v>778</v>
      </c>
      <c r="CB9" s="217" t="s">
        <v>70</v>
      </c>
      <c r="CC9" s="224" t="s">
        <v>779</v>
      </c>
      <c r="CD9" s="219" t="s">
        <v>70</v>
      </c>
      <c r="CE9" s="220" t="s">
        <v>780</v>
      </c>
      <c r="CF9" s="217"/>
      <c r="CG9" s="224"/>
      <c r="CH9" s="219"/>
      <c r="CI9" s="220"/>
    </row>
    <row r="10" spans="1:87" s="129" customFormat="1" ht="27.65" customHeight="1">
      <c r="A10" s="782"/>
      <c r="B10" s="229"/>
      <c r="C10" s="230"/>
      <c r="D10" s="231"/>
      <c r="E10" s="231" t="s">
        <v>70</v>
      </c>
      <c r="F10" s="187"/>
      <c r="G10" s="232"/>
      <c r="H10" s="162"/>
      <c r="I10" s="187"/>
      <c r="J10" s="183"/>
      <c r="K10" s="233"/>
      <c r="L10" s="234"/>
      <c r="M10" s="186"/>
      <c r="N10" s="158"/>
      <c r="O10" s="187"/>
      <c r="P10" s="235" t="s">
        <v>781</v>
      </c>
      <c r="Q10" s="183" t="s">
        <v>762</v>
      </c>
      <c r="R10" s="236">
        <v>31</v>
      </c>
      <c r="S10" s="234"/>
      <c r="T10" s="186"/>
      <c r="U10" s="162"/>
      <c r="V10" s="187" t="s">
        <v>70</v>
      </c>
      <c r="W10" s="162"/>
      <c r="X10" s="187"/>
      <c r="Y10" s="160"/>
      <c r="Z10" s="158"/>
      <c r="AA10" s="152"/>
      <c r="AB10" s="187"/>
      <c r="AC10" s="155"/>
      <c r="AD10" s="159"/>
      <c r="AE10" s="155"/>
      <c r="AF10" s="237"/>
      <c r="AG10" s="238"/>
      <c r="AH10" s="173"/>
      <c r="AI10" s="190"/>
      <c r="AJ10" s="237"/>
      <c r="AK10" s="239"/>
      <c r="AL10" s="200"/>
      <c r="AM10" s="193"/>
      <c r="AN10" s="237"/>
      <c r="AO10" s="238"/>
      <c r="AP10" s="173"/>
      <c r="AQ10" s="190"/>
      <c r="AR10" s="237"/>
      <c r="AS10" s="240"/>
      <c r="AT10" s="200"/>
      <c r="AU10" s="190"/>
      <c r="AV10" s="783"/>
      <c r="AW10" s="238" t="s">
        <v>768</v>
      </c>
      <c r="AX10" s="200"/>
      <c r="AY10" s="170"/>
      <c r="AZ10" s="197"/>
      <c r="BA10" s="240"/>
      <c r="BB10" s="173"/>
      <c r="BC10" s="193"/>
      <c r="BD10" s="237"/>
      <c r="BE10" s="240"/>
      <c r="BF10" s="173"/>
      <c r="BG10" s="193"/>
      <c r="BH10" s="237"/>
      <c r="BI10" s="240"/>
      <c r="BJ10" s="173"/>
      <c r="BK10" s="190"/>
      <c r="BL10" s="237"/>
      <c r="BM10" s="240"/>
      <c r="BN10" s="173"/>
      <c r="BO10" s="190"/>
      <c r="BP10" s="241"/>
      <c r="BQ10" s="238"/>
      <c r="BR10" s="200"/>
      <c r="BS10" s="201"/>
      <c r="BT10" s="241"/>
      <c r="BU10" s="240"/>
      <c r="BV10" s="173"/>
      <c r="BW10" s="190"/>
      <c r="BX10" s="237"/>
      <c r="BY10" s="240"/>
      <c r="BZ10" s="200"/>
      <c r="CA10" s="190"/>
      <c r="CB10" s="237"/>
      <c r="CC10" s="240"/>
      <c r="CD10" s="173"/>
      <c r="CE10" s="190"/>
      <c r="CF10" s="237"/>
      <c r="CG10" s="240"/>
      <c r="CH10" s="173"/>
      <c r="CI10" s="190"/>
    </row>
    <row r="11" spans="1:87" s="129" customFormat="1" ht="269.25" customHeight="1">
      <c r="A11" s="242" t="s">
        <v>782</v>
      </c>
      <c r="B11" s="151"/>
      <c r="C11" s="162" t="s">
        <v>70</v>
      </c>
      <c r="D11" s="231"/>
      <c r="E11" s="231"/>
      <c r="F11" s="155"/>
      <c r="G11" s="243" t="s">
        <v>783</v>
      </c>
      <c r="H11" s="244" t="s">
        <v>70</v>
      </c>
      <c r="I11" s="188"/>
      <c r="J11" s="245" t="s">
        <v>762</v>
      </c>
      <c r="K11" s="246">
        <v>31</v>
      </c>
      <c r="L11" s="185" t="s">
        <v>745</v>
      </c>
      <c r="M11" s="247">
        <v>4</v>
      </c>
      <c r="N11" s="248" t="s">
        <v>70</v>
      </c>
      <c r="O11" s="188"/>
      <c r="P11" s="249"/>
      <c r="Q11" s="245"/>
      <c r="R11" s="184"/>
      <c r="S11" s="185"/>
      <c r="T11" s="247"/>
      <c r="U11" s="244"/>
      <c r="V11" s="188"/>
      <c r="W11" s="244"/>
      <c r="X11" s="188"/>
      <c r="Y11" s="250"/>
      <c r="Z11" s="248"/>
      <c r="AA11" s="251"/>
      <c r="AB11" s="188"/>
      <c r="AC11" s="252"/>
      <c r="AD11" s="249"/>
      <c r="AE11" s="252"/>
      <c r="AF11" s="175" t="s">
        <v>70</v>
      </c>
      <c r="AG11" s="189" t="s">
        <v>784</v>
      </c>
      <c r="AH11" s="173" t="s">
        <v>70</v>
      </c>
      <c r="AI11" s="190" t="s">
        <v>785</v>
      </c>
      <c r="AJ11" s="175" t="s">
        <v>70</v>
      </c>
      <c r="AK11" s="191" t="s">
        <v>786</v>
      </c>
      <c r="AL11" s="192"/>
      <c r="AM11" s="193"/>
      <c r="AN11" s="175" t="s">
        <v>70</v>
      </c>
      <c r="AO11" s="189" t="s">
        <v>787</v>
      </c>
      <c r="AP11" s="173" t="s">
        <v>70</v>
      </c>
      <c r="AQ11" s="190" t="s">
        <v>788</v>
      </c>
      <c r="AR11" s="175" t="s">
        <v>70</v>
      </c>
      <c r="AS11" s="194" t="s">
        <v>789</v>
      </c>
      <c r="AT11" s="192" t="s">
        <v>70</v>
      </c>
      <c r="AU11" s="195" t="s">
        <v>790</v>
      </c>
      <c r="AV11" s="196" t="s">
        <v>70</v>
      </c>
      <c r="AW11" s="189" t="s">
        <v>791</v>
      </c>
      <c r="AX11" s="192" t="s">
        <v>70</v>
      </c>
      <c r="AY11" s="170" t="s">
        <v>792</v>
      </c>
      <c r="AZ11" s="197" t="s">
        <v>70</v>
      </c>
      <c r="BA11" s="194" t="s">
        <v>793</v>
      </c>
      <c r="BB11" s="173" t="s">
        <v>70</v>
      </c>
      <c r="BC11" s="193" t="s">
        <v>794</v>
      </c>
      <c r="BD11" s="175" t="s">
        <v>70</v>
      </c>
      <c r="BE11" s="194" t="s">
        <v>795</v>
      </c>
      <c r="BF11" s="173"/>
      <c r="BG11" s="193" t="s">
        <v>796</v>
      </c>
      <c r="BH11" s="175" t="s">
        <v>70</v>
      </c>
      <c r="BI11" s="194" t="s">
        <v>797</v>
      </c>
      <c r="BJ11" s="173" t="s">
        <v>70</v>
      </c>
      <c r="BK11" s="190" t="s">
        <v>798</v>
      </c>
      <c r="BL11" s="175" t="s">
        <v>70</v>
      </c>
      <c r="BM11" s="194" t="s">
        <v>799</v>
      </c>
      <c r="BN11" s="198" t="s">
        <v>70</v>
      </c>
      <c r="BO11" s="195" t="s">
        <v>800</v>
      </c>
      <c r="BP11" s="199" t="s">
        <v>70</v>
      </c>
      <c r="BQ11" s="189" t="s">
        <v>801</v>
      </c>
      <c r="BR11" s="200" t="s">
        <v>70</v>
      </c>
      <c r="BS11" s="201" t="s">
        <v>802</v>
      </c>
      <c r="BT11" s="199" t="s">
        <v>70</v>
      </c>
      <c r="BU11" s="194" t="s">
        <v>803</v>
      </c>
      <c r="BV11" s="173" t="s">
        <v>70</v>
      </c>
      <c r="BW11" s="190" t="s">
        <v>804</v>
      </c>
      <c r="BX11" s="175" t="s">
        <v>70</v>
      </c>
      <c r="BY11" s="194" t="s">
        <v>805</v>
      </c>
      <c r="BZ11" s="192" t="s">
        <v>70</v>
      </c>
      <c r="CA11" s="190" t="s">
        <v>806</v>
      </c>
      <c r="CB11" s="175" t="s">
        <v>70</v>
      </c>
      <c r="CC11" s="194" t="s">
        <v>807</v>
      </c>
      <c r="CD11" s="173" t="s">
        <v>70</v>
      </c>
      <c r="CE11" s="195" t="s">
        <v>808</v>
      </c>
      <c r="CF11" s="175" t="s">
        <v>70</v>
      </c>
      <c r="CG11" s="194" t="s">
        <v>809</v>
      </c>
      <c r="CH11" s="173" t="s">
        <v>70</v>
      </c>
      <c r="CI11" s="195" t="s">
        <v>810</v>
      </c>
    </row>
    <row r="12" spans="1:87" s="129" customFormat="1" ht="104.5" customHeight="1">
      <c r="A12" s="731" t="s">
        <v>75</v>
      </c>
      <c r="B12" s="253"/>
      <c r="C12" s="710" t="s">
        <v>70</v>
      </c>
      <c r="D12" s="695" t="s">
        <v>70</v>
      </c>
      <c r="E12" s="695"/>
      <c r="F12" s="698"/>
      <c r="G12" s="206" t="s">
        <v>811</v>
      </c>
      <c r="H12" s="203" t="s">
        <v>70</v>
      </c>
      <c r="I12" s="207"/>
      <c r="J12" s="208" t="s">
        <v>745</v>
      </c>
      <c r="K12" s="209">
        <v>3</v>
      </c>
      <c r="L12" s="210" t="s">
        <v>745</v>
      </c>
      <c r="M12" s="211">
        <v>6</v>
      </c>
      <c r="N12" s="212" t="s">
        <v>70</v>
      </c>
      <c r="O12" s="207"/>
      <c r="P12" s="213"/>
      <c r="Q12" s="208"/>
      <c r="R12" s="214"/>
      <c r="S12" s="210"/>
      <c r="T12" s="211"/>
      <c r="U12" s="203"/>
      <c r="V12" s="207"/>
      <c r="W12" s="203"/>
      <c r="X12" s="207"/>
      <c r="Y12" s="215"/>
      <c r="Z12" s="212"/>
      <c r="AA12" s="216"/>
      <c r="AB12" s="207"/>
      <c r="AC12" s="205"/>
      <c r="AD12" s="213"/>
      <c r="AE12" s="205"/>
      <c r="AF12" s="217" t="s">
        <v>70</v>
      </c>
      <c r="AG12" s="218" t="s">
        <v>812</v>
      </c>
      <c r="AH12" s="219" t="s">
        <v>70</v>
      </c>
      <c r="AI12" s="220" t="s">
        <v>813</v>
      </c>
      <c r="AJ12" s="217"/>
      <c r="AK12" s="221"/>
      <c r="AL12" s="222"/>
      <c r="AM12" s="223"/>
      <c r="AN12" s="217" t="s">
        <v>70</v>
      </c>
      <c r="AO12" s="218" t="s">
        <v>814</v>
      </c>
      <c r="AP12" s="219" t="s">
        <v>70</v>
      </c>
      <c r="AQ12" s="220" t="s">
        <v>815</v>
      </c>
      <c r="AR12" s="217" t="s">
        <v>70</v>
      </c>
      <c r="AS12" s="224" t="s">
        <v>816</v>
      </c>
      <c r="AT12" s="222" t="s">
        <v>70</v>
      </c>
      <c r="AU12" s="220" t="s">
        <v>817</v>
      </c>
      <c r="AV12" s="254" t="s">
        <v>70</v>
      </c>
      <c r="AW12" s="218" t="s">
        <v>818</v>
      </c>
      <c r="AX12" s="222"/>
      <c r="AY12" s="225"/>
      <c r="AZ12" s="226" t="s">
        <v>70</v>
      </c>
      <c r="BA12" s="224" t="s">
        <v>819</v>
      </c>
      <c r="BB12" s="219"/>
      <c r="BC12" s="223"/>
      <c r="BD12" s="217" t="s">
        <v>70</v>
      </c>
      <c r="BE12" s="224" t="s">
        <v>820</v>
      </c>
      <c r="BF12" s="219"/>
      <c r="BG12" s="223"/>
      <c r="BH12" s="217" t="s">
        <v>70</v>
      </c>
      <c r="BI12" s="224" t="s">
        <v>821</v>
      </c>
      <c r="BJ12" s="219"/>
      <c r="BK12" s="220"/>
      <c r="BL12" s="217" t="s">
        <v>70</v>
      </c>
      <c r="BM12" s="224" t="s">
        <v>822</v>
      </c>
      <c r="BN12" s="219" t="s">
        <v>70</v>
      </c>
      <c r="BO12" s="220" t="s">
        <v>823</v>
      </c>
      <c r="BP12" s="227" t="s">
        <v>70</v>
      </c>
      <c r="BQ12" s="218" t="s">
        <v>818</v>
      </c>
      <c r="BR12" s="222"/>
      <c r="BS12" s="228"/>
      <c r="BT12" s="227" t="s">
        <v>70</v>
      </c>
      <c r="BU12" s="224" t="s">
        <v>824</v>
      </c>
      <c r="BV12" s="219" t="s">
        <v>70</v>
      </c>
      <c r="BW12" s="220" t="s">
        <v>825</v>
      </c>
      <c r="BX12" s="217" t="s">
        <v>70</v>
      </c>
      <c r="BY12" s="224" t="s">
        <v>826</v>
      </c>
      <c r="BZ12" s="222"/>
      <c r="CA12" s="220"/>
      <c r="CB12" s="217" t="s">
        <v>70</v>
      </c>
      <c r="CC12" s="224" t="s">
        <v>827</v>
      </c>
      <c r="CD12" s="219"/>
      <c r="CE12" s="220"/>
      <c r="CF12" s="217" t="s">
        <v>70</v>
      </c>
      <c r="CG12" s="224" t="s">
        <v>828</v>
      </c>
      <c r="CH12" s="219"/>
      <c r="CI12" s="220"/>
    </row>
    <row r="13" spans="1:87" s="129" customFormat="1" ht="104.5" customHeight="1">
      <c r="A13" s="733"/>
      <c r="B13" s="174"/>
      <c r="C13" s="712"/>
      <c r="D13" s="697"/>
      <c r="E13" s="697"/>
      <c r="F13" s="700"/>
      <c r="G13" s="255" t="s">
        <v>829</v>
      </c>
      <c r="H13" s="162"/>
      <c r="I13" s="187" t="s">
        <v>70</v>
      </c>
      <c r="J13" s="183" t="s">
        <v>745</v>
      </c>
      <c r="K13" s="233">
        <v>3</v>
      </c>
      <c r="L13" s="234" t="s">
        <v>745</v>
      </c>
      <c r="M13" s="186">
        <v>6</v>
      </c>
      <c r="N13" s="158" t="s">
        <v>70</v>
      </c>
      <c r="O13" s="187"/>
      <c r="P13" s="159"/>
      <c r="Q13" s="183"/>
      <c r="R13" s="236"/>
      <c r="S13" s="234"/>
      <c r="T13" s="186"/>
      <c r="U13" s="162"/>
      <c r="V13" s="187"/>
      <c r="W13" s="162"/>
      <c r="X13" s="187"/>
      <c r="Y13" s="160"/>
      <c r="Z13" s="158"/>
      <c r="AA13" s="152"/>
      <c r="AB13" s="187"/>
      <c r="AC13" s="155"/>
      <c r="AD13" s="159"/>
      <c r="AE13" s="155"/>
      <c r="AF13" s="237" t="s">
        <v>70</v>
      </c>
      <c r="AG13" s="238" t="s">
        <v>830</v>
      </c>
      <c r="AH13" s="173"/>
      <c r="AI13" s="190"/>
      <c r="AJ13" s="237" t="s">
        <v>70</v>
      </c>
      <c r="AK13" s="239" t="s">
        <v>831</v>
      </c>
      <c r="AL13" s="200"/>
      <c r="AM13" s="193"/>
      <c r="AN13" s="237"/>
      <c r="AO13" s="238"/>
      <c r="AP13" s="173"/>
      <c r="AQ13" s="190"/>
      <c r="AR13" s="237"/>
      <c r="AS13" s="240"/>
      <c r="AT13" s="200"/>
      <c r="AU13" s="190"/>
      <c r="AV13" s="256" t="s">
        <v>70</v>
      </c>
      <c r="AW13" s="238" t="s">
        <v>832</v>
      </c>
      <c r="AX13" s="200"/>
      <c r="AY13" s="170"/>
      <c r="AZ13" s="197" t="s">
        <v>70</v>
      </c>
      <c r="BA13" s="240" t="s">
        <v>833</v>
      </c>
      <c r="BB13" s="173"/>
      <c r="BC13" s="193"/>
      <c r="BD13" s="237"/>
      <c r="BE13" s="240"/>
      <c r="BF13" s="173"/>
      <c r="BG13" s="193"/>
      <c r="BH13" s="237"/>
      <c r="BI13" s="240"/>
      <c r="BJ13" s="173"/>
      <c r="BK13" s="190"/>
      <c r="BL13" s="237" t="s">
        <v>70</v>
      </c>
      <c r="BM13" s="240" t="s">
        <v>834</v>
      </c>
      <c r="BN13" s="173"/>
      <c r="BO13" s="190"/>
      <c r="BP13" s="241"/>
      <c r="BQ13" s="238"/>
      <c r="BR13" s="200"/>
      <c r="BS13" s="201"/>
      <c r="BT13" s="241" t="s">
        <v>70</v>
      </c>
      <c r="BU13" s="240" t="s">
        <v>835</v>
      </c>
      <c r="BV13" s="173" t="s">
        <v>70</v>
      </c>
      <c r="BW13" s="190" t="s">
        <v>836</v>
      </c>
      <c r="BX13" s="237" t="s">
        <v>70</v>
      </c>
      <c r="BY13" s="240" t="s">
        <v>837</v>
      </c>
      <c r="BZ13" s="200"/>
      <c r="CA13" s="190"/>
      <c r="CB13" s="237"/>
      <c r="CC13" s="240"/>
      <c r="CD13" s="173"/>
      <c r="CE13" s="190"/>
      <c r="CF13" s="237"/>
      <c r="CG13" s="240"/>
      <c r="CH13" s="173"/>
      <c r="CI13" s="190"/>
    </row>
    <row r="14" spans="1:87" s="129" customFormat="1" ht="104.4" customHeight="1">
      <c r="A14" s="242" t="s">
        <v>77</v>
      </c>
      <c r="B14" s="174"/>
      <c r="C14" s="162" t="s">
        <v>70</v>
      </c>
      <c r="D14" s="177"/>
      <c r="E14" s="177"/>
      <c r="F14" s="155"/>
      <c r="G14" s="257" t="s">
        <v>838</v>
      </c>
      <c r="H14" s="162" t="s">
        <v>70</v>
      </c>
      <c r="I14" s="187"/>
      <c r="J14" s="258" t="s">
        <v>839</v>
      </c>
      <c r="K14" s="259">
        <v>4</v>
      </c>
      <c r="L14" s="260" t="s">
        <v>840</v>
      </c>
      <c r="M14" s="261">
        <v>7</v>
      </c>
      <c r="N14" s="158" t="s">
        <v>70</v>
      </c>
      <c r="O14" s="187"/>
      <c r="P14" s="159"/>
      <c r="Q14" s="258"/>
      <c r="R14" s="262"/>
      <c r="S14" s="263"/>
      <c r="T14" s="261"/>
      <c r="U14" s="162"/>
      <c r="V14" s="187"/>
      <c r="W14" s="162"/>
      <c r="X14" s="187"/>
      <c r="Y14" s="264"/>
      <c r="Z14" s="158"/>
      <c r="AA14" s="152"/>
      <c r="AB14" s="188"/>
      <c r="AC14" s="155"/>
      <c r="AD14" s="159"/>
      <c r="AE14" s="155"/>
      <c r="AF14" s="175" t="s">
        <v>70</v>
      </c>
      <c r="AG14" s="189" t="s">
        <v>841</v>
      </c>
      <c r="AH14" s="173"/>
      <c r="AI14" s="190"/>
      <c r="AJ14" s="175" t="s">
        <v>70</v>
      </c>
      <c r="AK14" s="191" t="s">
        <v>842</v>
      </c>
      <c r="AL14" s="192"/>
      <c r="AM14" s="193"/>
      <c r="AN14" s="175" t="s">
        <v>70</v>
      </c>
      <c r="AO14" s="189" t="s">
        <v>843</v>
      </c>
      <c r="AP14" s="173" t="s">
        <v>70</v>
      </c>
      <c r="AQ14" s="190" t="s">
        <v>844</v>
      </c>
      <c r="AR14" s="175" t="s">
        <v>70</v>
      </c>
      <c r="AS14" s="194" t="s">
        <v>845</v>
      </c>
      <c r="AT14" s="192" t="s">
        <v>70</v>
      </c>
      <c r="AU14" s="195" t="s">
        <v>846</v>
      </c>
      <c r="AV14" s="196" t="s">
        <v>70</v>
      </c>
      <c r="AW14" s="189" t="s">
        <v>847</v>
      </c>
      <c r="AX14" s="192" t="s">
        <v>70</v>
      </c>
      <c r="AY14" s="170" t="s">
        <v>848</v>
      </c>
      <c r="AZ14" s="197" t="s">
        <v>70</v>
      </c>
      <c r="BA14" s="194" t="s">
        <v>849</v>
      </c>
      <c r="BB14" s="173" t="s">
        <v>70</v>
      </c>
      <c r="BC14" s="193" t="s">
        <v>850</v>
      </c>
      <c r="BD14" s="175" t="s">
        <v>70</v>
      </c>
      <c r="BE14" s="194" t="s">
        <v>851</v>
      </c>
      <c r="BF14" s="173" t="s">
        <v>70</v>
      </c>
      <c r="BG14" s="193" t="s">
        <v>852</v>
      </c>
      <c r="BH14" s="175" t="s">
        <v>70</v>
      </c>
      <c r="BI14" s="194" t="s">
        <v>851</v>
      </c>
      <c r="BJ14" s="173" t="s">
        <v>70</v>
      </c>
      <c r="BK14" s="190" t="s">
        <v>853</v>
      </c>
      <c r="BL14" s="175" t="s">
        <v>70</v>
      </c>
      <c r="BM14" s="194" t="s">
        <v>854</v>
      </c>
      <c r="BN14" s="198" t="s">
        <v>70</v>
      </c>
      <c r="BO14" s="195" t="s">
        <v>855</v>
      </c>
      <c r="BP14" s="199"/>
      <c r="BQ14" s="189"/>
      <c r="BR14" s="200"/>
      <c r="BS14" s="201"/>
      <c r="BT14" s="199"/>
      <c r="BU14" s="194"/>
      <c r="BV14" s="173"/>
      <c r="BW14" s="190"/>
      <c r="BX14" s="175" t="s">
        <v>70</v>
      </c>
      <c r="BY14" s="194" t="s">
        <v>856</v>
      </c>
      <c r="BZ14" s="192"/>
      <c r="CA14" s="190"/>
      <c r="CB14" s="175" t="s">
        <v>70</v>
      </c>
      <c r="CC14" s="194" t="s">
        <v>857</v>
      </c>
      <c r="CD14" s="173"/>
      <c r="CE14" s="195"/>
      <c r="CF14" s="175" t="s">
        <v>70</v>
      </c>
      <c r="CG14" s="194" t="s">
        <v>858</v>
      </c>
      <c r="CH14" s="173" t="s">
        <v>70</v>
      </c>
      <c r="CI14" s="195" t="s">
        <v>859</v>
      </c>
    </row>
    <row r="15" spans="1:87" s="129" customFormat="1" ht="104.5" customHeight="1">
      <c r="A15" s="174" t="s">
        <v>80</v>
      </c>
      <c r="B15" s="174"/>
      <c r="C15" s="162" t="s">
        <v>70</v>
      </c>
      <c r="D15" s="177"/>
      <c r="E15" s="177"/>
      <c r="F15" s="155"/>
      <c r="G15" s="255" t="s">
        <v>860</v>
      </c>
      <c r="H15" s="162" t="s">
        <v>70</v>
      </c>
      <c r="I15" s="187"/>
      <c r="J15" s="183" t="s">
        <v>839</v>
      </c>
      <c r="K15" s="233">
        <v>3</v>
      </c>
      <c r="L15" s="234" t="s">
        <v>840</v>
      </c>
      <c r="M15" s="186">
        <v>6</v>
      </c>
      <c r="N15" s="158" t="s">
        <v>70</v>
      </c>
      <c r="O15" s="187"/>
      <c r="P15" s="159"/>
      <c r="Q15" s="183"/>
      <c r="R15" s="184"/>
      <c r="S15" s="185"/>
      <c r="T15" s="186"/>
      <c r="U15" s="162"/>
      <c r="V15" s="187"/>
      <c r="W15" s="162"/>
      <c r="X15" s="187"/>
      <c r="Y15" s="160"/>
      <c r="Z15" s="158"/>
      <c r="AA15" s="152"/>
      <c r="AB15" s="188"/>
      <c r="AC15" s="155"/>
      <c r="AD15" s="159"/>
      <c r="AE15" s="155"/>
      <c r="AF15" s="175" t="s">
        <v>70</v>
      </c>
      <c r="AG15" s="189" t="s">
        <v>861</v>
      </c>
      <c r="AH15" s="173"/>
      <c r="AI15" s="190"/>
      <c r="AJ15" s="175" t="s">
        <v>70</v>
      </c>
      <c r="AK15" s="191" t="s">
        <v>862</v>
      </c>
      <c r="AL15" s="192"/>
      <c r="AM15" s="193"/>
      <c r="AN15" s="175" t="s">
        <v>70</v>
      </c>
      <c r="AO15" s="189" t="s">
        <v>863</v>
      </c>
      <c r="AP15" s="173"/>
      <c r="AQ15" s="190"/>
      <c r="AR15" s="175" t="s">
        <v>70</v>
      </c>
      <c r="AS15" s="194" t="s">
        <v>864</v>
      </c>
      <c r="AT15" s="192" t="s">
        <v>70</v>
      </c>
      <c r="AU15" s="195" t="s">
        <v>865</v>
      </c>
      <c r="AV15" s="196" t="s">
        <v>70</v>
      </c>
      <c r="AW15" s="189" t="s">
        <v>866</v>
      </c>
      <c r="AX15" s="192" t="s">
        <v>70</v>
      </c>
      <c r="AY15" s="170" t="s">
        <v>867</v>
      </c>
      <c r="AZ15" s="197" t="s">
        <v>70</v>
      </c>
      <c r="BA15" s="194" t="s">
        <v>868</v>
      </c>
      <c r="BB15" s="173" t="s">
        <v>70</v>
      </c>
      <c r="BC15" s="193" t="s">
        <v>869</v>
      </c>
      <c r="BD15" s="175" t="s">
        <v>70</v>
      </c>
      <c r="BE15" s="194" t="s">
        <v>870</v>
      </c>
      <c r="BF15" s="173"/>
      <c r="BG15" s="193"/>
      <c r="BH15" s="175" t="s">
        <v>70</v>
      </c>
      <c r="BI15" s="194" t="s">
        <v>871</v>
      </c>
      <c r="BJ15" s="173"/>
      <c r="BK15" s="190"/>
      <c r="BL15" s="175" t="s">
        <v>70</v>
      </c>
      <c r="BM15" s="194" t="s">
        <v>872</v>
      </c>
      <c r="BN15" s="198" t="s">
        <v>70</v>
      </c>
      <c r="BO15" s="195" t="s">
        <v>873</v>
      </c>
      <c r="BP15" s="199" t="s">
        <v>70</v>
      </c>
      <c r="BQ15" s="189" t="s">
        <v>874</v>
      </c>
      <c r="BR15" s="200"/>
      <c r="BS15" s="201"/>
      <c r="BT15" s="199" t="s">
        <v>70</v>
      </c>
      <c r="BU15" s="194" t="s">
        <v>875</v>
      </c>
      <c r="BV15" s="173" t="s">
        <v>70</v>
      </c>
      <c r="BW15" s="190" t="s">
        <v>876</v>
      </c>
      <c r="BX15" s="175" t="s">
        <v>70</v>
      </c>
      <c r="BY15" s="194" t="s">
        <v>877</v>
      </c>
      <c r="BZ15" s="192"/>
      <c r="CA15" s="190"/>
      <c r="CB15" s="175" t="s">
        <v>70</v>
      </c>
      <c r="CC15" s="194" t="s">
        <v>878</v>
      </c>
      <c r="CD15" s="173"/>
      <c r="CE15" s="195"/>
      <c r="CF15" s="175"/>
      <c r="CG15" s="194"/>
      <c r="CH15" s="173"/>
      <c r="CI15" s="195"/>
    </row>
    <row r="16" spans="1:87" s="129" customFormat="1" ht="346.5" customHeight="1">
      <c r="A16" s="174" t="s">
        <v>879</v>
      </c>
      <c r="B16" s="151"/>
      <c r="C16" s="175" t="s">
        <v>70</v>
      </c>
      <c r="D16" s="176"/>
      <c r="E16" s="177"/>
      <c r="F16" s="155"/>
      <c r="G16" s="178" t="s">
        <v>880</v>
      </c>
      <c r="H16" s="175" t="s">
        <v>70</v>
      </c>
      <c r="I16" s="155"/>
      <c r="J16" s="179" t="s">
        <v>745</v>
      </c>
      <c r="K16" s="180">
        <v>4</v>
      </c>
      <c r="L16" s="181" t="s">
        <v>745</v>
      </c>
      <c r="M16" s="182">
        <v>7</v>
      </c>
      <c r="N16" s="175" t="s">
        <v>70</v>
      </c>
      <c r="O16" s="155"/>
      <c r="P16" s="159"/>
      <c r="Q16" s="183"/>
      <c r="R16" s="184"/>
      <c r="S16" s="185"/>
      <c r="T16" s="186"/>
      <c r="U16" s="162"/>
      <c r="V16" s="187"/>
      <c r="W16" s="162"/>
      <c r="X16" s="187"/>
      <c r="Y16" s="160"/>
      <c r="Z16" s="158"/>
      <c r="AA16" s="152"/>
      <c r="AB16" s="188"/>
      <c r="AC16" s="155"/>
      <c r="AD16" s="159"/>
      <c r="AE16" s="155"/>
      <c r="AF16" s="175" t="s">
        <v>70</v>
      </c>
      <c r="AG16" s="189" t="s">
        <v>881</v>
      </c>
      <c r="AH16" s="173" t="s">
        <v>70</v>
      </c>
      <c r="AI16" s="190" t="s">
        <v>882</v>
      </c>
      <c r="AJ16" s="175" t="s">
        <v>70</v>
      </c>
      <c r="AK16" s="191" t="s">
        <v>883</v>
      </c>
      <c r="AL16" s="192"/>
      <c r="AM16" s="193"/>
      <c r="AN16" s="175" t="s">
        <v>70</v>
      </c>
      <c r="AO16" s="189" t="s">
        <v>884</v>
      </c>
      <c r="AP16" s="173" t="s">
        <v>70</v>
      </c>
      <c r="AQ16" s="190" t="s">
        <v>885</v>
      </c>
      <c r="AR16" s="175" t="s">
        <v>70</v>
      </c>
      <c r="AS16" s="194" t="s">
        <v>886</v>
      </c>
      <c r="AT16" s="192" t="s">
        <v>70</v>
      </c>
      <c r="AU16" s="195" t="s">
        <v>887</v>
      </c>
      <c r="AV16" s="196" t="s">
        <v>70</v>
      </c>
      <c r="AW16" s="189" t="s">
        <v>888</v>
      </c>
      <c r="AX16" s="192"/>
      <c r="AY16" s="170"/>
      <c r="AZ16" s="197" t="s">
        <v>70</v>
      </c>
      <c r="BA16" s="194" t="s">
        <v>889</v>
      </c>
      <c r="BB16" s="173" t="s">
        <v>70</v>
      </c>
      <c r="BC16" s="193" t="s">
        <v>890</v>
      </c>
      <c r="BD16" s="175" t="s">
        <v>70</v>
      </c>
      <c r="BE16" s="194" t="s">
        <v>891</v>
      </c>
      <c r="BF16" s="173"/>
      <c r="BG16" s="193"/>
      <c r="BH16" s="175" t="s">
        <v>70</v>
      </c>
      <c r="BI16" s="194" t="s">
        <v>892</v>
      </c>
      <c r="BJ16" s="173"/>
      <c r="BK16" s="190"/>
      <c r="BL16" s="175" t="s">
        <v>70</v>
      </c>
      <c r="BM16" s="194" t="s">
        <v>893</v>
      </c>
      <c r="BN16" s="198" t="s">
        <v>70</v>
      </c>
      <c r="BO16" s="195" t="s">
        <v>894</v>
      </c>
      <c r="BP16" s="199" t="s">
        <v>70</v>
      </c>
      <c r="BQ16" s="189" t="s">
        <v>895</v>
      </c>
      <c r="BR16" s="200"/>
      <c r="BS16" s="201"/>
      <c r="BT16" s="199" t="s">
        <v>70</v>
      </c>
      <c r="BU16" s="194" t="s">
        <v>896</v>
      </c>
      <c r="BV16" s="173" t="s">
        <v>70</v>
      </c>
      <c r="BW16" s="190" t="s">
        <v>897</v>
      </c>
      <c r="BX16" s="175" t="s">
        <v>70</v>
      </c>
      <c r="BY16" s="194" t="s">
        <v>898</v>
      </c>
      <c r="BZ16" s="192" t="s">
        <v>70</v>
      </c>
      <c r="CA16" s="190" t="s">
        <v>899</v>
      </c>
      <c r="CB16" s="175" t="s">
        <v>70</v>
      </c>
      <c r="CC16" s="194" t="s">
        <v>900</v>
      </c>
      <c r="CD16" s="173" t="s">
        <v>70</v>
      </c>
      <c r="CE16" s="195" t="s">
        <v>901</v>
      </c>
      <c r="CF16" s="175" t="s">
        <v>70</v>
      </c>
      <c r="CG16" s="194" t="s">
        <v>902</v>
      </c>
      <c r="CH16" s="173" t="s">
        <v>70</v>
      </c>
      <c r="CI16" s="195" t="s">
        <v>903</v>
      </c>
    </row>
    <row r="17" spans="1:87" s="129" customFormat="1" ht="152" customHeight="1">
      <c r="A17" s="174" t="s">
        <v>83</v>
      </c>
      <c r="B17" s="151"/>
      <c r="C17" s="162" t="s">
        <v>70</v>
      </c>
      <c r="D17" s="177"/>
      <c r="E17" s="177"/>
      <c r="F17" s="155"/>
      <c r="G17" s="255" t="s">
        <v>904</v>
      </c>
      <c r="H17" s="162" t="s">
        <v>70</v>
      </c>
      <c r="I17" s="187"/>
      <c r="J17" s="183" t="s">
        <v>839</v>
      </c>
      <c r="K17" s="233">
        <v>4</v>
      </c>
      <c r="L17" s="234" t="s">
        <v>839</v>
      </c>
      <c r="M17" s="186">
        <v>7</v>
      </c>
      <c r="N17" s="158" t="s">
        <v>70</v>
      </c>
      <c r="O17" s="187"/>
      <c r="P17" s="159"/>
      <c r="Q17" s="183"/>
      <c r="R17" s="184"/>
      <c r="S17" s="185"/>
      <c r="T17" s="186"/>
      <c r="U17" s="162"/>
      <c r="V17" s="187"/>
      <c r="W17" s="162"/>
      <c r="X17" s="187"/>
      <c r="Y17" s="160"/>
      <c r="Z17" s="158"/>
      <c r="AA17" s="152"/>
      <c r="AB17" s="188"/>
      <c r="AC17" s="155"/>
      <c r="AD17" s="159"/>
      <c r="AE17" s="155"/>
      <c r="AF17" s="175" t="s">
        <v>70</v>
      </c>
      <c r="AG17" s="189" t="s">
        <v>905</v>
      </c>
      <c r="AH17" s="173" t="s">
        <v>70</v>
      </c>
      <c r="AI17" s="190" t="s">
        <v>906</v>
      </c>
      <c r="AJ17" s="175" t="s">
        <v>70</v>
      </c>
      <c r="AK17" s="191" t="s">
        <v>907</v>
      </c>
      <c r="AL17" s="192"/>
      <c r="AM17" s="193"/>
      <c r="AN17" s="175" t="s">
        <v>70</v>
      </c>
      <c r="AO17" s="189" t="s">
        <v>908</v>
      </c>
      <c r="AP17" s="173"/>
      <c r="AQ17" s="190"/>
      <c r="AR17" s="175" t="s">
        <v>70</v>
      </c>
      <c r="AS17" s="194" t="s">
        <v>909</v>
      </c>
      <c r="AT17" s="192"/>
      <c r="AU17" s="195"/>
      <c r="AV17" s="196" t="s">
        <v>70</v>
      </c>
      <c r="AW17" s="189" t="s">
        <v>910</v>
      </c>
      <c r="AX17" s="192"/>
      <c r="AY17" s="170"/>
      <c r="AZ17" s="197" t="s">
        <v>70</v>
      </c>
      <c r="BA17" s="194" t="s">
        <v>911</v>
      </c>
      <c r="BB17" s="173"/>
      <c r="BC17" s="193"/>
      <c r="BD17" s="175" t="s">
        <v>70</v>
      </c>
      <c r="BE17" s="194" t="s">
        <v>912</v>
      </c>
      <c r="BF17" s="173"/>
      <c r="BG17" s="193"/>
      <c r="BH17" s="175" t="s">
        <v>70</v>
      </c>
      <c r="BI17" s="194" t="s">
        <v>913</v>
      </c>
      <c r="BJ17" s="173"/>
      <c r="BK17" s="190"/>
      <c r="BL17" s="175" t="s">
        <v>70</v>
      </c>
      <c r="BM17" s="194" t="s">
        <v>914</v>
      </c>
      <c r="BN17" s="198"/>
      <c r="BO17" s="195"/>
      <c r="BP17" s="199"/>
      <c r="BQ17" s="189"/>
      <c r="BR17" s="200"/>
      <c r="BS17" s="201"/>
      <c r="BT17" s="199" t="s">
        <v>70</v>
      </c>
      <c r="BU17" s="194" t="s">
        <v>915</v>
      </c>
      <c r="BV17" s="173"/>
      <c r="BW17" s="190"/>
      <c r="BX17" s="175" t="s">
        <v>70</v>
      </c>
      <c r="BY17" s="194" t="s">
        <v>916</v>
      </c>
      <c r="BZ17" s="192"/>
      <c r="CA17" s="190"/>
      <c r="CB17" s="175" t="s">
        <v>70</v>
      </c>
      <c r="CC17" s="194" t="s">
        <v>917</v>
      </c>
      <c r="CD17" s="173"/>
      <c r="CE17" s="195"/>
      <c r="CF17" s="175" t="s">
        <v>70</v>
      </c>
      <c r="CG17" s="194" t="s">
        <v>918</v>
      </c>
      <c r="CH17" s="173"/>
      <c r="CI17" s="195"/>
    </row>
    <row r="18" spans="1:87" s="129" customFormat="1" ht="104.5" customHeight="1">
      <c r="A18" s="174" t="s">
        <v>84</v>
      </c>
      <c r="B18" s="151"/>
      <c r="C18" s="162" t="s">
        <v>70</v>
      </c>
      <c r="D18" s="177"/>
      <c r="E18" s="177"/>
      <c r="F18" s="155"/>
      <c r="G18" s="255" t="s">
        <v>919</v>
      </c>
      <c r="H18" s="162" t="s">
        <v>70</v>
      </c>
      <c r="I18" s="187"/>
      <c r="J18" s="183" t="s">
        <v>839</v>
      </c>
      <c r="K18" s="233">
        <v>3</v>
      </c>
      <c r="L18" s="234" t="s">
        <v>839</v>
      </c>
      <c r="M18" s="186">
        <v>7</v>
      </c>
      <c r="N18" s="158" t="s">
        <v>70</v>
      </c>
      <c r="O18" s="187"/>
      <c r="P18" s="159"/>
      <c r="Q18" s="183"/>
      <c r="R18" s="184"/>
      <c r="S18" s="185"/>
      <c r="T18" s="186"/>
      <c r="U18" s="162"/>
      <c r="V18" s="187"/>
      <c r="W18" s="162"/>
      <c r="X18" s="187"/>
      <c r="Y18" s="160"/>
      <c r="Z18" s="158"/>
      <c r="AA18" s="152"/>
      <c r="AB18" s="188"/>
      <c r="AC18" s="155"/>
      <c r="AD18" s="159"/>
      <c r="AE18" s="155"/>
      <c r="AF18" s="175" t="s">
        <v>70</v>
      </c>
      <c r="AG18" s="189" t="s">
        <v>920</v>
      </c>
      <c r="AH18" s="173"/>
      <c r="AI18" s="190"/>
      <c r="AJ18" s="175"/>
      <c r="AK18" s="191"/>
      <c r="AL18" s="192"/>
      <c r="AM18" s="193"/>
      <c r="AN18" s="175" t="s">
        <v>70</v>
      </c>
      <c r="AO18" s="189" t="s">
        <v>921</v>
      </c>
      <c r="AP18" s="173"/>
      <c r="AQ18" s="190"/>
      <c r="AR18" s="175" t="s">
        <v>70</v>
      </c>
      <c r="AS18" s="194" t="s">
        <v>922</v>
      </c>
      <c r="AT18" s="192" t="s">
        <v>70</v>
      </c>
      <c r="AU18" s="195" t="s">
        <v>923</v>
      </c>
      <c r="AV18" s="196" t="s">
        <v>70</v>
      </c>
      <c r="AW18" s="189" t="s">
        <v>924</v>
      </c>
      <c r="AX18" s="192" t="s">
        <v>70</v>
      </c>
      <c r="AY18" s="170" t="s">
        <v>925</v>
      </c>
      <c r="AZ18" s="197" t="s">
        <v>70</v>
      </c>
      <c r="BA18" s="194" t="s">
        <v>926</v>
      </c>
      <c r="BB18" s="173"/>
      <c r="BC18" s="193"/>
      <c r="BD18" s="175" t="s">
        <v>70</v>
      </c>
      <c r="BE18" s="194" t="s">
        <v>927</v>
      </c>
      <c r="BF18" s="173"/>
      <c r="BG18" s="193"/>
      <c r="BH18" s="175" t="s">
        <v>70</v>
      </c>
      <c r="BI18" s="194" t="s">
        <v>928</v>
      </c>
      <c r="BJ18" s="173"/>
      <c r="BK18" s="190"/>
      <c r="BL18" s="175" t="s">
        <v>70</v>
      </c>
      <c r="BM18" s="194" t="s">
        <v>929</v>
      </c>
      <c r="BN18" s="198" t="s">
        <v>70</v>
      </c>
      <c r="BO18" s="195" t="s">
        <v>930</v>
      </c>
      <c r="BP18" s="199"/>
      <c r="BQ18" s="189"/>
      <c r="BR18" s="200"/>
      <c r="BS18" s="201"/>
      <c r="BT18" s="199" t="s">
        <v>70</v>
      </c>
      <c r="BU18" s="194" t="s">
        <v>931</v>
      </c>
      <c r="BV18" s="173" t="s">
        <v>70</v>
      </c>
      <c r="BW18" s="190" t="s">
        <v>932</v>
      </c>
      <c r="BX18" s="175" t="s">
        <v>70</v>
      </c>
      <c r="BY18" s="194" t="s">
        <v>933</v>
      </c>
      <c r="BZ18" s="192" t="s">
        <v>70</v>
      </c>
      <c r="CA18" s="190" t="s">
        <v>934</v>
      </c>
      <c r="CB18" s="175" t="s">
        <v>70</v>
      </c>
      <c r="CC18" s="194" t="s">
        <v>935</v>
      </c>
      <c r="CD18" s="173" t="s">
        <v>70</v>
      </c>
      <c r="CE18" s="195" t="s">
        <v>936</v>
      </c>
      <c r="CF18" s="175" t="s">
        <v>70</v>
      </c>
      <c r="CG18" s="194" t="s">
        <v>937</v>
      </c>
      <c r="CH18" s="173"/>
      <c r="CI18" s="195"/>
    </row>
    <row r="19" spans="1:87" s="129" customFormat="1" ht="346.5" customHeight="1">
      <c r="A19" s="174" t="s">
        <v>938</v>
      </c>
      <c r="B19" s="151"/>
      <c r="C19" s="175" t="s">
        <v>70</v>
      </c>
      <c r="D19" s="176"/>
      <c r="E19" s="177"/>
      <c r="F19" s="155"/>
      <c r="G19" s="178" t="s">
        <v>939</v>
      </c>
      <c r="H19" s="175" t="s">
        <v>70</v>
      </c>
      <c r="I19" s="155"/>
      <c r="J19" s="179" t="s">
        <v>745</v>
      </c>
      <c r="K19" s="180">
        <v>2</v>
      </c>
      <c r="L19" s="181" t="s">
        <v>745</v>
      </c>
      <c r="M19" s="182">
        <v>6</v>
      </c>
      <c r="N19" s="175" t="s">
        <v>70</v>
      </c>
      <c r="O19" s="155"/>
      <c r="P19" s="159"/>
      <c r="Q19" s="183"/>
      <c r="R19" s="184"/>
      <c r="S19" s="185"/>
      <c r="T19" s="186"/>
      <c r="U19" s="162"/>
      <c r="V19" s="187"/>
      <c r="W19" s="162"/>
      <c r="X19" s="187"/>
      <c r="Y19" s="160"/>
      <c r="Z19" s="158"/>
      <c r="AA19" s="152"/>
      <c r="AB19" s="188"/>
      <c r="AC19" s="155"/>
      <c r="AD19" s="159"/>
      <c r="AE19" s="155"/>
      <c r="AF19" s="175" t="s">
        <v>70</v>
      </c>
      <c r="AG19" s="189" t="s">
        <v>940</v>
      </c>
      <c r="AH19" s="173"/>
      <c r="AI19" s="190"/>
      <c r="AJ19" s="175"/>
      <c r="AK19" s="191"/>
      <c r="AL19" s="192"/>
      <c r="AM19" s="193"/>
      <c r="AN19" s="175" t="s">
        <v>70</v>
      </c>
      <c r="AO19" s="189" t="s">
        <v>941</v>
      </c>
      <c r="AP19" s="173"/>
      <c r="AQ19" s="190"/>
      <c r="AR19" s="175" t="s">
        <v>576</v>
      </c>
      <c r="AS19" s="194" t="s">
        <v>942</v>
      </c>
      <c r="AT19" s="192" t="s">
        <v>576</v>
      </c>
      <c r="AU19" s="195" t="s">
        <v>943</v>
      </c>
      <c r="AV19" s="196" t="s">
        <v>70</v>
      </c>
      <c r="AW19" s="189" t="s">
        <v>944</v>
      </c>
      <c r="AX19" s="192" t="s">
        <v>576</v>
      </c>
      <c r="AY19" s="170" t="s">
        <v>945</v>
      </c>
      <c r="AZ19" s="197" t="s">
        <v>70</v>
      </c>
      <c r="BA19" s="194" t="s">
        <v>946</v>
      </c>
      <c r="BB19" s="173"/>
      <c r="BC19" s="193"/>
      <c r="BD19" s="175" t="s">
        <v>70</v>
      </c>
      <c r="BE19" s="194" t="s">
        <v>947</v>
      </c>
      <c r="BF19" s="173"/>
      <c r="BG19" s="193"/>
      <c r="BH19" s="175" t="s">
        <v>70</v>
      </c>
      <c r="BI19" s="194" t="s">
        <v>948</v>
      </c>
      <c r="BJ19" s="173" t="s">
        <v>576</v>
      </c>
      <c r="BK19" s="190" t="s">
        <v>949</v>
      </c>
      <c r="BL19" s="175" t="s">
        <v>70</v>
      </c>
      <c r="BM19" s="194" t="s">
        <v>950</v>
      </c>
      <c r="BN19" s="198" t="s">
        <v>70</v>
      </c>
      <c r="BO19" s="195" t="s">
        <v>951</v>
      </c>
      <c r="BP19" s="199"/>
      <c r="BQ19" s="189"/>
      <c r="BR19" s="200"/>
      <c r="BS19" s="201"/>
      <c r="BT19" s="199" t="s">
        <v>70</v>
      </c>
      <c r="BU19" s="194" t="s">
        <v>952</v>
      </c>
      <c r="BV19" s="173" t="s">
        <v>70</v>
      </c>
      <c r="BW19" s="190" t="s">
        <v>953</v>
      </c>
      <c r="BX19" s="175" t="s">
        <v>70</v>
      </c>
      <c r="BY19" s="194" t="s">
        <v>954</v>
      </c>
      <c r="BZ19" s="192" t="s">
        <v>70</v>
      </c>
      <c r="CA19" s="190" t="s">
        <v>955</v>
      </c>
      <c r="CB19" s="175"/>
      <c r="CC19" s="194"/>
      <c r="CD19" s="173"/>
      <c r="CE19" s="195"/>
      <c r="CF19" s="175" t="s">
        <v>576</v>
      </c>
      <c r="CG19" s="194" t="s">
        <v>956</v>
      </c>
      <c r="CH19" s="173"/>
      <c r="CI19" s="195"/>
    </row>
    <row r="20" spans="1:87" s="265" customFormat="1" ht="104.4" customHeight="1">
      <c r="A20" s="731" t="s">
        <v>87</v>
      </c>
      <c r="B20" s="151"/>
      <c r="C20" s="162" t="s">
        <v>70</v>
      </c>
      <c r="D20" s="177"/>
      <c r="E20" s="177"/>
      <c r="F20" s="155"/>
      <c r="G20" s="255" t="s">
        <v>957</v>
      </c>
      <c r="H20" s="162" t="s">
        <v>70</v>
      </c>
      <c r="I20" s="187"/>
      <c r="J20" s="183" t="s">
        <v>839</v>
      </c>
      <c r="K20" s="233">
        <v>2</v>
      </c>
      <c r="L20" s="234" t="s">
        <v>839</v>
      </c>
      <c r="M20" s="186">
        <v>4</v>
      </c>
      <c r="N20" s="158" t="s">
        <v>70</v>
      </c>
      <c r="O20" s="187"/>
      <c r="P20" s="159"/>
      <c r="Q20" s="183"/>
      <c r="R20" s="184"/>
      <c r="S20" s="185"/>
      <c r="T20" s="186"/>
      <c r="U20" s="162"/>
      <c r="V20" s="187"/>
      <c r="W20" s="162"/>
      <c r="X20" s="187"/>
      <c r="Y20" s="160"/>
      <c r="Z20" s="158"/>
      <c r="AA20" s="152"/>
      <c r="AB20" s="188"/>
      <c r="AC20" s="155"/>
      <c r="AD20" s="159"/>
      <c r="AE20" s="155"/>
      <c r="AF20" s="175" t="s">
        <v>70</v>
      </c>
      <c r="AG20" s="189" t="s">
        <v>958</v>
      </c>
      <c r="AH20" s="173"/>
      <c r="AI20" s="190"/>
      <c r="AJ20" s="175"/>
      <c r="AK20" s="191"/>
      <c r="AL20" s="192"/>
      <c r="AM20" s="193"/>
      <c r="AN20" s="175"/>
      <c r="AO20" s="189"/>
      <c r="AP20" s="173"/>
      <c r="AQ20" s="190"/>
      <c r="AR20" s="175" t="s">
        <v>70</v>
      </c>
      <c r="AS20" s="194" t="s">
        <v>959</v>
      </c>
      <c r="AT20" s="192"/>
      <c r="AU20" s="195"/>
      <c r="AV20" s="196" t="s">
        <v>70</v>
      </c>
      <c r="AW20" s="189" t="s">
        <v>960</v>
      </c>
      <c r="AX20" s="192"/>
      <c r="AY20" s="170"/>
      <c r="AZ20" s="197" t="s">
        <v>70</v>
      </c>
      <c r="BA20" s="194" t="s">
        <v>961</v>
      </c>
      <c r="BB20" s="173"/>
      <c r="BC20" s="193"/>
      <c r="BD20" s="175" t="s">
        <v>70</v>
      </c>
      <c r="BE20" s="194" t="s">
        <v>962</v>
      </c>
      <c r="BF20" s="173"/>
      <c r="BG20" s="193"/>
      <c r="BH20" s="175" t="s">
        <v>70</v>
      </c>
      <c r="BI20" s="194" t="s">
        <v>963</v>
      </c>
      <c r="BJ20" s="173"/>
      <c r="BK20" s="190"/>
      <c r="BL20" s="175" t="s">
        <v>70</v>
      </c>
      <c r="BM20" s="194" t="s">
        <v>964</v>
      </c>
      <c r="BN20" s="198"/>
      <c r="BO20" s="195"/>
      <c r="BP20" s="199"/>
      <c r="BQ20" s="189"/>
      <c r="BR20" s="200"/>
      <c r="BS20" s="201"/>
      <c r="BT20" s="199" t="s">
        <v>70</v>
      </c>
      <c r="BU20" s="194" t="s">
        <v>965</v>
      </c>
      <c r="BV20" s="173"/>
      <c r="BW20" s="190"/>
      <c r="BX20" s="175" t="s">
        <v>70</v>
      </c>
      <c r="BY20" s="194" t="s">
        <v>966</v>
      </c>
      <c r="BZ20" s="192"/>
      <c r="CA20" s="190"/>
      <c r="CB20" s="175" t="s">
        <v>70</v>
      </c>
      <c r="CC20" s="194" t="s">
        <v>967</v>
      </c>
      <c r="CD20" s="173"/>
      <c r="CE20" s="195"/>
      <c r="CF20" s="175"/>
      <c r="CG20" s="194"/>
      <c r="CH20" s="173"/>
      <c r="CI20" s="195"/>
    </row>
    <row r="21" spans="1:87" s="265" customFormat="1" ht="159.5" customHeight="1">
      <c r="A21" s="733"/>
      <c r="B21" s="151"/>
      <c r="C21" s="162"/>
      <c r="D21" s="177" t="s">
        <v>70</v>
      </c>
      <c r="E21" s="177"/>
      <c r="F21" s="155"/>
      <c r="G21" s="255" t="s">
        <v>968</v>
      </c>
      <c r="H21" s="162"/>
      <c r="I21" s="187" t="s">
        <v>70</v>
      </c>
      <c r="J21" s="183" t="s">
        <v>839</v>
      </c>
      <c r="K21" s="233">
        <v>2</v>
      </c>
      <c r="L21" s="234" t="s">
        <v>839</v>
      </c>
      <c r="M21" s="186">
        <v>4</v>
      </c>
      <c r="N21" s="158" t="s">
        <v>70</v>
      </c>
      <c r="O21" s="187"/>
      <c r="P21" s="159"/>
      <c r="Q21" s="183"/>
      <c r="R21" s="184"/>
      <c r="S21" s="185"/>
      <c r="T21" s="186"/>
      <c r="U21" s="162"/>
      <c r="V21" s="187"/>
      <c r="W21" s="162"/>
      <c r="X21" s="187"/>
      <c r="Y21" s="160"/>
      <c r="Z21" s="158"/>
      <c r="AA21" s="152"/>
      <c r="AB21" s="188"/>
      <c r="AC21" s="266"/>
      <c r="AD21" s="159"/>
      <c r="AE21" s="155"/>
      <c r="AF21" s="175" t="s">
        <v>70</v>
      </c>
      <c r="AG21" s="189" t="s">
        <v>969</v>
      </c>
      <c r="AH21" s="173"/>
      <c r="AI21" s="190"/>
      <c r="AJ21" s="175"/>
      <c r="AK21" s="191"/>
      <c r="AL21" s="192"/>
      <c r="AM21" s="193"/>
      <c r="AN21" s="175"/>
      <c r="AO21" s="189"/>
      <c r="AP21" s="173"/>
      <c r="AQ21" s="190"/>
      <c r="AR21" s="175" t="s">
        <v>70</v>
      </c>
      <c r="AS21" s="194" t="s">
        <v>970</v>
      </c>
      <c r="AT21" s="192" t="s">
        <v>70</v>
      </c>
      <c r="AU21" s="195" t="s">
        <v>971</v>
      </c>
      <c r="AV21" s="196" t="s">
        <v>70</v>
      </c>
      <c r="AW21" s="189" t="s">
        <v>972</v>
      </c>
      <c r="AX21" s="192" t="s">
        <v>70</v>
      </c>
      <c r="AY21" s="170" t="s">
        <v>973</v>
      </c>
      <c r="AZ21" s="197" t="s">
        <v>70</v>
      </c>
      <c r="BA21" s="194" t="s">
        <v>974</v>
      </c>
      <c r="BB21" s="173" t="s">
        <v>70</v>
      </c>
      <c r="BC21" s="193" t="s">
        <v>975</v>
      </c>
      <c r="BD21" s="175" t="s">
        <v>70</v>
      </c>
      <c r="BE21" s="194" t="s">
        <v>969</v>
      </c>
      <c r="BF21" s="173"/>
      <c r="BG21" s="193"/>
      <c r="BH21" s="175" t="s">
        <v>70</v>
      </c>
      <c r="BI21" s="194" t="s">
        <v>976</v>
      </c>
      <c r="BJ21" s="173"/>
      <c r="BK21" s="190"/>
      <c r="BL21" s="175" t="s">
        <v>70</v>
      </c>
      <c r="BM21" s="194" t="s">
        <v>977</v>
      </c>
      <c r="BN21" s="198" t="s">
        <v>70</v>
      </c>
      <c r="BO21" s="195" t="s">
        <v>978</v>
      </c>
      <c r="BP21" s="199"/>
      <c r="BQ21" s="189"/>
      <c r="BR21" s="200"/>
      <c r="BS21" s="201"/>
      <c r="BT21" s="199" t="s">
        <v>70</v>
      </c>
      <c r="BU21" s="194" t="s">
        <v>979</v>
      </c>
      <c r="BV21" s="173"/>
      <c r="BW21" s="190"/>
      <c r="BX21" s="175" t="s">
        <v>70</v>
      </c>
      <c r="BY21" s="194" t="s">
        <v>980</v>
      </c>
      <c r="BZ21" s="192" t="s">
        <v>70</v>
      </c>
      <c r="CA21" s="190" t="s">
        <v>981</v>
      </c>
      <c r="CB21" s="175" t="s">
        <v>70</v>
      </c>
      <c r="CC21" s="194" t="s">
        <v>917</v>
      </c>
      <c r="CD21" s="173"/>
      <c r="CE21" s="195"/>
      <c r="CF21" s="175"/>
      <c r="CG21" s="194"/>
      <c r="CH21" s="173"/>
      <c r="CI21" s="195"/>
    </row>
    <row r="22" spans="1:87" s="268" customFormat="1" ht="252" customHeight="1">
      <c r="A22" s="174" t="s">
        <v>982</v>
      </c>
      <c r="B22" s="151"/>
      <c r="C22" s="175" t="s">
        <v>70</v>
      </c>
      <c r="D22" s="176"/>
      <c r="E22" s="177"/>
      <c r="F22" s="155"/>
      <c r="G22" s="178" t="s">
        <v>983</v>
      </c>
      <c r="H22" s="175" t="s">
        <v>70</v>
      </c>
      <c r="I22" s="155"/>
      <c r="J22" s="179" t="s">
        <v>745</v>
      </c>
      <c r="K22" s="180">
        <v>4</v>
      </c>
      <c r="L22" s="181"/>
      <c r="M22" s="182"/>
      <c r="N22" s="175" t="s">
        <v>70</v>
      </c>
      <c r="O22" s="155"/>
      <c r="P22" s="159"/>
      <c r="Q22" s="183"/>
      <c r="R22" s="184"/>
      <c r="S22" s="185"/>
      <c r="T22" s="186"/>
      <c r="U22" s="162"/>
      <c r="V22" s="187"/>
      <c r="W22" s="162"/>
      <c r="X22" s="187"/>
      <c r="Y22" s="160"/>
      <c r="Z22" s="158"/>
      <c r="AA22" s="152"/>
      <c r="AB22" s="188"/>
      <c r="AC22" s="155"/>
      <c r="AD22" s="267"/>
      <c r="AE22" s="267"/>
      <c r="AF22" s="175" t="s">
        <v>984</v>
      </c>
      <c r="AG22" s="189" t="s">
        <v>985</v>
      </c>
      <c r="AH22" s="173"/>
      <c r="AI22" s="190"/>
      <c r="AJ22" s="175"/>
      <c r="AK22" s="191"/>
      <c r="AL22" s="192"/>
      <c r="AM22" s="193"/>
      <c r="AN22" s="175" t="s">
        <v>70</v>
      </c>
      <c r="AO22" s="189" t="s">
        <v>986</v>
      </c>
      <c r="AP22" s="173"/>
      <c r="AQ22" s="190"/>
      <c r="AR22" s="175" t="s">
        <v>70</v>
      </c>
      <c r="AS22" s="194" t="s">
        <v>987</v>
      </c>
      <c r="AT22" s="192" t="s">
        <v>984</v>
      </c>
      <c r="AU22" s="195" t="s">
        <v>988</v>
      </c>
      <c r="AV22" s="196" t="s">
        <v>70</v>
      </c>
      <c r="AW22" s="189" t="s">
        <v>989</v>
      </c>
      <c r="AX22" s="192" t="s">
        <v>984</v>
      </c>
      <c r="AY22" s="170" t="s">
        <v>990</v>
      </c>
      <c r="AZ22" s="197" t="s">
        <v>984</v>
      </c>
      <c r="BA22" s="194" t="s">
        <v>991</v>
      </c>
      <c r="BB22" s="173"/>
      <c r="BC22" s="193"/>
      <c r="BD22" s="175" t="s">
        <v>70</v>
      </c>
      <c r="BE22" s="194" t="s">
        <v>992</v>
      </c>
      <c r="BF22" s="173" t="s">
        <v>984</v>
      </c>
      <c r="BG22" s="193" t="s">
        <v>993</v>
      </c>
      <c r="BH22" s="175" t="s">
        <v>70</v>
      </c>
      <c r="BI22" s="194" t="s">
        <v>994</v>
      </c>
      <c r="BJ22" s="173" t="s">
        <v>984</v>
      </c>
      <c r="BK22" s="190" t="s">
        <v>995</v>
      </c>
      <c r="BL22" s="175" t="s">
        <v>70</v>
      </c>
      <c r="BM22" s="194" t="s">
        <v>996</v>
      </c>
      <c r="BN22" s="198" t="s">
        <v>984</v>
      </c>
      <c r="BO22" s="195" t="s">
        <v>997</v>
      </c>
      <c r="BP22" s="199" t="s">
        <v>984</v>
      </c>
      <c r="BQ22" s="189" t="s">
        <v>998</v>
      </c>
      <c r="BR22" s="200"/>
      <c r="BS22" s="201"/>
      <c r="BT22" s="199" t="s">
        <v>70</v>
      </c>
      <c r="BU22" s="194" t="s">
        <v>999</v>
      </c>
      <c r="BV22" s="173" t="s">
        <v>984</v>
      </c>
      <c r="BW22" s="190" t="s">
        <v>1000</v>
      </c>
      <c r="BX22" s="175"/>
      <c r="BY22" s="194"/>
      <c r="BZ22" s="192"/>
      <c r="CA22" s="190"/>
      <c r="CB22" s="175" t="s">
        <v>984</v>
      </c>
      <c r="CC22" s="194" t="s">
        <v>1001</v>
      </c>
      <c r="CD22" s="173"/>
      <c r="CE22" s="195"/>
      <c r="CF22" s="175" t="s">
        <v>70</v>
      </c>
      <c r="CG22" s="194" t="s">
        <v>1002</v>
      </c>
      <c r="CH22" s="173" t="s">
        <v>984</v>
      </c>
      <c r="CI22" s="195" t="s">
        <v>1003</v>
      </c>
    </row>
    <row r="23" spans="1:87" s="268" customFormat="1" ht="252" customHeight="1">
      <c r="A23" s="174" t="s">
        <v>982</v>
      </c>
      <c r="B23" s="151"/>
      <c r="C23" s="175"/>
      <c r="D23" s="176" t="s">
        <v>984</v>
      </c>
      <c r="E23" s="177"/>
      <c r="F23" s="155"/>
      <c r="G23" s="178" t="s">
        <v>1004</v>
      </c>
      <c r="H23" s="175"/>
      <c r="I23" s="155" t="s">
        <v>984</v>
      </c>
      <c r="J23" s="179" t="s">
        <v>745</v>
      </c>
      <c r="K23" s="180">
        <v>4</v>
      </c>
      <c r="L23" s="181" t="s">
        <v>745</v>
      </c>
      <c r="M23" s="182">
        <v>6</v>
      </c>
      <c r="N23" s="175" t="s">
        <v>984</v>
      </c>
      <c r="O23" s="155"/>
      <c r="P23" s="159"/>
      <c r="Q23" s="183"/>
      <c r="R23" s="184"/>
      <c r="S23" s="185"/>
      <c r="T23" s="186"/>
      <c r="U23" s="162"/>
      <c r="V23" s="187"/>
      <c r="W23" s="162"/>
      <c r="X23" s="187"/>
      <c r="Y23" s="160"/>
      <c r="Z23" s="158"/>
      <c r="AA23" s="152"/>
      <c r="AB23" s="188"/>
      <c r="AC23" s="155"/>
      <c r="AD23" s="267"/>
      <c r="AE23" s="267"/>
      <c r="AF23" s="175"/>
      <c r="AG23" s="189"/>
      <c r="AH23" s="173"/>
      <c r="AI23" s="190"/>
      <c r="AJ23" s="175"/>
      <c r="AK23" s="191"/>
      <c r="AL23" s="192"/>
      <c r="AM23" s="193"/>
      <c r="AN23" s="175"/>
      <c r="AO23" s="189"/>
      <c r="AP23" s="173"/>
      <c r="AQ23" s="190"/>
      <c r="AR23" s="175"/>
      <c r="AS23" s="194"/>
      <c r="AT23" s="192"/>
      <c r="AU23" s="195"/>
      <c r="AV23" s="196"/>
      <c r="AW23" s="189"/>
      <c r="AX23" s="192"/>
      <c r="AY23" s="170"/>
      <c r="AZ23" s="197"/>
      <c r="BA23" s="194"/>
      <c r="BB23" s="173"/>
      <c r="BC23" s="193"/>
      <c r="BD23" s="175"/>
      <c r="BE23" s="194"/>
      <c r="BF23" s="173"/>
      <c r="BG23" s="193"/>
      <c r="BH23" s="175"/>
      <c r="BI23" s="194"/>
      <c r="BJ23" s="173"/>
      <c r="BK23" s="190"/>
      <c r="BL23" s="175"/>
      <c r="BM23" s="194"/>
      <c r="BN23" s="198"/>
      <c r="BO23" s="195"/>
      <c r="BP23" s="199"/>
      <c r="BQ23" s="189"/>
      <c r="BR23" s="200"/>
      <c r="BS23" s="201"/>
      <c r="BT23" s="199"/>
      <c r="BU23" s="194"/>
      <c r="BV23" s="173"/>
      <c r="BW23" s="190"/>
      <c r="BX23" s="175"/>
      <c r="BY23" s="194"/>
      <c r="BZ23" s="192"/>
      <c r="CA23" s="190"/>
      <c r="CB23" s="175"/>
      <c r="CC23" s="194"/>
      <c r="CD23" s="173"/>
      <c r="CE23" s="195"/>
      <c r="CF23" s="175"/>
      <c r="CG23" s="194"/>
      <c r="CH23" s="173"/>
      <c r="CI23" s="195"/>
    </row>
    <row r="24" spans="1:87" s="129" customFormat="1" ht="104.75" customHeight="1">
      <c r="A24" s="731" t="s">
        <v>1005</v>
      </c>
      <c r="B24" s="731"/>
      <c r="C24" s="269" t="s">
        <v>70</v>
      </c>
      <c r="D24" s="270"/>
      <c r="E24" s="271"/>
      <c r="F24" s="272"/>
      <c r="G24" s="273" t="s">
        <v>1006</v>
      </c>
      <c r="H24" s="269" t="s">
        <v>70</v>
      </c>
      <c r="I24" s="274"/>
      <c r="J24" s="275" t="s">
        <v>745</v>
      </c>
      <c r="K24" s="276">
        <v>3</v>
      </c>
      <c r="L24" s="277"/>
      <c r="M24" s="278"/>
      <c r="N24" s="269" t="s">
        <v>70</v>
      </c>
      <c r="O24" s="274"/>
      <c r="P24" s="279"/>
      <c r="Q24" s="280"/>
      <c r="R24" s="281"/>
      <c r="S24" s="282"/>
      <c r="T24" s="283"/>
      <c r="U24" s="284"/>
      <c r="V24" s="285"/>
      <c r="W24" s="284"/>
      <c r="X24" s="285"/>
      <c r="Y24" s="286"/>
      <c r="Z24" s="287"/>
      <c r="AA24" s="288"/>
      <c r="AB24" s="289"/>
      <c r="AC24" s="274"/>
      <c r="AD24" s="290"/>
      <c r="AE24" s="290"/>
      <c r="AF24" s="269"/>
      <c r="AG24" s="291"/>
      <c r="AH24" s="292"/>
      <c r="AI24" s="293"/>
      <c r="AJ24" s="269"/>
      <c r="AK24" s="294"/>
      <c r="AL24" s="295"/>
      <c r="AM24" s="296"/>
      <c r="AN24" s="269"/>
      <c r="AO24" s="291"/>
      <c r="AP24" s="292"/>
      <c r="AQ24" s="293"/>
      <c r="AR24" s="269" t="s">
        <v>984</v>
      </c>
      <c r="AS24" s="297" t="s">
        <v>1007</v>
      </c>
      <c r="AT24" s="295"/>
      <c r="AU24" s="298"/>
      <c r="AV24" s="299" t="s">
        <v>984</v>
      </c>
      <c r="AW24" s="291" t="s">
        <v>1008</v>
      </c>
      <c r="AX24" s="295"/>
      <c r="AY24" s="300"/>
      <c r="AZ24" s="301" t="s">
        <v>984</v>
      </c>
      <c r="BA24" s="297" t="s">
        <v>1009</v>
      </c>
      <c r="BB24" s="292"/>
      <c r="BC24" s="296"/>
      <c r="BD24" s="269" t="s">
        <v>984</v>
      </c>
      <c r="BE24" s="297" t="s">
        <v>1010</v>
      </c>
      <c r="BF24" s="292"/>
      <c r="BG24" s="296"/>
      <c r="BH24" s="269" t="s">
        <v>984</v>
      </c>
      <c r="BI24" s="297" t="s">
        <v>1010</v>
      </c>
      <c r="BJ24" s="292"/>
      <c r="BK24" s="293"/>
      <c r="BL24" s="269" t="s">
        <v>984</v>
      </c>
      <c r="BM24" s="297" t="s">
        <v>1011</v>
      </c>
      <c r="BN24" s="302"/>
      <c r="BO24" s="298"/>
      <c r="BP24" s="303" t="s">
        <v>984</v>
      </c>
      <c r="BQ24" s="291" t="s">
        <v>1012</v>
      </c>
      <c r="BR24" s="304"/>
      <c r="BS24" s="305"/>
      <c r="BT24" s="303"/>
      <c r="BU24" s="297"/>
      <c r="BV24" s="292"/>
      <c r="BW24" s="293"/>
      <c r="BX24" s="269"/>
      <c r="BY24" s="297"/>
      <c r="BZ24" s="295"/>
      <c r="CA24" s="293"/>
      <c r="CB24" s="269"/>
      <c r="CC24" s="297"/>
      <c r="CD24" s="292"/>
      <c r="CE24" s="298"/>
      <c r="CF24" s="269"/>
      <c r="CG24" s="297"/>
      <c r="CH24" s="292"/>
      <c r="CI24" s="298"/>
    </row>
    <row r="25" spans="1:87" s="129" customFormat="1" ht="104.75" customHeight="1">
      <c r="A25" s="732"/>
      <c r="B25" s="732"/>
      <c r="C25" s="306"/>
      <c r="D25" s="307" t="s">
        <v>70</v>
      </c>
      <c r="E25" s="308"/>
      <c r="F25" s="309"/>
      <c r="G25" s="310" t="s">
        <v>1013</v>
      </c>
      <c r="H25" s="306"/>
      <c r="I25" s="309" t="s">
        <v>70</v>
      </c>
      <c r="J25" s="311" t="s">
        <v>745</v>
      </c>
      <c r="K25" s="312">
        <v>1</v>
      </c>
      <c r="L25" s="313" t="s">
        <v>762</v>
      </c>
      <c r="M25" s="314"/>
      <c r="N25" s="306" t="s">
        <v>70</v>
      </c>
      <c r="O25" s="309"/>
      <c r="P25" s="315"/>
      <c r="Q25" s="316" t="s">
        <v>1014</v>
      </c>
      <c r="R25" s="317"/>
      <c r="S25" s="318" t="s">
        <v>1014</v>
      </c>
      <c r="T25" s="319"/>
      <c r="U25" s="320"/>
      <c r="V25" s="321"/>
      <c r="W25" s="320"/>
      <c r="X25" s="321"/>
      <c r="Y25" s="322"/>
      <c r="Z25" s="323"/>
      <c r="AA25" s="324"/>
      <c r="AB25" s="321"/>
      <c r="AC25" s="309"/>
      <c r="AD25" s="325"/>
      <c r="AE25" s="325"/>
      <c r="AF25" s="306"/>
      <c r="AG25" s="326"/>
      <c r="AH25" s="327"/>
      <c r="AI25" s="328"/>
      <c r="AJ25" s="306"/>
      <c r="AK25" s="329"/>
      <c r="AL25" s="330"/>
      <c r="AM25" s="331"/>
      <c r="AN25" s="306"/>
      <c r="AO25" s="326"/>
      <c r="AP25" s="327"/>
      <c r="AQ25" s="328"/>
      <c r="AR25" s="306"/>
      <c r="AS25" s="332"/>
      <c r="AT25" s="330"/>
      <c r="AU25" s="328"/>
      <c r="AV25" s="333" t="s">
        <v>984</v>
      </c>
      <c r="AW25" s="326" t="s">
        <v>1015</v>
      </c>
      <c r="AX25" s="330"/>
      <c r="AY25" s="334"/>
      <c r="AZ25" s="335"/>
      <c r="BA25" s="332"/>
      <c r="BB25" s="327"/>
      <c r="BC25" s="331"/>
      <c r="BD25" s="306" t="s">
        <v>984</v>
      </c>
      <c r="BE25" s="332" t="s">
        <v>1016</v>
      </c>
      <c r="BF25" s="327"/>
      <c r="BG25" s="331"/>
      <c r="BH25" s="306" t="s">
        <v>984</v>
      </c>
      <c r="BI25" s="332" t="s">
        <v>1015</v>
      </c>
      <c r="BJ25" s="327"/>
      <c r="BK25" s="328"/>
      <c r="BL25" s="306" t="s">
        <v>984</v>
      </c>
      <c r="BM25" s="332" t="s">
        <v>1015</v>
      </c>
      <c r="BN25" s="327"/>
      <c r="BO25" s="328"/>
      <c r="BP25" s="336"/>
      <c r="BQ25" s="326"/>
      <c r="BR25" s="330"/>
      <c r="BS25" s="337"/>
      <c r="BT25" s="336"/>
      <c r="BU25" s="332"/>
      <c r="BV25" s="327"/>
      <c r="BW25" s="328"/>
      <c r="BX25" s="306"/>
      <c r="BY25" s="332"/>
      <c r="BZ25" s="330"/>
      <c r="CA25" s="328"/>
      <c r="CB25" s="306"/>
      <c r="CC25" s="332"/>
      <c r="CD25" s="327"/>
      <c r="CE25" s="328"/>
      <c r="CF25" s="306"/>
      <c r="CG25" s="332"/>
      <c r="CH25" s="327"/>
      <c r="CI25" s="328"/>
    </row>
    <row r="26" spans="1:87" s="129" customFormat="1" ht="104.75" customHeight="1">
      <c r="A26" s="732"/>
      <c r="B26" s="732"/>
      <c r="C26" s="338"/>
      <c r="D26" s="339" t="s">
        <v>70</v>
      </c>
      <c r="E26" s="340"/>
      <c r="F26" s="341"/>
      <c r="G26" s="342" t="s">
        <v>1017</v>
      </c>
      <c r="H26" s="338"/>
      <c r="I26" s="341" t="s">
        <v>70</v>
      </c>
      <c r="J26" s="343" t="s">
        <v>762</v>
      </c>
      <c r="K26" s="344">
        <v>27</v>
      </c>
      <c r="L26" s="345" t="s">
        <v>762</v>
      </c>
      <c r="M26" s="346"/>
      <c r="N26" s="338" t="s">
        <v>70</v>
      </c>
      <c r="O26" s="341"/>
      <c r="P26" s="347"/>
      <c r="Q26" s="348" t="s">
        <v>1014</v>
      </c>
      <c r="R26" s="349"/>
      <c r="S26" s="350" t="s">
        <v>1014</v>
      </c>
      <c r="T26" s="351"/>
      <c r="U26" s="352"/>
      <c r="V26" s="353"/>
      <c r="W26" s="352"/>
      <c r="X26" s="353"/>
      <c r="Y26" s="354"/>
      <c r="Z26" s="355"/>
      <c r="AA26" s="356"/>
      <c r="AB26" s="353"/>
      <c r="AC26" s="341"/>
      <c r="AD26" s="357"/>
      <c r="AE26" s="357"/>
      <c r="AF26" s="338"/>
      <c r="AG26" s="358"/>
      <c r="AH26" s="359"/>
      <c r="AI26" s="360"/>
      <c r="AJ26" s="338"/>
      <c r="AK26" s="361"/>
      <c r="AL26" s="362"/>
      <c r="AM26" s="363"/>
      <c r="AN26" s="338"/>
      <c r="AO26" s="358"/>
      <c r="AP26" s="359"/>
      <c r="AQ26" s="360"/>
      <c r="AR26" s="338"/>
      <c r="AS26" s="364"/>
      <c r="AT26" s="362"/>
      <c r="AU26" s="360"/>
      <c r="AV26" s="365"/>
      <c r="AW26" s="358"/>
      <c r="AX26" s="362"/>
      <c r="AY26" s="366"/>
      <c r="AZ26" s="367"/>
      <c r="BA26" s="364"/>
      <c r="BB26" s="359"/>
      <c r="BC26" s="363"/>
      <c r="BD26" s="338"/>
      <c r="BE26" s="364"/>
      <c r="BF26" s="359"/>
      <c r="BG26" s="363"/>
      <c r="BH26" s="338"/>
      <c r="BI26" s="364" t="s">
        <v>1018</v>
      </c>
      <c r="BJ26" s="359"/>
      <c r="BK26" s="360"/>
      <c r="BL26" s="338"/>
      <c r="BM26" s="364"/>
      <c r="BN26" s="359"/>
      <c r="BO26" s="360"/>
      <c r="BP26" s="368"/>
      <c r="BQ26" s="358"/>
      <c r="BR26" s="362"/>
      <c r="BS26" s="369"/>
      <c r="BT26" s="368"/>
      <c r="BU26" s="364"/>
      <c r="BV26" s="359"/>
      <c r="BW26" s="360"/>
      <c r="BX26" s="338"/>
      <c r="BY26" s="364"/>
      <c r="BZ26" s="362"/>
      <c r="CA26" s="360"/>
      <c r="CB26" s="338"/>
      <c r="CC26" s="364"/>
      <c r="CD26" s="359"/>
      <c r="CE26" s="360"/>
      <c r="CF26" s="338"/>
      <c r="CG26" s="364"/>
      <c r="CH26" s="359"/>
      <c r="CI26" s="360"/>
    </row>
    <row r="27" spans="1:87" s="129" customFormat="1" ht="104.75" customHeight="1">
      <c r="A27" s="732"/>
      <c r="B27" s="732"/>
      <c r="C27" s="370"/>
      <c r="D27" s="371" t="s">
        <v>70</v>
      </c>
      <c r="E27" s="372"/>
      <c r="F27" s="373"/>
      <c r="G27" s="374" t="s">
        <v>1019</v>
      </c>
      <c r="H27" s="370"/>
      <c r="I27" s="373" t="s">
        <v>70</v>
      </c>
      <c r="J27" s="375" t="s">
        <v>762</v>
      </c>
      <c r="K27" s="376">
        <v>12</v>
      </c>
      <c r="L27" s="377" t="s">
        <v>762</v>
      </c>
      <c r="M27" s="378"/>
      <c r="N27" s="370"/>
      <c r="O27" s="373" t="s">
        <v>70</v>
      </c>
      <c r="P27" s="379"/>
      <c r="Q27" s="380" t="s">
        <v>1014</v>
      </c>
      <c r="R27" s="381"/>
      <c r="S27" s="382" t="s">
        <v>1014</v>
      </c>
      <c r="T27" s="383"/>
      <c r="U27" s="384"/>
      <c r="V27" s="385"/>
      <c r="W27" s="384"/>
      <c r="X27" s="385"/>
      <c r="Y27" s="386"/>
      <c r="Z27" s="387"/>
      <c r="AA27" s="388"/>
      <c r="AB27" s="385"/>
      <c r="AC27" s="373"/>
      <c r="AD27" s="389"/>
      <c r="AE27" s="389"/>
      <c r="AF27" s="370"/>
      <c r="AG27" s="390"/>
      <c r="AH27" s="391"/>
      <c r="AI27" s="392"/>
      <c r="AJ27" s="370"/>
      <c r="AK27" s="393"/>
      <c r="AL27" s="394"/>
      <c r="AM27" s="395"/>
      <c r="AN27" s="370"/>
      <c r="AO27" s="390"/>
      <c r="AP27" s="391"/>
      <c r="AQ27" s="392"/>
      <c r="AR27" s="370"/>
      <c r="AS27" s="396"/>
      <c r="AT27" s="394"/>
      <c r="AU27" s="392"/>
      <c r="AV27" s="397"/>
      <c r="AW27" s="390"/>
      <c r="AX27" s="394"/>
      <c r="AY27" s="398"/>
      <c r="AZ27" s="399"/>
      <c r="BA27" s="396"/>
      <c r="BB27" s="391"/>
      <c r="BC27" s="395"/>
      <c r="BD27" s="370"/>
      <c r="BE27" s="396"/>
      <c r="BF27" s="391"/>
      <c r="BG27" s="395"/>
      <c r="BH27" s="370"/>
      <c r="BI27" s="396"/>
      <c r="BJ27" s="391"/>
      <c r="BK27" s="392"/>
      <c r="BL27" s="370"/>
      <c r="BM27" s="396"/>
      <c r="BN27" s="391"/>
      <c r="BO27" s="392"/>
      <c r="BP27" s="400"/>
      <c r="BQ27" s="390"/>
      <c r="BR27" s="394"/>
      <c r="BS27" s="401"/>
      <c r="BT27" s="400"/>
      <c r="BU27" s="396"/>
      <c r="BV27" s="391"/>
      <c r="BW27" s="392"/>
      <c r="BX27" s="370"/>
      <c r="BY27" s="396"/>
      <c r="BZ27" s="394"/>
      <c r="CA27" s="392"/>
      <c r="CB27" s="370"/>
      <c r="CC27" s="396" t="s">
        <v>1020</v>
      </c>
      <c r="CD27" s="391"/>
      <c r="CE27" s="392"/>
      <c r="CF27" s="370"/>
      <c r="CG27" s="396"/>
      <c r="CH27" s="391"/>
      <c r="CI27" s="392"/>
    </row>
    <row r="28" spans="1:87" s="129" customFormat="1" ht="104.75" customHeight="1">
      <c r="A28" s="732"/>
      <c r="B28" s="732"/>
      <c r="C28" s="237"/>
      <c r="D28" s="230" t="s">
        <v>984</v>
      </c>
      <c r="E28" s="231"/>
      <c r="F28" s="155"/>
      <c r="G28" s="402" t="s">
        <v>1021</v>
      </c>
      <c r="H28" s="237" t="s">
        <v>984</v>
      </c>
      <c r="I28" s="155"/>
      <c r="J28" s="179" t="s">
        <v>745</v>
      </c>
      <c r="K28" s="403">
        <v>3</v>
      </c>
      <c r="L28" s="181"/>
      <c r="M28" s="182"/>
      <c r="N28" s="237" t="s">
        <v>984</v>
      </c>
      <c r="O28" s="155"/>
      <c r="P28" s="159"/>
      <c r="Q28" s="183"/>
      <c r="R28" s="236"/>
      <c r="S28" s="234"/>
      <c r="T28" s="186"/>
      <c r="U28" s="162"/>
      <c r="V28" s="187"/>
      <c r="W28" s="162"/>
      <c r="X28" s="187"/>
      <c r="Y28" s="160"/>
      <c r="Z28" s="158"/>
      <c r="AA28" s="152"/>
      <c r="AB28" s="187"/>
      <c r="AC28" s="155"/>
      <c r="AD28" s="404"/>
      <c r="AE28" s="404"/>
      <c r="AF28" s="237"/>
      <c r="AG28" s="238"/>
      <c r="AH28" s="173"/>
      <c r="AI28" s="190"/>
      <c r="AJ28" s="237"/>
      <c r="AK28" s="239"/>
      <c r="AL28" s="200"/>
      <c r="AM28" s="193"/>
      <c r="AN28" s="237"/>
      <c r="AO28" s="238"/>
      <c r="AP28" s="173"/>
      <c r="AQ28" s="190"/>
      <c r="AR28" s="237"/>
      <c r="AS28" s="240"/>
      <c r="AT28" s="200"/>
      <c r="AU28" s="190"/>
      <c r="AV28" s="256"/>
      <c r="AW28" s="238"/>
      <c r="AX28" s="200"/>
      <c r="AY28" s="170"/>
      <c r="AZ28" s="197" t="s">
        <v>984</v>
      </c>
      <c r="BA28" s="240" t="s">
        <v>1022</v>
      </c>
      <c r="BB28" s="173"/>
      <c r="BC28" s="193"/>
      <c r="BD28" s="237"/>
      <c r="BE28" s="240"/>
      <c r="BF28" s="173"/>
      <c r="BG28" s="193"/>
      <c r="BH28" s="237"/>
      <c r="BI28" s="240"/>
      <c r="BJ28" s="173"/>
      <c r="BK28" s="190"/>
      <c r="BL28" s="237"/>
      <c r="BM28" s="240"/>
      <c r="BN28" s="173"/>
      <c r="BO28" s="190"/>
      <c r="BP28" s="241"/>
      <c r="BQ28" s="238"/>
      <c r="BR28" s="200"/>
      <c r="BS28" s="201"/>
      <c r="BT28" s="241"/>
      <c r="BU28" s="240"/>
      <c r="BV28" s="173"/>
      <c r="BW28" s="190"/>
      <c r="BX28" s="237"/>
      <c r="BY28" s="240"/>
      <c r="BZ28" s="200"/>
      <c r="CA28" s="190"/>
      <c r="CB28" s="237"/>
      <c r="CC28" s="240"/>
      <c r="CD28" s="173"/>
      <c r="CE28" s="190"/>
      <c r="CF28" s="237"/>
      <c r="CG28" s="240"/>
      <c r="CH28" s="173"/>
      <c r="CI28" s="190"/>
    </row>
    <row r="29" spans="1:87" s="129" customFormat="1" ht="96" customHeight="1">
      <c r="A29" s="731" t="s">
        <v>92</v>
      </c>
      <c r="B29" s="242"/>
      <c r="C29" s="175"/>
      <c r="D29" s="176" t="s">
        <v>70</v>
      </c>
      <c r="E29" s="177"/>
      <c r="F29" s="155"/>
      <c r="G29" s="178" t="s">
        <v>1023</v>
      </c>
      <c r="H29" s="175"/>
      <c r="I29" s="155" t="s">
        <v>70</v>
      </c>
      <c r="J29" s="179" t="s">
        <v>745</v>
      </c>
      <c r="K29" s="180">
        <v>4</v>
      </c>
      <c r="L29" s="181" t="s">
        <v>745</v>
      </c>
      <c r="M29" s="182">
        <v>4</v>
      </c>
      <c r="N29" s="175" t="s">
        <v>70</v>
      </c>
      <c r="O29" s="155"/>
      <c r="P29" s="159"/>
      <c r="Q29" s="183"/>
      <c r="R29" s="184"/>
      <c r="S29" s="185"/>
      <c r="T29" s="186"/>
      <c r="U29" s="162"/>
      <c r="V29" s="187"/>
      <c r="W29" s="162"/>
      <c r="X29" s="187"/>
      <c r="Y29" s="160"/>
      <c r="Z29" s="158"/>
      <c r="AA29" s="152"/>
      <c r="AB29" s="188"/>
      <c r="AC29" s="155"/>
      <c r="AD29" s="249"/>
      <c r="AE29" s="249"/>
      <c r="AF29" s="175"/>
      <c r="AG29" s="189"/>
      <c r="AH29" s="173"/>
      <c r="AI29" s="190"/>
      <c r="AJ29" s="175"/>
      <c r="AK29" s="191"/>
      <c r="AL29" s="192"/>
      <c r="AM29" s="193"/>
      <c r="AN29" s="175"/>
      <c r="AO29" s="189"/>
      <c r="AP29" s="173"/>
      <c r="AQ29" s="190"/>
      <c r="AR29" s="175" t="s">
        <v>70</v>
      </c>
      <c r="AS29" s="194" t="s">
        <v>1024</v>
      </c>
      <c r="AT29" s="192"/>
      <c r="AU29" s="195"/>
      <c r="AV29" s="196" t="s">
        <v>1025</v>
      </c>
      <c r="AW29" s="189" t="s">
        <v>1026</v>
      </c>
      <c r="AX29" s="192"/>
      <c r="AY29" s="170"/>
      <c r="AZ29" s="197" t="s">
        <v>70</v>
      </c>
      <c r="BA29" s="194" t="s">
        <v>1027</v>
      </c>
      <c r="BB29" s="173"/>
      <c r="BC29" s="193"/>
      <c r="BD29" s="175" t="s">
        <v>70</v>
      </c>
      <c r="BE29" s="194" t="s">
        <v>1028</v>
      </c>
      <c r="BF29" s="173"/>
      <c r="BG29" s="193"/>
      <c r="BH29" s="175" t="s">
        <v>70</v>
      </c>
      <c r="BI29" s="194" t="s">
        <v>1029</v>
      </c>
      <c r="BJ29" s="173"/>
      <c r="BK29" s="190"/>
      <c r="BL29" s="175" t="s">
        <v>70</v>
      </c>
      <c r="BM29" s="194" t="s">
        <v>1030</v>
      </c>
      <c r="BN29" s="198"/>
      <c r="BO29" s="195"/>
      <c r="BP29" s="199"/>
      <c r="BQ29" s="189"/>
      <c r="BR29" s="200"/>
      <c r="BS29" s="201"/>
      <c r="BT29" s="199" t="s">
        <v>70</v>
      </c>
      <c r="BU29" s="194" t="s">
        <v>1031</v>
      </c>
      <c r="BV29" s="173" t="s">
        <v>70</v>
      </c>
      <c r="BW29" s="190" t="s">
        <v>1032</v>
      </c>
      <c r="BX29" s="175"/>
      <c r="BY29" s="194"/>
      <c r="BZ29" s="192"/>
      <c r="CA29" s="190"/>
      <c r="CB29" s="175" t="s">
        <v>70</v>
      </c>
      <c r="CC29" s="194" t="s">
        <v>1033</v>
      </c>
      <c r="CD29" s="173"/>
      <c r="CE29" s="195"/>
      <c r="CF29" s="175"/>
      <c r="CG29" s="194"/>
      <c r="CH29" s="173"/>
      <c r="CI29" s="195"/>
    </row>
    <row r="30" spans="1:87" s="129" customFormat="1" ht="96" customHeight="1">
      <c r="A30" s="733"/>
      <c r="B30" s="253"/>
      <c r="C30" s="175" t="s">
        <v>984</v>
      </c>
      <c r="D30" s="176"/>
      <c r="E30" s="177"/>
      <c r="F30" s="155"/>
      <c r="G30" s="178" t="s">
        <v>1034</v>
      </c>
      <c r="H30" s="175"/>
      <c r="I30" s="155" t="s">
        <v>70</v>
      </c>
      <c r="J30" s="179" t="s">
        <v>745</v>
      </c>
      <c r="K30" s="180">
        <v>1</v>
      </c>
      <c r="L30" s="181" t="s">
        <v>745</v>
      </c>
      <c r="M30" s="182">
        <v>4</v>
      </c>
      <c r="N30" s="175" t="s">
        <v>70</v>
      </c>
      <c r="O30" s="155"/>
      <c r="P30" s="159"/>
      <c r="Q30" s="183"/>
      <c r="R30" s="184"/>
      <c r="S30" s="185"/>
      <c r="T30" s="186"/>
      <c r="U30" s="162"/>
      <c r="V30" s="187"/>
      <c r="W30" s="162"/>
      <c r="X30" s="187"/>
      <c r="Y30" s="160"/>
      <c r="Z30" s="158"/>
      <c r="AA30" s="152"/>
      <c r="AB30" s="188"/>
      <c r="AC30" s="155"/>
      <c r="AD30" s="405"/>
      <c r="AE30" s="405"/>
      <c r="AF30" s="175"/>
      <c r="AG30" s="189"/>
      <c r="AH30" s="173"/>
      <c r="AI30" s="190"/>
      <c r="AJ30" s="175"/>
      <c r="AK30" s="191"/>
      <c r="AL30" s="192"/>
      <c r="AM30" s="193"/>
      <c r="AN30" s="175"/>
      <c r="AO30" s="189"/>
      <c r="AP30" s="173"/>
      <c r="AQ30" s="190"/>
      <c r="AR30" s="175"/>
      <c r="AS30" s="194"/>
      <c r="AT30" s="192"/>
      <c r="AU30" s="195"/>
      <c r="AV30" s="196"/>
      <c r="AW30" s="189"/>
      <c r="AX30" s="192"/>
      <c r="AY30" s="170"/>
      <c r="AZ30" s="197"/>
      <c r="BA30" s="194"/>
      <c r="BB30" s="173"/>
      <c r="BC30" s="193"/>
      <c r="BD30" s="175"/>
      <c r="BE30" s="194"/>
      <c r="BF30" s="173"/>
      <c r="BG30" s="193"/>
      <c r="BH30" s="175"/>
      <c r="BI30" s="194"/>
      <c r="BJ30" s="173"/>
      <c r="BK30" s="190"/>
      <c r="BL30" s="175"/>
      <c r="BM30" s="194"/>
      <c r="BN30" s="198"/>
      <c r="BO30" s="195"/>
      <c r="BP30" s="199"/>
      <c r="BQ30" s="189"/>
      <c r="BR30" s="200"/>
      <c r="BS30" s="201"/>
      <c r="BT30" s="199" t="s">
        <v>1035</v>
      </c>
      <c r="BU30" s="194" t="s">
        <v>1036</v>
      </c>
      <c r="BV30" s="173"/>
      <c r="BW30" s="190"/>
      <c r="BX30" s="175"/>
      <c r="BY30" s="194"/>
      <c r="BZ30" s="192"/>
      <c r="CA30" s="190"/>
      <c r="CB30" s="175"/>
      <c r="CC30" s="194"/>
      <c r="CD30" s="173"/>
      <c r="CE30" s="195"/>
      <c r="CF30" s="175"/>
      <c r="CG30" s="194"/>
      <c r="CH30" s="173"/>
      <c r="CI30" s="195"/>
    </row>
    <row r="31" spans="1:87" s="129" customFormat="1" ht="131.25" customHeight="1">
      <c r="A31" s="745" t="s">
        <v>1037</v>
      </c>
      <c r="B31" s="406"/>
      <c r="C31" s="175" t="s">
        <v>70</v>
      </c>
      <c r="D31" s="196"/>
      <c r="E31" s="196"/>
      <c r="F31" s="407"/>
      <c r="G31" s="178" t="s">
        <v>1038</v>
      </c>
      <c r="H31" s="175" t="s">
        <v>70</v>
      </c>
      <c r="I31" s="407"/>
      <c r="J31" s="408" t="s">
        <v>1014</v>
      </c>
      <c r="K31" s="180">
        <v>17</v>
      </c>
      <c r="L31" s="409" t="s">
        <v>1014</v>
      </c>
      <c r="M31" s="410"/>
      <c r="N31" s="175" t="s">
        <v>70</v>
      </c>
      <c r="O31" s="407"/>
      <c r="P31" s="411"/>
      <c r="Q31" s="408" t="s">
        <v>762</v>
      </c>
      <c r="R31" s="180"/>
      <c r="S31" s="409" t="s">
        <v>762</v>
      </c>
      <c r="T31" s="410"/>
      <c r="U31" s="175"/>
      <c r="V31" s="407"/>
      <c r="W31" s="175"/>
      <c r="X31" s="407"/>
      <c r="Y31" s="412"/>
      <c r="Z31" s="175"/>
      <c r="AA31" s="196"/>
      <c r="AB31" s="407"/>
      <c r="AC31" s="411"/>
      <c r="AD31" s="411"/>
      <c r="AE31" s="411"/>
      <c r="AF31" s="683" t="s">
        <v>70</v>
      </c>
      <c r="AG31" s="746" t="s">
        <v>1039</v>
      </c>
      <c r="AH31" s="173"/>
      <c r="AI31" s="190"/>
      <c r="AJ31" s="683" t="s">
        <v>70</v>
      </c>
      <c r="AK31" s="746" t="s">
        <v>1040</v>
      </c>
      <c r="AL31" s="192"/>
      <c r="AM31" s="193"/>
      <c r="AN31" s="683" t="s">
        <v>70</v>
      </c>
      <c r="AO31" s="746" t="s">
        <v>1041</v>
      </c>
      <c r="AP31" s="173"/>
      <c r="AQ31" s="190"/>
      <c r="AR31" s="683" t="s">
        <v>70</v>
      </c>
      <c r="AS31" s="746" t="s">
        <v>1042</v>
      </c>
      <c r="AT31" s="192"/>
      <c r="AU31" s="195"/>
      <c r="AV31" s="683" t="s">
        <v>70</v>
      </c>
      <c r="AW31" s="746" t="s">
        <v>1043</v>
      </c>
      <c r="AX31" s="192"/>
      <c r="AY31" s="170"/>
      <c r="AZ31" s="689" t="s">
        <v>70</v>
      </c>
      <c r="BA31" s="746" t="s">
        <v>1044</v>
      </c>
      <c r="BB31" s="173"/>
      <c r="BC31" s="193"/>
      <c r="BD31" s="683" t="s">
        <v>70</v>
      </c>
      <c r="BE31" s="746" t="s">
        <v>1045</v>
      </c>
      <c r="BF31" s="173"/>
      <c r="BG31" s="193"/>
      <c r="BH31" s="683" t="s">
        <v>70</v>
      </c>
      <c r="BI31" s="746" t="s">
        <v>1046</v>
      </c>
      <c r="BJ31" s="173"/>
      <c r="BK31" s="190"/>
      <c r="BL31" s="683" t="s">
        <v>70</v>
      </c>
      <c r="BM31" s="746" t="s">
        <v>1047</v>
      </c>
      <c r="BN31" s="198"/>
      <c r="BO31" s="195"/>
      <c r="BP31" s="683" t="s">
        <v>70</v>
      </c>
      <c r="BQ31" s="746" t="s">
        <v>1048</v>
      </c>
      <c r="BR31" s="200"/>
      <c r="BS31" s="201"/>
      <c r="BT31" s="683" t="s">
        <v>70</v>
      </c>
      <c r="BU31" s="746" t="s">
        <v>1049</v>
      </c>
      <c r="BV31" s="173"/>
      <c r="BW31" s="190"/>
      <c r="BX31" s="683" t="s">
        <v>70</v>
      </c>
      <c r="BY31" s="746" t="s">
        <v>1050</v>
      </c>
      <c r="BZ31" s="192"/>
      <c r="CA31" s="190"/>
      <c r="CB31" s="683" t="s">
        <v>70</v>
      </c>
      <c r="CC31" s="746" t="s">
        <v>1051</v>
      </c>
      <c r="CD31" s="173"/>
      <c r="CE31" s="195"/>
      <c r="CF31" s="175"/>
      <c r="CG31" s="194"/>
      <c r="CH31" s="173"/>
      <c r="CI31" s="195"/>
    </row>
    <row r="32" spans="1:87" s="129" customFormat="1" ht="132" customHeight="1">
      <c r="A32" s="732"/>
      <c r="B32" s="406"/>
      <c r="C32" s="413"/>
      <c r="D32" s="414" t="s">
        <v>70</v>
      </c>
      <c r="E32" s="414"/>
      <c r="F32" s="415"/>
      <c r="G32" s="402" t="s">
        <v>1052</v>
      </c>
      <c r="H32" s="237"/>
      <c r="I32" s="416" t="s">
        <v>70</v>
      </c>
      <c r="J32" s="179" t="s">
        <v>1014</v>
      </c>
      <c r="K32" s="403">
        <v>11</v>
      </c>
      <c r="L32" s="181" t="s">
        <v>1014</v>
      </c>
      <c r="M32" s="182"/>
      <c r="N32" s="237"/>
      <c r="O32" s="416" t="s">
        <v>70</v>
      </c>
      <c r="P32" s="417"/>
      <c r="Q32" s="179" t="s">
        <v>762</v>
      </c>
      <c r="R32" s="403"/>
      <c r="S32" s="181" t="s">
        <v>762</v>
      </c>
      <c r="T32" s="182"/>
      <c r="U32" s="237"/>
      <c r="V32" s="416"/>
      <c r="W32" s="413"/>
      <c r="X32" s="415"/>
      <c r="Y32" s="418"/>
      <c r="Z32" s="413"/>
      <c r="AA32" s="414"/>
      <c r="AB32" s="415"/>
      <c r="AC32" s="404"/>
      <c r="AD32" s="404"/>
      <c r="AE32" s="404"/>
      <c r="AF32" s="684"/>
      <c r="AG32" s="772"/>
      <c r="AH32" s="173"/>
      <c r="AI32" s="190"/>
      <c r="AJ32" s="684"/>
      <c r="AK32" s="772"/>
      <c r="AL32" s="192"/>
      <c r="AM32" s="193"/>
      <c r="AN32" s="684"/>
      <c r="AO32" s="772"/>
      <c r="AP32" s="173"/>
      <c r="AQ32" s="190"/>
      <c r="AR32" s="684"/>
      <c r="AS32" s="772"/>
      <c r="AT32" s="192"/>
      <c r="AU32" s="195"/>
      <c r="AV32" s="684"/>
      <c r="AW32" s="772"/>
      <c r="AX32" s="192"/>
      <c r="AY32" s="170"/>
      <c r="AZ32" s="690"/>
      <c r="BA32" s="772"/>
      <c r="BB32" s="173"/>
      <c r="BC32" s="193"/>
      <c r="BD32" s="684"/>
      <c r="BE32" s="772"/>
      <c r="BF32" s="173"/>
      <c r="BG32" s="193"/>
      <c r="BH32" s="684"/>
      <c r="BI32" s="772"/>
      <c r="BJ32" s="173"/>
      <c r="BK32" s="190"/>
      <c r="BL32" s="684"/>
      <c r="BM32" s="772"/>
      <c r="BN32" s="198"/>
      <c r="BO32" s="195"/>
      <c r="BP32" s="684"/>
      <c r="BQ32" s="772"/>
      <c r="BR32" s="200"/>
      <c r="BS32" s="201"/>
      <c r="BT32" s="684"/>
      <c r="BU32" s="772"/>
      <c r="BV32" s="173"/>
      <c r="BW32" s="190"/>
      <c r="BX32" s="684"/>
      <c r="BY32" s="772"/>
      <c r="BZ32" s="192"/>
      <c r="CA32" s="190"/>
      <c r="CB32" s="684"/>
      <c r="CC32" s="772"/>
      <c r="CD32" s="173"/>
      <c r="CE32" s="195"/>
      <c r="CF32" s="175"/>
      <c r="CG32" s="194"/>
      <c r="CH32" s="173"/>
      <c r="CI32" s="195"/>
    </row>
    <row r="33" spans="1:87" s="129" customFormat="1" ht="104.5" customHeight="1">
      <c r="A33" s="733"/>
      <c r="B33" s="229"/>
      <c r="C33" s="175"/>
      <c r="D33" s="196" t="s">
        <v>70</v>
      </c>
      <c r="E33" s="196"/>
      <c r="F33" s="407"/>
      <c r="G33" s="178" t="s">
        <v>1053</v>
      </c>
      <c r="H33" s="175"/>
      <c r="I33" s="407" t="s">
        <v>70</v>
      </c>
      <c r="J33" s="408" t="s">
        <v>1014</v>
      </c>
      <c r="K33" s="180">
        <v>21</v>
      </c>
      <c r="L33" s="409" t="s">
        <v>1014</v>
      </c>
      <c r="M33" s="410"/>
      <c r="N33" s="175" t="s">
        <v>70</v>
      </c>
      <c r="O33" s="407"/>
      <c r="P33" s="411"/>
      <c r="Q33" s="408" t="s">
        <v>762</v>
      </c>
      <c r="R33" s="180"/>
      <c r="S33" s="409" t="s">
        <v>762</v>
      </c>
      <c r="T33" s="410"/>
      <c r="U33" s="175"/>
      <c r="V33" s="407"/>
      <c r="W33" s="175"/>
      <c r="X33" s="407"/>
      <c r="Y33" s="412"/>
      <c r="Z33" s="175"/>
      <c r="AA33" s="196"/>
      <c r="AB33" s="407"/>
      <c r="AC33" s="411"/>
      <c r="AD33" s="411"/>
      <c r="AE33" s="411"/>
      <c r="AF33" s="685"/>
      <c r="AG33" s="747"/>
      <c r="AH33" s="173"/>
      <c r="AI33" s="190"/>
      <c r="AJ33" s="685"/>
      <c r="AK33" s="747"/>
      <c r="AL33" s="192"/>
      <c r="AM33" s="193"/>
      <c r="AN33" s="685"/>
      <c r="AO33" s="747"/>
      <c r="AP33" s="173"/>
      <c r="AQ33" s="190"/>
      <c r="AR33" s="685"/>
      <c r="AS33" s="747"/>
      <c r="AT33" s="192"/>
      <c r="AU33" s="195"/>
      <c r="AV33" s="685"/>
      <c r="AW33" s="747"/>
      <c r="AX33" s="192"/>
      <c r="AY33" s="170"/>
      <c r="AZ33" s="691"/>
      <c r="BA33" s="747"/>
      <c r="BB33" s="173"/>
      <c r="BC33" s="193"/>
      <c r="BD33" s="685"/>
      <c r="BE33" s="747"/>
      <c r="BF33" s="173"/>
      <c r="BG33" s="193"/>
      <c r="BH33" s="685"/>
      <c r="BI33" s="747"/>
      <c r="BJ33" s="173"/>
      <c r="BK33" s="190"/>
      <c r="BL33" s="685"/>
      <c r="BM33" s="747"/>
      <c r="BN33" s="198"/>
      <c r="BO33" s="195"/>
      <c r="BP33" s="685"/>
      <c r="BQ33" s="747"/>
      <c r="BR33" s="200"/>
      <c r="BS33" s="201"/>
      <c r="BT33" s="685"/>
      <c r="BU33" s="747"/>
      <c r="BV33" s="173"/>
      <c r="BW33" s="190"/>
      <c r="BX33" s="685"/>
      <c r="BY33" s="747"/>
      <c r="BZ33" s="192"/>
      <c r="CA33" s="190"/>
      <c r="CB33" s="685"/>
      <c r="CC33" s="747"/>
      <c r="CD33" s="173"/>
      <c r="CE33" s="195"/>
      <c r="CF33" s="175"/>
      <c r="CG33" s="194"/>
      <c r="CH33" s="173"/>
      <c r="CI33" s="195"/>
    </row>
    <row r="34" spans="1:87" s="129" customFormat="1" ht="162" customHeight="1">
      <c r="A34" s="174" t="s">
        <v>1054</v>
      </c>
      <c r="B34" s="151"/>
      <c r="C34" s="175" t="s">
        <v>70</v>
      </c>
      <c r="D34" s="176" t="s">
        <v>984</v>
      </c>
      <c r="E34" s="177"/>
      <c r="F34" s="155"/>
      <c r="G34" s="178" t="s">
        <v>1055</v>
      </c>
      <c r="H34" s="175" t="s">
        <v>70</v>
      </c>
      <c r="I34" s="155"/>
      <c r="J34" s="179" t="s">
        <v>1056</v>
      </c>
      <c r="K34" s="180">
        <v>17</v>
      </c>
      <c r="L34" s="181"/>
      <c r="M34" s="182"/>
      <c r="N34" s="175" t="s">
        <v>984</v>
      </c>
      <c r="O34" s="155"/>
      <c r="P34" s="159"/>
      <c r="Q34" s="183"/>
      <c r="R34" s="184"/>
      <c r="S34" s="185"/>
      <c r="T34" s="186"/>
      <c r="U34" s="162"/>
      <c r="V34" s="187"/>
      <c r="W34" s="162"/>
      <c r="X34" s="187"/>
      <c r="Y34" s="160"/>
      <c r="Z34" s="158"/>
      <c r="AA34" s="152"/>
      <c r="AB34" s="188"/>
      <c r="AC34" s="155"/>
      <c r="AD34" s="267"/>
      <c r="AE34" s="267"/>
      <c r="AF34" s="175" t="s">
        <v>70</v>
      </c>
      <c r="AG34" s="189" t="s">
        <v>1057</v>
      </c>
      <c r="AH34" s="173" t="s">
        <v>70</v>
      </c>
      <c r="AI34" s="190" t="s">
        <v>1058</v>
      </c>
      <c r="AJ34" s="175"/>
      <c r="AK34" s="191"/>
      <c r="AL34" s="192"/>
      <c r="AM34" s="193"/>
      <c r="AN34" s="175"/>
      <c r="AO34" s="189"/>
      <c r="AP34" s="173"/>
      <c r="AQ34" s="190"/>
      <c r="AR34" s="175" t="s">
        <v>70</v>
      </c>
      <c r="AS34" s="194" t="s">
        <v>1059</v>
      </c>
      <c r="AT34" s="192"/>
      <c r="AU34" s="195"/>
      <c r="AV34" s="196" t="s">
        <v>70</v>
      </c>
      <c r="AW34" s="189" t="s">
        <v>1060</v>
      </c>
      <c r="AX34" s="192"/>
      <c r="AY34" s="170"/>
      <c r="AZ34" s="197" t="s">
        <v>70</v>
      </c>
      <c r="BA34" s="194" t="s">
        <v>1061</v>
      </c>
      <c r="BB34" s="173"/>
      <c r="BC34" s="193"/>
      <c r="BD34" s="175" t="s">
        <v>70</v>
      </c>
      <c r="BE34" s="194" t="s">
        <v>1062</v>
      </c>
      <c r="BF34" s="173"/>
      <c r="BG34" s="193"/>
      <c r="BH34" s="175" t="s">
        <v>70</v>
      </c>
      <c r="BI34" s="194" t="s">
        <v>1063</v>
      </c>
      <c r="BJ34" s="173"/>
      <c r="BK34" s="190"/>
      <c r="BL34" s="175" t="s">
        <v>70</v>
      </c>
      <c r="BM34" s="194" t="s">
        <v>1064</v>
      </c>
      <c r="BN34" s="198"/>
      <c r="BO34" s="195"/>
      <c r="BP34" s="199"/>
      <c r="BQ34" s="189"/>
      <c r="BR34" s="200"/>
      <c r="BS34" s="201"/>
      <c r="BT34" s="199" t="s">
        <v>70</v>
      </c>
      <c r="BU34" s="194" t="s">
        <v>1065</v>
      </c>
      <c r="BV34" s="173"/>
      <c r="BW34" s="190"/>
      <c r="BX34" s="175" t="s">
        <v>70</v>
      </c>
      <c r="BY34" s="194" t="s">
        <v>1066</v>
      </c>
      <c r="BZ34" s="192"/>
      <c r="CA34" s="190"/>
      <c r="CB34" s="175" t="s">
        <v>70</v>
      </c>
      <c r="CC34" s="194" t="s">
        <v>1067</v>
      </c>
      <c r="CD34" s="173"/>
      <c r="CE34" s="195"/>
      <c r="CF34" s="175" t="s">
        <v>70</v>
      </c>
      <c r="CG34" s="194" t="s">
        <v>1068</v>
      </c>
      <c r="CH34" s="173"/>
      <c r="CI34" s="195"/>
    </row>
    <row r="35" spans="1:87" s="129" customFormat="1" ht="180" customHeight="1">
      <c r="A35" s="174" t="s">
        <v>1069</v>
      </c>
      <c r="B35" s="151"/>
      <c r="C35" s="162" t="s">
        <v>70</v>
      </c>
      <c r="D35" s="177"/>
      <c r="E35" s="177"/>
      <c r="F35" s="155"/>
      <c r="G35" s="255" t="s">
        <v>1070</v>
      </c>
      <c r="H35" s="162" t="s">
        <v>70</v>
      </c>
      <c r="I35" s="187"/>
      <c r="J35" s="183" t="s">
        <v>745</v>
      </c>
      <c r="K35" s="233">
        <v>2</v>
      </c>
      <c r="L35" s="234" t="s">
        <v>745</v>
      </c>
      <c r="M35" s="186">
        <v>6</v>
      </c>
      <c r="N35" s="158" t="s">
        <v>70</v>
      </c>
      <c r="O35" s="187"/>
      <c r="P35" s="159"/>
      <c r="Q35" s="183"/>
      <c r="R35" s="184"/>
      <c r="S35" s="185"/>
      <c r="T35" s="186"/>
      <c r="U35" s="162"/>
      <c r="V35" s="187"/>
      <c r="W35" s="162"/>
      <c r="X35" s="187"/>
      <c r="Y35" s="160"/>
      <c r="Z35" s="158"/>
      <c r="AA35" s="152"/>
      <c r="AB35" s="188"/>
      <c r="AC35" s="155"/>
      <c r="AD35" s="159"/>
      <c r="AE35" s="155"/>
      <c r="AF35" s="175" t="s">
        <v>70</v>
      </c>
      <c r="AG35" s="189" t="s">
        <v>1071</v>
      </c>
      <c r="AH35" s="173" t="s">
        <v>984</v>
      </c>
      <c r="AI35" s="190" t="s">
        <v>1072</v>
      </c>
      <c r="AJ35" s="175" t="s">
        <v>70</v>
      </c>
      <c r="AK35" s="191" t="s">
        <v>1073</v>
      </c>
      <c r="AL35" s="192" t="s">
        <v>984</v>
      </c>
      <c r="AM35" s="193" t="s">
        <v>1072</v>
      </c>
      <c r="AN35" s="175" t="s">
        <v>70</v>
      </c>
      <c r="AO35" s="189" t="s">
        <v>1074</v>
      </c>
      <c r="AP35" s="173"/>
      <c r="AQ35" s="190"/>
      <c r="AR35" s="175" t="s">
        <v>70</v>
      </c>
      <c r="AS35" s="194" t="s">
        <v>1075</v>
      </c>
      <c r="AT35" s="192" t="s">
        <v>984</v>
      </c>
      <c r="AU35" s="195" t="s">
        <v>1076</v>
      </c>
      <c r="AV35" s="196" t="s">
        <v>70</v>
      </c>
      <c r="AW35" s="189" t="s">
        <v>1077</v>
      </c>
      <c r="AX35" s="192" t="s">
        <v>984</v>
      </c>
      <c r="AY35" s="170" t="s">
        <v>1078</v>
      </c>
      <c r="AZ35" s="197" t="s">
        <v>70</v>
      </c>
      <c r="BA35" s="194" t="s">
        <v>1079</v>
      </c>
      <c r="BB35" s="173"/>
      <c r="BC35" s="193"/>
      <c r="BD35" s="175" t="s">
        <v>70</v>
      </c>
      <c r="BE35" s="194" t="s">
        <v>1080</v>
      </c>
      <c r="BF35" s="173"/>
      <c r="BG35" s="193"/>
      <c r="BH35" s="175" t="s">
        <v>70</v>
      </c>
      <c r="BI35" s="194" t="s">
        <v>1081</v>
      </c>
      <c r="BJ35" s="173" t="s">
        <v>984</v>
      </c>
      <c r="BK35" s="190" t="s">
        <v>1082</v>
      </c>
      <c r="BL35" s="175" t="s">
        <v>70</v>
      </c>
      <c r="BM35" s="194" t="s">
        <v>1083</v>
      </c>
      <c r="BN35" s="198" t="s">
        <v>984</v>
      </c>
      <c r="BO35" s="195" t="s">
        <v>1084</v>
      </c>
      <c r="BP35" s="199" t="s">
        <v>70</v>
      </c>
      <c r="BQ35" s="189" t="s">
        <v>1085</v>
      </c>
      <c r="BR35" s="200" t="s">
        <v>984</v>
      </c>
      <c r="BS35" s="201" t="s">
        <v>1086</v>
      </c>
      <c r="BT35" s="199" t="s">
        <v>70</v>
      </c>
      <c r="BU35" s="194" t="s">
        <v>1087</v>
      </c>
      <c r="BV35" s="173" t="s">
        <v>984</v>
      </c>
      <c r="BW35" s="190" t="s">
        <v>1088</v>
      </c>
      <c r="BX35" s="175" t="s">
        <v>70</v>
      </c>
      <c r="BY35" s="194" t="s">
        <v>1089</v>
      </c>
      <c r="BZ35" s="192" t="s">
        <v>984</v>
      </c>
      <c r="CA35" s="190" t="s">
        <v>1090</v>
      </c>
      <c r="CB35" s="175" t="s">
        <v>984</v>
      </c>
      <c r="CC35" s="194" t="s">
        <v>1091</v>
      </c>
      <c r="CD35" s="173"/>
      <c r="CE35" s="195"/>
      <c r="CF35" s="175" t="s">
        <v>70</v>
      </c>
      <c r="CG35" s="194" t="s">
        <v>1092</v>
      </c>
      <c r="CH35" s="173" t="s">
        <v>984</v>
      </c>
      <c r="CI35" s="195" t="s">
        <v>1093</v>
      </c>
    </row>
    <row r="36" spans="1:87" s="129" customFormat="1" ht="120" customHeight="1">
      <c r="A36" s="242" t="s">
        <v>1094</v>
      </c>
      <c r="B36" s="242"/>
      <c r="C36" s="419" t="s">
        <v>984</v>
      </c>
      <c r="D36" s="177"/>
      <c r="E36" s="177"/>
      <c r="F36" s="188"/>
      <c r="G36" s="243" t="s">
        <v>1095</v>
      </c>
      <c r="H36" s="419" t="s">
        <v>984</v>
      </c>
      <c r="I36" s="188"/>
      <c r="J36" s="245" t="s">
        <v>745</v>
      </c>
      <c r="K36" s="184" t="s">
        <v>1096</v>
      </c>
      <c r="L36" s="185" t="s">
        <v>1097</v>
      </c>
      <c r="M36" s="247">
        <v>5</v>
      </c>
      <c r="N36" s="419" t="s">
        <v>984</v>
      </c>
      <c r="O36" s="188"/>
      <c r="P36" s="249"/>
      <c r="Q36" s="245"/>
      <c r="R36" s="184"/>
      <c r="S36" s="185"/>
      <c r="T36" s="247"/>
      <c r="U36" s="244"/>
      <c r="V36" s="188"/>
      <c r="W36" s="244"/>
      <c r="X36" s="188"/>
      <c r="Y36" s="250"/>
      <c r="Z36" s="248"/>
      <c r="AA36" s="251"/>
      <c r="AB36" s="188"/>
      <c r="AC36" s="252"/>
      <c r="AD36" s="249"/>
      <c r="AE36" s="252"/>
      <c r="AF36" s="175" t="s">
        <v>70</v>
      </c>
      <c r="AG36" s="189" t="s">
        <v>1098</v>
      </c>
      <c r="AH36" s="173"/>
      <c r="AI36" s="190"/>
      <c r="AJ36" s="175"/>
      <c r="AK36" s="191"/>
      <c r="AL36" s="192"/>
      <c r="AM36" s="193"/>
      <c r="AN36" s="175" t="s">
        <v>70</v>
      </c>
      <c r="AO36" s="189" t="s">
        <v>1099</v>
      </c>
      <c r="AP36" s="173"/>
      <c r="AQ36" s="190"/>
      <c r="AR36" s="175" t="s">
        <v>70</v>
      </c>
      <c r="AS36" s="194" t="s">
        <v>1100</v>
      </c>
      <c r="AT36" s="192"/>
      <c r="AU36" s="195"/>
      <c r="AV36" s="196" t="s">
        <v>70</v>
      </c>
      <c r="AW36" s="189" t="s">
        <v>1101</v>
      </c>
      <c r="AX36" s="192"/>
      <c r="AY36" s="170"/>
      <c r="AZ36" s="197" t="s">
        <v>70</v>
      </c>
      <c r="BA36" s="194" t="s">
        <v>1102</v>
      </c>
      <c r="BB36" s="173"/>
      <c r="BC36" s="193"/>
      <c r="BD36" s="175" t="s">
        <v>70</v>
      </c>
      <c r="BE36" s="194" t="s">
        <v>1103</v>
      </c>
      <c r="BF36" s="173"/>
      <c r="BG36" s="193"/>
      <c r="BH36" s="175" t="s">
        <v>70</v>
      </c>
      <c r="BI36" s="194" t="s">
        <v>1104</v>
      </c>
      <c r="BJ36" s="173"/>
      <c r="BK36" s="190"/>
      <c r="BL36" s="175" t="s">
        <v>70</v>
      </c>
      <c r="BM36" s="194" t="s">
        <v>1105</v>
      </c>
      <c r="BN36" s="198"/>
      <c r="BO36" s="195"/>
      <c r="BP36" s="199"/>
      <c r="BQ36" s="189"/>
      <c r="BR36" s="200"/>
      <c r="BS36" s="201"/>
      <c r="BT36" s="199" t="s">
        <v>70</v>
      </c>
      <c r="BU36" s="194" t="s">
        <v>1106</v>
      </c>
      <c r="BV36" s="173"/>
      <c r="BW36" s="190"/>
      <c r="BX36" s="175" t="s">
        <v>70</v>
      </c>
      <c r="BY36" s="194" t="s">
        <v>1107</v>
      </c>
      <c r="BZ36" s="192"/>
      <c r="CA36" s="190"/>
      <c r="CB36" s="175"/>
      <c r="CC36" s="194"/>
      <c r="CD36" s="173"/>
      <c r="CE36" s="195"/>
      <c r="CF36" s="175"/>
      <c r="CG36" s="194"/>
      <c r="CH36" s="173"/>
      <c r="CI36" s="195"/>
    </row>
    <row r="37" spans="1:87" s="129" customFormat="1" ht="203.25" customHeight="1">
      <c r="A37" s="420" t="s">
        <v>100</v>
      </c>
      <c r="B37" s="151"/>
      <c r="C37" s="162" t="s">
        <v>70</v>
      </c>
      <c r="D37" s="177"/>
      <c r="E37" s="177"/>
      <c r="F37" s="155"/>
      <c r="G37" s="255" t="s">
        <v>1108</v>
      </c>
      <c r="H37" s="162" t="s">
        <v>70</v>
      </c>
      <c r="I37" s="187"/>
      <c r="J37" s="183" t="s">
        <v>840</v>
      </c>
      <c r="K37" s="233">
        <v>1</v>
      </c>
      <c r="L37" s="234" t="s">
        <v>840</v>
      </c>
      <c r="M37" s="186">
        <v>4</v>
      </c>
      <c r="N37" s="158" t="s">
        <v>70</v>
      </c>
      <c r="O37" s="187"/>
      <c r="P37" s="159"/>
      <c r="Q37" s="183"/>
      <c r="R37" s="184"/>
      <c r="S37" s="185"/>
      <c r="T37" s="186"/>
      <c r="U37" s="162"/>
      <c r="V37" s="187"/>
      <c r="W37" s="162"/>
      <c r="X37" s="187"/>
      <c r="Y37" s="160"/>
      <c r="Z37" s="158"/>
      <c r="AA37" s="152"/>
      <c r="AB37" s="188"/>
      <c r="AC37" s="155"/>
      <c r="AD37" s="159"/>
      <c r="AE37" s="155"/>
      <c r="AF37" s="175" t="s">
        <v>70</v>
      </c>
      <c r="AG37" s="189" t="s">
        <v>861</v>
      </c>
      <c r="AH37" s="173"/>
      <c r="AI37" s="190"/>
      <c r="AJ37" s="175" t="s">
        <v>70</v>
      </c>
      <c r="AK37" s="191" t="s">
        <v>862</v>
      </c>
      <c r="AL37" s="192"/>
      <c r="AM37" s="193"/>
      <c r="AN37" s="175" t="s">
        <v>70</v>
      </c>
      <c r="AO37" s="189" t="s">
        <v>1109</v>
      </c>
      <c r="AP37" s="173" t="s">
        <v>70</v>
      </c>
      <c r="AQ37" s="190" t="s">
        <v>1110</v>
      </c>
      <c r="AR37" s="175" t="s">
        <v>70</v>
      </c>
      <c r="AS37" s="194" t="s">
        <v>1111</v>
      </c>
      <c r="AT37" s="192"/>
      <c r="AU37" s="195"/>
      <c r="AV37" s="196" t="s">
        <v>70</v>
      </c>
      <c r="AW37" s="189" t="s">
        <v>1112</v>
      </c>
      <c r="AX37" s="192"/>
      <c r="AY37" s="170"/>
      <c r="AZ37" s="197" t="s">
        <v>70</v>
      </c>
      <c r="BA37" s="194" t="s">
        <v>1113</v>
      </c>
      <c r="BB37" s="173"/>
      <c r="BC37" s="193"/>
      <c r="BD37" s="175" t="s">
        <v>70</v>
      </c>
      <c r="BE37" s="194" t="s">
        <v>1114</v>
      </c>
      <c r="BF37" s="173"/>
      <c r="BG37" s="193"/>
      <c r="BH37" s="175" t="s">
        <v>70</v>
      </c>
      <c r="BI37" s="194" t="s">
        <v>1115</v>
      </c>
      <c r="BJ37" s="173" t="s">
        <v>70</v>
      </c>
      <c r="BK37" s="190" t="s">
        <v>1116</v>
      </c>
      <c r="BL37" s="175" t="s">
        <v>70</v>
      </c>
      <c r="BM37" s="194" t="s">
        <v>1117</v>
      </c>
      <c r="BN37" s="198"/>
      <c r="BO37" s="195"/>
      <c r="BP37" s="199" t="s">
        <v>70</v>
      </c>
      <c r="BQ37" s="189" t="s">
        <v>1118</v>
      </c>
      <c r="BR37" s="200"/>
      <c r="BS37" s="201"/>
      <c r="BT37" s="199" t="s">
        <v>70</v>
      </c>
      <c r="BU37" s="194" t="s">
        <v>1119</v>
      </c>
      <c r="BV37" s="173"/>
      <c r="BW37" s="190"/>
      <c r="BX37" s="175" t="s">
        <v>70</v>
      </c>
      <c r="BY37" s="194" t="s">
        <v>1120</v>
      </c>
      <c r="BZ37" s="192"/>
      <c r="CA37" s="190"/>
      <c r="CB37" s="175" t="s">
        <v>70</v>
      </c>
      <c r="CC37" s="194" t="s">
        <v>1121</v>
      </c>
      <c r="CD37" s="173"/>
      <c r="CE37" s="195"/>
      <c r="CF37" s="175" t="s">
        <v>70</v>
      </c>
      <c r="CG37" s="194" t="s">
        <v>1122</v>
      </c>
      <c r="CH37" s="173"/>
      <c r="CI37" s="195"/>
    </row>
    <row r="38" spans="1:87" s="129" customFormat="1" ht="162.75" customHeight="1">
      <c r="A38" s="768" t="s">
        <v>1123</v>
      </c>
      <c r="B38" s="768"/>
      <c r="C38" s="754" t="s">
        <v>70</v>
      </c>
      <c r="D38" s="770"/>
      <c r="E38" s="756"/>
      <c r="F38" s="758"/>
      <c r="G38" s="752" t="s">
        <v>1124</v>
      </c>
      <c r="H38" s="754" t="s">
        <v>70</v>
      </c>
      <c r="I38" s="758"/>
      <c r="J38" s="764" t="s">
        <v>1014</v>
      </c>
      <c r="K38" s="766">
        <v>29</v>
      </c>
      <c r="L38" s="760"/>
      <c r="M38" s="762"/>
      <c r="N38" s="754" t="s">
        <v>70</v>
      </c>
      <c r="O38" s="758"/>
      <c r="P38" s="748"/>
      <c r="Q38" s="764"/>
      <c r="R38" s="766"/>
      <c r="S38" s="760"/>
      <c r="T38" s="762"/>
      <c r="U38" s="754"/>
      <c r="V38" s="758"/>
      <c r="W38" s="754"/>
      <c r="X38" s="758"/>
      <c r="Y38" s="752"/>
      <c r="Z38" s="754"/>
      <c r="AA38" s="756"/>
      <c r="AB38" s="758"/>
      <c r="AC38" s="748"/>
      <c r="AD38" s="748"/>
      <c r="AE38" s="748"/>
      <c r="AF38" s="683" t="s">
        <v>70</v>
      </c>
      <c r="AG38" s="746" t="s">
        <v>1125</v>
      </c>
      <c r="AH38" s="421"/>
      <c r="AI38" s="298"/>
      <c r="AJ38" s="683" t="s">
        <v>70</v>
      </c>
      <c r="AK38" s="750" t="s">
        <v>1126</v>
      </c>
      <c r="AL38" s="295"/>
      <c r="AM38" s="422"/>
      <c r="AN38" s="683" t="s">
        <v>70</v>
      </c>
      <c r="AO38" s="218" t="s">
        <v>1127</v>
      </c>
      <c r="AP38" s="302"/>
      <c r="AQ38" s="298"/>
      <c r="AR38" s="683" t="s">
        <v>70</v>
      </c>
      <c r="AS38" s="224" t="s">
        <v>1128</v>
      </c>
      <c r="AT38" s="421"/>
      <c r="AU38" s="298"/>
      <c r="AV38" s="683" t="s">
        <v>70</v>
      </c>
      <c r="AW38" s="746" t="s">
        <v>1129</v>
      </c>
      <c r="AX38" s="295"/>
      <c r="AY38" s="422"/>
      <c r="AZ38" s="689" t="s">
        <v>70</v>
      </c>
      <c r="BA38" s="746" t="s">
        <v>1130</v>
      </c>
      <c r="BB38" s="302"/>
      <c r="BC38" s="422"/>
      <c r="BD38" s="683" t="s">
        <v>70</v>
      </c>
      <c r="BE38" s="224" t="s">
        <v>1131</v>
      </c>
      <c r="BF38" s="302"/>
      <c r="BG38" s="422"/>
      <c r="BH38" s="683" t="s">
        <v>70</v>
      </c>
      <c r="BI38" s="746" t="s">
        <v>1132</v>
      </c>
      <c r="BJ38" s="302"/>
      <c r="BK38" s="298"/>
      <c r="BL38" s="683" t="s">
        <v>70</v>
      </c>
      <c r="BM38" s="224" t="s">
        <v>1133</v>
      </c>
      <c r="BN38" s="302"/>
      <c r="BO38" s="298"/>
      <c r="BP38" s="683" t="s">
        <v>576</v>
      </c>
      <c r="BQ38" s="746" t="s">
        <v>1134</v>
      </c>
      <c r="BR38" s="295"/>
      <c r="BS38" s="298"/>
      <c r="BT38" s="683" t="s">
        <v>70</v>
      </c>
      <c r="BU38" s="746" t="s">
        <v>1135</v>
      </c>
      <c r="BV38" s="302"/>
      <c r="BW38" s="298"/>
      <c r="BX38" s="683" t="s">
        <v>70</v>
      </c>
      <c r="BY38" s="746" t="s">
        <v>1136</v>
      </c>
      <c r="BZ38" s="421"/>
      <c r="CA38" s="298"/>
      <c r="CB38" s="683" t="s">
        <v>70</v>
      </c>
      <c r="CC38" s="746" t="s">
        <v>1137</v>
      </c>
      <c r="CD38" s="219"/>
      <c r="CE38" s="220"/>
      <c r="CF38" s="217"/>
      <c r="CG38" s="224"/>
      <c r="CH38" s="219"/>
      <c r="CI38" s="220"/>
    </row>
    <row r="39" spans="1:87" s="129" customFormat="1" ht="140.25" customHeight="1">
      <c r="A39" s="769"/>
      <c r="B39" s="769"/>
      <c r="C39" s="755"/>
      <c r="D39" s="771"/>
      <c r="E39" s="757"/>
      <c r="F39" s="759"/>
      <c r="G39" s="753"/>
      <c r="H39" s="755"/>
      <c r="I39" s="759"/>
      <c r="J39" s="765"/>
      <c r="K39" s="767"/>
      <c r="L39" s="761"/>
      <c r="M39" s="763"/>
      <c r="N39" s="755"/>
      <c r="O39" s="759"/>
      <c r="P39" s="749"/>
      <c r="Q39" s="765"/>
      <c r="R39" s="767"/>
      <c r="S39" s="761"/>
      <c r="T39" s="763"/>
      <c r="U39" s="755"/>
      <c r="V39" s="759"/>
      <c r="W39" s="755"/>
      <c r="X39" s="759"/>
      <c r="Y39" s="753"/>
      <c r="Z39" s="755"/>
      <c r="AA39" s="757"/>
      <c r="AB39" s="759"/>
      <c r="AC39" s="749"/>
      <c r="AD39" s="749"/>
      <c r="AE39" s="749"/>
      <c r="AF39" s="685"/>
      <c r="AG39" s="747"/>
      <c r="AH39" s="173"/>
      <c r="AI39" s="190"/>
      <c r="AJ39" s="685"/>
      <c r="AK39" s="751"/>
      <c r="AL39" s="423"/>
      <c r="AM39" s="193"/>
      <c r="AN39" s="685"/>
      <c r="AO39" s="238" t="s">
        <v>1138</v>
      </c>
      <c r="AP39" s="423"/>
      <c r="AQ39" s="190"/>
      <c r="AR39" s="685"/>
      <c r="AS39" s="240" t="s">
        <v>1139</v>
      </c>
      <c r="AT39" s="200"/>
      <c r="AU39" s="190"/>
      <c r="AV39" s="685"/>
      <c r="AW39" s="747"/>
      <c r="AX39" s="423"/>
      <c r="AY39" s="170"/>
      <c r="AZ39" s="691"/>
      <c r="BA39" s="747"/>
      <c r="BB39" s="423"/>
      <c r="BC39" s="193"/>
      <c r="BD39" s="685"/>
      <c r="BE39" s="240" t="s">
        <v>1140</v>
      </c>
      <c r="BF39" s="423"/>
      <c r="BG39" s="193"/>
      <c r="BH39" s="685"/>
      <c r="BI39" s="747"/>
      <c r="BJ39" s="423"/>
      <c r="BK39" s="190"/>
      <c r="BL39" s="685"/>
      <c r="BM39" s="240" t="s">
        <v>1141</v>
      </c>
      <c r="BN39" s="423"/>
      <c r="BO39" s="190"/>
      <c r="BP39" s="685"/>
      <c r="BQ39" s="747"/>
      <c r="BR39" s="423"/>
      <c r="BS39" s="201"/>
      <c r="BT39" s="685"/>
      <c r="BU39" s="747"/>
      <c r="BV39" s="423"/>
      <c r="BW39" s="190"/>
      <c r="BX39" s="685"/>
      <c r="BY39" s="747"/>
      <c r="BZ39" s="200"/>
      <c r="CA39" s="190"/>
      <c r="CB39" s="685"/>
      <c r="CC39" s="747"/>
      <c r="CD39" s="173"/>
      <c r="CE39" s="190"/>
      <c r="CF39" s="237"/>
      <c r="CG39" s="240"/>
      <c r="CH39" s="173"/>
      <c r="CI39" s="190"/>
    </row>
    <row r="40" spans="1:87" s="129" customFormat="1" ht="225.75" customHeight="1">
      <c r="A40" s="242" t="s">
        <v>103</v>
      </c>
      <c r="B40" s="242"/>
      <c r="C40" s="424" t="s">
        <v>70</v>
      </c>
      <c r="D40" s="231"/>
      <c r="E40" s="231"/>
      <c r="F40" s="187"/>
      <c r="G40" s="255" t="s">
        <v>1142</v>
      </c>
      <c r="H40" s="162" t="s">
        <v>70</v>
      </c>
      <c r="I40" s="187"/>
      <c r="J40" s="183" t="s">
        <v>1014</v>
      </c>
      <c r="K40" s="233">
        <v>31</v>
      </c>
      <c r="L40" s="234" t="s">
        <v>839</v>
      </c>
      <c r="M40" s="186">
        <v>5</v>
      </c>
      <c r="N40" s="158" t="s">
        <v>70</v>
      </c>
      <c r="O40" s="187"/>
      <c r="P40" s="159"/>
      <c r="Q40" s="183"/>
      <c r="R40" s="184"/>
      <c r="S40" s="185"/>
      <c r="T40" s="186"/>
      <c r="U40" s="162"/>
      <c r="V40" s="187"/>
      <c r="W40" s="162"/>
      <c r="X40" s="187"/>
      <c r="Y40" s="160"/>
      <c r="Z40" s="158"/>
      <c r="AA40" s="152"/>
      <c r="AB40" s="188"/>
      <c r="AC40" s="155"/>
      <c r="AD40" s="159"/>
      <c r="AE40" s="155"/>
      <c r="AF40" s="175" t="s">
        <v>70</v>
      </c>
      <c r="AG40" s="189" t="s">
        <v>1143</v>
      </c>
      <c r="AH40" s="173"/>
      <c r="AI40" s="190"/>
      <c r="AJ40" s="175" t="s">
        <v>70</v>
      </c>
      <c r="AK40" s="191" t="s">
        <v>1144</v>
      </c>
      <c r="AL40" s="192"/>
      <c r="AM40" s="193"/>
      <c r="AN40" s="175" t="s">
        <v>70</v>
      </c>
      <c r="AO40" s="189" t="s">
        <v>1145</v>
      </c>
      <c r="AP40" s="173"/>
      <c r="AQ40" s="190"/>
      <c r="AR40" s="175" t="s">
        <v>70</v>
      </c>
      <c r="AS40" s="194" t="s">
        <v>1146</v>
      </c>
      <c r="AT40" s="192"/>
      <c r="AU40" s="195"/>
      <c r="AV40" s="196" t="s">
        <v>70</v>
      </c>
      <c r="AW40" s="189" t="s">
        <v>1147</v>
      </c>
      <c r="AX40" s="192" t="s">
        <v>70</v>
      </c>
      <c r="AY40" s="170" t="s">
        <v>1148</v>
      </c>
      <c r="AZ40" s="197" t="s">
        <v>70</v>
      </c>
      <c r="BA40" s="194" t="s">
        <v>1149</v>
      </c>
      <c r="BB40" s="173"/>
      <c r="BC40" s="193"/>
      <c r="BD40" s="175" t="s">
        <v>70</v>
      </c>
      <c r="BE40" s="194" t="s">
        <v>1150</v>
      </c>
      <c r="BF40" s="173"/>
      <c r="BG40" s="193"/>
      <c r="BH40" s="175" t="s">
        <v>70</v>
      </c>
      <c r="BI40" s="194" t="s">
        <v>1151</v>
      </c>
      <c r="BJ40" s="173"/>
      <c r="BK40" s="190"/>
      <c r="BL40" s="175" t="s">
        <v>70</v>
      </c>
      <c r="BM40" s="194" t="s">
        <v>1152</v>
      </c>
      <c r="BN40" s="198" t="s">
        <v>70</v>
      </c>
      <c r="BO40" s="195" t="s">
        <v>1153</v>
      </c>
      <c r="BP40" s="199" t="s">
        <v>70</v>
      </c>
      <c r="BQ40" s="189" t="s">
        <v>1154</v>
      </c>
      <c r="BR40" s="200"/>
      <c r="BS40" s="201"/>
      <c r="BT40" s="199" t="s">
        <v>70</v>
      </c>
      <c r="BU40" s="194" t="s">
        <v>1155</v>
      </c>
      <c r="BV40" s="173"/>
      <c r="BW40" s="190"/>
      <c r="BX40" s="175" t="s">
        <v>70</v>
      </c>
      <c r="BY40" s="194" t="s">
        <v>1156</v>
      </c>
      <c r="BZ40" s="192"/>
      <c r="CA40" s="190"/>
      <c r="CB40" s="175" t="s">
        <v>70</v>
      </c>
      <c r="CC40" s="194" t="s">
        <v>1157</v>
      </c>
      <c r="CD40" s="173"/>
      <c r="CE40" s="195"/>
      <c r="CF40" s="175"/>
      <c r="CG40" s="194"/>
      <c r="CH40" s="173"/>
      <c r="CI40" s="195"/>
    </row>
    <row r="41" spans="1:87" s="129" customFormat="1" ht="262.75" customHeight="1">
      <c r="A41" s="174" t="s">
        <v>105</v>
      </c>
      <c r="B41" s="151"/>
      <c r="C41" s="162" t="s">
        <v>70</v>
      </c>
      <c r="D41" s="177"/>
      <c r="E41" s="177"/>
      <c r="F41" s="155"/>
      <c r="G41" s="255" t="s">
        <v>1158</v>
      </c>
      <c r="H41" s="162" t="s">
        <v>70</v>
      </c>
      <c r="I41" s="187"/>
      <c r="J41" s="183" t="s">
        <v>839</v>
      </c>
      <c r="K41" s="233">
        <v>4</v>
      </c>
      <c r="L41" s="234" t="s">
        <v>839</v>
      </c>
      <c r="M41" s="186">
        <v>7</v>
      </c>
      <c r="N41" s="158" t="s">
        <v>70</v>
      </c>
      <c r="O41" s="187"/>
      <c r="P41" s="159"/>
      <c r="Q41" s="183"/>
      <c r="R41" s="184"/>
      <c r="S41" s="185"/>
      <c r="T41" s="186"/>
      <c r="U41" s="162"/>
      <c r="V41" s="187"/>
      <c r="W41" s="162"/>
      <c r="X41" s="187"/>
      <c r="Y41" s="160"/>
      <c r="Z41" s="158"/>
      <c r="AA41" s="152"/>
      <c r="AB41" s="188"/>
      <c r="AC41" s="155"/>
      <c r="AD41" s="159"/>
      <c r="AE41" s="155"/>
      <c r="AF41" s="175"/>
      <c r="AG41" s="189"/>
      <c r="AH41" s="173"/>
      <c r="AI41" s="190"/>
      <c r="AJ41" s="175"/>
      <c r="AK41" s="191"/>
      <c r="AL41" s="192"/>
      <c r="AM41" s="193"/>
      <c r="AN41" s="175" t="s">
        <v>70</v>
      </c>
      <c r="AO41" s="189" t="s">
        <v>1159</v>
      </c>
      <c r="AP41" s="173" t="s">
        <v>70</v>
      </c>
      <c r="AQ41" s="190" t="s">
        <v>1160</v>
      </c>
      <c r="AR41" s="175" t="s">
        <v>70</v>
      </c>
      <c r="AS41" s="194" t="s">
        <v>1161</v>
      </c>
      <c r="AT41" s="192" t="s">
        <v>70</v>
      </c>
      <c r="AU41" s="195" t="s">
        <v>1162</v>
      </c>
      <c r="AV41" s="196" t="s">
        <v>70</v>
      </c>
      <c r="AW41" s="189" t="s">
        <v>1163</v>
      </c>
      <c r="AX41" s="192" t="s">
        <v>70</v>
      </c>
      <c r="AY41" s="170" t="s">
        <v>1164</v>
      </c>
      <c r="AZ41" s="197" t="s">
        <v>70</v>
      </c>
      <c r="BA41" s="194" t="s">
        <v>1161</v>
      </c>
      <c r="BB41" s="173" t="s">
        <v>70</v>
      </c>
      <c r="BC41" s="193" t="s">
        <v>1165</v>
      </c>
      <c r="BD41" s="175" t="s">
        <v>70</v>
      </c>
      <c r="BE41" s="194" t="s">
        <v>1166</v>
      </c>
      <c r="BF41" s="173" t="s">
        <v>70</v>
      </c>
      <c r="BG41" s="193" t="s">
        <v>1167</v>
      </c>
      <c r="BH41" s="175" t="s">
        <v>70</v>
      </c>
      <c r="BI41" s="194" t="s">
        <v>1168</v>
      </c>
      <c r="BJ41" s="173" t="s">
        <v>70</v>
      </c>
      <c r="BK41" s="190" t="s">
        <v>1169</v>
      </c>
      <c r="BL41" s="175" t="s">
        <v>70</v>
      </c>
      <c r="BM41" s="194" t="s">
        <v>1170</v>
      </c>
      <c r="BN41" s="198" t="s">
        <v>70</v>
      </c>
      <c r="BO41" s="195" t="s">
        <v>1171</v>
      </c>
      <c r="BP41" s="199"/>
      <c r="BQ41" s="189"/>
      <c r="BR41" s="200"/>
      <c r="BS41" s="201"/>
      <c r="BT41" s="199" t="s">
        <v>70</v>
      </c>
      <c r="BU41" s="194" t="s">
        <v>1172</v>
      </c>
      <c r="BV41" s="173" t="s">
        <v>70</v>
      </c>
      <c r="BW41" s="190" t="s">
        <v>1173</v>
      </c>
      <c r="BX41" s="175" t="s">
        <v>70</v>
      </c>
      <c r="BY41" s="194" t="s">
        <v>1174</v>
      </c>
      <c r="BZ41" s="192" t="s">
        <v>70</v>
      </c>
      <c r="CA41" s="190" t="s">
        <v>1175</v>
      </c>
      <c r="CB41" s="175" t="s">
        <v>70</v>
      </c>
      <c r="CC41" s="194" t="s">
        <v>1176</v>
      </c>
      <c r="CD41" s="173" t="s">
        <v>70</v>
      </c>
      <c r="CE41" s="195" t="s">
        <v>1177</v>
      </c>
      <c r="CF41" s="175"/>
      <c r="CG41" s="194"/>
      <c r="CH41" s="173"/>
      <c r="CI41" s="195"/>
    </row>
    <row r="42" spans="1:87" s="129" customFormat="1" ht="104.5" customHeight="1">
      <c r="A42" s="174" t="s">
        <v>1178</v>
      </c>
      <c r="B42" s="151"/>
      <c r="C42" s="162" t="s">
        <v>70</v>
      </c>
      <c r="D42" s="177"/>
      <c r="E42" s="177"/>
      <c r="F42" s="155"/>
      <c r="G42" s="255" t="s">
        <v>1179</v>
      </c>
      <c r="H42" s="162" t="s">
        <v>70</v>
      </c>
      <c r="I42" s="187"/>
      <c r="J42" s="183" t="s">
        <v>745</v>
      </c>
      <c r="K42" s="233">
        <v>2</v>
      </c>
      <c r="L42" s="234" t="s">
        <v>745</v>
      </c>
      <c r="M42" s="186">
        <v>6</v>
      </c>
      <c r="N42" s="158" t="s">
        <v>70</v>
      </c>
      <c r="O42" s="187"/>
      <c r="P42" s="159"/>
      <c r="Q42" s="183"/>
      <c r="R42" s="184"/>
      <c r="S42" s="185"/>
      <c r="T42" s="186"/>
      <c r="U42" s="162"/>
      <c r="V42" s="187"/>
      <c r="W42" s="162"/>
      <c r="X42" s="187"/>
      <c r="Y42" s="160"/>
      <c r="Z42" s="158"/>
      <c r="AA42" s="152"/>
      <c r="AB42" s="188"/>
      <c r="AC42" s="155"/>
      <c r="AD42" s="159"/>
      <c r="AE42" s="155"/>
      <c r="AF42" s="175" t="s">
        <v>70</v>
      </c>
      <c r="AG42" s="189" t="s">
        <v>1180</v>
      </c>
      <c r="AH42" s="173"/>
      <c r="AI42" s="190"/>
      <c r="AJ42" s="175" t="s">
        <v>984</v>
      </c>
      <c r="AK42" s="191" t="s">
        <v>1181</v>
      </c>
      <c r="AL42" s="192"/>
      <c r="AM42" s="193"/>
      <c r="AN42" s="175" t="s">
        <v>70</v>
      </c>
      <c r="AO42" s="189" t="s">
        <v>1182</v>
      </c>
      <c r="AP42" s="173"/>
      <c r="AQ42" s="190"/>
      <c r="AR42" s="175" t="s">
        <v>70</v>
      </c>
      <c r="AS42" s="194" t="s">
        <v>1183</v>
      </c>
      <c r="AT42" s="192"/>
      <c r="AU42" s="195"/>
      <c r="AV42" s="196" t="s">
        <v>70</v>
      </c>
      <c r="AW42" s="189" t="s">
        <v>1184</v>
      </c>
      <c r="AX42" s="192" t="s">
        <v>70</v>
      </c>
      <c r="AY42" s="170" t="s">
        <v>1185</v>
      </c>
      <c r="AZ42" s="197" t="s">
        <v>70</v>
      </c>
      <c r="BA42" s="194" t="s">
        <v>1186</v>
      </c>
      <c r="BB42" s="173"/>
      <c r="BC42" s="193"/>
      <c r="BD42" s="175" t="s">
        <v>70</v>
      </c>
      <c r="BE42" s="194" t="s">
        <v>1187</v>
      </c>
      <c r="BF42" s="173"/>
      <c r="BG42" s="193"/>
      <c r="BH42" s="175" t="s">
        <v>70</v>
      </c>
      <c r="BI42" s="194" t="s">
        <v>1188</v>
      </c>
      <c r="BJ42" s="173"/>
      <c r="BK42" s="190"/>
      <c r="BL42" s="175" t="s">
        <v>70</v>
      </c>
      <c r="BM42" s="194" t="s">
        <v>1189</v>
      </c>
      <c r="BN42" s="198"/>
      <c r="BO42" s="195"/>
      <c r="BP42" s="199"/>
      <c r="BQ42" s="189"/>
      <c r="BR42" s="200"/>
      <c r="BS42" s="201"/>
      <c r="BT42" s="199" t="s">
        <v>70</v>
      </c>
      <c r="BU42" s="194" t="s">
        <v>1190</v>
      </c>
      <c r="BV42" s="173"/>
      <c r="BW42" s="190"/>
      <c r="BX42" s="175" t="s">
        <v>70</v>
      </c>
      <c r="BY42" s="194" t="s">
        <v>1191</v>
      </c>
      <c r="BZ42" s="192"/>
      <c r="CA42" s="190"/>
      <c r="CB42" s="175" t="s">
        <v>70</v>
      </c>
      <c r="CC42" s="194" t="s">
        <v>1192</v>
      </c>
      <c r="CD42" s="173"/>
      <c r="CE42" s="195"/>
      <c r="CF42" s="175"/>
      <c r="CG42" s="194"/>
      <c r="CH42" s="173"/>
      <c r="CI42" s="195"/>
    </row>
    <row r="43" spans="1:87" s="129" customFormat="1" ht="75.75" customHeight="1">
      <c r="A43" s="253" t="s">
        <v>107</v>
      </c>
      <c r="B43" s="253"/>
      <c r="C43" s="425"/>
      <c r="D43" s="271"/>
      <c r="E43" s="271"/>
      <c r="F43" s="289" t="s">
        <v>70</v>
      </c>
      <c r="G43" s="426"/>
      <c r="H43" s="425"/>
      <c r="I43" s="289"/>
      <c r="J43" s="427"/>
      <c r="K43" s="281"/>
      <c r="L43" s="282"/>
      <c r="M43" s="428"/>
      <c r="N43" s="425"/>
      <c r="O43" s="289"/>
      <c r="P43" s="249"/>
      <c r="Q43" s="245"/>
      <c r="R43" s="184"/>
      <c r="S43" s="185"/>
      <c r="T43" s="247"/>
      <c r="U43" s="244"/>
      <c r="V43" s="188"/>
      <c r="W43" s="244" t="s">
        <v>70</v>
      </c>
      <c r="X43" s="188"/>
      <c r="Y43" s="429" t="s">
        <v>1193</v>
      </c>
      <c r="Z43" s="248" t="s">
        <v>70</v>
      </c>
      <c r="AA43" s="251"/>
      <c r="AB43" s="188"/>
      <c r="AC43" s="252"/>
      <c r="AD43" s="249"/>
      <c r="AE43" s="252"/>
      <c r="AF43" s="175"/>
      <c r="AG43" s="189"/>
      <c r="AH43" s="173"/>
      <c r="AI43" s="190"/>
      <c r="AJ43" s="175"/>
      <c r="AK43" s="191"/>
      <c r="AL43" s="192"/>
      <c r="AM43" s="193"/>
      <c r="AN43" s="175"/>
      <c r="AO43" s="189"/>
      <c r="AP43" s="173"/>
      <c r="AQ43" s="190"/>
      <c r="AR43" s="175"/>
      <c r="AS43" s="194"/>
      <c r="AT43" s="192"/>
      <c r="AU43" s="195"/>
      <c r="AV43" s="196" t="s">
        <v>70</v>
      </c>
      <c r="AW43" s="189" t="s">
        <v>1194</v>
      </c>
      <c r="AX43" s="192"/>
      <c r="AY43" s="170"/>
      <c r="AZ43" s="197"/>
      <c r="BA43" s="194"/>
      <c r="BB43" s="173"/>
      <c r="BC43" s="193"/>
      <c r="BD43" s="175" t="s">
        <v>70</v>
      </c>
      <c r="BE43" s="194" t="s">
        <v>1195</v>
      </c>
      <c r="BF43" s="173"/>
      <c r="BG43" s="193"/>
      <c r="BH43" s="175" t="s">
        <v>70</v>
      </c>
      <c r="BI43" s="194" t="s">
        <v>1196</v>
      </c>
      <c r="BJ43" s="173"/>
      <c r="BK43" s="190"/>
      <c r="BL43" s="175" t="s">
        <v>70</v>
      </c>
      <c r="BM43" s="194" t="s">
        <v>1197</v>
      </c>
      <c r="BN43" s="198"/>
      <c r="BO43" s="195"/>
      <c r="BP43" s="199"/>
      <c r="BQ43" s="189"/>
      <c r="BR43" s="200"/>
      <c r="BS43" s="201"/>
      <c r="BT43" s="199" t="s">
        <v>70</v>
      </c>
      <c r="BU43" s="194" t="s">
        <v>1198</v>
      </c>
      <c r="BV43" s="173"/>
      <c r="BW43" s="190"/>
      <c r="BX43" s="175"/>
      <c r="BY43" s="194"/>
      <c r="BZ43" s="192"/>
      <c r="CA43" s="190"/>
      <c r="CB43" s="175"/>
      <c r="CC43" s="194"/>
      <c r="CD43" s="173"/>
      <c r="CE43" s="195"/>
      <c r="CF43" s="175"/>
      <c r="CG43" s="194"/>
      <c r="CH43" s="173"/>
      <c r="CI43" s="195"/>
    </row>
    <row r="44" spans="1:87" s="129" customFormat="1" ht="75.75" customHeight="1">
      <c r="A44" s="731" t="s">
        <v>1199</v>
      </c>
      <c r="B44" s="731"/>
      <c r="C44" s="710" t="s">
        <v>70</v>
      </c>
      <c r="D44" s="695"/>
      <c r="E44" s="695"/>
      <c r="F44" s="698"/>
      <c r="G44" s="713" t="s">
        <v>1200</v>
      </c>
      <c r="H44" s="710" t="s">
        <v>70</v>
      </c>
      <c r="I44" s="698"/>
      <c r="J44" s="716" t="s">
        <v>1097</v>
      </c>
      <c r="K44" s="719">
        <v>1</v>
      </c>
      <c r="L44" s="722" t="s">
        <v>1097</v>
      </c>
      <c r="M44" s="725">
        <v>4</v>
      </c>
      <c r="N44" s="710" t="s">
        <v>70</v>
      </c>
      <c r="O44" s="698"/>
      <c r="P44" s="701"/>
      <c r="Q44" s="716"/>
      <c r="R44" s="719"/>
      <c r="S44" s="722"/>
      <c r="T44" s="725"/>
      <c r="U44" s="710"/>
      <c r="V44" s="698"/>
      <c r="W44" s="710"/>
      <c r="X44" s="698"/>
      <c r="Y44" s="713"/>
      <c r="Z44" s="710"/>
      <c r="AA44" s="695"/>
      <c r="AB44" s="698"/>
      <c r="AC44" s="701"/>
      <c r="AD44" s="701"/>
      <c r="AE44" s="701"/>
      <c r="AF44" s="413" t="s">
        <v>70</v>
      </c>
      <c r="AG44" s="291" t="s">
        <v>1201</v>
      </c>
      <c r="AH44" s="292"/>
      <c r="AI44" s="293"/>
      <c r="AJ44" s="269" t="s">
        <v>70</v>
      </c>
      <c r="AK44" s="294" t="s">
        <v>1202</v>
      </c>
      <c r="AL44" s="295"/>
      <c r="AM44" s="296"/>
      <c r="AN44" s="269" t="s">
        <v>70</v>
      </c>
      <c r="AO44" s="291" t="s">
        <v>1203</v>
      </c>
      <c r="AP44" s="292"/>
      <c r="AQ44" s="293"/>
      <c r="AR44" s="269" t="s">
        <v>70</v>
      </c>
      <c r="AS44" s="297" t="s">
        <v>1204</v>
      </c>
      <c r="AT44" s="295"/>
      <c r="AU44" s="298"/>
      <c r="AV44" s="299" t="s">
        <v>70</v>
      </c>
      <c r="AW44" s="291" t="s">
        <v>1205</v>
      </c>
      <c r="AX44" s="295"/>
      <c r="AY44" s="300"/>
      <c r="AZ44" s="301" t="s">
        <v>70</v>
      </c>
      <c r="BA44" s="297" t="s">
        <v>1206</v>
      </c>
      <c r="BB44" s="292"/>
      <c r="BC44" s="296"/>
      <c r="BD44" s="269" t="s">
        <v>70</v>
      </c>
      <c r="BE44" s="297" t="s">
        <v>1207</v>
      </c>
      <c r="BF44" s="292"/>
      <c r="BG44" s="296"/>
      <c r="BH44" s="269" t="s">
        <v>70</v>
      </c>
      <c r="BI44" s="297" t="s">
        <v>1208</v>
      </c>
      <c r="BJ44" s="292" t="s">
        <v>70</v>
      </c>
      <c r="BK44" s="293" t="s">
        <v>1209</v>
      </c>
      <c r="BL44" s="269" t="s">
        <v>70</v>
      </c>
      <c r="BM44" s="297" t="s">
        <v>1210</v>
      </c>
      <c r="BN44" s="302"/>
      <c r="BO44" s="298"/>
      <c r="BP44" s="303" t="s">
        <v>70</v>
      </c>
      <c r="BQ44" s="291" t="s">
        <v>1205</v>
      </c>
      <c r="BR44" s="304"/>
      <c r="BS44" s="305"/>
      <c r="BT44" s="303" t="s">
        <v>70</v>
      </c>
      <c r="BU44" s="297" t="s">
        <v>1211</v>
      </c>
      <c r="BV44" s="292"/>
      <c r="BW44" s="293"/>
      <c r="BX44" s="269" t="s">
        <v>70</v>
      </c>
      <c r="BY44" s="297" t="s">
        <v>1212</v>
      </c>
      <c r="BZ44" s="295"/>
      <c r="CA44" s="293"/>
      <c r="CB44" s="269" t="s">
        <v>70</v>
      </c>
      <c r="CC44" s="297" t="s">
        <v>1213</v>
      </c>
      <c r="CD44" s="292"/>
      <c r="CE44" s="298"/>
      <c r="CF44" s="269" t="s">
        <v>70</v>
      </c>
      <c r="CG44" s="297" t="s">
        <v>1214</v>
      </c>
      <c r="CH44" s="292" t="s">
        <v>70</v>
      </c>
      <c r="CI44" s="298" t="s">
        <v>1215</v>
      </c>
    </row>
    <row r="45" spans="1:87" s="129" customFormat="1" ht="138" customHeight="1">
      <c r="A45" s="732"/>
      <c r="B45" s="732"/>
      <c r="C45" s="711"/>
      <c r="D45" s="696"/>
      <c r="E45" s="696"/>
      <c r="F45" s="699"/>
      <c r="G45" s="714"/>
      <c r="H45" s="711"/>
      <c r="I45" s="699"/>
      <c r="J45" s="717"/>
      <c r="K45" s="720"/>
      <c r="L45" s="723"/>
      <c r="M45" s="726"/>
      <c r="N45" s="711"/>
      <c r="O45" s="699"/>
      <c r="P45" s="702"/>
      <c r="Q45" s="717"/>
      <c r="R45" s="720"/>
      <c r="S45" s="723"/>
      <c r="T45" s="726"/>
      <c r="U45" s="711"/>
      <c r="V45" s="699"/>
      <c r="W45" s="711"/>
      <c r="X45" s="699"/>
      <c r="Y45" s="714"/>
      <c r="Z45" s="711"/>
      <c r="AA45" s="696"/>
      <c r="AB45" s="699"/>
      <c r="AC45" s="702"/>
      <c r="AD45" s="702"/>
      <c r="AE45" s="702"/>
      <c r="AF45" s="306"/>
      <c r="AG45" s="326"/>
      <c r="AH45" s="327"/>
      <c r="AI45" s="328"/>
      <c r="AJ45" s="306"/>
      <c r="AK45" s="329"/>
      <c r="AL45" s="330"/>
      <c r="AM45" s="331"/>
      <c r="AN45" s="306" t="s">
        <v>1035</v>
      </c>
      <c r="AO45" s="326" t="s">
        <v>1216</v>
      </c>
      <c r="AP45" s="327"/>
      <c r="AQ45" s="328"/>
      <c r="AR45" s="306" t="s">
        <v>70</v>
      </c>
      <c r="AS45" s="332" t="s">
        <v>1217</v>
      </c>
      <c r="AT45" s="330"/>
      <c r="AU45" s="328"/>
      <c r="AV45" s="333" t="s">
        <v>70</v>
      </c>
      <c r="AW45" s="326" t="s">
        <v>1218</v>
      </c>
      <c r="AX45" s="330"/>
      <c r="AY45" s="334"/>
      <c r="AZ45" s="335"/>
      <c r="BA45" s="332"/>
      <c r="BB45" s="327"/>
      <c r="BC45" s="331"/>
      <c r="BD45" s="306"/>
      <c r="BE45" s="332"/>
      <c r="BF45" s="327"/>
      <c r="BG45" s="331"/>
      <c r="BH45" s="306" t="s">
        <v>70</v>
      </c>
      <c r="BI45" s="332" t="s">
        <v>1219</v>
      </c>
      <c r="BJ45" s="327" t="s">
        <v>70</v>
      </c>
      <c r="BK45" s="328" t="s">
        <v>1220</v>
      </c>
      <c r="BL45" s="306" t="s">
        <v>70</v>
      </c>
      <c r="BM45" s="332" t="s">
        <v>1221</v>
      </c>
      <c r="BN45" s="327"/>
      <c r="BO45" s="328"/>
      <c r="BP45" s="336" t="s">
        <v>70</v>
      </c>
      <c r="BQ45" s="326" t="s">
        <v>1222</v>
      </c>
      <c r="BR45" s="330"/>
      <c r="BS45" s="337"/>
      <c r="BT45" s="336"/>
      <c r="BU45" s="332"/>
      <c r="BV45" s="327"/>
      <c r="BW45" s="328"/>
      <c r="BX45" s="306"/>
      <c r="BY45" s="332"/>
      <c r="BZ45" s="330"/>
      <c r="CA45" s="328"/>
      <c r="CB45" s="306"/>
      <c r="CC45" s="332"/>
      <c r="CD45" s="327"/>
      <c r="CE45" s="328"/>
      <c r="CF45" s="306"/>
      <c r="CG45" s="332"/>
      <c r="CH45" s="327"/>
      <c r="CI45" s="328"/>
    </row>
    <row r="46" spans="1:87" s="129" customFormat="1" ht="48.75" customHeight="1">
      <c r="A46" s="732"/>
      <c r="B46" s="732"/>
      <c r="C46" s="711"/>
      <c r="D46" s="696"/>
      <c r="E46" s="696"/>
      <c r="F46" s="699"/>
      <c r="G46" s="714"/>
      <c r="H46" s="711"/>
      <c r="I46" s="699"/>
      <c r="J46" s="717"/>
      <c r="K46" s="720"/>
      <c r="L46" s="723"/>
      <c r="M46" s="726"/>
      <c r="N46" s="711"/>
      <c r="O46" s="699"/>
      <c r="P46" s="702"/>
      <c r="Q46" s="717"/>
      <c r="R46" s="720"/>
      <c r="S46" s="723"/>
      <c r="T46" s="726"/>
      <c r="U46" s="711"/>
      <c r="V46" s="699"/>
      <c r="W46" s="711"/>
      <c r="X46" s="699"/>
      <c r="Y46" s="714"/>
      <c r="Z46" s="711"/>
      <c r="AA46" s="696"/>
      <c r="AB46" s="699"/>
      <c r="AC46" s="702"/>
      <c r="AD46" s="702"/>
      <c r="AE46" s="702"/>
      <c r="AF46" s="306"/>
      <c r="AG46" s="326"/>
      <c r="AH46" s="327"/>
      <c r="AI46" s="328"/>
      <c r="AJ46" s="306"/>
      <c r="AK46" s="329"/>
      <c r="AL46" s="330"/>
      <c r="AM46" s="331"/>
      <c r="AN46" s="306"/>
      <c r="AO46" s="326"/>
      <c r="AP46" s="327"/>
      <c r="AQ46" s="328"/>
      <c r="AR46" s="306" t="s">
        <v>70</v>
      </c>
      <c r="AS46" s="332" t="s">
        <v>1223</v>
      </c>
      <c r="AT46" s="330"/>
      <c r="AU46" s="328"/>
      <c r="AV46" s="333"/>
      <c r="AW46" s="326"/>
      <c r="AX46" s="330"/>
      <c r="AY46" s="334"/>
      <c r="AZ46" s="335"/>
      <c r="BA46" s="332"/>
      <c r="BB46" s="327"/>
      <c r="BC46" s="331"/>
      <c r="BD46" s="306"/>
      <c r="BE46" s="332"/>
      <c r="BF46" s="327"/>
      <c r="BG46" s="331"/>
      <c r="BH46" s="306" t="s">
        <v>70</v>
      </c>
      <c r="BI46" s="332" t="s">
        <v>1224</v>
      </c>
      <c r="BJ46" s="327"/>
      <c r="BK46" s="328"/>
      <c r="BL46" s="306" t="s">
        <v>70</v>
      </c>
      <c r="BM46" s="332" t="s">
        <v>1225</v>
      </c>
      <c r="BN46" s="327"/>
      <c r="BO46" s="328"/>
      <c r="BP46" s="336"/>
      <c r="BQ46" s="326"/>
      <c r="BR46" s="330"/>
      <c r="BS46" s="337"/>
      <c r="BT46" s="336"/>
      <c r="BU46" s="332"/>
      <c r="BV46" s="327"/>
      <c r="BW46" s="328"/>
      <c r="BX46" s="306"/>
      <c r="BY46" s="332"/>
      <c r="BZ46" s="330"/>
      <c r="CA46" s="328"/>
      <c r="CB46" s="306"/>
      <c r="CC46" s="332"/>
      <c r="CD46" s="327"/>
      <c r="CE46" s="328"/>
      <c r="CF46" s="306"/>
      <c r="CG46" s="332"/>
      <c r="CH46" s="327"/>
      <c r="CI46" s="328"/>
    </row>
    <row r="47" spans="1:87" s="129" customFormat="1" ht="73.5" customHeight="1">
      <c r="A47" s="732"/>
      <c r="B47" s="732"/>
      <c r="C47" s="711"/>
      <c r="D47" s="696"/>
      <c r="E47" s="696"/>
      <c r="F47" s="699"/>
      <c r="G47" s="714"/>
      <c r="H47" s="711"/>
      <c r="I47" s="699"/>
      <c r="J47" s="717"/>
      <c r="K47" s="720"/>
      <c r="L47" s="723"/>
      <c r="M47" s="726"/>
      <c r="N47" s="711"/>
      <c r="O47" s="699"/>
      <c r="P47" s="702"/>
      <c r="Q47" s="717"/>
      <c r="R47" s="720"/>
      <c r="S47" s="723"/>
      <c r="T47" s="726"/>
      <c r="U47" s="711"/>
      <c r="V47" s="699"/>
      <c r="W47" s="711"/>
      <c r="X47" s="699"/>
      <c r="Y47" s="714"/>
      <c r="Z47" s="711"/>
      <c r="AA47" s="696"/>
      <c r="AB47" s="699"/>
      <c r="AC47" s="702"/>
      <c r="AD47" s="702"/>
      <c r="AE47" s="702"/>
      <c r="AF47" s="338"/>
      <c r="AG47" s="358"/>
      <c r="AH47" s="359"/>
      <c r="AI47" s="360"/>
      <c r="AJ47" s="338"/>
      <c r="AK47" s="361"/>
      <c r="AL47" s="362"/>
      <c r="AM47" s="363"/>
      <c r="AN47" s="338"/>
      <c r="AO47" s="358"/>
      <c r="AP47" s="359"/>
      <c r="AQ47" s="360"/>
      <c r="AR47" s="338" t="s">
        <v>70</v>
      </c>
      <c r="AS47" s="364" t="s">
        <v>1226</v>
      </c>
      <c r="AT47" s="362" t="s">
        <v>70</v>
      </c>
      <c r="AU47" s="360" t="s">
        <v>1227</v>
      </c>
      <c r="AV47" s="365"/>
      <c r="AW47" s="358"/>
      <c r="AX47" s="362"/>
      <c r="AY47" s="366"/>
      <c r="AZ47" s="367"/>
      <c r="BA47" s="364"/>
      <c r="BB47" s="359"/>
      <c r="BC47" s="363"/>
      <c r="BD47" s="338"/>
      <c r="BE47" s="364"/>
      <c r="BF47" s="359"/>
      <c r="BG47" s="363"/>
      <c r="BH47" s="338" t="s">
        <v>70</v>
      </c>
      <c r="BI47" s="364" t="s">
        <v>1228</v>
      </c>
      <c r="BJ47" s="359"/>
      <c r="BK47" s="360"/>
      <c r="BL47" s="338"/>
      <c r="BM47" s="364"/>
      <c r="BN47" s="359"/>
      <c r="BO47" s="360"/>
      <c r="BP47" s="368"/>
      <c r="BQ47" s="358"/>
      <c r="BR47" s="362"/>
      <c r="BS47" s="369"/>
      <c r="BT47" s="368"/>
      <c r="BU47" s="364"/>
      <c r="BV47" s="359"/>
      <c r="BW47" s="360"/>
      <c r="BX47" s="338"/>
      <c r="BY47" s="364"/>
      <c r="BZ47" s="362"/>
      <c r="CA47" s="360"/>
      <c r="CB47" s="338"/>
      <c r="CC47" s="364"/>
      <c r="CD47" s="359"/>
      <c r="CE47" s="360"/>
      <c r="CF47" s="338"/>
      <c r="CG47" s="364"/>
      <c r="CH47" s="359"/>
      <c r="CI47" s="360"/>
    </row>
    <row r="48" spans="1:87" s="129" customFormat="1" ht="48.75" customHeight="1">
      <c r="A48" s="732"/>
      <c r="B48" s="732"/>
      <c r="C48" s="711"/>
      <c r="D48" s="696"/>
      <c r="E48" s="696"/>
      <c r="F48" s="699"/>
      <c r="G48" s="714"/>
      <c r="H48" s="711"/>
      <c r="I48" s="699"/>
      <c r="J48" s="717"/>
      <c r="K48" s="720"/>
      <c r="L48" s="723"/>
      <c r="M48" s="726"/>
      <c r="N48" s="711"/>
      <c r="O48" s="699"/>
      <c r="P48" s="702"/>
      <c r="Q48" s="717"/>
      <c r="R48" s="720"/>
      <c r="S48" s="723"/>
      <c r="T48" s="726"/>
      <c r="U48" s="711"/>
      <c r="V48" s="699"/>
      <c r="W48" s="711"/>
      <c r="X48" s="699"/>
      <c r="Y48" s="714"/>
      <c r="Z48" s="711"/>
      <c r="AA48" s="696"/>
      <c r="AB48" s="699"/>
      <c r="AC48" s="702"/>
      <c r="AD48" s="702"/>
      <c r="AE48" s="702"/>
      <c r="AF48" s="370"/>
      <c r="AG48" s="390"/>
      <c r="AH48" s="391"/>
      <c r="AI48" s="392"/>
      <c r="AJ48" s="370"/>
      <c r="AK48" s="393"/>
      <c r="AL48" s="394"/>
      <c r="AM48" s="395"/>
      <c r="AN48" s="370"/>
      <c r="AO48" s="390"/>
      <c r="AP48" s="391"/>
      <c r="AQ48" s="392"/>
      <c r="AR48" s="370" t="s">
        <v>70</v>
      </c>
      <c r="AS48" s="396" t="s">
        <v>1229</v>
      </c>
      <c r="AT48" s="394" t="s">
        <v>70</v>
      </c>
      <c r="AU48" s="392" t="s">
        <v>1230</v>
      </c>
      <c r="AV48" s="397"/>
      <c r="AW48" s="390"/>
      <c r="AX48" s="394"/>
      <c r="AY48" s="398"/>
      <c r="AZ48" s="399"/>
      <c r="BA48" s="396"/>
      <c r="BB48" s="391"/>
      <c r="BC48" s="395"/>
      <c r="BD48" s="370"/>
      <c r="BE48" s="396"/>
      <c r="BF48" s="391"/>
      <c r="BG48" s="395"/>
      <c r="BH48" s="370"/>
      <c r="BI48" s="396"/>
      <c r="BJ48" s="391"/>
      <c r="BK48" s="392"/>
      <c r="BL48" s="370"/>
      <c r="BM48" s="396"/>
      <c r="BN48" s="391"/>
      <c r="BO48" s="392"/>
      <c r="BP48" s="400"/>
      <c r="BQ48" s="390"/>
      <c r="BR48" s="394"/>
      <c r="BS48" s="401"/>
      <c r="BT48" s="400"/>
      <c r="BU48" s="396"/>
      <c r="BV48" s="391"/>
      <c r="BW48" s="392"/>
      <c r="BX48" s="370"/>
      <c r="BY48" s="396"/>
      <c r="BZ48" s="394"/>
      <c r="CA48" s="392"/>
      <c r="CB48" s="370"/>
      <c r="CC48" s="396"/>
      <c r="CD48" s="391"/>
      <c r="CE48" s="392"/>
      <c r="CF48" s="370"/>
      <c r="CG48" s="396"/>
      <c r="CH48" s="391"/>
      <c r="CI48" s="392"/>
    </row>
    <row r="49" spans="1:87" s="129" customFormat="1" ht="48.75" customHeight="1">
      <c r="A49" s="733"/>
      <c r="B49" s="733"/>
      <c r="C49" s="712"/>
      <c r="D49" s="697"/>
      <c r="E49" s="697"/>
      <c r="F49" s="700"/>
      <c r="G49" s="715"/>
      <c r="H49" s="712"/>
      <c r="I49" s="700"/>
      <c r="J49" s="718"/>
      <c r="K49" s="721"/>
      <c r="L49" s="724"/>
      <c r="M49" s="727"/>
      <c r="N49" s="712"/>
      <c r="O49" s="700"/>
      <c r="P49" s="703"/>
      <c r="Q49" s="718"/>
      <c r="R49" s="721"/>
      <c r="S49" s="724"/>
      <c r="T49" s="727"/>
      <c r="U49" s="712"/>
      <c r="V49" s="700"/>
      <c r="W49" s="712"/>
      <c r="X49" s="700"/>
      <c r="Y49" s="715"/>
      <c r="Z49" s="712"/>
      <c r="AA49" s="697"/>
      <c r="AB49" s="700"/>
      <c r="AC49" s="703"/>
      <c r="AD49" s="703"/>
      <c r="AE49" s="703"/>
      <c r="AF49" s="237"/>
      <c r="AG49" s="238"/>
      <c r="AH49" s="173"/>
      <c r="AI49" s="190"/>
      <c r="AJ49" s="237"/>
      <c r="AK49" s="239"/>
      <c r="AL49" s="200"/>
      <c r="AM49" s="193"/>
      <c r="AN49" s="237"/>
      <c r="AO49" s="238"/>
      <c r="AP49" s="173"/>
      <c r="AQ49" s="190"/>
      <c r="AR49" s="237" t="s">
        <v>70</v>
      </c>
      <c r="AS49" s="240" t="s">
        <v>1231</v>
      </c>
      <c r="AT49" s="200" t="s">
        <v>70</v>
      </c>
      <c r="AU49" s="190" t="s">
        <v>1232</v>
      </c>
      <c r="AV49" s="256"/>
      <c r="AW49" s="238"/>
      <c r="AX49" s="200"/>
      <c r="AY49" s="170"/>
      <c r="AZ49" s="197"/>
      <c r="BA49" s="240"/>
      <c r="BB49" s="173"/>
      <c r="BC49" s="193"/>
      <c r="BD49" s="237"/>
      <c r="BE49" s="240"/>
      <c r="BF49" s="173"/>
      <c r="BG49" s="193"/>
      <c r="BH49" s="237"/>
      <c r="BI49" s="240"/>
      <c r="BJ49" s="173"/>
      <c r="BK49" s="190"/>
      <c r="BL49" s="237"/>
      <c r="BM49" s="240"/>
      <c r="BN49" s="173"/>
      <c r="BO49" s="190"/>
      <c r="BP49" s="241"/>
      <c r="BQ49" s="238"/>
      <c r="BR49" s="200"/>
      <c r="BS49" s="201"/>
      <c r="BT49" s="241"/>
      <c r="BU49" s="240"/>
      <c r="BV49" s="173"/>
      <c r="BW49" s="190"/>
      <c r="BX49" s="237"/>
      <c r="BY49" s="240"/>
      <c r="BZ49" s="200"/>
      <c r="CA49" s="190"/>
      <c r="CB49" s="237"/>
      <c r="CC49" s="240"/>
      <c r="CD49" s="173"/>
      <c r="CE49" s="190"/>
      <c r="CF49" s="237"/>
      <c r="CG49" s="240"/>
      <c r="CH49" s="173"/>
      <c r="CI49" s="190"/>
    </row>
    <row r="50" spans="1:87" s="129" customFormat="1" ht="104.5" customHeight="1">
      <c r="A50" s="174" t="s">
        <v>109</v>
      </c>
      <c r="B50" s="151"/>
      <c r="C50" s="162" t="s">
        <v>70</v>
      </c>
      <c r="D50" s="177"/>
      <c r="E50" s="177"/>
      <c r="F50" s="155"/>
      <c r="G50" s="255" t="s">
        <v>1233</v>
      </c>
      <c r="H50" s="162" t="s">
        <v>70</v>
      </c>
      <c r="I50" s="187"/>
      <c r="J50" s="183" t="s">
        <v>839</v>
      </c>
      <c r="K50" s="233">
        <v>1</v>
      </c>
      <c r="L50" s="234" t="s">
        <v>839</v>
      </c>
      <c r="M50" s="186">
        <v>5</v>
      </c>
      <c r="N50" s="158" t="s">
        <v>70</v>
      </c>
      <c r="O50" s="187"/>
      <c r="P50" s="159"/>
      <c r="Q50" s="183"/>
      <c r="R50" s="184"/>
      <c r="S50" s="185"/>
      <c r="T50" s="186"/>
      <c r="U50" s="162"/>
      <c r="V50" s="187"/>
      <c r="W50" s="162"/>
      <c r="X50" s="187"/>
      <c r="Y50" s="160"/>
      <c r="Z50" s="158"/>
      <c r="AA50" s="152"/>
      <c r="AB50" s="188"/>
      <c r="AC50" s="155"/>
      <c r="AD50" s="159"/>
      <c r="AE50" s="155"/>
      <c r="AF50" s="175" t="s">
        <v>70</v>
      </c>
      <c r="AG50" s="189" t="s">
        <v>1234</v>
      </c>
      <c r="AH50" s="173"/>
      <c r="AI50" s="190"/>
      <c r="AJ50" s="175" t="s">
        <v>70</v>
      </c>
      <c r="AK50" s="191" t="s">
        <v>1235</v>
      </c>
      <c r="AL50" s="192"/>
      <c r="AM50" s="193"/>
      <c r="AN50" s="175" t="s">
        <v>70</v>
      </c>
      <c r="AO50" s="189" t="s">
        <v>1236</v>
      </c>
      <c r="AP50" s="173"/>
      <c r="AQ50" s="190"/>
      <c r="AR50" s="175" t="s">
        <v>70</v>
      </c>
      <c r="AS50" s="194" t="s">
        <v>1237</v>
      </c>
      <c r="AT50" s="192"/>
      <c r="AU50" s="195"/>
      <c r="AV50" s="196" t="s">
        <v>70</v>
      </c>
      <c r="AW50" s="189" t="s">
        <v>1238</v>
      </c>
      <c r="AX50" s="192"/>
      <c r="AY50" s="170"/>
      <c r="AZ50" s="197" t="s">
        <v>70</v>
      </c>
      <c r="BA50" s="194" t="s">
        <v>1239</v>
      </c>
      <c r="BB50" s="173"/>
      <c r="BC50" s="193"/>
      <c r="BD50" s="175" t="s">
        <v>70</v>
      </c>
      <c r="BE50" s="194" t="s">
        <v>1240</v>
      </c>
      <c r="BF50" s="173"/>
      <c r="BG50" s="193"/>
      <c r="BH50" s="175" t="s">
        <v>70</v>
      </c>
      <c r="BI50" s="194" t="s">
        <v>1241</v>
      </c>
      <c r="BJ50" s="173"/>
      <c r="BK50" s="190"/>
      <c r="BL50" s="175" t="s">
        <v>70</v>
      </c>
      <c r="BM50" s="194" t="s">
        <v>1238</v>
      </c>
      <c r="BN50" s="198"/>
      <c r="BO50" s="195"/>
      <c r="BP50" s="199" t="s">
        <v>70</v>
      </c>
      <c r="BQ50" s="189" t="s">
        <v>1242</v>
      </c>
      <c r="BR50" s="200"/>
      <c r="BS50" s="201"/>
      <c r="BT50" s="199" t="s">
        <v>70</v>
      </c>
      <c r="BU50" s="194" t="s">
        <v>1243</v>
      </c>
      <c r="BV50" s="173"/>
      <c r="BW50" s="190"/>
      <c r="BX50" s="175" t="s">
        <v>70</v>
      </c>
      <c r="BY50" s="194" t="s">
        <v>1244</v>
      </c>
      <c r="BZ50" s="192"/>
      <c r="CA50" s="190"/>
      <c r="CB50" s="175" t="s">
        <v>70</v>
      </c>
      <c r="CC50" s="194" t="s">
        <v>1245</v>
      </c>
      <c r="CD50" s="173"/>
      <c r="CE50" s="195"/>
      <c r="CF50" s="175"/>
      <c r="CG50" s="194"/>
      <c r="CH50" s="173"/>
      <c r="CI50" s="195"/>
    </row>
    <row r="51" spans="1:87" s="129" customFormat="1" ht="407">
      <c r="A51" s="174" t="s">
        <v>1246</v>
      </c>
      <c r="B51" s="151"/>
      <c r="C51" s="162" t="s">
        <v>70</v>
      </c>
      <c r="D51" s="177"/>
      <c r="E51" s="177"/>
      <c r="F51" s="155"/>
      <c r="G51" s="255" t="s">
        <v>1247</v>
      </c>
      <c r="H51" s="162" t="s">
        <v>70</v>
      </c>
      <c r="I51" s="187"/>
      <c r="J51" s="183" t="s">
        <v>745</v>
      </c>
      <c r="K51" s="233">
        <v>4</v>
      </c>
      <c r="L51" s="234" t="s">
        <v>745</v>
      </c>
      <c r="M51" s="186">
        <v>4</v>
      </c>
      <c r="N51" s="158" t="s">
        <v>70</v>
      </c>
      <c r="O51" s="187"/>
      <c r="P51" s="159"/>
      <c r="Q51" s="183"/>
      <c r="R51" s="184"/>
      <c r="S51" s="185"/>
      <c r="T51" s="186"/>
      <c r="U51" s="162"/>
      <c r="V51" s="187"/>
      <c r="W51" s="162"/>
      <c r="X51" s="187"/>
      <c r="Y51" s="160"/>
      <c r="Z51" s="158"/>
      <c r="AA51" s="152"/>
      <c r="AB51" s="188"/>
      <c r="AC51" s="155"/>
      <c r="AD51" s="159"/>
      <c r="AE51" s="155"/>
      <c r="AF51" s="175" t="s">
        <v>70</v>
      </c>
      <c r="AG51" s="189" t="s">
        <v>1248</v>
      </c>
      <c r="AH51" s="173" t="s">
        <v>70</v>
      </c>
      <c r="AI51" s="190" t="s">
        <v>1249</v>
      </c>
      <c r="AJ51" s="175"/>
      <c r="AK51" s="191"/>
      <c r="AL51" s="192"/>
      <c r="AM51" s="193"/>
      <c r="AN51" s="175" t="s">
        <v>70</v>
      </c>
      <c r="AO51" s="189" t="s">
        <v>1250</v>
      </c>
      <c r="AP51" s="173" t="s">
        <v>1251</v>
      </c>
      <c r="AQ51" s="190" t="s">
        <v>1252</v>
      </c>
      <c r="AR51" s="175" t="s">
        <v>70</v>
      </c>
      <c r="AS51" s="194" t="s">
        <v>1253</v>
      </c>
      <c r="AT51" s="192" t="s">
        <v>70</v>
      </c>
      <c r="AU51" s="195" t="s">
        <v>1254</v>
      </c>
      <c r="AV51" s="196" t="s">
        <v>70</v>
      </c>
      <c r="AW51" s="189" t="s">
        <v>1255</v>
      </c>
      <c r="AX51" s="192"/>
      <c r="AY51" s="170"/>
      <c r="AZ51" s="197" t="s">
        <v>70</v>
      </c>
      <c r="BA51" s="194" t="s">
        <v>1256</v>
      </c>
      <c r="BB51" s="173"/>
      <c r="BC51" s="193"/>
      <c r="BD51" s="175" t="s">
        <v>70</v>
      </c>
      <c r="BE51" s="194" t="s">
        <v>1257</v>
      </c>
      <c r="BF51" s="173"/>
      <c r="BG51" s="193"/>
      <c r="BH51" s="175" t="s">
        <v>70</v>
      </c>
      <c r="BI51" s="194" t="s">
        <v>1258</v>
      </c>
      <c r="BJ51" s="173"/>
      <c r="BK51" s="190"/>
      <c r="BL51" s="175" t="s">
        <v>70</v>
      </c>
      <c r="BM51" s="194" t="s">
        <v>1259</v>
      </c>
      <c r="BN51" s="198" t="s">
        <v>1260</v>
      </c>
      <c r="BO51" s="195" t="s">
        <v>1261</v>
      </c>
      <c r="BP51" s="199"/>
      <c r="BQ51" s="189"/>
      <c r="BR51" s="200"/>
      <c r="BS51" s="201"/>
      <c r="BT51" s="199" t="s">
        <v>70</v>
      </c>
      <c r="BU51" s="194" t="s">
        <v>1262</v>
      </c>
      <c r="BV51" s="173"/>
      <c r="BW51" s="190"/>
      <c r="BX51" s="175" t="s">
        <v>70</v>
      </c>
      <c r="BY51" s="194" t="s">
        <v>1263</v>
      </c>
      <c r="BZ51" s="192"/>
      <c r="CA51" s="190"/>
      <c r="CB51" s="175" t="s">
        <v>70</v>
      </c>
      <c r="CC51" s="194" t="s">
        <v>1264</v>
      </c>
      <c r="CD51" s="173"/>
      <c r="CE51" s="195"/>
      <c r="CF51" s="175" t="s">
        <v>70</v>
      </c>
      <c r="CG51" s="194" t="s">
        <v>1265</v>
      </c>
      <c r="CH51" s="173" t="s">
        <v>984</v>
      </c>
      <c r="CI51" s="195" t="s">
        <v>1266</v>
      </c>
    </row>
    <row r="52" spans="1:87" s="129" customFormat="1" ht="354.75" customHeight="1">
      <c r="A52" s="174" t="s">
        <v>1267</v>
      </c>
      <c r="B52" s="151"/>
      <c r="C52" s="162" t="s">
        <v>70</v>
      </c>
      <c r="D52" s="177"/>
      <c r="E52" s="177"/>
      <c r="F52" s="155"/>
      <c r="G52" s="420" t="s">
        <v>1268</v>
      </c>
      <c r="H52" s="162" t="s">
        <v>70</v>
      </c>
      <c r="I52" s="187"/>
      <c r="J52" s="183" t="s">
        <v>839</v>
      </c>
      <c r="K52" s="233">
        <v>4</v>
      </c>
      <c r="L52" s="234" t="s">
        <v>839</v>
      </c>
      <c r="M52" s="186">
        <v>10</v>
      </c>
      <c r="N52" s="158" t="s">
        <v>70</v>
      </c>
      <c r="O52" s="187"/>
      <c r="P52" s="159"/>
      <c r="Q52" s="183"/>
      <c r="R52" s="184"/>
      <c r="S52" s="185"/>
      <c r="T52" s="186"/>
      <c r="U52" s="162"/>
      <c r="V52" s="187"/>
      <c r="W52" s="162"/>
      <c r="X52" s="187"/>
      <c r="Y52" s="160"/>
      <c r="Z52" s="158"/>
      <c r="AA52" s="152"/>
      <c r="AB52" s="188"/>
      <c r="AC52" s="155"/>
      <c r="AD52" s="159"/>
      <c r="AE52" s="155"/>
      <c r="AF52" s="175" t="s">
        <v>70</v>
      </c>
      <c r="AG52" s="189" t="s">
        <v>1269</v>
      </c>
      <c r="AH52" s="173" t="s">
        <v>70</v>
      </c>
      <c r="AI52" s="190" t="s">
        <v>1270</v>
      </c>
      <c r="AJ52" s="175" t="s">
        <v>70</v>
      </c>
      <c r="AK52" s="191" t="s">
        <v>1271</v>
      </c>
      <c r="AL52" s="192" t="s">
        <v>70</v>
      </c>
      <c r="AM52" s="193" t="s">
        <v>1272</v>
      </c>
      <c r="AN52" s="175" t="s">
        <v>70</v>
      </c>
      <c r="AO52" s="189" t="s">
        <v>1273</v>
      </c>
      <c r="AP52" s="173"/>
      <c r="AQ52" s="190"/>
      <c r="AR52" s="175" t="s">
        <v>70</v>
      </c>
      <c r="AS52" s="194" t="s">
        <v>1274</v>
      </c>
      <c r="AT52" s="192" t="s">
        <v>147</v>
      </c>
      <c r="AU52" s="195"/>
      <c r="AV52" s="196" t="s">
        <v>70</v>
      </c>
      <c r="AW52" s="189" t="s">
        <v>1275</v>
      </c>
      <c r="AX52" s="192"/>
      <c r="AY52" s="170"/>
      <c r="AZ52" s="197" t="s">
        <v>70</v>
      </c>
      <c r="BA52" s="194" t="s">
        <v>1276</v>
      </c>
      <c r="BB52" s="173"/>
      <c r="BC52" s="193"/>
      <c r="BD52" s="175" t="s">
        <v>70</v>
      </c>
      <c r="BE52" s="194" t="s">
        <v>1277</v>
      </c>
      <c r="BF52" s="173" t="s">
        <v>1278</v>
      </c>
      <c r="BG52" s="193" t="s">
        <v>1278</v>
      </c>
      <c r="BH52" s="175" t="s">
        <v>70</v>
      </c>
      <c r="BI52" s="194" t="s">
        <v>1279</v>
      </c>
      <c r="BJ52" s="173" t="s">
        <v>147</v>
      </c>
      <c r="BK52" s="190" t="s">
        <v>147</v>
      </c>
      <c r="BL52" s="175" t="s">
        <v>70</v>
      </c>
      <c r="BM52" s="194" t="s">
        <v>1280</v>
      </c>
      <c r="BN52" s="198"/>
      <c r="BO52" s="195"/>
      <c r="BP52" s="199" t="s">
        <v>70</v>
      </c>
      <c r="BQ52" s="189" t="s">
        <v>1281</v>
      </c>
      <c r="BR52" s="200"/>
      <c r="BS52" s="201"/>
      <c r="BT52" s="199" t="s">
        <v>70</v>
      </c>
      <c r="BU52" s="194" t="s">
        <v>1282</v>
      </c>
      <c r="BV52" s="173" t="s">
        <v>70</v>
      </c>
      <c r="BW52" s="190" t="s">
        <v>1283</v>
      </c>
      <c r="BX52" s="175" t="s">
        <v>70</v>
      </c>
      <c r="BY52" s="194" t="s">
        <v>1284</v>
      </c>
      <c r="BZ52" s="192"/>
      <c r="CA52" s="190"/>
      <c r="CB52" s="175" t="s">
        <v>70</v>
      </c>
      <c r="CC52" s="194" t="s">
        <v>1285</v>
      </c>
      <c r="CD52" s="173"/>
      <c r="CE52" s="195"/>
      <c r="CF52" s="175" t="s">
        <v>70</v>
      </c>
      <c r="CG52" s="194" t="s">
        <v>1286</v>
      </c>
      <c r="CH52" s="173" t="s">
        <v>70</v>
      </c>
      <c r="CI52" s="195" t="s">
        <v>1287</v>
      </c>
    </row>
    <row r="53" spans="1:87" s="129" customFormat="1" ht="104.5" customHeight="1">
      <c r="A53" s="731" t="s">
        <v>1288</v>
      </c>
      <c r="B53" s="731"/>
      <c r="C53" s="430"/>
      <c r="D53" s="431"/>
      <c r="E53" s="431"/>
      <c r="F53" s="432"/>
      <c r="G53" s="433" t="s">
        <v>1289</v>
      </c>
      <c r="H53" s="284" t="s">
        <v>70</v>
      </c>
      <c r="I53" s="285"/>
      <c r="J53" s="280" t="s">
        <v>840</v>
      </c>
      <c r="K53" s="434">
        <v>2</v>
      </c>
      <c r="L53" s="435" t="s">
        <v>839</v>
      </c>
      <c r="M53" s="283">
        <v>4</v>
      </c>
      <c r="N53" s="287" t="s">
        <v>70</v>
      </c>
      <c r="O53" s="285"/>
      <c r="P53" s="279"/>
      <c r="Q53" s="280" t="s">
        <v>1014</v>
      </c>
      <c r="R53" s="281"/>
      <c r="S53" s="282" t="s">
        <v>1014</v>
      </c>
      <c r="T53" s="283"/>
      <c r="U53" s="284"/>
      <c r="V53" s="285"/>
      <c r="W53" s="284"/>
      <c r="X53" s="285"/>
      <c r="Y53" s="286"/>
      <c r="Z53" s="287"/>
      <c r="AA53" s="288"/>
      <c r="AB53" s="289"/>
      <c r="AC53" s="274"/>
      <c r="AD53" s="279"/>
      <c r="AE53" s="274"/>
      <c r="AF53" s="269" t="s">
        <v>70</v>
      </c>
      <c r="AG53" s="291" t="s">
        <v>1290</v>
      </c>
      <c r="AH53" s="292" t="s">
        <v>70</v>
      </c>
      <c r="AI53" s="293" t="s">
        <v>1291</v>
      </c>
      <c r="AJ53" s="269" t="s">
        <v>70</v>
      </c>
      <c r="AK53" s="294" t="s">
        <v>1292</v>
      </c>
      <c r="AL53" s="295"/>
      <c r="AM53" s="296"/>
      <c r="AN53" s="269" t="s">
        <v>70</v>
      </c>
      <c r="AO53" s="291" t="s">
        <v>1293</v>
      </c>
      <c r="AP53" s="292"/>
      <c r="AQ53" s="293"/>
      <c r="AR53" s="269" t="s">
        <v>70</v>
      </c>
      <c r="AS53" s="297" t="s">
        <v>1293</v>
      </c>
      <c r="AT53" s="295"/>
      <c r="AU53" s="298"/>
      <c r="AV53" s="299" t="s">
        <v>70</v>
      </c>
      <c r="AW53" s="291" t="s">
        <v>1294</v>
      </c>
      <c r="AX53" s="295"/>
      <c r="AY53" s="300"/>
      <c r="AZ53" s="301" t="s">
        <v>70</v>
      </c>
      <c r="BA53" s="297" t="s">
        <v>1295</v>
      </c>
      <c r="BB53" s="292"/>
      <c r="BC53" s="296"/>
      <c r="BD53" s="269" t="s">
        <v>70</v>
      </c>
      <c r="BE53" s="297" t="s">
        <v>1296</v>
      </c>
      <c r="BF53" s="292"/>
      <c r="BG53" s="296"/>
      <c r="BH53" s="269" t="s">
        <v>70</v>
      </c>
      <c r="BI53" s="297" t="s">
        <v>1297</v>
      </c>
      <c r="BJ53" s="292"/>
      <c r="BK53" s="293"/>
      <c r="BL53" s="269" t="s">
        <v>984</v>
      </c>
      <c r="BM53" s="297" t="s">
        <v>1298</v>
      </c>
      <c r="BN53" s="302"/>
      <c r="BO53" s="298"/>
      <c r="BP53" s="303"/>
      <c r="BQ53" s="291"/>
      <c r="BR53" s="304"/>
      <c r="BS53" s="305"/>
      <c r="BT53" s="303" t="s">
        <v>984</v>
      </c>
      <c r="BU53" s="297" t="s">
        <v>1299</v>
      </c>
      <c r="BV53" s="292"/>
      <c r="BW53" s="293"/>
      <c r="BX53" s="269" t="s">
        <v>70</v>
      </c>
      <c r="BY53" s="297" t="s">
        <v>1300</v>
      </c>
      <c r="BZ53" s="295"/>
      <c r="CA53" s="293"/>
      <c r="CB53" s="269" t="s">
        <v>70</v>
      </c>
      <c r="CC53" s="297" t="s">
        <v>1301</v>
      </c>
      <c r="CD53" s="292"/>
      <c r="CE53" s="298"/>
      <c r="CF53" s="269"/>
      <c r="CG53" s="297"/>
      <c r="CH53" s="292"/>
      <c r="CI53" s="298"/>
    </row>
    <row r="54" spans="1:87" s="129" customFormat="1" ht="104.5" customHeight="1">
      <c r="A54" s="732"/>
      <c r="B54" s="732"/>
      <c r="C54" s="436"/>
      <c r="D54" s="437"/>
      <c r="E54" s="437"/>
      <c r="F54" s="438"/>
      <c r="G54" s="439" t="s">
        <v>1302</v>
      </c>
      <c r="H54" s="352"/>
      <c r="I54" s="353" t="s">
        <v>70</v>
      </c>
      <c r="J54" s="348" t="s">
        <v>1014</v>
      </c>
      <c r="K54" s="440">
        <v>25</v>
      </c>
      <c r="L54" s="350" t="s">
        <v>1303</v>
      </c>
      <c r="M54" s="351"/>
      <c r="N54" s="355" t="s">
        <v>70</v>
      </c>
      <c r="O54" s="353"/>
      <c r="P54" s="347"/>
      <c r="Q54" s="348" t="s">
        <v>1014</v>
      </c>
      <c r="R54" s="349"/>
      <c r="S54" s="350" t="s">
        <v>1014</v>
      </c>
      <c r="T54" s="351"/>
      <c r="U54" s="352"/>
      <c r="V54" s="353"/>
      <c r="W54" s="352"/>
      <c r="X54" s="353"/>
      <c r="Y54" s="354"/>
      <c r="Z54" s="355"/>
      <c r="AA54" s="356"/>
      <c r="AB54" s="353"/>
      <c r="AC54" s="341"/>
      <c r="AD54" s="347"/>
      <c r="AE54" s="341"/>
      <c r="AF54" s="338"/>
      <c r="AG54" s="358"/>
      <c r="AH54" s="359"/>
      <c r="AI54" s="360"/>
      <c r="AJ54" s="338"/>
      <c r="AK54" s="361"/>
      <c r="AL54" s="362"/>
      <c r="AM54" s="363"/>
      <c r="AN54" s="338"/>
      <c r="AO54" s="358"/>
      <c r="AP54" s="359"/>
      <c r="AQ54" s="360"/>
      <c r="AR54" s="338"/>
      <c r="AS54" s="364"/>
      <c r="AT54" s="362"/>
      <c r="AU54" s="360"/>
      <c r="AV54" s="365"/>
      <c r="AW54" s="358"/>
      <c r="AX54" s="362"/>
      <c r="AY54" s="366"/>
      <c r="AZ54" s="367"/>
      <c r="BA54" s="364"/>
      <c r="BB54" s="359"/>
      <c r="BC54" s="363"/>
      <c r="BD54" s="338"/>
      <c r="BE54" s="364"/>
      <c r="BF54" s="359"/>
      <c r="BG54" s="363"/>
      <c r="BH54" s="338"/>
      <c r="BI54" s="364"/>
      <c r="BJ54" s="359"/>
      <c r="BK54" s="360"/>
      <c r="BL54" s="338"/>
      <c r="BM54" s="364"/>
      <c r="BN54" s="359"/>
      <c r="BO54" s="360"/>
      <c r="BP54" s="368"/>
      <c r="BQ54" s="358"/>
      <c r="BR54" s="362"/>
      <c r="BS54" s="369"/>
      <c r="BT54" s="368" t="s">
        <v>984</v>
      </c>
      <c r="BU54" s="364" t="s">
        <v>1299</v>
      </c>
      <c r="BV54" s="359"/>
      <c r="BW54" s="360"/>
      <c r="BX54" s="338"/>
      <c r="BY54" s="364"/>
      <c r="BZ54" s="362"/>
      <c r="CA54" s="360"/>
      <c r="CB54" s="338"/>
      <c r="CC54" s="364"/>
      <c r="CD54" s="359"/>
      <c r="CE54" s="360"/>
      <c r="CF54" s="338"/>
      <c r="CG54" s="364"/>
      <c r="CH54" s="359"/>
      <c r="CI54" s="360"/>
    </row>
    <row r="55" spans="1:87" s="129" customFormat="1" ht="104.5" customHeight="1">
      <c r="A55" s="732"/>
      <c r="B55" s="732"/>
      <c r="C55" s="436" t="s">
        <v>70</v>
      </c>
      <c r="D55" s="437" t="s">
        <v>70</v>
      </c>
      <c r="E55" s="437"/>
      <c r="F55" s="438"/>
      <c r="G55" s="439" t="s">
        <v>1304</v>
      </c>
      <c r="H55" s="352"/>
      <c r="I55" s="353" t="s">
        <v>70</v>
      </c>
      <c r="J55" s="348" t="s">
        <v>1014</v>
      </c>
      <c r="K55" s="440">
        <v>20</v>
      </c>
      <c r="L55" s="350" t="s">
        <v>1303</v>
      </c>
      <c r="M55" s="351"/>
      <c r="N55" s="355" t="s">
        <v>70</v>
      </c>
      <c r="O55" s="353"/>
      <c r="P55" s="347"/>
      <c r="Q55" s="348" t="s">
        <v>1014</v>
      </c>
      <c r="R55" s="349"/>
      <c r="S55" s="350" t="s">
        <v>1014</v>
      </c>
      <c r="T55" s="351"/>
      <c r="U55" s="352"/>
      <c r="V55" s="353"/>
      <c r="W55" s="352"/>
      <c r="X55" s="353"/>
      <c r="Y55" s="354"/>
      <c r="Z55" s="355"/>
      <c r="AA55" s="356"/>
      <c r="AB55" s="353"/>
      <c r="AC55" s="341"/>
      <c r="AD55" s="347"/>
      <c r="AE55" s="341"/>
      <c r="AF55" s="338"/>
      <c r="AG55" s="358"/>
      <c r="AH55" s="359"/>
      <c r="AI55" s="360"/>
      <c r="AJ55" s="338"/>
      <c r="AK55" s="361"/>
      <c r="AL55" s="362"/>
      <c r="AM55" s="363"/>
      <c r="AN55" s="338"/>
      <c r="AO55" s="358"/>
      <c r="AP55" s="359"/>
      <c r="AQ55" s="360"/>
      <c r="AR55" s="338"/>
      <c r="AS55" s="364"/>
      <c r="AT55" s="362"/>
      <c r="AU55" s="360"/>
      <c r="AV55" s="365"/>
      <c r="AW55" s="358"/>
      <c r="AX55" s="362"/>
      <c r="AY55" s="366"/>
      <c r="AZ55" s="367"/>
      <c r="BA55" s="364"/>
      <c r="BB55" s="359"/>
      <c r="BC55" s="363"/>
      <c r="BD55" s="338"/>
      <c r="BE55" s="364"/>
      <c r="BF55" s="359"/>
      <c r="BG55" s="363"/>
      <c r="BH55" s="338"/>
      <c r="BI55" s="364"/>
      <c r="BJ55" s="359"/>
      <c r="BK55" s="360"/>
      <c r="BL55" s="338"/>
      <c r="BM55" s="364"/>
      <c r="BN55" s="359"/>
      <c r="BO55" s="360"/>
      <c r="BP55" s="368"/>
      <c r="BQ55" s="358"/>
      <c r="BR55" s="362"/>
      <c r="BS55" s="369"/>
      <c r="BT55" s="368" t="s">
        <v>984</v>
      </c>
      <c r="BU55" s="364" t="s">
        <v>1299</v>
      </c>
      <c r="BV55" s="359"/>
      <c r="BW55" s="360"/>
      <c r="BX55" s="338"/>
      <c r="BY55" s="364"/>
      <c r="BZ55" s="362"/>
      <c r="CA55" s="360"/>
      <c r="CB55" s="338"/>
      <c r="CC55" s="364"/>
      <c r="CD55" s="359"/>
      <c r="CE55" s="360"/>
      <c r="CF55" s="338"/>
      <c r="CG55" s="364"/>
      <c r="CH55" s="359"/>
      <c r="CI55" s="360"/>
    </row>
    <row r="56" spans="1:87" s="129" customFormat="1" ht="104.5" customHeight="1">
      <c r="A56" s="732"/>
      <c r="B56" s="732"/>
      <c r="C56" s="436"/>
      <c r="D56" s="437"/>
      <c r="E56" s="437"/>
      <c r="F56" s="438"/>
      <c r="G56" s="439" t="s">
        <v>1305</v>
      </c>
      <c r="H56" s="352"/>
      <c r="I56" s="353" t="s">
        <v>70</v>
      </c>
      <c r="J56" s="348" t="s">
        <v>1014</v>
      </c>
      <c r="K56" s="440">
        <v>28</v>
      </c>
      <c r="L56" s="350" t="s">
        <v>840</v>
      </c>
      <c r="M56" s="351">
        <v>7</v>
      </c>
      <c r="N56" s="355" t="s">
        <v>70</v>
      </c>
      <c r="O56" s="353"/>
      <c r="P56" s="347"/>
      <c r="Q56" s="348"/>
      <c r="R56" s="349"/>
      <c r="S56" s="350"/>
      <c r="T56" s="351"/>
      <c r="U56" s="352"/>
      <c r="V56" s="353"/>
      <c r="W56" s="352"/>
      <c r="X56" s="353"/>
      <c r="Y56" s="354"/>
      <c r="Z56" s="355"/>
      <c r="AA56" s="356"/>
      <c r="AB56" s="353"/>
      <c r="AC56" s="341"/>
      <c r="AD56" s="347"/>
      <c r="AE56" s="341"/>
      <c r="AF56" s="338"/>
      <c r="AG56" s="358"/>
      <c r="AH56" s="359"/>
      <c r="AI56" s="360"/>
      <c r="AJ56" s="338"/>
      <c r="AK56" s="361"/>
      <c r="AL56" s="362"/>
      <c r="AM56" s="363"/>
      <c r="AN56" s="338"/>
      <c r="AO56" s="358"/>
      <c r="AP56" s="359"/>
      <c r="AQ56" s="360"/>
      <c r="AR56" s="338"/>
      <c r="AS56" s="364"/>
      <c r="AT56" s="362"/>
      <c r="AU56" s="360"/>
      <c r="AV56" s="365"/>
      <c r="AW56" s="358"/>
      <c r="AX56" s="362"/>
      <c r="AY56" s="366"/>
      <c r="AZ56" s="367" t="s">
        <v>984</v>
      </c>
      <c r="BA56" s="364" t="s">
        <v>1306</v>
      </c>
      <c r="BB56" s="359"/>
      <c r="BC56" s="363"/>
      <c r="BD56" s="338"/>
      <c r="BE56" s="364"/>
      <c r="BF56" s="359"/>
      <c r="BG56" s="363"/>
      <c r="BH56" s="338"/>
      <c r="BI56" s="364"/>
      <c r="BJ56" s="359"/>
      <c r="BK56" s="360"/>
      <c r="BL56" s="338"/>
      <c r="BM56" s="364"/>
      <c r="BN56" s="359"/>
      <c r="BO56" s="360"/>
      <c r="BP56" s="368"/>
      <c r="BQ56" s="358"/>
      <c r="BR56" s="362"/>
      <c r="BS56" s="369"/>
      <c r="BT56" s="368" t="s">
        <v>984</v>
      </c>
      <c r="BU56" s="364" t="s">
        <v>1299</v>
      </c>
      <c r="BV56" s="359"/>
      <c r="BW56" s="360"/>
      <c r="BX56" s="338"/>
      <c r="BY56" s="364"/>
      <c r="BZ56" s="362"/>
      <c r="CA56" s="360"/>
      <c r="CB56" s="338"/>
      <c r="CC56" s="364"/>
      <c r="CD56" s="359"/>
      <c r="CE56" s="360"/>
      <c r="CF56" s="338"/>
      <c r="CG56" s="364"/>
      <c r="CH56" s="359"/>
      <c r="CI56" s="360"/>
    </row>
    <row r="57" spans="1:87" s="129" customFormat="1" ht="104.5" customHeight="1">
      <c r="A57" s="733"/>
      <c r="B57" s="733"/>
      <c r="C57" s="441"/>
      <c r="D57" s="442"/>
      <c r="E57" s="442"/>
      <c r="F57" s="443"/>
      <c r="G57" s="255" t="s">
        <v>1307</v>
      </c>
      <c r="H57" s="162"/>
      <c r="I57" s="187" t="s">
        <v>70</v>
      </c>
      <c r="J57" s="183" t="s">
        <v>1014</v>
      </c>
      <c r="K57" s="233">
        <v>28</v>
      </c>
      <c r="L57" s="234" t="s">
        <v>1303</v>
      </c>
      <c r="M57" s="186"/>
      <c r="N57" s="158" t="s">
        <v>70</v>
      </c>
      <c r="O57" s="187"/>
      <c r="P57" s="159"/>
      <c r="Q57" s="183" t="s">
        <v>1014</v>
      </c>
      <c r="R57" s="236"/>
      <c r="S57" s="234" t="s">
        <v>1014</v>
      </c>
      <c r="T57" s="186"/>
      <c r="U57" s="162"/>
      <c r="V57" s="187"/>
      <c r="W57" s="162"/>
      <c r="X57" s="187"/>
      <c r="Y57" s="160"/>
      <c r="Z57" s="158"/>
      <c r="AA57" s="152"/>
      <c r="AB57" s="187"/>
      <c r="AC57" s="155"/>
      <c r="AD57" s="159"/>
      <c r="AE57" s="155"/>
      <c r="AF57" s="237"/>
      <c r="AG57" s="238"/>
      <c r="AH57" s="173"/>
      <c r="AI57" s="190"/>
      <c r="AJ57" s="237"/>
      <c r="AK57" s="239"/>
      <c r="AL57" s="200"/>
      <c r="AM57" s="193"/>
      <c r="AN57" s="237"/>
      <c r="AO57" s="238"/>
      <c r="AP57" s="173"/>
      <c r="AQ57" s="190"/>
      <c r="AR57" s="237"/>
      <c r="AS57" s="240"/>
      <c r="AT57" s="200"/>
      <c r="AU57" s="190"/>
      <c r="AV57" s="256"/>
      <c r="AW57" s="238"/>
      <c r="AX57" s="200"/>
      <c r="AY57" s="170"/>
      <c r="AZ57" s="197" t="s">
        <v>984</v>
      </c>
      <c r="BA57" s="240" t="s">
        <v>1308</v>
      </c>
      <c r="BB57" s="173"/>
      <c r="BC57" s="193"/>
      <c r="BD57" s="237"/>
      <c r="BE57" s="240"/>
      <c r="BF57" s="173"/>
      <c r="BG57" s="193"/>
      <c r="BH57" s="237"/>
      <c r="BI57" s="240"/>
      <c r="BJ57" s="173"/>
      <c r="BK57" s="190"/>
      <c r="BL57" s="237"/>
      <c r="BM57" s="240"/>
      <c r="BN57" s="173"/>
      <c r="BO57" s="190"/>
      <c r="BP57" s="241"/>
      <c r="BQ57" s="238"/>
      <c r="BR57" s="200"/>
      <c r="BS57" s="201"/>
      <c r="BT57" s="241"/>
      <c r="BU57" s="240"/>
      <c r="BV57" s="173"/>
      <c r="BW57" s="190"/>
      <c r="BX57" s="237"/>
      <c r="BY57" s="240"/>
      <c r="BZ57" s="200"/>
      <c r="CA57" s="190"/>
      <c r="CB57" s="237"/>
      <c r="CC57" s="240"/>
      <c r="CD57" s="173"/>
      <c r="CE57" s="190"/>
      <c r="CF57" s="237"/>
      <c r="CG57" s="240"/>
      <c r="CH57" s="173"/>
      <c r="CI57" s="190"/>
    </row>
    <row r="58" spans="1:87" s="129" customFormat="1" ht="199.5" customHeight="1">
      <c r="A58" s="174" t="s">
        <v>1309</v>
      </c>
      <c r="B58" s="151"/>
      <c r="C58" s="162" t="s">
        <v>70</v>
      </c>
      <c r="D58" s="177"/>
      <c r="E58" s="177"/>
      <c r="F58" s="155"/>
      <c r="G58" s="255" t="s">
        <v>1310</v>
      </c>
      <c r="H58" s="162" t="s">
        <v>70</v>
      </c>
      <c r="I58" s="187"/>
      <c r="J58" s="183" t="s">
        <v>745</v>
      </c>
      <c r="K58" s="233">
        <v>4</v>
      </c>
      <c r="L58" s="234" t="s">
        <v>745</v>
      </c>
      <c r="M58" s="186">
        <v>8</v>
      </c>
      <c r="N58" s="158" t="s">
        <v>70</v>
      </c>
      <c r="O58" s="187"/>
      <c r="P58" s="159"/>
      <c r="Q58" s="183"/>
      <c r="R58" s="184"/>
      <c r="S58" s="185"/>
      <c r="T58" s="186"/>
      <c r="U58" s="162"/>
      <c r="V58" s="187"/>
      <c r="W58" s="162"/>
      <c r="X58" s="187"/>
      <c r="Y58" s="160"/>
      <c r="Z58" s="158"/>
      <c r="AA58" s="152"/>
      <c r="AB58" s="188"/>
      <c r="AC58" s="155"/>
      <c r="AD58" s="159"/>
      <c r="AE58" s="155"/>
      <c r="AF58" s="175" t="s">
        <v>70</v>
      </c>
      <c r="AG58" s="189" t="s">
        <v>1311</v>
      </c>
      <c r="AH58" s="173"/>
      <c r="AI58" s="190"/>
      <c r="AJ58" s="175"/>
      <c r="AK58" s="191"/>
      <c r="AL58" s="192"/>
      <c r="AM58" s="193"/>
      <c r="AN58" s="175"/>
      <c r="AO58" s="189"/>
      <c r="AP58" s="173"/>
      <c r="AQ58" s="190"/>
      <c r="AR58" s="175"/>
      <c r="AS58" s="194"/>
      <c r="AT58" s="192"/>
      <c r="AU58" s="195"/>
      <c r="AV58" s="196" t="s">
        <v>984</v>
      </c>
      <c r="AW58" s="189" t="s">
        <v>1312</v>
      </c>
      <c r="AX58" s="192"/>
      <c r="AY58" s="170"/>
      <c r="AZ58" s="197" t="s">
        <v>984</v>
      </c>
      <c r="BA58" s="194" t="s">
        <v>1313</v>
      </c>
      <c r="BB58" s="173"/>
      <c r="BC58" s="193"/>
      <c r="BD58" s="175" t="s">
        <v>70</v>
      </c>
      <c r="BE58" s="194" t="s">
        <v>1314</v>
      </c>
      <c r="BF58" s="173"/>
      <c r="BG58" s="193"/>
      <c r="BH58" s="175" t="s">
        <v>70</v>
      </c>
      <c r="BI58" s="194" t="s">
        <v>1315</v>
      </c>
      <c r="BJ58" s="173"/>
      <c r="BK58" s="190"/>
      <c r="BL58" s="175" t="s">
        <v>70</v>
      </c>
      <c r="BM58" s="194" t="s">
        <v>1317</v>
      </c>
      <c r="BN58" s="198"/>
      <c r="BO58" s="195"/>
      <c r="BP58" s="199"/>
      <c r="BQ58" s="189"/>
      <c r="BR58" s="200"/>
      <c r="BS58" s="201"/>
      <c r="BT58" s="199" t="s">
        <v>70</v>
      </c>
      <c r="BU58" s="194" t="s">
        <v>1318</v>
      </c>
      <c r="BV58" s="173"/>
      <c r="BW58" s="190"/>
      <c r="BX58" s="175" t="s">
        <v>70</v>
      </c>
      <c r="BY58" s="194" t="s">
        <v>1319</v>
      </c>
      <c r="BZ58" s="192"/>
      <c r="CA58" s="190"/>
      <c r="CB58" s="175" t="s">
        <v>70</v>
      </c>
      <c r="CC58" s="194" t="s">
        <v>1320</v>
      </c>
      <c r="CD58" s="173"/>
      <c r="CE58" s="195"/>
      <c r="CF58" s="175"/>
      <c r="CG58" s="194"/>
      <c r="CH58" s="173"/>
      <c r="CI58" s="195"/>
    </row>
    <row r="59" spans="1:87" s="129" customFormat="1" ht="104.5" customHeight="1">
      <c r="A59" s="174" t="s">
        <v>1321</v>
      </c>
      <c r="B59" s="151"/>
      <c r="C59" s="162"/>
      <c r="D59" s="177"/>
      <c r="E59" s="177" t="s">
        <v>70</v>
      </c>
      <c r="F59" s="155"/>
      <c r="G59" s="255"/>
      <c r="H59" s="162"/>
      <c r="I59" s="187"/>
      <c r="J59" s="183"/>
      <c r="K59" s="233"/>
      <c r="L59" s="234"/>
      <c r="M59" s="186"/>
      <c r="N59" s="158"/>
      <c r="O59" s="187"/>
      <c r="P59" s="235" t="s">
        <v>1322</v>
      </c>
      <c r="Q59" s="183" t="s">
        <v>745</v>
      </c>
      <c r="R59" s="184">
        <v>1</v>
      </c>
      <c r="S59" s="185" t="s">
        <v>745</v>
      </c>
      <c r="T59" s="186">
        <v>5</v>
      </c>
      <c r="U59" s="162" t="s">
        <v>70</v>
      </c>
      <c r="V59" s="187"/>
      <c r="W59" s="162"/>
      <c r="X59" s="187"/>
      <c r="Y59" s="160"/>
      <c r="Z59" s="158"/>
      <c r="AA59" s="152"/>
      <c r="AB59" s="188"/>
      <c r="AC59" s="155"/>
      <c r="AD59" s="159"/>
      <c r="AE59" s="155"/>
      <c r="AF59" s="175" t="s">
        <v>70</v>
      </c>
      <c r="AG59" s="189" t="s">
        <v>1323</v>
      </c>
      <c r="AH59" s="173"/>
      <c r="AI59" s="190"/>
      <c r="AJ59" s="175"/>
      <c r="AK59" s="191"/>
      <c r="AL59" s="192"/>
      <c r="AM59" s="193"/>
      <c r="AN59" s="175" t="s">
        <v>70</v>
      </c>
      <c r="AO59" s="189" t="s">
        <v>1324</v>
      </c>
      <c r="AP59" s="173"/>
      <c r="AQ59" s="190"/>
      <c r="AR59" s="175" t="s">
        <v>70</v>
      </c>
      <c r="AS59" s="194" t="s">
        <v>1325</v>
      </c>
      <c r="AT59" s="192"/>
      <c r="AU59" s="195"/>
      <c r="AV59" s="196" t="s">
        <v>70</v>
      </c>
      <c r="AW59" s="189" t="s">
        <v>1326</v>
      </c>
      <c r="AX59" s="192"/>
      <c r="AY59" s="170"/>
      <c r="AZ59" s="197" t="s">
        <v>70</v>
      </c>
      <c r="BA59" s="194" t="s">
        <v>1327</v>
      </c>
      <c r="BB59" s="173"/>
      <c r="BC59" s="193"/>
      <c r="BD59" s="175" t="s">
        <v>70</v>
      </c>
      <c r="BE59" s="194" t="s">
        <v>1328</v>
      </c>
      <c r="BF59" s="173"/>
      <c r="BG59" s="193"/>
      <c r="BH59" s="175" t="s">
        <v>70</v>
      </c>
      <c r="BI59" s="194" t="s">
        <v>1329</v>
      </c>
      <c r="BJ59" s="173"/>
      <c r="BK59" s="190"/>
      <c r="BL59" s="175" t="s">
        <v>70</v>
      </c>
      <c r="BM59" s="194" t="s">
        <v>1330</v>
      </c>
      <c r="BN59" s="198"/>
      <c r="BO59" s="195"/>
      <c r="BP59" s="199" t="s">
        <v>70</v>
      </c>
      <c r="BQ59" s="189" t="s">
        <v>1331</v>
      </c>
      <c r="BR59" s="200"/>
      <c r="BS59" s="201"/>
      <c r="BT59" s="199" t="s">
        <v>70</v>
      </c>
      <c r="BU59" s="194" t="s">
        <v>1332</v>
      </c>
      <c r="BV59" s="173"/>
      <c r="BW59" s="190"/>
      <c r="BX59" s="175" t="s">
        <v>70</v>
      </c>
      <c r="BY59" s="194" t="s">
        <v>1333</v>
      </c>
      <c r="BZ59" s="192"/>
      <c r="CA59" s="190"/>
      <c r="CB59" s="175" t="s">
        <v>70</v>
      </c>
      <c r="CC59" s="194" t="s">
        <v>1334</v>
      </c>
      <c r="CD59" s="173"/>
      <c r="CE59" s="195"/>
      <c r="CF59" s="175" t="s">
        <v>70</v>
      </c>
      <c r="CG59" s="194" t="s">
        <v>1335</v>
      </c>
      <c r="CH59" s="173"/>
      <c r="CI59" s="195"/>
    </row>
    <row r="60" spans="1:87" s="129" customFormat="1" ht="247.5" customHeight="1">
      <c r="A60" s="174" t="s">
        <v>1336</v>
      </c>
      <c r="B60" s="151"/>
      <c r="C60" s="162" t="s">
        <v>70</v>
      </c>
      <c r="D60" s="177"/>
      <c r="E60" s="177"/>
      <c r="F60" s="155"/>
      <c r="G60" s="255" t="s">
        <v>1337</v>
      </c>
      <c r="H60" s="162" t="s">
        <v>70</v>
      </c>
      <c r="I60" s="187"/>
      <c r="J60" s="183" t="s">
        <v>745</v>
      </c>
      <c r="K60" s="233">
        <v>2</v>
      </c>
      <c r="L60" s="234" t="s">
        <v>745</v>
      </c>
      <c r="M60" s="186">
        <v>6</v>
      </c>
      <c r="N60" s="158" t="s">
        <v>70</v>
      </c>
      <c r="O60" s="187"/>
      <c r="P60" s="159"/>
      <c r="Q60" s="183"/>
      <c r="R60" s="184"/>
      <c r="S60" s="185"/>
      <c r="T60" s="186"/>
      <c r="U60" s="162"/>
      <c r="V60" s="187"/>
      <c r="W60" s="162"/>
      <c r="X60" s="187"/>
      <c r="Y60" s="160"/>
      <c r="Z60" s="158"/>
      <c r="AA60" s="152"/>
      <c r="AB60" s="188"/>
      <c r="AC60" s="155"/>
      <c r="AD60" s="159"/>
      <c r="AE60" s="155"/>
      <c r="AF60" s="175" t="s">
        <v>70</v>
      </c>
      <c r="AG60" s="189" t="s">
        <v>1338</v>
      </c>
      <c r="AH60" s="173"/>
      <c r="AI60" s="190"/>
      <c r="AJ60" s="175" t="s">
        <v>70</v>
      </c>
      <c r="AK60" s="191" t="s">
        <v>1339</v>
      </c>
      <c r="AL60" s="192" t="s">
        <v>70</v>
      </c>
      <c r="AM60" s="193" t="s">
        <v>1340</v>
      </c>
      <c r="AN60" s="175"/>
      <c r="AO60" s="189"/>
      <c r="AP60" s="173"/>
      <c r="AQ60" s="190"/>
      <c r="AR60" s="175"/>
      <c r="AS60" s="194"/>
      <c r="AT60" s="192"/>
      <c r="AU60" s="195"/>
      <c r="AV60" s="196" t="s">
        <v>70</v>
      </c>
      <c r="AW60" s="189" t="s">
        <v>1341</v>
      </c>
      <c r="AX60" s="192"/>
      <c r="AY60" s="170"/>
      <c r="AZ60" s="197" t="s">
        <v>70</v>
      </c>
      <c r="BA60" s="194" t="s">
        <v>1342</v>
      </c>
      <c r="BB60" s="173"/>
      <c r="BC60" s="193"/>
      <c r="BD60" s="175" t="s">
        <v>70</v>
      </c>
      <c r="BE60" s="194" t="s">
        <v>1343</v>
      </c>
      <c r="BF60" s="173"/>
      <c r="BG60" s="193"/>
      <c r="BH60" s="175" t="s">
        <v>70</v>
      </c>
      <c r="BI60" s="194" t="s">
        <v>1344</v>
      </c>
      <c r="BJ60" s="173"/>
      <c r="BK60" s="190"/>
      <c r="BL60" s="175" t="s">
        <v>70</v>
      </c>
      <c r="BM60" s="194" t="s">
        <v>1345</v>
      </c>
      <c r="BN60" s="198"/>
      <c r="BO60" s="195"/>
      <c r="BP60" s="199"/>
      <c r="BQ60" s="189"/>
      <c r="BR60" s="200"/>
      <c r="BS60" s="201"/>
      <c r="BT60" s="199" t="s">
        <v>70</v>
      </c>
      <c r="BU60" s="194" t="s">
        <v>1346</v>
      </c>
      <c r="BV60" s="173"/>
      <c r="BW60" s="190"/>
      <c r="BX60" s="175"/>
      <c r="BY60" s="194"/>
      <c r="BZ60" s="192"/>
      <c r="CA60" s="190"/>
      <c r="CB60" s="175" t="s">
        <v>70</v>
      </c>
      <c r="CC60" s="194" t="s">
        <v>1347</v>
      </c>
      <c r="CD60" s="173"/>
      <c r="CE60" s="195"/>
      <c r="CF60" s="175"/>
      <c r="CG60" s="194"/>
      <c r="CH60" s="173"/>
      <c r="CI60" s="195"/>
    </row>
    <row r="61" spans="1:87" s="129" customFormat="1" ht="160.25" customHeight="1">
      <c r="A61" s="174" t="s">
        <v>1348</v>
      </c>
      <c r="B61" s="151"/>
      <c r="C61" s="162" t="s">
        <v>70</v>
      </c>
      <c r="D61" s="177"/>
      <c r="E61" s="177"/>
      <c r="F61" s="155"/>
      <c r="G61" s="255" t="s">
        <v>1349</v>
      </c>
      <c r="H61" s="162" t="s">
        <v>70</v>
      </c>
      <c r="I61" s="187"/>
      <c r="J61" s="183" t="s">
        <v>745</v>
      </c>
      <c r="K61" s="233">
        <v>3</v>
      </c>
      <c r="L61" s="234" t="s">
        <v>745</v>
      </c>
      <c r="M61" s="186">
        <v>6</v>
      </c>
      <c r="N61" s="158" t="s">
        <v>70</v>
      </c>
      <c r="O61" s="187"/>
      <c r="P61" s="159"/>
      <c r="Q61" s="183"/>
      <c r="R61" s="184"/>
      <c r="S61" s="185"/>
      <c r="T61" s="186"/>
      <c r="U61" s="162"/>
      <c r="V61" s="187"/>
      <c r="W61" s="162"/>
      <c r="X61" s="187"/>
      <c r="Y61" s="160"/>
      <c r="Z61" s="158"/>
      <c r="AA61" s="152"/>
      <c r="AB61" s="188"/>
      <c r="AC61" s="155"/>
      <c r="AD61" s="159"/>
      <c r="AE61" s="155"/>
      <c r="AF61" s="175" t="s">
        <v>70</v>
      </c>
      <c r="AG61" s="189" t="s">
        <v>1350</v>
      </c>
      <c r="AH61" s="173"/>
      <c r="AI61" s="190"/>
      <c r="AJ61" s="175" t="s">
        <v>70</v>
      </c>
      <c r="AK61" s="191" t="s">
        <v>1351</v>
      </c>
      <c r="AL61" s="192"/>
      <c r="AM61" s="193"/>
      <c r="AN61" s="175" t="s">
        <v>70</v>
      </c>
      <c r="AO61" s="189" t="s">
        <v>1352</v>
      </c>
      <c r="AP61" s="173"/>
      <c r="AQ61" s="190"/>
      <c r="AR61" s="175" t="s">
        <v>70</v>
      </c>
      <c r="AS61" s="194" t="s">
        <v>1353</v>
      </c>
      <c r="AT61" s="192"/>
      <c r="AU61" s="195"/>
      <c r="AV61" s="196" t="s">
        <v>70</v>
      </c>
      <c r="AW61" s="189" t="s">
        <v>1354</v>
      </c>
      <c r="AX61" s="192"/>
      <c r="AY61" s="170"/>
      <c r="AZ61" s="197" t="s">
        <v>70</v>
      </c>
      <c r="BA61" s="194" t="s">
        <v>1355</v>
      </c>
      <c r="BB61" s="173"/>
      <c r="BC61" s="193"/>
      <c r="BD61" s="175" t="s">
        <v>70</v>
      </c>
      <c r="BE61" s="194" t="s">
        <v>1356</v>
      </c>
      <c r="BF61" s="173"/>
      <c r="BG61" s="193"/>
      <c r="BH61" s="175" t="s">
        <v>70</v>
      </c>
      <c r="BI61" s="194" t="s">
        <v>1357</v>
      </c>
      <c r="BJ61" s="173"/>
      <c r="BK61" s="190"/>
      <c r="BL61" s="175" t="s">
        <v>70</v>
      </c>
      <c r="BM61" s="194" t="s">
        <v>1358</v>
      </c>
      <c r="BN61" s="198"/>
      <c r="BO61" s="195"/>
      <c r="BP61" s="199" t="s">
        <v>70</v>
      </c>
      <c r="BQ61" s="189" t="s">
        <v>1359</v>
      </c>
      <c r="BR61" s="200"/>
      <c r="BS61" s="201"/>
      <c r="BT61" s="199" t="s">
        <v>70</v>
      </c>
      <c r="BU61" s="194" t="s">
        <v>1360</v>
      </c>
      <c r="BV61" s="173"/>
      <c r="BW61" s="190"/>
      <c r="BX61" s="175" t="s">
        <v>70</v>
      </c>
      <c r="BY61" s="194" t="s">
        <v>1361</v>
      </c>
      <c r="BZ61" s="192"/>
      <c r="CA61" s="190"/>
      <c r="CB61" s="175" t="s">
        <v>70</v>
      </c>
      <c r="CC61" s="194" t="s">
        <v>1362</v>
      </c>
      <c r="CD61" s="173"/>
      <c r="CE61" s="195"/>
      <c r="CF61" s="175"/>
      <c r="CG61" s="194"/>
      <c r="CH61" s="173"/>
      <c r="CI61" s="195"/>
    </row>
    <row r="62" spans="1:87" s="129" customFormat="1" ht="212" customHeight="1">
      <c r="A62" s="174" t="s">
        <v>1363</v>
      </c>
      <c r="B62" s="151"/>
      <c r="C62" s="162"/>
      <c r="D62" s="177" t="s">
        <v>70</v>
      </c>
      <c r="E62" s="177"/>
      <c r="F62" s="155"/>
      <c r="G62" s="255" t="s">
        <v>1364</v>
      </c>
      <c r="H62" s="162"/>
      <c r="I62" s="187" t="s">
        <v>70</v>
      </c>
      <c r="J62" s="183" t="s">
        <v>745</v>
      </c>
      <c r="K62" s="233">
        <v>3</v>
      </c>
      <c r="L62" s="234" t="s">
        <v>745</v>
      </c>
      <c r="M62" s="186">
        <v>7</v>
      </c>
      <c r="N62" s="158" t="s">
        <v>70</v>
      </c>
      <c r="O62" s="187"/>
      <c r="P62" s="159"/>
      <c r="Q62" s="183"/>
      <c r="R62" s="184"/>
      <c r="S62" s="185"/>
      <c r="T62" s="186"/>
      <c r="U62" s="162"/>
      <c r="V62" s="187"/>
      <c r="W62" s="162"/>
      <c r="X62" s="187"/>
      <c r="Y62" s="160"/>
      <c r="Z62" s="158"/>
      <c r="AA62" s="152"/>
      <c r="AB62" s="188"/>
      <c r="AC62" s="155"/>
      <c r="AD62" s="159"/>
      <c r="AE62" s="155"/>
      <c r="AF62" s="175" t="s">
        <v>70</v>
      </c>
      <c r="AG62" s="189" t="s">
        <v>1365</v>
      </c>
      <c r="AH62" s="173" t="s">
        <v>70</v>
      </c>
      <c r="AI62" s="190" t="s">
        <v>1366</v>
      </c>
      <c r="AJ62" s="175" t="s">
        <v>70</v>
      </c>
      <c r="AK62" s="191" t="s">
        <v>1367</v>
      </c>
      <c r="AL62" s="192"/>
      <c r="AM62" s="193"/>
      <c r="AN62" s="175" t="s">
        <v>70</v>
      </c>
      <c r="AO62" s="189" t="s">
        <v>1368</v>
      </c>
      <c r="AP62" s="173"/>
      <c r="AQ62" s="190"/>
      <c r="AR62" s="175" t="s">
        <v>70</v>
      </c>
      <c r="AS62" s="194" t="s">
        <v>1369</v>
      </c>
      <c r="AT62" s="192" t="s">
        <v>70</v>
      </c>
      <c r="AU62" s="195" t="s">
        <v>1370</v>
      </c>
      <c r="AV62" s="196" t="s">
        <v>70</v>
      </c>
      <c r="AW62" s="189" t="s">
        <v>1371</v>
      </c>
      <c r="AX62" s="192"/>
      <c r="AY62" s="170"/>
      <c r="AZ62" s="197" t="s">
        <v>70</v>
      </c>
      <c r="BA62" s="194" t="s">
        <v>1372</v>
      </c>
      <c r="BB62" s="173"/>
      <c r="BC62" s="193"/>
      <c r="BD62" s="175" t="s">
        <v>70</v>
      </c>
      <c r="BE62" s="194" t="s">
        <v>1373</v>
      </c>
      <c r="BF62" s="173"/>
      <c r="BG62" s="193"/>
      <c r="BH62" s="175" t="s">
        <v>70</v>
      </c>
      <c r="BI62" s="194" t="s">
        <v>1374</v>
      </c>
      <c r="BJ62" s="173"/>
      <c r="BK62" s="190"/>
      <c r="BL62" s="175" t="s">
        <v>70</v>
      </c>
      <c r="BM62" s="194" t="s">
        <v>1375</v>
      </c>
      <c r="BN62" s="198"/>
      <c r="BO62" s="195"/>
      <c r="BP62" s="199"/>
      <c r="BQ62" s="189"/>
      <c r="BR62" s="200"/>
      <c r="BS62" s="201"/>
      <c r="BT62" s="199" t="s">
        <v>70</v>
      </c>
      <c r="BU62" s="194" t="s">
        <v>1376</v>
      </c>
      <c r="BV62" s="173"/>
      <c r="BW62" s="190"/>
      <c r="BX62" s="175" t="s">
        <v>70</v>
      </c>
      <c r="BY62" s="194" t="s">
        <v>1377</v>
      </c>
      <c r="BZ62" s="192"/>
      <c r="CA62" s="190"/>
      <c r="CB62" s="175" t="s">
        <v>70</v>
      </c>
      <c r="CC62" s="194" t="s">
        <v>1378</v>
      </c>
      <c r="CD62" s="173"/>
      <c r="CE62" s="195"/>
      <c r="CF62" s="175" t="s">
        <v>70</v>
      </c>
      <c r="CG62" s="194" t="s">
        <v>1379</v>
      </c>
      <c r="CH62" s="173"/>
      <c r="CI62" s="195"/>
    </row>
    <row r="63" spans="1:87" s="129" customFormat="1" ht="104.5" customHeight="1">
      <c r="A63" s="745" t="s">
        <v>1380</v>
      </c>
      <c r="B63" s="745"/>
      <c r="C63" s="739" t="s">
        <v>70</v>
      </c>
      <c r="D63" s="743"/>
      <c r="E63" s="743"/>
      <c r="F63" s="740"/>
      <c r="G63" s="738" t="s">
        <v>1381</v>
      </c>
      <c r="H63" s="739" t="s">
        <v>70</v>
      </c>
      <c r="I63" s="740"/>
      <c r="J63" s="741" t="s">
        <v>762</v>
      </c>
      <c r="K63" s="737">
        <v>30</v>
      </c>
      <c r="L63" s="742" t="s">
        <v>745</v>
      </c>
      <c r="M63" s="744">
        <v>4</v>
      </c>
      <c r="N63" s="739" t="s">
        <v>70</v>
      </c>
      <c r="O63" s="740"/>
      <c r="P63" s="736"/>
      <c r="Q63" s="741"/>
      <c r="R63" s="737"/>
      <c r="S63" s="742"/>
      <c r="T63" s="744"/>
      <c r="U63" s="739"/>
      <c r="V63" s="740"/>
      <c r="W63" s="739"/>
      <c r="X63" s="740"/>
      <c r="Y63" s="738"/>
      <c r="Z63" s="739"/>
      <c r="AA63" s="743"/>
      <c r="AB63" s="740"/>
      <c r="AC63" s="736"/>
      <c r="AD63" s="736"/>
      <c r="AE63" s="736"/>
      <c r="AF63" s="217" t="s">
        <v>70</v>
      </c>
      <c r="AG63" s="218" t="s">
        <v>1382</v>
      </c>
      <c r="AH63" s="219"/>
      <c r="AI63" s="220"/>
      <c r="AJ63" s="217"/>
      <c r="AK63" s="221"/>
      <c r="AL63" s="222"/>
      <c r="AM63" s="223"/>
      <c r="AN63" s="217" t="s">
        <v>70</v>
      </c>
      <c r="AO63" s="218" t="s">
        <v>1383</v>
      </c>
      <c r="AP63" s="219"/>
      <c r="AQ63" s="220"/>
      <c r="AR63" s="217" t="s">
        <v>70</v>
      </c>
      <c r="AS63" s="224" t="s">
        <v>1384</v>
      </c>
      <c r="AT63" s="222"/>
      <c r="AU63" s="220"/>
      <c r="AV63" s="254" t="s">
        <v>70</v>
      </c>
      <c r="AW63" s="218" t="s">
        <v>1385</v>
      </c>
      <c r="AX63" s="222"/>
      <c r="AY63" s="225"/>
      <c r="AZ63" s="689" t="s">
        <v>70</v>
      </c>
      <c r="BA63" s="224" t="s">
        <v>1386</v>
      </c>
      <c r="BB63" s="219"/>
      <c r="BC63" s="223"/>
      <c r="BD63" s="683" t="s">
        <v>70</v>
      </c>
      <c r="BE63" s="224" t="s">
        <v>1387</v>
      </c>
      <c r="BF63" s="219"/>
      <c r="BG63" s="223"/>
      <c r="BH63" s="217" t="s">
        <v>70</v>
      </c>
      <c r="BI63" s="224" t="s">
        <v>1388</v>
      </c>
      <c r="BJ63" s="219"/>
      <c r="BK63" s="220"/>
      <c r="BL63" s="683" t="s">
        <v>70</v>
      </c>
      <c r="BM63" s="224" t="s">
        <v>1385</v>
      </c>
      <c r="BN63" s="219"/>
      <c r="BO63" s="220"/>
      <c r="BP63" s="227" t="s">
        <v>70</v>
      </c>
      <c r="BQ63" s="218" t="s">
        <v>1385</v>
      </c>
      <c r="BR63" s="222"/>
      <c r="BS63" s="228"/>
      <c r="BT63" s="227" t="s">
        <v>70</v>
      </c>
      <c r="BU63" s="224" t="s">
        <v>1389</v>
      </c>
      <c r="BV63" s="219"/>
      <c r="BW63" s="220"/>
      <c r="BX63" s="217" t="s">
        <v>70</v>
      </c>
      <c r="BY63" s="224" t="s">
        <v>1390</v>
      </c>
      <c r="BZ63" s="222"/>
      <c r="CA63" s="220"/>
      <c r="CB63" s="217" t="s">
        <v>70</v>
      </c>
      <c r="CC63" s="224" t="s">
        <v>1391</v>
      </c>
      <c r="CD63" s="219"/>
      <c r="CE63" s="220"/>
      <c r="CF63" s="217"/>
      <c r="CG63" s="224"/>
      <c r="CH63" s="219"/>
      <c r="CI63" s="220"/>
    </row>
    <row r="64" spans="1:87" s="129" customFormat="1" ht="104.5" customHeight="1">
      <c r="A64" s="733"/>
      <c r="B64" s="733"/>
      <c r="C64" s="712"/>
      <c r="D64" s="697"/>
      <c r="E64" s="697"/>
      <c r="F64" s="700"/>
      <c r="G64" s="715"/>
      <c r="H64" s="712"/>
      <c r="I64" s="700"/>
      <c r="J64" s="718"/>
      <c r="K64" s="721"/>
      <c r="L64" s="724"/>
      <c r="M64" s="727"/>
      <c r="N64" s="712"/>
      <c r="O64" s="700"/>
      <c r="P64" s="703"/>
      <c r="Q64" s="718"/>
      <c r="R64" s="721"/>
      <c r="S64" s="724"/>
      <c r="T64" s="727"/>
      <c r="U64" s="712"/>
      <c r="V64" s="700"/>
      <c r="W64" s="712"/>
      <c r="X64" s="700"/>
      <c r="Y64" s="715"/>
      <c r="Z64" s="712"/>
      <c r="AA64" s="697"/>
      <c r="AB64" s="700"/>
      <c r="AC64" s="703"/>
      <c r="AD64" s="703"/>
      <c r="AE64" s="703"/>
      <c r="AF64" s="237"/>
      <c r="AG64" s="238"/>
      <c r="AH64" s="173"/>
      <c r="AI64" s="190"/>
      <c r="AJ64" s="237"/>
      <c r="AK64" s="239"/>
      <c r="AL64" s="200"/>
      <c r="AM64" s="193"/>
      <c r="AN64" s="237"/>
      <c r="AO64" s="238"/>
      <c r="AP64" s="173"/>
      <c r="AQ64" s="190"/>
      <c r="AR64" s="237"/>
      <c r="AS64" s="240"/>
      <c r="AT64" s="200"/>
      <c r="AU64" s="190"/>
      <c r="AV64" s="256"/>
      <c r="AW64" s="238"/>
      <c r="AX64" s="200"/>
      <c r="AY64" s="170"/>
      <c r="AZ64" s="691"/>
      <c r="BA64" s="240" t="s">
        <v>1392</v>
      </c>
      <c r="BB64" s="173"/>
      <c r="BC64" s="193"/>
      <c r="BD64" s="685"/>
      <c r="BE64" s="240" t="s">
        <v>1393</v>
      </c>
      <c r="BF64" s="173"/>
      <c r="BG64" s="193"/>
      <c r="BH64" s="237"/>
      <c r="BI64" s="240"/>
      <c r="BJ64" s="173"/>
      <c r="BK64" s="190"/>
      <c r="BL64" s="685"/>
      <c r="BM64" s="240" t="s">
        <v>1394</v>
      </c>
      <c r="BN64" s="173"/>
      <c r="BO64" s="190"/>
      <c r="BP64" s="241"/>
      <c r="BQ64" s="238"/>
      <c r="BR64" s="200"/>
      <c r="BS64" s="201"/>
      <c r="BT64" s="241"/>
      <c r="BU64" s="240"/>
      <c r="BV64" s="173"/>
      <c r="BW64" s="190"/>
      <c r="BX64" s="237"/>
      <c r="BY64" s="240"/>
      <c r="BZ64" s="200"/>
      <c r="CA64" s="190"/>
      <c r="CB64" s="237"/>
      <c r="CC64" s="240"/>
      <c r="CD64" s="173"/>
      <c r="CE64" s="190"/>
      <c r="CF64" s="237"/>
      <c r="CG64" s="240"/>
      <c r="CH64" s="173"/>
      <c r="CI64" s="190"/>
    </row>
    <row r="65" spans="1:87" s="129" customFormat="1" ht="104.5" customHeight="1">
      <c r="A65" s="731" t="s">
        <v>126</v>
      </c>
      <c r="B65" s="731"/>
      <c r="C65" s="710" t="s">
        <v>70</v>
      </c>
      <c r="D65" s="695"/>
      <c r="E65" s="695"/>
      <c r="F65" s="698"/>
      <c r="G65" s="713" t="s">
        <v>1395</v>
      </c>
      <c r="H65" s="710" t="s">
        <v>70</v>
      </c>
      <c r="I65" s="698"/>
      <c r="J65" s="716" t="s">
        <v>839</v>
      </c>
      <c r="K65" s="719">
        <v>1</v>
      </c>
      <c r="L65" s="722" t="s">
        <v>839</v>
      </c>
      <c r="M65" s="725">
        <v>4</v>
      </c>
      <c r="N65" s="710" t="s">
        <v>70</v>
      </c>
      <c r="O65" s="698"/>
      <c r="P65" s="701"/>
      <c r="Q65" s="716"/>
      <c r="R65" s="719"/>
      <c r="S65" s="722"/>
      <c r="T65" s="725"/>
      <c r="U65" s="710"/>
      <c r="V65" s="698"/>
      <c r="W65" s="710"/>
      <c r="X65" s="698"/>
      <c r="Y65" s="713"/>
      <c r="Z65" s="710"/>
      <c r="AA65" s="695"/>
      <c r="AB65" s="698"/>
      <c r="AC65" s="701"/>
      <c r="AD65" s="701"/>
      <c r="AE65" s="701"/>
      <c r="AF65" s="269" t="s">
        <v>70</v>
      </c>
      <c r="AG65" s="291" t="s">
        <v>1396</v>
      </c>
      <c r="AH65" s="292"/>
      <c r="AI65" s="293"/>
      <c r="AJ65" s="269"/>
      <c r="AK65" s="294"/>
      <c r="AL65" s="295"/>
      <c r="AM65" s="296"/>
      <c r="AN65" s="269" t="s">
        <v>70</v>
      </c>
      <c r="AO65" s="291" t="s">
        <v>1397</v>
      </c>
      <c r="AP65" s="292" t="s">
        <v>70</v>
      </c>
      <c r="AQ65" s="293" t="s">
        <v>1398</v>
      </c>
      <c r="AR65" s="269" t="s">
        <v>70</v>
      </c>
      <c r="AS65" s="297" t="s">
        <v>1399</v>
      </c>
      <c r="AT65" s="295" t="s">
        <v>70</v>
      </c>
      <c r="AU65" s="298" t="s">
        <v>1400</v>
      </c>
      <c r="AV65" s="299" t="s">
        <v>70</v>
      </c>
      <c r="AW65" s="291" t="s">
        <v>1401</v>
      </c>
      <c r="AX65" s="295" t="s">
        <v>70</v>
      </c>
      <c r="AY65" s="300" t="s">
        <v>1402</v>
      </c>
      <c r="AZ65" s="301" t="s">
        <v>70</v>
      </c>
      <c r="BA65" s="297" t="s">
        <v>1403</v>
      </c>
      <c r="BB65" s="292" t="s">
        <v>70</v>
      </c>
      <c r="BC65" s="296" t="s">
        <v>1404</v>
      </c>
      <c r="BD65" s="269" t="s">
        <v>70</v>
      </c>
      <c r="BE65" s="297" t="s">
        <v>1405</v>
      </c>
      <c r="BF65" s="292" t="s">
        <v>70</v>
      </c>
      <c r="BG65" s="296" t="s">
        <v>1406</v>
      </c>
      <c r="BH65" s="269" t="s">
        <v>70</v>
      </c>
      <c r="BI65" s="297" t="s">
        <v>1407</v>
      </c>
      <c r="BJ65" s="292" t="s">
        <v>70</v>
      </c>
      <c r="BK65" s="293" t="s">
        <v>1408</v>
      </c>
      <c r="BL65" s="269" t="s">
        <v>70</v>
      </c>
      <c r="BM65" s="297" t="s">
        <v>1409</v>
      </c>
      <c r="BN65" s="302" t="s">
        <v>70</v>
      </c>
      <c r="BO65" s="298" t="s">
        <v>1410</v>
      </c>
      <c r="BP65" s="303" t="s">
        <v>70</v>
      </c>
      <c r="BQ65" s="291" t="s">
        <v>1409</v>
      </c>
      <c r="BR65" s="304" t="s">
        <v>70</v>
      </c>
      <c r="BS65" s="305" t="s">
        <v>1411</v>
      </c>
      <c r="BT65" s="303" t="s">
        <v>70</v>
      </c>
      <c r="BU65" s="297" t="s">
        <v>1412</v>
      </c>
      <c r="BV65" s="292" t="s">
        <v>70</v>
      </c>
      <c r="BW65" s="293" t="s">
        <v>1413</v>
      </c>
      <c r="BX65" s="269" t="s">
        <v>70</v>
      </c>
      <c r="BY65" s="297" t="s">
        <v>1414</v>
      </c>
      <c r="BZ65" s="295" t="s">
        <v>70</v>
      </c>
      <c r="CA65" s="293" t="s">
        <v>1415</v>
      </c>
      <c r="CB65" s="269" t="s">
        <v>70</v>
      </c>
      <c r="CC65" s="297" t="s">
        <v>1416</v>
      </c>
      <c r="CD65" s="292"/>
      <c r="CE65" s="298"/>
      <c r="CF65" s="269"/>
      <c r="CG65" s="297"/>
      <c r="CH65" s="292"/>
      <c r="CI65" s="298"/>
    </row>
    <row r="66" spans="1:87" s="129" customFormat="1" ht="104.5" customHeight="1">
      <c r="A66" s="732"/>
      <c r="B66" s="732"/>
      <c r="C66" s="711"/>
      <c r="D66" s="696"/>
      <c r="E66" s="696"/>
      <c r="F66" s="699"/>
      <c r="G66" s="714"/>
      <c r="H66" s="711"/>
      <c r="I66" s="699"/>
      <c r="J66" s="717"/>
      <c r="K66" s="720"/>
      <c r="L66" s="723"/>
      <c r="M66" s="726"/>
      <c r="N66" s="711"/>
      <c r="O66" s="699"/>
      <c r="P66" s="702"/>
      <c r="Q66" s="717"/>
      <c r="R66" s="720"/>
      <c r="S66" s="723"/>
      <c r="T66" s="726"/>
      <c r="U66" s="711"/>
      <c r="V66" s="699"/>
      <c r="W66" s="711"/>
      <c r="X66" s="699"/>
      <c r="Y66" s="714"/>
      <c r="Z66" s="711"/>
      <c r="AA66" s="696"/>
      <c r="AB66" s="699"/>
      <c r="AC66" s="702"/>
      <c r="AD66" s="702"/>
      <c r="AE66" s="702"/>
      <c r="AF66" s="338" t="s">
        <v>70</v>
      </c>
      <c r="AG66" s="358" t="s">
        <v>1417</v>
      </c>
      <c r="AH66" s="359" t="s">
        <v>70</v>
      </c>
      <c r="AI66" s="360" t="s">
        <v>1418</v>
      </c>
      <c r="AJ66" s="338"/>
      <c r="AK66" s="361"/>
      <c r="AL66" s="362"/>
      <c r="AM66" s="363"/>
      <c r="AN66" s="338"/>
      <c r="AO66" s="358"/>
      <c r="AP66" s="359"/>
      <c r="AQ66" s="360"/>
      <c r="AR66" s="338" t="s">
        <v>70</v>
      </c>
      <c r="AS66" s="364" t="s">
        <v>1419</v>
      </c>
      <c r="AT66" s="362" t="s">
        <v>70</v>
      </c>
      <c r="AU66" s="360" t="s">
        <v>1420</v>
      </c>
      <c r="AV66" s="365" t="s">
        <v>70</v>
      </c>
      <c r="AW66" s="358" t="s">
        <v>1421</v>
      </c>
      <c r="AX66" s="362"/>
      <c r="AY66" s="366"/>
      <c r="AZ66" s="367" t="s">
        <v>70</v>
      </c>
      <c r="BA66" s="364" t="s">
        <v>1422</v>
      </c>
      <c r="BB66" s="359"/>
      <c r="BC66" s="363"/>
      <c r="BD66" s="338" t="s">
        <v>70</v>
      </c>
      <c r="BE66" s="364" t="s">
        <v>1421</v>
      </c>
      <c r="BF66" s="359" t="s">
        <v>70</v>
      </c>
      <c r="BG66" s="363" t="s">
        <v>1423</v>
      </c>
      <c r="BH66" s="338" t="s">
        <v>70</v>
      </c>
      <c r="BI66" s="364" t="s">
        <v>1424</v>
      </c>
      <c r="BJ66" s="359" t="s">
        <v>70</v>
      </c>
      <c r="BK66" s="360" t="s">
        <v>1425</v>
      </c>
      <c r="BL66" s="338" t="s">
        <v>70</v>
      </c>
      <c r="BM66" s="364" t="s">
        <v>1401</v>
      </c>
      <c r="BN66" s="359" t="s">
        <v>984</v>
      </c>
      <c r="BO66" s="360" t="s">
        <v>1402</v>
      </c>
      <c r="BP66" s="368"/>
      <c r="BQ66" s="358"/>
      <c r="BR66" s="362"/>
      <c r="BS66" s="369"/>
      <c r="BT66" s="368" t="s">
        <v>70</v>
      </c>
      <c r="BU66" s="364" t="s">
        <v>1403</v>
      </c>
      <c r="BV66" s="359"/>
      <c r="BW66" s="360"/>
      <c r="BX66" s="338"/>
      <c r="BY66" s="364"/>
      <c r="BZ66" s="362"/>
      <c r="CA66" s="360"/>
      <c r="CB66" s="338"/>
      <c r="CC66" s="364"/>
      <c r="CD66" s="359"/>
      <c r="CE66" s="360"/>
      <c r="CF66" s="338"/>
      <c r="CG66" s="364"/>
      <c r="CH66" s="359"/>
      <c r="CI66" s="360"/>
    </row>
    <row r="67" spans="1:87" s="129" customFormat="1" ht="104.5" customHeight="1">
      <c r="A67" s="732"/>
      <c r="B67" s="732"/>
      <c r="C67" s="711"/>
      <c r="D67" s="696"/>
      <c r="E67" s="696"/>
      <c r="F67" s="699"/>
      <c r="G67" s="714"/>
      <c r="H67" s="711"/>
      <c r="I67" s="699"/>
      <c r="J67" s="717"/>
      <c r="K67" s="720"/>
      <c r="L67" s="723"/>
      <c r="M67" s="726"/>
      <c r="N67" s="711"/>
      <c r="O67" s="699"/>
      <c r="P67" s="702"/>
      <c r="Q67" s="717"/>
      <c r="R67" s="720"/>
      <c r="S67" s="723"/>
      <c r="T67" s="726"/>
      <c r="U67" s="711"/>
      <c r="V67" s="699"/>
      <c r="W67" s="711"/>
      <c r="X67" s="699"/>
      <c r="Y67" s="714"/>
      <c r="Z67" s="711"/>
      <c r="AA67" s="696"/>
      <c r="AB67" s="699"/>
      <c r="AC67" s="702"/>
      <c r="AD67" s="702"/>
      <c r="AE67" s="702"/>
      <c r="AF67" s="338"/>
      <c r="AG67" s="358"/>
      <c r="AH67" s="359"/>
      <c r="AI67" s="360"/>
      <c r="AJ67" s="338"/>
      <c r="AK67" s="361"/>
      <c r="AL67" s="362"/>
      <c r="AM67" s="363"/>
      <c r="AN67" s="338"/>
      <c r="AO67" s="358"/>
      <c r="AP67" s="359"/>
      <c r="AQ67" s="360"/>
      <c r="AR67" s="338" t="s">
        <v>70</v>
      </c>
      <c r="AS67" s="364" t="s">
        <v>1426</v>
      </c>
      <c r="AT67" s="362" t="s">
        <v>70</v>
      </c>
      <c r="AU67" s="360" t="s">
        <v>1427</v>
      </c>
      <c r="AV67" s="365"/>
      <c r="AW67" s="358"/>
      <c r="AX67" s="362"/>
      <c r="AY67" s="366"/>
      <c r="AZ67" s="367"/>
      <c r="BA67" s="364"/>
      <c r="BB67" s="359"/>
      <c r="BC67" s="363"/>
      <c r="BD67" s="338"/>
      <c r="BE67" s="364"/>
      <c r="BF67" s="359"/>
      <c r="BG67" s="363"/>
      <c r="BH67" s="338"/>
      <c r="BI67" s="364"/>
      <c r="BJ67" s="359"/>
      <c r="BK67" s="360"/>
      <c r="BL67" s="338" t="s">
        <v>70</v>
      </c>
      <c r="BM67" s="364" t="s">
        <v>1428</v>
      </c>
      <c r="BN67" s="359" t="s">
        <v>70</v>
      </c>
      <c r="BO67" s="360" t="s">
        <v>1429</v>
      </c>
      <c r="BP67" s="368"/>
      <c r="BQ67" s="358"/>
      <c r="BR67" s="362"/>
      <c r="BS67" s="369"/>
      <c r="BT67" s="368" t="s">
        <v>70</v>
      </c>
      <c r="BU67" s="364" t="s">
        <v>1430</v>
      </c>
      <c r="BV67" s="359" t="s">
        <v>70</v>
      </c>
      <c r="BW67" s="360" t="s">
        <v>1431</v>
      </c>
      <c r="BX67" s="338"/>
      <c r="BY67" s="364"/>
      <c r="BZ67" s="362"/>
      <c r="CA67" s="360"/>
      <c r="CB67" s="338"/>
      <c r="CC67" s="364"/>
      <c r="CD67" s="359"/>
      <c r="CE67" s="360"/>
      <c r="CF67" s="338"/>
      <c r="CG67" s="364"/>
      <c r="CH67" s="359"/>
      <c r="CI67" s="360"/>
    </row>
    <row r="68" spans="1:87" s="129" customFormat="1" ht="104.5" customHeight="1">
      <c r="A68" s="733"/>
      <c r="B68" s="733"/>
      <c r="C68" s="712"/>
      <c r="D68" s="697"/>
      <c r="E68" s="697"/>
      <c r="F68" s="700"/>
      <c r="G68" s="715"/>
      <c r="H68" s="712"/>
      <c r="I68" s="700"/>
      <c r="J68" s="718"/>
      <c r="K68" s="721"/>
      <c r="L68" s="724"/>
      <c r="M68" s="727"/>
      <c r="N68" s="712"/>
      <c r="O68" s="700"/>
      <c r="P68" s="703"/>
      <c r="Q68" s="718"/>
      <c r="R68" s="721"/>
      <c r="S68" s="724"/>
      <c r="T68" s="727"/>
      <c r="U68" s="712"/>
      <c r="V68" s="700"/>
      <c r="W68" s="712"/>
      <c r="X68" s="700"/>
      <c r="Y68" s="715"/>
      <c r="Z68" s="712"/>
      <c r="AA68" s="697"/>
      <c r="AB68" s="700"/>
      <c r="AC68" s="703"/>
      <c r="AD68" s="703"/>
      <c r="AE68" s="703"/>
      <c r="AF68" s="237"/>
      <c r="AG68" s="238"/>
      <c r="AH68" s="173"/>
      <c r="AI68" s="190"/>
      <c r="AJ68" s="237"/>
      <c r="AK68" s="239"/>
      <c r="AL68" s="200"/>
      <c r="AM68" s="193"/>
      <c r="AN68" s="237"/>
      <c r="AO68" s="238"/>
      <c r="AP68" s="173"/>
      <c r="AQ68" s="190"/>
      <c r="AR68" s="237" t="s">
        <v>70</v>
      </c>
      <c r="AS68" s="240" t="s">
        <v>1432</v>
      </c>
      <c r="AT68" s="200" t="s">
        <v>70</v>
      </c>
      <c r="AU68" s="190" t="s">
        <v>1433</v>
      </c>
      <c r="AV68" s="256"/>
      <c r="AW68" s="238"/>
      <c r="AX68" s="200"/>
      <c r="AY68" s="170"/>
      <c r="AZ68" s="197"/>
      <c r="BA68" s="240"/>
      <c r="BB68" s="173"/>
      <c r="BC68" s="193"/>
      <c r="BD68" s="237"/>
      <c r="BE68" s="240"/>
      <c r="BF68" s="173"/>
      <c r="BG68" s="193"/>
      <c r="BH68" s="237"/>
      <c r="BI68" s="240"/>
      <c r="BJ68" s="173"/>
      <c r="BK68" s="190"/>
      <c r="BL68" s="237"/>
      <c r="BM68" s="240"/>
      <c r="BN68" s="173"/>
      <c r="BO68" s="190"/>
      <c r="BP68" s="241"/>
      <c r="BQ68" s="238"/>
      <c r="BR68" s="200"/>
      <c r="BS68" s="201"/>
      <c r="BT68" s="241"/>
      <c r="BU68" s="240"/>
      <c r="BV68" s="173"/>
      <c r="BW68" s="190"/>
      <c r="BX68" s="237"/>
      <c r="BY68" s="240"/>
      <c r="BZ68" s="200"/>
      <c r="CA68" s="190"/>
      <c r="CB68" s="237"/>
      <c r="CC68" s="240"/>
      <c r="CD68" s="173"/>
      <c r="CE68" s="190"/>
      <c r="CF68" s="237"/>
      <c r="CG68" s="240"/>
      <c r="CH68" s="173"/>
      <c r="CI68" s="190"/>
    </row>
    <row r="69" spans="1:87" s="129" customFormat="1" ht="150.75" customHeight="1">
      <c r="A69" s="242" t="s">
        <v>127</v>
      </c>
      <c r="B69" s="151"/>
      <c r="C69" s="162" t="s">
        <v>70</v>
      </c>
      <c r="D69" s="231"/>
      <c r="E69" s="231"/>
      <c r="F69" s="155"/>
      <c r="G69" s="255" t="s">
        <v>1434</v>
      </c>
      <c r="H69" s="162" t="s">
        <v>70</v>
      </c>
      <c r="I69" s="187"/>
      <c r="J69" s="183" t="s">
        <v>1435</v>
      </c>
      <c r="K69" s="233">
        <v>3</v>
      </c>
      <c r="L69" s="234" t="s">
        <v>839</v>
      </c>
      <c r="M69" s="186">
        <v>7</v>
      </c>
      <c r="N69" s="158" t="s">
        <v>70</v>
      </c>
      <c r="O69" s="187"/>
      <c r="P69" s="159"/>
      <c r="Q69" s="183"/>
      <c r="R69" s="236"/>
      <c r="S69" s="234"/>
      <c r="T69" s="186"/>
      <c r="U69" s="162"/>
      <c r="V69" s="187"/>
      <c r="W69" s="162"/>
      <c r="X69" s="187"/>
      <c r="Y69" s="160"/>
      <c r="Z69" s="158"/>
      <c r="AA69" s="152"/>
      <c r="AB69" s="187"/>
      <c r="AC69" s="155"/>
      <c r="AD69" s="159"/>
      <c r="AE69" s="155"/>
      <c r="AF69" s="175" t="s">
        <v>70</v>
      </c>
      <c r="AG69" s="189" t="s">
        <v>1436</v>
      </c>
      <c r="AH69" s="173"/>
      <c r="AI69" s="190"/>
      <c r="AJ69" s="175" t="s">
        <v>70</v>
      </c>
      <c r="AK69" s="191" t="s">
        <v>1437</v>
      </c>
      <c r="AL69" s="192"/>
      <c r="AM69" s="193"/>
      <c r="AN69" s="175" t="s">
        <v>70</v>
      </c>
      <c r="AO69" s="189" t="s">
        <v>1438</v>
      </c>
      <c r="AP69" s="173"/>
      <c r="AQ69" s="190"/>
      <c r="AR69" s="175" t="s">
        <v>70</v>
      </c>
      <c r="AS69" s="194" t="s">
        <v>1439</v>
      </c>
      <c r="AT69" s="192"/>
      <c r="AU69" s="195"/>
      <c r="AV69" s="196" t="s">
        <v>70</v>
      </c>
      <c r="AW69" s="189" t="s">
        <v>1440</v>
      </c>
      <c r="AX69" s="192"/>
      <c r="AY69" s="170"/>
      <c r="AZ69" s="197" t="s">
        <v>70</v>
      </c>
      <c r="BA69" s="194" t="s">
        <v>1441</v>
      </c>
      <c r="BB69" s="173"/>
      <c r="BC69" s="193"/>
      <c r="BD69" s="175" t="s">
        <v>70</v>
      </c>
      <c r="BE69" s="194" t="s">
        <v>1442</v>
      </c>
      <c r="BF69" s="173"/>
      <c r="BG69" s="193"/>
      <c r="BH69" s="175" t="s">
        <v>70</v>
      </c>
      <c r="BI69" s="194" t="s">
        <v>1443</v>
      </c>
      <c r="BJ69" s="173"/>
      <c r="BK69" s="190"/>
      <c r="BL69" s="175" t="s">
        <v>70</v>
      </c>
      <c r="BM69" s="194" t="s">
        <v>1444</v>
      </c>
      <c r="BN69" s="198"/>
      <c r="BO69" s="195"/>
      <c r="BP69" s="199" t="s">
        <v>70</v>
      </c>
      <c r="BQ69" s="189" t="s">
        <v>1440</v>
      </c>
      <c r="BR69" s="200"/>
      <c r="BS69" s="201"/>
      <c r="BT69" s="199" t="s">
        <v>70</v>
      </c>
      <c r="BU69" s="194" t="s">
        <v>1445</v>
      </c>
      <c r="BV69" s="173"/>
      <c r="BW69" s="190"/>
      <c r="BX69" s="175" t="s">
        <v>70</v>
      </c>
      <c r="BY69" s="194" t="s">
        <v>1446</v>
      </c>
      <c r="BZ69" s="192"/>
      <c r="CA69" s="190"/>
      <c r="CB69" s="175" t="s">
        <v>70</v>
      </c>
      <c r="CC69" s="194" t="s">
        <v>1438</v>
      </c>
      <c r="CD69" s="173"/>
      <c r="CE69" s="195"/>
      <c r="CF69" s="175"/>
      <c r="CG69" s="194"/>
      <c r="CH69" s="173"/>
      <c r="CI69" s="195"/>
    </row>
    <row r="70" spans="1:87" s="129" customFormat="1" ht="104.5" customHeight="1">
      <c r="A70" s="174" t="s">
        <v>1447</v>
      </c>
      <c r="B70" s="151"/>
      <c r="C70" s="175" t="s">
        <v>70</v>
      </c>
      <c r="D70" s="444"/>
      <c r="E70" s="444"/>
      <c r="F70" s="445"/>
      <c r="G70" s="446" t="s">
        <v>1448</v>
      </c>
      <c r="H70" s="175" t="s">
        <v>70</v>
      </c>
      <c r="I70" s="445"/>
      <c r="J70" s="408" t="s">
        <v>745</v>
      </c>
      <c r="K70" s="180" t="s">
        <v>1449</v>
      </c>
      <c r="L70" s="409" t="s">
        <v>745</v>
      </c>
      <c r="M70" s="410">
        <v>4</v>
      </c>
      <c r="N70" s="175" t="s">
        <v>70</v>
      </c>
      <c r="O70" s="445"/>
      <c r="P70" s="411"/>
      <c r="Q70" s="408" t="s">
        <v>762</v>
      </c>
      <c r="R70" s="447"/>
      <c r="S70" s="448" t="s">
        <v>762</v>
      </c>
      <c r="T70" s="410"/>
      <c r="U70" s="175"/>
      <c r="V70" s="407"/>
      <c r="W70" s="175"/>
      <c r="X70" s="445"/>
      <c r="Y70" s="449"/>
      <c r="Z70" s="175"/>
      <c r="AA70" s="444"/>
      <c r="AB70" s="445"/>
      <c r="AC70" s="411"/>
      <c r="AD70" s="411"/>
      <c r="AE70" s="411"/>
      <c r="AF70" s="175" t="s">
        <v>70</v>
      </c>
      <c r="AG70" s="189" t="s">
        <v>1450</v>
      </c>
      <c r="AH70" s="173"/>
      <c r="AI70" s="190"/>
      <c r="AJ70" s="175" t="s">
        <v>70</v>
      </c>
      <c r="AK70" s="191" t="s">
        <v>1451</v>
      </c>
      <c r="AL70" s="192"/>
      <c r="AM70" s="193"/>
      <c r="AN70" s="175" t="s">
        <v>70</v>
      </c>
      <c r="AO70" s="189" t="s">
        <v>1452</v>
      </c>
      <c r="AP70" s="173"/>
      <c r="AQ70" s="190"/>
      <c r="AR70" s="175" t="s">
        <v>70</v>
      </c>
      <c r="AS70" s="194" t="s">
        <v>1453</v>
      </c>
      <c r="AT70" s="192" t="s">
        <v>70</v>
      </c>
      <c r="AU70" s="195" t="s">
        <v>1454</v>
      </c>
      <c r="AV70" s="196" t="s">
        <v>70</v>
      </c>
      <c r="AW70" s="189" t="s">
        <v>1455</v>
      </c>
      <c r="AX70" s="192" t="s">
        <v>70</v>
      </c>
      <c r="AY70" s="170" t="s">
        <v>1456</v>
      </c>
      <c r="AZ70" s="197" t="s">
        <v>70</v>
      </c>
      <c r="BA70" s="194" t="s">
        <v>1457</v>
      </c>
      <c r="BB70" s="173"/>
      <c r="BC70" s="193"/>
      <c r="BD70" s="175" t="s">
        <v>70</v>
      </c>
      <c r="BE70" s="194" t="s">
        <v>1458</v>
      </c>
      <c r="BF70" s="173" t="s">
        <v>70</v>
      </c>
      <c r="BG70" s="193" t="s">
        <v>1459</v>
      </c>
      <c r="BH70" s="175" t="s">
        <v>70</v>
      </c>
      <c r="BI70" s="194" t="s">
        <v>1460</v>
      </c>
      <c r="BJ70" s="173" t="s">
        <v>70</v>
      </c>
      <c r="BK70" s="190" t="s">
        <v>1461</v>
      </c>
      <c r="BL70" s="175" t="s">
        <v>70</v>
      </c>
      <c r="BM70" s="194" t="s">
        <v>1462</v>
      </c>
      <c r="BN70" s="198"/>
      <c r="BO70" s="195"/>
      <c r="BP70" s="199" t="s">
        <v>70</v>
      </c>
      <c r="BQ70" s="189" t="s">
        <v>1457</v>
      </c>
      <c r="BR70" s="200"/>
      <c r="BS70" s="201"/>
      <c r="BT70" s="199" t="s">
        <v>70</v>
      </c>
      <c r="BU70" s="194" t="s">
        <v>1463</v>
      </c>
      <c r="BV70" s="173"/>
      <c r="BW70" s="190" t="s">
        <v>1464</v>
      </c>
      <c r="BX70" s="175" t="s">
        <v>70</v>
      </c>
      <c r="BY70" s="194" t="s">
        <v>1465</v>
      </c>
      <c r="BZ70" s="192" t="s">
        <v>70</v>
      </c>
      <c r="CA70" s="190" t="s">
        <v>1466</v>
      </c>
      <c r="CB70" s="175" t="s">
        <v>70</v>
      </c>
      <c r="CC70" s="194" t="s">
        <v>1467</v>
      </c>
      <c r="CD70" s="173" t="s">
        <v>70</v>
      </c>
      <c r="CE70" s="195" t="s">
        <v>1468</v>
      </c>
      <c r="CF70" s="175"/>
      <c r="CG70" s="194"/>
      <c r="CH70" s="173"/>
      <c r="CI70" s="195"/>
    </row>
    <row r="71" spans="1:87" s="129" customFormat="1" ht="297">
      <c r="A71" s="242" t="s">
        <v>1469</v>
      </c>
      <c r="B71" s="151"/>
      <c r="C71" s="162" t="s">
        <v>70</v>
      </c>
      <c r="D71" s="231"/>
      <c r="E71" s="231"/>
      <c r="F71" s="155"/>
      <c r="G71" s="255" t="s">
        <v>1470</v>
      </c>
      <c r="H71" s="162" t="s">
        <v>70</v>
      </c>
      <c r="I71" s="187"/>
      <c r="J71" s="183" t="s">
        <v>1435</v>
      </c>
      <c r="K71" s="233">
        <v>2</v>
      </c>
      <c r="L71" s="234" t="s">
        <v>840</v>
      </c>
      <c r="M71" s="186"/>
      <c r="N71" s="158" t="s">
        <v>70</v>
      </c>
      <c r="O71" s="187"/>
      <c r="P71" s="159"/>
      <c r="Q71" s="183"/>
      <c r="R71" s="236"/>
      <c r="S71" s="234"/>
      <c r="T71" s="186"/>
      <c r="U71" s="162"/>
      <c r="V71" s="187"/>
      <c r="W71" s="162"/>
      <c r="X71" s="187"/>
      <c r="Y71" s="160"/>
      <c r="Z71" s="158"/>
      <c r="AA71" s="152"/>
      <c r="AB71" s="187"/>
      <c r="AC71" s="155"/>
      <c r="AD71" s="159"/>
      <c r="AE71" s="155"/>
      <c r="AF71" s="175" t="s">
        <v>70</v>
      </c>
      <c r="AG71" s="189" t="s">
        <v>1471</v>
      </c>
      <c r="AH71" s="173" t="s">
        <v>70</v>
      </c>
      <c r="AI71" s="190" t="s">
        <v>1472</v>
      </c>
      <c r="AJ71" s="175"/>
      <c r="AK71" s="191"/>
      <c r="AL71" s="192"/>
      <c r="AM71" s="193"/>
      <c r="AN71" s="175" t="s">
        <v>70</v>
      </c>
      <c r="AO71" s="189" t="s">
        <v>1473</v>
      </c>
      <c r="AP71" s="173"/>
      <c r="AQ71" s="190"/>
      <c r="AR71" s="175" t="s">
        <v>70</v>
      </c>
      <c r="AS71" s="194" t="s">
        <v>1474</v>
      </c>
      <c r="AT71" s="192"/>
      <c r="AU71" s="195"/>
      <c r="AV71" s="196" t="s">
        <v>70</v>
      </c>
      <c r="AW71" s="189" t="s">
        <v>1475</v>
      </c>
      <c r="AX71" s="192"/>
      <c r="AY71" s="170"/>
      <c r="AZ71" s="197" t="s">
        <v>70</v>
      </c>
      <c r="BA71" s="194" t="s">
        <v>1476</v>
      </c>
      <c r="BB71" s="173"/>
      <c r="BC71" s="193"/>
      <c r="BD71" s="175" t="s">
        <v>70</v>
      </c>
      <c r="BE71" s="194" t="s">
        <v>1477</v>
      </c>
      <c r="BF71" s="173" t="s">
        <v>70</v>
      </c>
      <c r="BG71" s="193" t="s">
        <v>1478</v>
      </c>
      <c r="BH71" s="175" t="s">
        <v>70</v>
      </c>
      <c r="BI71" s="194" t="s">
        <v>1479</v>
      </c>
      <c r="BJ71" s="173"/>
      <c r="BK71" s="190"/>
      <c r="BL71" s="175" t="s">
        <v>70</v>
      </c>
      <c r="BM71" s="194" t="s">
        <v>1480</v>
      </c>
      <c r="BN71" s="198"/>
      <c r="BO71" s="195"/>
      <c r="BP71" s="199"/>
      <c r="BQ71" s="189"/>
      <c r="BR71" s="200"/>
      <c r="BS71" s="201"/>
      <c r="BT71" s="199" t="s">
        <v>70</v>
      </c>
      <c r="BU71" s="194" t="s">
        <v>1481</v>
      </c>
      <c r="BV71" s="173"/>
      <c r="BW71" s="190"/>
      <c r="BX71" s="175" t="s">
        <v>70</v>
      </c>
      <c r="BY71" s="194" t="s">
        <v>1482</v>
      </c>
      <c r="BZ71" s="192"/>
      <c r="CA71" s="190"/>
      <c r="CB71" s="175" t="s">
        <v>70</v>
      </c>
      <c r="CC71" s="194" t="s">
        <v>1483</v>
      </c>
      <c r="CD71" s="173"/>
      <c r="CE71" s="195"/>
      <c r="CF71" s="175" t="s">
        <v>70</v>
      </c>
      <c r="CG71" s="194" t="s">
        <v>1484</v>
      </c>
      <c r="CH71" s="173"/>
      <c r="CI71" s="195"/>
    </row>
    <row r="72" spans="1:87" s="129" customFormat="1" ht="197.5" customHeight="1">
      <c r="A72" s="174" t="s">
        <v>1485</v>
      </c>
      <c r="B72" s="151"/>
      <c r="C72" s="162" t="s">
        <v>70</v>
      </c>
      <c r="D72" s="177"/>
      <c r="E72" s="177"/>
      <c r="F72" s="155"/>
      <c r="G72" s="255" t="s">
        <v>1486</v>
      </c>
      <c r="H72" s="162" t="s">
        <v>70</v>
      </c>
      <c r="I72" s="187"/>
      <c r="J72" s="183" t="s">
        <v>745</v>
      </c>
      <c r="K72" s="233">
        <v>4</v>
      </c>
      <c r="L72" s="234" t="s">
        <v>1097</v>
      </c>
      <c r="M72" s="186">
        <v>8</v>
      </c>
      <c r="N72" s="158" t="s">
        <v>70</v>
      </c>
      <c r="O72" s="187"/>
      <c r="P72" s="159"/>
      <c r="Q72" s="183"/>
      <c r="R72" s="184"/>
      <c r="S72" s="185"/>
      <c r="T72" s="186"/>
      <c r="U72" s="162"/>
      <c r="V72" s="187"/>
      <c r="W72" s="162"/>
      <c r="X72" s="187"/>
      <c r="Y72" s="160"/>
      <c r="Z72" s="158"/>
      <c r="AA72" s="152"/>
      <c r="AB72" s="188"/>
      <c r="AC72" s="155"/>
      <c r="AD72" s="159"/>
      <c r="AE72" s="155"/>
      <c r="AF72" s="175" t="s">
        <v>70</v>
      </c>
      <c r="AG72" s="189" t="s">
        <v>1487</v>
      </c>
      <c r="AH72" s="173"/>
      <c r="AI72" s="190"/>
      <c r="AJ72" s="175"/>
      <c r="AK72" s="191"/>
      <c r="AL72" s="192"/>
      <c r="AM72" s="193"/>
      <c r="AN72" s="175" t="s">
        <v>70</v>
      </c>
      <c r="AO72" s="189" t="s">
        <v>1488</v>
      </c>
      <c r="AP72" s="173"/>
      <c r="AQ72" s="190"/>
      <c r="AR72" s="175" t="s">
        <v>70</v>
      </c>
      <c r="AS72" s="194" t="s">
        <v>1489</v>
      </c>
      <c r="AT72" s="192" t="s">
        <v>1035</v>
      </c>
      <c r="AU72" s="195" t="s">
        <v>1490</v>
      </c>
      <c r="AV72" s="196" t="s">
        <v>70</v>
      </c>
      <c r="AW72" s="189" t="s">
        <v>1491</v>
      </c>
      <c r="AX72" s="192" t="s">
        <v>1035</v>
      </c>
      <c r="AY72" s="170" t="s">
        <v>1492</v>
      </c>
      <c r="AZ72" s="197" t="s">
        <v>70</v>
      </c>
      <c r="BA72" s="194" t="s">
        <v>1493</v>
      </c>
      <c r="BB72" s="173" t="s">
        <v>1035</v>
      </c>
      <c r="BC72" s="193" t="s">
        <v>1494</v>
      </c>
      <c r="BD72" s="175" t="s">
        <v>70</v>
      </c>
      <c r="BE72" s="194" t="s">
        <v>1495</v>
      </c>
      <c r="BF72" s="173" t="s">
        <v>1035</v>
      </c>
      <c r="BG72" s="193" t="s">
        <v>1496</v>
      </c>
      <c r="BH72" s="175" t="s">
        <v>70</v>
      </c>
      <c r="BI72" s="194" t="s">
        <v>1497</v>
      </c>
      <c r="BJ72" s="173" t="s">
        <v>70</v>
      </c>
      <c r="BK72" s="190" t="s">
        <v>1498</v>
      </c>
      <c r="BL72" s="175" t="s">
        <v>70</v>
      </c>
      <c r="BM72" s="194" t="s">
        <v>1499</v>
      </c>
      <c r="BN72" s="198" t="s">
        <v>1035</v>
      </c>
      <c r="BO72" s="195" t="s">
        <v>1500</v>
      </c>
      <c r="BP72" s="199"/>
      <c r="BQ72" s="189"/>
      <c r="BR72" s="200"/>
      <c r="BS72" s="201"/>
      <c r="BT72" s="199" t="s">
        <v>70</v>
      </c>
      <c r="BU72" s="194" t="s">
        <v>1501</v>
      </c>
      <c r="BV72" s="173" t="s">
        <v>1035</v>
      </c>
      <c r="BW72" s="190" t="s">
        <v>1502</v>
      </c>
      <c r="BX72" s="175" t="s">
        <v>70</v>
      </c>
      <c r="BY72" s="194" t="s">
        <v>1503</v>
      </c>
      <c r="BZ72" s="192"/>
      <c r="CA72" s="190"/>
      <c r="CB72" s="175" t="s">
        <v>70</v>
      </c>
      <c r="CC72" s="194" t="s">
        <v>1504</v>
      </c>
      <c r="CD72" s="173"/>
      <c r="CE72" s="195"/>
      <c r="CF72" s="175" t="s">
        <v>70</v>
      </c>
      <c r="CG72" s="194" t="s">
        <v>1505</v>
      </c>
      <c r="CH72" s="173"/>
      <c r="CI72" s="195"/>
    </row>
    <row r="73" spans="1:87" s="129" customFormat="1" ht="159" customHeight="1">
      <c r="A73" s="731" t="s">
        <v>1506</v>
      </c>
      <c r="B73" s="731"/>
      <c r="C73" s="710" t="s">
        <v>70</v>
      </c>
      <c r="D73" s="695"/>
      <c r="E73" s="695"/>
      <c r="F73" s="698"/>
      <c r="G73" s="734" t="s">
        <v>1507</v>
      </c>
      <c r="H73" s="710" t="s">
        <v>70</v>
      </c>
      <c r="I73" s="698"/>
      <c r="J73" s="716" t="s">
        <v>762</v>
      </c>
      <c r="K73" s="719">
        <v>31</v>
      </c>
      <c r="L73" s="722" t="s">
        <v>745</v>
      </c>
      <c r="M73" s="725">
        <v>4</v>
      </c>
      <c r="N73" s="710" t="s">
        <v>70</v>
      </c>
      <c r="O73" s="698"/>
      <c r="P73" s="450"/>
      <c r="Q73" s="451"/>
      <c r="R73" s="452"/>
      <c r="S73" s="453"/>
      <c r="T73" s="454"/>
      <c r="U73" s="455"/>
      <c r="V73" s="289"/>
      <c r="W73" s="455"/>
      <c r="X73" s="289"/>
      <c r="Y73" s="456"/>
      <c r="Z73" s="457"/>
      <c r="AA73" s="458"/>
      <c r="AB73" s="289"/>
      <c r="AC73" s="272"/>
      <c r="AD73" s="405"/>
      <c r="AE73" s="272"/>
      <c r="AF73" s="217" t="s">
        <v>70</v>
      </c>
      <c r="AG73" s="218" t="s">
        <v>1508</v>
      </c>
      <c r="AH73" s="219"/>
      <c r="AI73" s="220"/>
      <c r="AJ73" s="217" t="s">
        <v>70</v>
      </c>
      <c r="AK73" s="221" t="s">
        <v>1509</v>
      </c>
      <c r="AL73" s="222"/>
      <c r="AM73" s="223"/>
      <c r="AN73" s="217"/>
      <c r="AO73" s="218"/>
      <c r="AP73" s="219"/>
      <c r="AQ73" s="220"/>
      <c r="AR73" s="217" t="s">
        <v>70</v>
      </c>
      <c r="AS73" s="224" t="s">
        <v>1510</v>
      </c>
      <c r="AT73" s="222"/>
      <c r="AU73" s="220"/>
      <c r="AV73" s="254" t="s">
        <v>70</v>
      </c>
      <c r="AW73" s="218" t="s">
        <v>1511</v>
      </c>
      <c r="AX73" s="222"/>
      <c r="AY73" s="225"/>
      <c r="AZ73" s="226" t="s">
        <v>70</v>
      </c>
      <c r="BA73" s="224" t="s">
        <v>1510</v>
      </c>
      <c r="BB73" s="219"/>
      <c r="BC73" s="223"/>
      <c r="BD73" s="217" t="s">
        <v>70</v>
      </c>
      <c r="BE73" s="224" t="s">
        <v>1512</v>
      </c>
      <c r="BF73" s="219"/>
      <c r="BG73" s="223"/>
      <c r="BH73" s="217" t="s">
        <v>70</v>
      </c>
      <c r="BI73" s="224" t="s">
        <v>1513</v>
      </c>
      <c r="BJ73" s="219"/>
      <c r="BK73" s="220"/>
      <c r="BL73" s="217" t="s">
        <v>70</v>
      </c>
      <c r="BM73" s="224" t="s">
        <v>1514</v>
      </c>
      <c r="BN73" s="219"/>
      <c r="BO73" s="220"/>
      <c r="BP73" s="227"/>
      <c r="BQ73" s="218"/>
      <c r="BR73" s="222"/>
      <c r="BS73" s="228"/>
      <c r="BT73" s="227" t="s">
        <v>70</v>
      </c>
      <c r="BU73" s="224" t="s">
        <v>1515</v>
      </c>
      <c r="BV73" s="219"/>
      <c r="BW73" s="220"/>
      <c r="BX73" s="217" t="s">
        <v>70</v>
      </c>
      <c r="BY73" s="224" t="s">
        <v>1516</v>
      </c>
      <c r="BZ73" s="222"/>
      <c r="CA73" s="220"/>
      <c r="CB73" s="217"/>
      <c r="CC73" s="224"/>
      <c r="CD73" s="219"/>
      <c r="CE73" s="220"/>
      <c r="CF73" s="217" t="s">
        <v>70</v>
      </c>
      <c r="CG73" s="224" t="s">
        <v>1517</v>
      </c>
      <c r="CH73" s="219"/>
      <c r="CI73" s="220"/>
    </row>
    <row r="74" spans="1:87" s="129" customFormat="1" ht="147" customHeight="1">
      <c r="A74" s="732"/>
      <c r="B74" s="732"/>
      <c r="C74" s="711"/>
      <c r="D74" s="696"/>
      <c r="E74" s="696"/>
      <c r="F74" s="699"/>
      <c r="G74" s="735"/>
      <c r="H74" s="711"/>
      <c r="I74" s="699"/>
      <c r="J74" s="717"/>
      <c r="K74" s="720"/>
      <c r="L74" s="723"/>
      <c r="M74" s="726"/>
      <c r="N74" s="711"/>
      <c r="O74" s="699"/>
      <c r="P74" s="459"/>
      <c r="Q74" s="460"/>
      <c r="R74" s="461"/>
      <c r="S74" s="462"/>
      <c r="T74" s="463"/>
      <c r="U74" s="284"/>
      <c r="V74" s="285"/>
      <c r="W74" s="284"/>
      <c r="X74" s="285"/>
      <c r="Y74" s="286"/>
      <c r="Z74" s="287"/>
      <c r="AA74" s="288"/>
      <c r="AB74" s="285"/>
      <c r="AC74" s="274"/>
      <c r="AD74" s="279"/>
      <c r="AE74" s="274"/>
      <c r="AF74" s="237"/>
      <c r="AG74" s="238"/>
      <c r="AH74" s="173"/>
      <c r="AI74" s="190"/>
      <c r="AJ74" s="237"/>
      <c r="AK74" s="239"/>
      <c r="AL74" s="200"/>
      <c r="AM74" s="193"/>
      <c r="AN74" s="237"/>
      <c r="AO74" s="238"/>
      <c r="AP74" s="173"/>
      <c r="AQ74" s="190"/>
      <c r="AR74" s="237"/>
      <c r="AS74" s="240"/>
      <c r="AT74" s="200"/>
      <c r="AU74" s="190"/>
      <c r="AV74" s="256"/>
      <c r="AW74" s="238"/>
      <c r="AX74" s="200"/>
      <c r="AY74" s="170"/>
      <c r="AZ74" s="197"/>
      <c r="BA74" s="240"/>
      <c r="BB74" s="173"/>
      <c r="BC74" s="193"/>
      <c r="BD74" s="237"/>
      <c r="BE74" s="240"/>
      <c r="BF74" s="173"/>
      <c r="BG74" s="193"/>
      <c r="BH74" s="237" t="s">
        <v>70</v>
      </c>
      <c r="BI74" s="240" t="s">
        <v>1518</v>
      </c>
      <c r="BJ74" s="173"/>
      <c r="BK74" s="190"/>
      <c r="BL74" s="237"/>
      <c r="BM74" s="240"/>
      <c r="BN74" s="173"/>
      <c r="BO74" s="190"/>
      <c r="BP74" s="241"/>
      <c r="BQ74" s="238"/>
      <c r="BR74" s="200"/>
      <c r="BS74" s="201"/>
      <c r="BT74" s="241" t="s">
        <v>70</v>
      </c>
      <c r="BU74" s="240" t="s">
        <v>1519</v>
      </c>
      <c r="BV74" s="173"/>
      <c r="BW74" s="190"/>
      <c r="BX74" s="237" t="s">
        <v>70</v>
      </c>
      <c r="BY74" s="240" t="s">
        <v>1520</v>
      </c>
      <c r="BZ74" s="200"/>
      <c r="CA74" s="190"/>
      <c r="CB74" s="237"/>
      <c r="CC74" s="240"/>
      <c r="CD74" s="173"/>
      <c r="CE74" s="190"/>
      <c r="CF74" s="237"/>
      <c r="CG74" s="240"/>
      <c r="CH74" s="173"/>
      <c r="CI74" s="190"/>
    </row>
    <row r="75" spans="1:87" ht="90" customHeight="1">
      <c r="A75" s="242" t="s">
        <v>1521</v>
      </c>
      <c r="B75" s="464"/>
      <c r="C75" s="244" t="s">
        <v>70</v>
      </c>
      <c r="D75" s="177"/>
      <c r="E75" s="177"/>
      <c r="F75" s="252"/>
      <c r="G75" s="243" t="s">
        <v>1522</v>
      </c>
      <c r="H75" s="244" t="s">
        <v>70</v>
      </c>
      <c r="I75" s="188"/>
      <c r="J75" s="245" t="s">
        <v>745</v>
      </c>
      <c r="K75" s="246">
        <v>3</v>
      </c>
      <c r="L75" s="185" t="s">
        <v>745</v>
      </c>
      <c r="M75" s="247">
        <v>7</v>
      </c>
      <c r="N75" s="248" t="s">
        <v>70</v>
      </c>
      <c r="O75" s="188"/>
      <c r="P75" s="249"/>
      <c r="Q75" s="245" t="s">
        <v>762</v>
      </c>
      <c r="R75" s="184"/>
      <c r="S75" s="185" t="s">
        <v>762</v>
      </c>
      <c r="T75" s="247"/>
      <c r="U75" s="244"/>
      <c r="V75" s="188"/>
      <c r="W75" s="244"/>
      <c r="X75" s="188"/>
      <c r="Y75" s="250"/>
      <c r="Z75" s="248"/>
      <c r="AA75" s="251"/>
      <c r="AB75" s="188"/>
      <c r="AC75" s="252"/>
      <c r="AD75" s="249"/>
      <c r="AE75" s="252"/>
      <c r="AF75" s="175" t="s">
        <v>70</v>
      </c>
      <c r="AG75" s="189" t="s">
        <v>1523</v>
      </c>
      <c r="AH75" s="173"/>
      <c r="AI75" s="190"/>
      <c r="AJ75" s="175" t="s">
        <v>70</v>
      </c>
      <c r="AK75" s="191" t="s">
        <v>1524</v>
      </c>
      <c r="AL75" s="192"/>
      <c r="AM75" s="193"/>
      <c r="AN75" s="175" t="s">
        <v>70</v>
      </c>
      <c r="AO75" s="189" t="s">
        <v>1525</v>
      </c>
      <c r="AP75" s="173"/>
      <c r="AQ75" s="190"/>
      <c r="AR75" s="175" t="s">
        <v>70</v>
      </c>
      <c r="AS75" s="194" t="s">
        <v>1526</v>
      </c>
      <c r="AT75" s="192"/>
      <c r="AU75" s="195"/>
      <c r="AV75" s="196" t="s">
        <v>70</v>
      </c>
      <c r="AW75" s="189" t="s">
        <v>1527</v>
      </c>
      <c r="AX75" s="192"/>
      <c r="AY75" s="170"/>
      <c r="AZ75" s="197" t="s">
        <v>70</v>
      </c>
      <c r="BA75" s="194" t="s">
        <v>1528</v>
      </c>
      <c r="BB75" s="173"/>
      <c r="BC75" s="193"/>
      <c r="BD75" s="175" t="s">
        <v>70</v>
      </c>
      <c r="BE75" s="194" t="s">
        <v>1529</v>
      </c>
      <c r="BF75" s="173"/>
      <c r="BG75" s="193"/>
      <c r="BH75" s="175" t="s">
        <v>70</v>
      </c>
      <c r="BI75" s="194" t="s">
        <v>1530</v>
      </c>
      <c r="BJ75" s="173"/>
      <c r="BK75" s="190"/>
      <c r="BL75" s="175" t="s">
        <v>70</v>
      </c>
      <c r="BM75" s="194" t="s">
        <v>1531</v>
      </c>
      <c r="BN75" s="198"/>
      <c r="BO75" s="195"/>
      <c r="BP75" s="199" t="s">
        <v>70</v>
      </c>
      <c r="BQ75" s="189" t="s">
        <v>1532</v>
      </c>
      <c r="BR75" s="200"/>
      <c r="BS75" s="201"/>
      <c r="BT75" s="199" t="s">
        <v>70</v>
      </c>
      <c r="BU75" s="194" t="s">
        <v>1533</v>
      </c>
      <c r="BV75" s="173"/>
      <c r="BW75" s="190"/>
      <c r="BX75" s="175" t="s">
        <v>70</v>
      </c>
      <c r="BY75" s="194" t="s">
        <v>1534</v>
      </c>
      <c r="BZ75" s="192"/>
      <c r="CA75" s="190"/>
      <c r="CB75" s="175" t="s">
        <v>70</v>
      </c>
      <c r="CC75" s="194" t="s">
        <v>1535</v>
      </c>
      <c r="CD75" s="173"/>
      <c r="CE75" s="195"/>
      <c r="CF75" s="175" t="s">
        <v>70</v>
      </c>
      <c r="CG75" s="194" t="s">
        <v>1536</v>
      </c>
      <c r="CH75" s="173"/>
      <c r="CI75" s="195"/>
    </row>
    <row r="76" spans="1:87" s="129" customFormat="1" ht="85.5" customHeight="1">
      <c r="A76" s="731" t="s">
        <v>1537</v>
      </c>
      <c r="B76" s="731"/>
      <c r="C76" s="683" t="s">
        <v>70</v>
      </c>
      <c r="D76" s="692" t="s">
        <v>70</v>
      </c>
      <c r="E76" s="695"/>
      <c r="F76" s="698"/>
      <c r="G76" s="273" t="s">
        <v>1538</v>
      </c>
      <c r="H76" s="303" t="s">
        <v>70</v>
      </c>
      <c r="I76" s="466"/>
      <c r="J76" s="467" t="s">
        <v>745</v>
      </c>
      <c r="K76" s="468">
        <v>3</v>
      </c>
      <c r="L76" s="469" t="s">
        <v>745</v>
      </c>
      <c r="M76" s="470">
        <v>5</v>
      </c>
      <c r="N76" s="303" t="s">
        <v>70</v>
      </c>
      <c r="O76" s="466"/>
      <c r="P76" s="290"/>
      <c r="Q76" s="467" t="s">
        <v>762</v>
      </c>
      <c r="R76" s="468"/>
      <c r="S76" s="469" t="s">
        <v>762</v>
      </c>
      <c r="T76" s="470"/>
      <c r="U76" s="303"/>
      <c r="V76" s="466"/>
      <c r="W76" s="303"/>
      <c r="X76" s="466"/>
      <c r="Y76" s="471"/>
      <c r="Z76" s="303"/>
      <c r="AA76" s="472"/>
      <c r="AB76" s="473"/>
      <c r="AC76" s="290"/>
      <c r="AD76" s="290"/>
      <c r="AE76" s="290"/>
      <c r="AF76" s="683" t="s">
        <v>70</v>
      </c>
      <c r="AG76" s="686" t="s">
        <v>1539</v>
      </c>
      <c r="AH76" s="677" t="s">
        <v>70</v>
      </c>
      <c r="AI76" s="680" t="s">
        <v>1540</v>
      </c>
      <c r="AJ76" s="683"/>
      <c r="AK76" s="692"/>
      <c r="AL76" s="677"/>
      <c r="AM76" s="680"/>
      <c r="AN76" s="683" t="s">
        <v>70</v>
      </c>
      <c r="AO76" s="686" t="s">
        <v>1541</v>
      </c>
      <c r="AP76" s="677"/>
      <c r="AQ76" s="680"/>
      <c r="AR76" s="683" t="s">
        <v>70</v>
      </c>
      <c r="AS76" s="686" t="s">
        <v>1542</v>
      </c>
      <c r="AT76" s="677"/>
      <c r="AU76" s="680"/>
      <c r="AV76" s="683" t="s">
        <v>70</v>
      </c>
      <c r="AW76" s="686" t="s">
        <v>1543</v>
      </c>
      <c r="AX76" s="677"/>
      <c r="AY76" s="680"/>
      <c r="AZ76" s="689" t="s">
        <v>70</v>
      </c>
      <c r="BA76" s="686" t="s">
        <v>1544</v>
      </c>
      <c r="BB76" s="677"/>
      <c r="BC76" s="680"/>
      <c r="BD76" s="683" t="s">
        <v>70</v>
      </c>
      <c r="BE76" s="686" t="s">
        <v>1545</v>
      </c>
      <c r="BF76" s="677"/>
      <c r="BG76" s="680"/>
      <c r="BH76" s="683" t="s">
        <v>70</v>
      </c>
      <c r="BI76" s="686" t="s">
        <v>1546</v>
      </c>
      <c r="BJ76" s="677"/>
      <c r="BK76" s="680"/>
      <c r="BL76" s="683" t="s">
        <v>70</v>
      </c>
      <c r="BM76" s="686" t="s">
        <v>1547</v>
      </c>
      <c r="BN76" s="677"/>
      <c r="BO76" s="680"/>
      <c r="BP76" s="683"/>
      <c r="BQ76" s="686"/>
      <c r="BR76" s="677"/>
      <c r="BS76" s="680"/>
      <c r="BT76" s="683" t="s">
        <v>70</v>
      </c>
      <c r="BU76" s="686" t="s">
        <v>1548</v>
      </c>
      <c r="BV76" s="677"/>
      <c r="BW76" s="680"/>
      <c r="BX76" s="683" t="s">
        <v>70</v>
      </c>
      <c r="BY76" s="686" t="s">
        <v>1549</v>
      </c>
      <c r="BZ76" s="677"/>
      <c r="CA76" s="680"/>
      <c r="CB76" s="683" t="s">
        <v>70</v>
      </c>
      <c r="CC76" s="686" t="s">
        <v>1550</v>
      </c>
      <c r="CD76" s="677"/>
      <c r="CE76" s="680"/>
      <c r="CF76" s="683"/>
      <c r="CG76" s="686"/>
      <c r="CH76" s="677"/>
      <c r="CI76" s="680"/>
    </row>
    <row r="77" spans="1:87" s="129" customFormat="1" ht="91.5" customHeight="1">
      <c r="A77" s="732"/>
      <c r="B77" s="732"/>
      <c r="C77" s="684"/>
      <c r="D77" s="693"/>
      <c r="E77" s="696"/>
      <c r="F77" s="699"/>
      <c r="G77" s="342" t="s">
        <v>1551</v>
      </c>
      <c r="H77" s="368" t="s">
        <v>70</v>
      </c>
      <c r="I77" s="474"/>
      <c r="J77" s="343" t="s">
        <v>762</v>
      </c>
      <c r="K77" s="475">
        <v>28</v>
      </c>
      <c r="L77" s="476" t="s">
        <v>745</v>
      </c>
      <c r="M77" s="346"/>
      <c r="N77" s="368" t="s">
        <v>70</v>
      </c>
      <c r="O77" s="474"/>
      <c r="P77" s="357"/>
      <c r="Q77" s="343" t="s">
        <v>762</v>
      </c>
      <c r="R77" s="475"/>
      <c r="S77" s="476" t="s">
        <v>762</v>
      </c>
      <c r="T77" s="346"/>
      <c r="U77" s="368"/>
      <c r="V77" s="474"/>
      <c r="W77" s="368"/>
      <c r="X77" s="474"/>
      <c r="Y77" s="477"/>
      <c r="Z77" s="368"/>
      <c r="AA77" s="478"/>
      <c r="AB77" s="479"/>
      <c r="AC77" s="357"/>
      <c r="AD77" s="357"/>
      <c r="AE77" s="357"/>
      <c r="AF77" s="684"/>
      <c r="AG77" s="687"/>
      <c r="AH77" s="678"/>
      <c r="AI77" s="681"/>
      <c r="AJ77" s="684"/>
      <c r="AK77" s="693"/>
      <c r="AL77" s="678"/>
      <c r="AM77" s="681"/>
      <c r="AN77" s="684"/>
      <c r="AO77" s="687"/>
      <c r="AP77" s="678"/>
      <c r="AQ77" s="681"/>
      <c r="AR77" s="684"/>
      <c r="AS77" s="687"/>
      <c r="AT77" s="678"/>
      <c r="AU77" s="681"/>
      <c r="AV77" s="684"/>
      <c r="AW77" s="687"/>
      <c r="AX77" s="678"/>
      <c r="AY77" s="681"/>
      <c r="AZ77" s="690"/>
      <c r="BA77" s="687"/>
      <c r="BB77" s="678"/>
      <c r="BC77" s="681"/>
      <c r="BD77" s="684"/>
      <c r="BE77" s="687"/>
      <c r="BF77" s="678"/>
      <c r="BG77" s="681"/>
      <c r="BH77" s="684"/>
      <c r="BI77" s="687"/>
      <c r="BJ77" s="678"/>
      <c r="BK77" s="681"/>
      <c r="BL77" s="684"/>
      <c r="BM77" s="687"/>
      <c r="BN77" s="678"/>
      <c r="BO77" s="681"/>
      <c r="BP77" s="684"/>
      <c r="BQ77" s="687"/>
      <c r="BR77" s="678"/>
      <c r="BS77" s="681"/>
      <c r="BT77" s="684"/>
      <c r="BU77" s="687"/>
      <c r="BV77" s="678"/>
      <c r="BW77" s="681"/>
      <c r="BX77" s="684"/>
      <c r="BY77" s="687"/>
      <c r="BZ77" s="678"/>
      <c r="CA77" s="681"/>
      <c r="CB77" s="684"/>
      <c r="CC77" s="687"/>
      <c r="CD77" s="678"/>
      <c r="CE77" s="681"/>
      <c r="CF77" s="684"/>
      <c r="CG77" s="687"/>
      <c r="CH77" s="678"/>
      <c r="CI77" s="681"/>
    </row>
    <row r="78" spans="1:87" s="129" customFormat="1" ht="71.25" customHeight="1">
      <c r="A78" s="733"/>
      <c r="B78" s="733"/>
      <c r="C78" s="685"/>
      <c r="D78" s="694"/>
      <c r="E78" s="697"/>
      <c r="F78" s="700"/>
      <c r="G78" s="402" t="s">
        <v>1539</v>
      </c>
      <c r="H78" s="241"/>
      <c r="I78" s="480" t="s">
        <v>70</v>
      </c>
      <c r="J78" s="179" t="s">
        <v>745</v>
      </c>
      <c r="K78" s="481">
        <v>2</v>
      </c>
      <c r="L78" s="482" t="s">
        <v>745</v>
      </c>
      <c r="M78" s="182">
        <v>6</v>
      </c>
      <c r="N78" s="241" t="s">
        <v>70</v>
      </c>
      <c r="O78" s="480"/>
      <c r="P78" s="417"/>
      <c r="Q78" s="179" t="s">
        <v>762</v>
      </c>
      <c r="R78" s="481"/>
      <c r="S78" s="482" t="s">
        <v>762</v>
      </c>
      <c r="T78" s="182"/>
      <c r="U78" s="241"/>
      <c r="V78" s="480"/>
      <c r="W78" s="241"/>
      <c r="X78" s="480"/>
      <c r="Y78" s="483"/>
      <c r="Z78" s="241"/>
      <c r="AA78" s="484"/>
      <c r="AB78" s="416"/>
      <c r="AC78" s="417"/>
      <c r="AD78" s="417"/>
      <c r="AE78" s="417"/>
      <c r="AF78" s="685"/>
      <c r="AG78" s="688"/>
      <c r="AH78" s="679"/>
      <c r="AI78" s="682"/>
      <c r="AJ78" s="685"/>
      <c r="AK78" s="694"/>
      <c r="AL78" s="679"/>
      <c r="AM78" s="682"/>
      <c r="AN78" s="685"/>
      <c r="AO78" s="688"/>
      <c r="AP78" s="679"/>
      <c r="AQ78" s="682"/>
      <c r="AR78" s="685"/>
      <c r="AS78" s="688"/>
      <c r="AT78" s="679"/>
      <c r="AU78" s="682"/>
      <c r="AV78" s="685"/>
      <c r="AW78" s="688"/>
      <c r="AX78" s="679"/>
      <c r="AY78" s="682"/>
      <c r="AZ78" s="691"/>
      <c r="BA78" s="688"/>
      <c r="BB78" s="679"/>
      <c r="BC78" s="682"/>
      <c r="BD78" s="685"/>
      <c r="BE78" s="688"/>
      <c r="BF78" s="679"/>
      <c r="BG78" s="682"/>
      <c r="BH78" s="685"/>
      <c r="BI78" s="688"/>
      <c r="BJ78" s="679"/>
      <c r="BK78" s="682"/>
      <c r="BL78" s="685"/>
      <c r="BM78" s="688"/>
      <c r="BN78" s="679"/>
      <c r="BO78" s="682"/>
      <c r="BP78" s="685"/>
      <c r="BQ78" s="688"/>
      <c r="BR78" s="679"/>
      <c r="BS78" s="682"/>
      <c r="BT78" s="685"/>
      <c r="BU78" s="688"/>
      <c r="BV78" s="679"/>
      <c r="BW78" s="682"/>
      <c r="BX78" s="685"/>
      <c r="BY78" s="688"/>
      <c r="BZ78" s="679"/>
      <c r="CA78" s="682"/>
      <c r="CB78" s="685"/>
      <c r="CC78" s="688"/>
      <c r="CD78" s="679"/>
      <c r="CE78" s="682"/>
      <c r="CF78" s="685"/>
      <c r="CG78" s="688"/>
      <c r="CH78" s="679"/>
      <c r="CI78" s="682"/>
    </row>
    <row r="79" spans="1:87" s="129" customFormat="1" ht="171" customHeight="1">
      <c r="A79" s="174" t="s">
        <v>1552</v>
      </c>
      <c r="B79" s="151"/>
      <c r="C79" s="162" t="s">
        <v>70</v>
      </c>
      <c r="D79" s="177"/>
      <c r="E79" s="177"/>
      <c r="F79" s="155"/>
      <c r="G79" s="255" t="s">
        <v>1553</v>
      </c>
      <c r="H79" s="162" t="s">
        <v>70</v>
      </c>
      <c r="I79" s="187"/>
      <c r="J79" s="183" t="s">
        <v>745</v>
      </c>
      <c r="K79" s="233">
        <v>2</v>
      </c>
      <c r="L79" s="234" t="s">
        <v>745</v>
      </c>
      <c r="M79" s="186">
        <v>6</v>
      </c>
      <c r="N79" s="158" t="s">
        <v>70</v>
      </c>
      <c r="O79" s="187"/>
      <c r="P79" s="159"/>
      <c r="Q79" s="183"/>
      <c r="R79" s="184"/>
      <c r="S79" s="185"/>
      <c r="T79" s="186"/>
      <c r="U79" s="162"/>
      <c r="V79" s="187"/>
      <c r="W79" s="162"/>
      <c r="X79" s="187"/>
      <c r="Y79" s="160"/>
      <c r="Z79" s="158"/>
      <c r="AA79" s="152"/>
      <c r="AB79" s="188"/>
      <c r="AC79" s="155"/>
      <c r="AD79" s="159"/>
      <c r="AE79" s="155"/>
      <c r="AF79" s="175"/>
      <c r="AG79" s="189"/>
      <c r="AH79" s="173"/>
      <c r="AI79" s="190"/>
      <c r="AJ79" s="175"/>
      <c r="AK79" s="191"/>
      <c r="AL79" s="192"/>
      <c r="AM79" s="193"/>
      <c r="AN79" s="175" t="s">
        <v>70</v>
      </c>
      <c r="AO79" s="189" t="s">
        <v>1554</v>
      </c>
      <c r="AP79" s="173" t="s">
        <v>984</v>
      </c>
      <c r="AQ79" s="190" t="s">
        <v>1555</v>
      </c>
      <c r="AR79" s="175" t="s">
        <v>70</v>
      </c>
      <c r="AS79" s="194" t="s">
        <v>1556</v>
      </c>
      <c r="AT79" s="192" t="s">
        <v>984</v>
      </c>
      <c r="AU79" s="195" t="s">
        <v>1557</v>
      </c>
      <c r="AV79" s="196" t="s">
        <v>70</v>
      </c>
      <c r="AW79" s="189" t="s">
        <v>1558</v>
      </c>
      <c r="AX79" s="192" t="s">
        <v>984</v>
      </c>
      <c r="AY79" s="170" t="s">
        <v>1559</v>
      </c>
      <c r="AZ79" s="197" t="s">
        <v>70</v>
      </c>
      <c r="BA79" s="194" t="s">
        <v>1560</v>
      </c>
      <c r="BB79" s="173" t="s">
        <v>984</v>
      </c>
      <c r="BC79" s="193" t="s">
        <v>1561</v>
      </c>
      <c r="BD79" s="175" t="s">
        <v>70</v>
      </c>
      <c r="BE79" s="194" t="s">
        <v>1562</v>
      </c>
      <c r="BF79" s="173"/>
      <c r="BG79" s="193"/>
      <c r="BH79" s="175" t="s">
        <v>70</v>
      </c>
      <c r="BI79" s="194" t="s">
        <v>1563</v>
      </c>
      <c r="BJ79" s="173"/>
      <c r="BK79" s="190"/>
      <c r="BL79" s="175" t="s">
        <v>70</v>
      </c>
      <c r="BM79" s="194" t="s">
        <v>1564</v>
      </c>
      <c r="BN79" s="198" t="s">
        <v>984</v>
      </c>
      <c r="BO79" s="195" t="s">
        <v>1565</v>
      </c>
      <c r="BP79" s="199"/>
      <c r="BQ79" s="189"/>
      <c r="BR79" s="200"/>
      <c r="BS79" s="201"/>
      <c r="BT79" s="199" t="s">
        <v>70</v>
      </c>
      <c r="BU79" s="194" t="s">
        <v>1566</v>
      </c>
      <c r="BV79" s="173" t="s">
        <v>984</v>
      </c>
      <c r="BW79" s="190" t="s">
        <v>1567</v>
      </c>
      <c r="BX79" s="175"/>
      <c r="BY79" s="194"/>
      <c r="BZ79" s="192"/>
      <c r="CA79" s="190"/>
      <c r="CB79" s="175"/>
      <c r="CC79" s="194"/>
      <c r="CD79" s="173"/>
      <c r="CE79" s="195"/>
      <c r="CF79" s="175" t="s">
        <v>70</v>
      </c>
      <c r="CG79" s="194" t="s">
        <v>1568</v>
      </c>
      <c r="CH79" s="173" t="s">
        <v>984</v>
      </c>
      <c r="CI79" s="195" t="s">
        <v>1569</v>
      </c>
    </row>
    <row r="80" spans="1:87" s="129" customFormat="1" ht="187">
      <c r="A80" s="731" t="s">
        <v>1570</v>
      </c>
      <c r="B80" s="731"/>
      <c r="C80" s="710" t="s">
        <v>70</v>
      </c>
      <c r="D80" s="695"/>
      <c r="E80" s="695"/>
      <c r="F80" s="698"/>
      <c r="G80" s="713" t="s">
        <v>1571</v>
      </c>
      <c r="H80" s="710" t="s">
        <v>70</v>
      </c>
      <c r="I80" s="698"/>
      <c r="J80" s="716" t="s">
        <v>745</v>
      </c>
      <c r="K80" s="728">
        <v>1</v>
      </c>
      <c r="L80" s="722" t="s">
        <v>745</v>
      </c>
      <c r="M80" s="725">
        <v>4</v>
      </c>
      <c r="N80" s="710" t="s">
        <v>70</v>
      </c>
      <c r="O80" s="698"/>
      <c r="P80" s="701"/>
      <c r="Q80" s="716"/>
      <c r="R80" s="719"/>
      <c r="S80" s="722"/>
      <c r="T80" s="725"/>
      <c r="U80" s="710"/>
      <c r="V80" s="698"/>
      <c r="W80" s="710"/>
      <c r="X80" s="698"/>
      <c r="Y80" s="713"/>
      <c r="Z80" s="710"/>
      <c r="AA80" s="695"/>
      <c r="AB80" s="698"/>
      <c r="AC80" s="701"/>
      <c r="AD80" s="701"/>
      <c r="AE80" s="701"/>
      <c r="AF80" s="269" t="s">
        <v>70</v>
      </c>
      <c r="AG80" s="291" t="s">
        <v>1572</v>
      </c>
      <c r="AH80" s="292" t="s">
        <v>70</v>
      </c>
      <c r="AI80" s="293" t="s">
        <v>1573</v>
      </c>
      <c r="AJ80" s="269" t="s">
        <v>70</v>
      </c>
      <c r="AK80" s="291" t="s">
        <v>1574</v>
      </c>
      <c r="AL80" s="295"/>
      <c r="AM80" s="296"/>
      <c r="AN80" s="269" t="s">
        <v>70</v>
      </c>
      <c r="AO80" s="291" t="s">
        <v>1575</v>
      </c>
      <c r="AP80" s="292"/>
      <c r="AQ80" s="293"/>
      <c r="AR80" s="269" t="s">
        <v>70</v>
      </c>
      <c r="AS80" s="297" t="s">
        <v>1576</v>
      </c>
      <c r="AT80" s="295" t="s">
        <v>70</v>
      </c>
      <c r="AU80" s="298" t="s">
        <v>1577</v>
      </c>
      <c r="AV80" s="299" t="s">
        <v>70</v>
      </c>
      <c r="AW80" s="291" t="s">
        <v>1578</v>
      </c>
      <c r="AX80" s="295"/>
      <c r="AY80" s="300"/>
      <c r="AZ80" s="301" t="s">
        <v>70</v>
      </c>
      <c r="BA80" s="297" t="s">
        <v>1579</v>
      </c>
      <c r="BB80" s="292" t="s">
        <v>70</v>
      </c>
      <c r="BC80" s="296" t="s">
        <v>1580</v>
      </c>
      <c r="BD80" s="269" t="s">
        <v>70</v>
      </c>
      <c r="BE80" s="297" t="s">
        <v>1581</v>
      </c>
      <c r="BF80" s="292"/>
      <c r="BG80" s="296"/>
      <c r="BH80" s="269" t="s">
        <v>70</v>
      </c>
      <c r="BI80" s="297" t="s">
        <v>1582</v>
      </c>
      <c r="BJ80" s="292"/>
      <c r="BK80" s="293"/>
      <c r="BL80" s="269" t="s">
        <v>70</v>
      </c>
      <c r="BM80" s="297" t="s">
        <v>1583</v>
      </c>
      <c r="BN80" s="302"/>
      <c r="BO80" s="298"/>
      <c r="BP80" s="303" t="s">
        <v>70</v>
      </c>
      <c r="BQ80" s="291" t="s">
        <v>1584</v>
      </c>
      <c r="BR80" s="304"/>
      <c r="BS80" s="305"/>
      <c r="BT80" s="303" t="s">
        <v>70</v>
      </c>
      <c r="BU80" s="297" t="s">
        <v>1585</v>
      </c>
      <c r="BV80" s="292" t="s">
        <v>70</v>
      </c>
      <c r="BW80" s="293" t="s">
        <v>1586</v>
      </c>
      <c r="BX80" s="269" t="s">
        <v>70</v>
      </c>
      <c r="BY80" s="297" t="s">
        <v>1587</v>
      </c>
      <c r="BZ80" s="295"/>
      <c r="CA80" s="293"/>
      <c r="CB80" s="269" t="s">
        <v>70</v>
      </c>
      <c r="CC80" s="297" t="s">
        <v>1588</v>
      </c>
      <c r="CD80" s="292"/>
      <c r="CE80" s="298"/>
      <c r="CF80" s="269" t="s">
        <v>70</v>
      </c>
      <c r="CG80" s="297" t="s">
        <v>1589</v>
      </c>
      <c r="CH80" s="292" t="s">
        <v>70</v>
      </c>
      <c r="CI80" s="298" t="s">
        <v>1590</v>
      </c>
    </row>
    <row r="81" spans="1:87" s="129" customFormat="1" ht="103.5" customHeight="1">
      <c r="A81" s="732"/>
      <c r="B81" s="732"/>
      <c r="C81" s="711"/>
      <c r="D81" s="696"/>
      <c r="E81" s="696"/>
      <c r="F81" s="699"/>
      <c r="G81" s="714"/>
      <c r="H81" s="711"/>
      <c r="I81" s="699"/>
      <c r="J81" s="717"/>
      <c r="K81" s="729"/>
      <c r="L81" s="723"/>
      <c r="M81" s="726"/>
      <c r="N81" s="711"/>
      <c r="O81" s="699"/>
      <c r="P81" s="702"/>
      <c r="Q81" s="717"/>
      <c r="R81" s="720"/>
      <c r="S81" s="723"/>
      <c r="T81" s="726"/>
      <c r="U81" s="711"/>
      <c r="V81" s="699"/>
      <c r="W81" s="711"/>
      <c r="X81" s="699"/>
      <c r="Y81" s="714"/>
      <c r="Z81" s="711"/>
      <c r="AA81" s="696"/>
      <c r="AB81" s="699"/>
      <c r="AC81" s="702"/>
      <c r="AD81" s="702"/>
      <c r="AE81" s="702"/>
      <c r="AF81" s="338"/>
      <c r="AG81" s="358"/>
      <c r="AH81" s="359"/>
      <c r="AI81" s="360"/>
      <c r="AJ81" s="338"/>
      <c r="AK81" s="361"/>
      <c r="AL81" s="362"/>
      <c r="AM81" s="363"/>
      <c r="AN81" s="338" t="s">
        <v>70</v>
      </c>
      <c r="AO81" s="358" t="s">
        <v>1591</v>
      </c>
      <c r="AP81" s="359"/>
      <c r="AQ81" s="360"/>
      <c r="AR81" s="338"/>
      <c r="AS81" s="364"/>
      <c r="AT81" s="362"/>
      <c r="AU81" s="360"/>
      <c r="AV81" s="365" t="s">
        <v>70</v>
      </c>
      <c r="AW81" s="358" t="s">
        <v>1592</v>
      </c>
      <c r="AX81" s="362"/>
      <c r="AY81" s="366"/>
      <c r="AZ81" s="367"/>
      <c r="BA81" s="364"/>
      <c r="BB81" s="359"/>
      <c r="BC81" s="363"/>
      <c r="BD81" s="338" t="s">
        <v>70</v>
      </c>
      <c r="BE81" s="364" t="s">
        <v>1593</v>
      </c>
      <c r="BF81" s="359"/>
      <c r="BG81" s="363"/>
      <c r="BH81" s="338" t="s">
        <v>70</v>
      </c>
      <c r="BI81" s="364" t="s">
        <v>1594</v>
      </c>
      <c r="BJ81" s="359"/>
      <c r="BK81" s="360"/>
      <c r="BL81" s="338" t="s">
        <v>70</v>
      </c>
      <c r="BM81" s="364" t="s">
        <v>1595</v>
      </c>
      <c r="BN81" s="359"/>
      <c r="BO81" s="360"/>
      <c r="BP81" s="368" t="s">
        <v>70</v>
      </c>
      <c r="BQ81" s="358" t="s">
        <v>1596</v>
      </c>
      <c r="BR81" s="362"/>
      <c r="BS81" s="369"/>
      <c r="BT81" s="368" t="s">
        <v>70</v>
      </c>
      <c r="BU81" s="364" t="s">
        <v>1597</v>
      </c>
      <c r="BV81" s="359" t="s">
        <v>70</v>
      </c>
      <c r="BW81" s="360" t="s">
        <v>1598</v>
      </c>
      <c r="BX81" s="338" t="s">
        <v>70</v>
      </c>
      <c r="BY81" s="364" t="s">
        <v>1599</v>
      </c>
      <c r="BZ81" s="362"/>
      <c r="CA81" s="360"/>
      <c r="CB81" s="338"/>
      <c r="CC81" s="364"/>
      <c r="CD81" s="359"/>
      <c r="CE81" s="360"/>
      <c r="CF81" s="338"/>
      <c r="CG81" s="364"/>
      <c r="CH81" s="359"/>
      <c r="CI81" s="360"/>
    </row>
    <row r="82" spans="1:87" s="129" customFormat="1" ht="103.5" customHeight="1">
      <c r="A82" s="733"/>
      <c r="B82" s="733"/>
      <c r="C82" s="712"/>
      <c r="D82" s="697"/>
      <c r="E82" s="697"/>
      <c r="F82" s="700"/>
      <c r="G82" s="715"/>
      <c r="H82" s="712"/>
      <c r="I82" s="700"/>
      <c r="J82" s="718"/>
      <c r="K82" s="730"/>
      <c r="L82" s="724"/>
      <c r="M82" s="727"/>
      <c r="N82" s="712"/>
      <c r="O82" s="700"/>
      <c r="P82" s="703"/>
      <c r="Q82" s="718"/>
      <c r="R82" s="721"/>
      <c r="S82" s="724"/>
      <c r="T82" s="727"/>
      <c r="U82" s="712"/>
      <c r="V82" s="700"/>
      <c r="W82" s="712"/>
      <c r="X82" s="700"/>
      <c r="Y82" s="715"/>
      <c r="Z82" s="712"/>
      <c r="AA82" s="697"/>
      <c r="AB82" s="700"/>
      <c r="AC82" s="703"/>
      <c r="AD82" s="703"/>
      <c r="AE82" s="703"/>
      <c r="AF82" s="237"/>
      <c r="AG82" s="238"/>
      <c r="AH82" s="173"/>
      <c r="AI82" s="190"/>
      <c r="AJ82" s="237"/>
      <c r="AK82" s="239"/>
      <c r="AL82" s="200"/>
      <c r="AM82" s="193"/>
      <c r="AN82" s="237" t="s">
        <v>70</v>
      </c>
      <c r="AO82" s="238" t="s">
        <v>1600</v>
      </c>
      <c r="AP82" s="173"/>
      <c r="AQ82" s="190"/>
      <c r="AR82" s="237"/>
      <c r="AS82" s="240"/>
      <c r="AT82" s="200"/>
      <c r="AU82" s="190"/>
      <c r="AV82" s="256"/>
      <c r="AW82" s="238"/>
      <c r="AX82" s="200"/>
      <c r="AY82" s="170"/>
      <c r="AZ82" s="197"/>
      <c r="BA82" s="240"/>
      <c r="BB82" s="173"/>
      <c r="BC82" s="193"/>
      <c r="BD82" s="237"/>
      <c r="BE82" s="240"/>
      <c r="BF82" s="173"/>
      <c r="BG82" s="193"/>
      <c r="BH82" s="237"/>
      <c r="BI82" s="240"/>
      <c r="BJ82" s="173"/>
      <c r="BK82" s="190"/>
      <c r="BL82" s="237"/>
      <c r="BM82" s="240"/>
      <c r="BN82" s="173"/>
      <c r="BO82" s="190"/>
      <c r="BP82" s="241"/>
      <c r="BQ82" s="238"/>
      <c r="BR82" s="200"/>
      <c r="BS82" s="201"/>
      <c r="BT82" s="241" t="s">
        <v>70</v>
      </c>
      <c r="BU82" s="240" t="s">
        <v>1601</v>
      </c>
      <c r="BV82" s="173"/>
      <c r="BW82" s="190"/>
      <c r="BX82" s="237"/>
      <c r="BY82" s="240"/>
      <c r="BZ82" s="200"/>
      <c r="CA82" s="190"/>
      <c r="CB82" s="237"/>
      <c r="CC82" s="240"/>
      <c r="CD82" s="173"/>
      <c r="CE82" s="190"/>
      <c r="CF82" s="237"/>
      <c r="CG82" s="240"/>
      <c r="CH82" s="173"/>
      <c r="CI82" s="190"/>
    </row>
    <row r="83" spans="1:87" ht="72.75" customHeight="1">
      <c r="A83" s="704" t="s">
        <v>1602</v>
      </c>
      <c r="B83" s="485"/>
      <c r="C83" s="683" t="s">
        <v>70</v>
      </c>
      <c r="D83" s="692" t="s">
        <v>70</v>
      </c>
      <c r="E83" s="692"/>
      <c r="F83" s="707"/>
      <c r="G83" s="290" t="s">
        <v>1603</v>
      </c>
      <c r="H83" s="303" t="s">
        <v>70</v>
      </c>
      <c r="I83" s="466"/>
      <c r="J83" s="467" t="s">
        <v>745</v>
      </c>
      <c r="K83" s="276">
        <v>3</v>
      </c>
      <c r="L83" s="486"/>
      <c r="M83" s="470"/>
      <c r="N83" s="303" t="s">
        <v>70</v>
      </c>
      <c r="O83" s="466"/>
      <c r="P83" s="290"/>
      <c r="Q83" s="467"/>
      <c r="R83" s="276"/>
      <c r="S83" s="486"/>
      <c r="T83" s="487"/>
      <c r="U83" s="303"/>
      <c r="V83" s="466"/>
      <c r="W83" s="488"/>
      <c r="X83" s="489"/>
      <c r="Y83" s="471"/>
      <c r="Z83" s="488"/>
      <c r="AA83" s="294"/>
      <c r="AB83" s="489"/>
      <c r="AC83" s="290"/>
      <c r="AD83" s="290"/>
      <c r="AE83" s="290"/>
      <c r="AF83" s="683" t="s">
        <v>70</v>
      </c>
      <c r="AG83" s="686" t="s">
        <v>1604</v>
      </c>
      <c r="AH83" s="677"/>
      <c r="AI83" s="680"/>
      <c r="AJ83" s="683" t="s">
        <v>70</v>
      </c>
      <c r="AK83" s="692" t="s">
        <v>1605</v>
      </c>
      <c r="AL83" s="677"/>
      <c r="AM83" s="680"/>
      <c r="AN83" s="683" t="s">
        <v>70</v>
      </c>
      <c r="AO83" s="686" t="s">
        <v>1606</v>
      </c>
      <c r="AP83" s="677"/>
      <c r="AQ83" s="680"/>
      <c r="AR83" s="683" t="s">
        <v>70</v>
      </c>
      <c r="AS83" s="686" t="s">
        <v>1607</v>
      </c>
      <c r="AT83" s="677"/>
      <c r="AU83" s="680"/>
      <c r="AV83" s="683" t="s">
        <v>70</v>
      </c>
      <c r="AW83" s="686" t="s">
        <v>1608</v>
      </c>
      <c r="AX83" s="677"/>
      <c r="AY83" s="680"/>
      <c r="AZ83" s="689" t="s">
        <v>70</v>
      </c>
      <c r="BA83" s="686" t="s">
        <v>1609</v>
      </c>
      <c r="BB83" s="677"/>
      <c r="BC83" s="680"/>
      <c r="BD83" s="683" t="s">
        <v>70</v>
      </c>
      <c r="BE83" s="686" t="s">
        <v>1610</v>
      </c>
      <c r="BF83" s="677"/>
      <c r="BG83" s="680"/>
      <c r="BH83" s="683" t="s">
        <v>70</v>
      </c>
      <c r="BI83" s="686" t="s">
        <v>1611</v>
      </c>
      <c r="BJ83" s="677"/>
      <c r="BK83" s="680"/>
      <c r="BL83" s="683" t="s">
        <v>70</v>
      </c>
      <c r="BM83" s="686" t="s">
        <v>1612</v>
      </c>
      <c r="BN83" s="677"/>
      <c r="BO83" s="680"/>
      <c r="BP83" s="683"/>
      <c r="BQ83" s="686"/>
      <c r="BR83" s="677"/>
      <c r="BS83" s="680"/>
      <c r="BT83" s="683" t="s">
        <v>70</v>
      </c>
      <c r="BU83" s="686" t="s">
        <v>1613</v>
      </c>
      <c r="BV83" s="677" t="s">
        <v>70</v>
      </c>
      <c r="BW83" s="680" t="s">
        <v>1614</v>
      </c>
      <c r="BX83" s="683" t="s">
        <v>70</v>
      </c>
      <c r="BY83" s="686" t="s">
        <v>1615</v>
      </c>
      <c r="BZ83" s="677"/>
      <c r="CA83" s="680"/>
      <c r="CB83" s="683" t="s">
        <v>70</v>
      </c>
      <c r="CC83" s="686" t="s">
        <v>1616</v>
      </c>
      <c r="CD83" s="677"/>
      <c r="CE83" s="680"/>
      <c r="CF83" s="683"/>
      <c r="CG83" s="686"/>
      <c r="CH83" s="677"/>
      <c r="CI83" s="680"/>
    </row>
    <row r="84" spans="1:87" ht="72.75" customHeight="1">
      <c r="A84" s="705"/>
      <c r="B84" s="490"/>
      <c r="C84" s="684"/>
      <c r="D84" s="693"/>
      <c r="E84" s="693"/>
      <c r="F84" s="708"/>
      <c r="G84" s="357" t="s">
        <v>1617</v>
      </c>
      <c r="H84" s="368"/>
      <c r="I84" s="474" t="s">
        <v>70</v>
      </c>
      <c r="J84" s="343" t="s">
        <v>1014</v>
      </c>
      <c r="K84" s="344">
        <v>16</v>
      </c>
      <c r="L84" s="345"/>
      <c r="M84" s="346"/>
      <c r="N84" s="368" t="s">
        <v>70</v>
      </c>
      <c r="O84" s="474"/>
      <c r="P84" s="357"/>
      <c r="Q84" s="343"/>
      <c r="R84" s="344"/>
      <c r="S84" s="345"/>
      <c r="T84" s="491"/>
      <c r="U84" s="368"/>
      <c r="V84" s="474"/>
      <c r="W84" s="492"/>
      <c r="X84" s="493"/>
      <c r="Y84" s="477"/>
      <c r="Z84" s="492"/>
      <c r="AA84" s="361"/>
      <c r="AB84" s="493"/>
      <c r="AC84" s="357"/>
      <c r="AD84" s="357"/>
      <c r="AE84" s="357"/>
      <c r="AF84" s="684"/>
      <c r="AG84" s="687"/>
      <c r="AH84" s="678"/>
      <c r="AI84" s="681"/>
      <c r="AJ84" s="684"/>
      <c r="AK84" s="693"/>
      <c r="AL84" s="678"/>
      <c r="AM84" s="681"/>
      <c r="AN84" s="684"/>
      <c r="AO84" s="687"/>
      <c r="AP84" s="678"/>
      <c r="AQ84" s="681"/>
      <c r="AR84" s="684"/>
      <c r="AS84" s="687"/>
      <c r="AT84" s="678"/>
      <c r="AU84" s="681"/>
      <c r="AV84" s="684"/>
      <c r="AW84" s="687"/>
      <c r="AX84" s="678"/>
      <c r="AY84" s="681"/>
      <c r="AZ84" s="690"/>
      <c r="BA84" s="687"/>
      <c r="BB84" s="678"/>
      <c r="BC84" s="681"/>
      <c r="BD84" s="684"/>
      <c r="BE84" s="687"/>
      <c r="BF84" s="678"/>
      <c r="BG84" s="681"/>
      <c r="BH84" s="684"/>
      <c r="BI84" s="687"/>
      <c r="BJ84" s="678"/>
      <c r="BK84" s="681"/>
      <c r="BL84" s="684"/>
      <c r="BM84" s="687"/>
      <c r="BN84" s="678"/>
      <c r="BO84" s="681"/>
      <c r="BP84" s="684"/>
      <c r="BQ84" s="687"/>
      <c r="BR84" s="678"/>
      <c r="BS84" s="681"/>
      <c r="BT84" s="684"/>
      <c r="BU84" s="687"/>
      <c r="BV84" s="678"/>
      <c r="BW84" s="681"/>
      <c r="BX84" s="684"/>
      <c r="BY84" s="687"/>
      <c r="BZ84" s="678"/>
      <c r="CA84" s="681"/>
      <c r="CB84" s="684"/>
      <c r="CC84" s="687"/>
      <c r="CD84" s="678"/>
      <c r="CE84" s="681"/>
      <c r="CF84" s="684"/>
      <c r="CG84" s="687"/>
      <c r="CH84" s="678"/>
      <c r="CI84" s="681"/>
    </row>
    <row r="85" spans="1:87" ht="72.75" customHeight="1">
      <c r="A85" s="705"/>
      <c r="B85" s="490"/>
      <c r="C85" s="684"/>
      <c r="D85" s="693"/>
      <c r="E85" s="693"/>
      <c r="F85" s="708"/>
      <c r="G85" s="357" t="s">
        <v>1618</v>
      </c>
      <c r="H85" s="368"/>
      <c r="I85" s="474" t="s">
        <v>70</v>
      </c>
      <c r="J85" s="343" t="s">
        <v>1014</v>
      </c>
      <c r="K85" s="344">
        <v>16</v>
      </c>
      <c r="L85" s="345"/>
      <c r="M85" s="346"/>
      <c r="N85" s="368" t="s">
        <v>70</v>
      </c>
      <c r="O85" s="474"/>
      <c r="P85" s="357"/>
      <c r="Q85" s="343"/>
      <c r="R85" s="344"/>
      <c r="S85" s="345"/>
      <c r="T85" s="491"/>
      <c r="U85" s="368"/>
      <c r="V85" s="474"/>
      <c r="W85" s="492"/>
      <c r="X85" s="493"/>
      <c r="Y85" s="477"/>
      <c r="Z85" s="492"/>
      <c r="AA85" s="361"/>
      <c r="AB85" s="493"/>
      <c r="AC85" s="357"/>
      <c r="AD85" s="357"/>
      <c r="AE85" s="357"/>
      <c r="AF85" s="684"/>
      <c r="AG85" s="687"/>
      <c r="AH85" s="678"/>
      <c r="AI85" s="681"/>
      <c r="AJ85" s="684"/>
      <c r="AK85" s="693"/>
      <c r="AL85" s="678"/>
      <c r="AM85" s="681"/>
      <c r="AN85" s="684"/>
      <c r="AO85" s="687"/>
      <c r="AP85" s="678"/>
      <c r="AQ85" s="681"/>
      <c r="AR85" s="684"/>
      <c r="AS85" s="687"/>
      <c r="AT85" s="678"/>
      <c r="AU85" s="681"/>
      <c r="AV85" s="684"/>
      <c r="AW85" s="687"/>
      <c r="AX85" s="678"/>
      <c r="AY85" s="681"/>
      <c r="AZ85" s="690"/>
      <c r="BA85" s="687"/>
      <c r="BB85" s="678"/>
      <c r="BC85" s="681"/>
      <c r="BD85" s="684"/>
      <c r="BE85" s="687"/>
      <c r="BF85" s="678"/>
      <c r="BG85" s="681"/>
      <c r="BH85" s="684"/>
      <c r="BI85" s="687"/>
      <c r="BJ85" s="678"/>
      <c r="BK85" s="681"/>
      <c r="BL85" s="684"/>
      <c r="BM85" s="687"/>
      <c r="BN85" s="678"/>
      <c r="BO85" s="681"/>
      <c r="BP85" s="684"/>
      <c r="BQ85" s="687"/>
      <c r="BR85" s="678"/>
      <c r="BS85" s="681"/>
      <c r="BT85" s="684"/>
      <c r="BU85" s="687"/>
      <c r="BV85" s="678"/>
      <c r="BW85" s="681"/>
      <c r="BX85" s="684"/>
      <c r="BY85" s="687"/>
      <c r="BZ85" s="678"/>
      <c r="CA85" s="681"/>
      <c r="CB85" s="684"/>
      <c r="CC85" s="687"/>
      <c r="CD85" s="678"/>
      <c r="CE85" s="681"/>
      <c r="CF85" s="684"/>
      <c r="CG85" s="687"/>
      <c r="CH85" s="678"/>
      <c r="CI85" s="681"/>
    </row>
    <row r="86" spans="1:87" ht="155.25" customHeight="1">
      <c r="A86" s="706"/>
      <c r="B86" s="494"/>
      <c r="C86" s="685"/>
      <c r="D86" s="694"/>
      <c r="E86" s="694"/>
      <c r="F86" s="709"/>
      <c r="G86" s="404" t="s">
        <v>1619</v>
      </c>
      <c r="H86" s="495"/>
      <c r="I86" s="496" t="s">
        <v>70</v>
      </c>
      <c r="J86" s="275" t="s">
        <v>1014</v>
      </c>
      <c r="K86" s="497">
        <v>17</v>
      </c>
      <c r="L86" s="277"/>
      <c r="M86" s="278"/>
      <c r="N86" s="495" t="s">
        <v>70</v>
      </c>
      <c r="O86" s="496"/>
      <c r="P86" s="404"/>
      <c r="Q86" s="275"/>
      <c r="R86" s="497"/>
      <c r="S86" s="277"/>
      <c r="T86" s="498"/>
      <c r="U86" s="495"/>
      <c r="V86" s="496"/>
      <c r="W86" s="499"/>
      <c r="X86" s="500"/>
      <c r="Y86" s="418"/>
      <c r="Z86" s="499"/>
      <c r="AA86" s="501"/>
      <c r="AB86" s="500"/>
      <c r="AC86" s="417"/>
      <c r="AD86" s="417"/>
      <c r="AE86" s="417"/>
      <c r="AF86" s="685"/>
      <c r="AG86" s="688"/>
      <c r="AH86" s="679"/>
      <c r="AI86" s="682"/>
      <c r="AJ86" s="685"/>
      <c r="AK86" s="694"/>
      <c r="AL86" s="679"/>
      <c r="AM86" s="682"/>
      <c r="AN86" s="685"/>
      <c r="AO86" s="688"/>
      <c r="AP86" s="679"/>
      <c r="AQ86" s="682"/>
      <c r="AR86" s="685"/>
      <c r="AS86" s="688"/>
      <c r="AT86" s="679"/>
      <c r="AU86" s="682"/>
      <c r="AV86" s="685"/>
      <c r="AW86" s="688"/>
      <c r="AX86" s="679"/>
      <c r="AY86" s="682"/>
      <c r="AZ86" s="691"/>
      <c r="BA86" s="688"/>
      <c r="BB86" s="679"/>
      <c r="BC86" s="682"/>
      <c r="BD86" s="685"/>
      <c r="BE86" s="688"/>
      <c r="BF86" s="679"/>
      <c r="BG86" s="682"/>
      <c r="BH86" s="685"/>
      <c r="BI86" s="688"/>
      <c r="BJ86" s="679"/>
      <c r="BK86" s="682"/>
      <c r="BL86" s="685"/>
      <c r="BM86" s="688"/>
      <c r="BN86" s="679"/>
      <c r="BO86" s="682"/>
      <c r="BP86" s="685"/>
      <c r="BQ86" s="688"/>
      <c r="BR86" s="679"/>
      <c r="BS86" s="682"/>
      <c r="BT86" s="685"/>
      <c r="BU86" s="688"/>
      <c r="BV86" s="679"/>
      <c r="BW86" s="682"/>
      <c r="BX86" s="685"/>
      <c r="BY86" s="688"/>
      <c r="BZ86" s="679"/>
      <c r="CA86" s="682"/>
      <c r="CB86" s="685"/>
      <c r="CC86" s="688"/>
      <c r="CD86" s="679"/>
      <c r="CE86" s="682"/>
      <c r="CF86" s="685"/>
      <c r="CG86" s="688"/>
      <c r="CH86" s="679"/>
      <c r="CI86" s="682"/>
    </row>
    <row r="87" spans="1:87" s="129" customFormat="1" ht="295.5" customHeight="1">
      <c r="A87" s="174" t="s">
        <v>1620</v>
      </c>
      <c r="B87" s="151"/>
      <c r="C87" s="162" t="s">
        <v>70</v>
      </c>
      <c r="D87" s="177"/>
      <c r="E87" s="177"/>
      <c r="F87" s="155"/>
      <c r="G87" s="243" t="s">
        <v>1621</v>
      </c>
      <c r="H87" s="244" t="s">
        <v>70</v>
      </c>
      <c r="I87" s="188"/>
      <c r="J87" s="245" t="s">
        <v>745</v>
      </c>
      <c r="K87" s="246">
        <v>4</v>
      </c>
      <c r="L87" s="185" t="s">
        <v>1097</v>
      </c>
      <c r="M87" s="247">
        <v>4</v>
      </c>
      <c r="N87" s="248" t="s">
        <v>70</v>
      </c>
      <c r="O87" s="188"/>
      <c r="P87" s="249"/>
      <c r="Q87" s="245"/>
      <c r="R87" s="184"/>
      <c r="S87" s="185"/>
      <c r="T87" s="247"/>
      <c r="U87" s="244"/>
      <c r="V87" s="188"/>
      <c r="W87" s="244"/>
      <c r="X87" s="188"/>
      <c r="Y87" s="250"/>
      <c r="Z87" s="248"/>
      <c r="AA87" s="251"/>
      <c r="AB87" s="188"/>
      <c r="AC87" s="155"/>
      <c r="AD87" s="159"/>
      <c r="AE87" s="155"/>
      <c r="AF87" s="175"/>
      <c r="AG87" s="189"/>
      <c r="AH87" s="173"/>
      <c r="AI87" s="190"/>
      <c r="AJ87" s="175"/>
      <c r="AK87" s="191"/>
      <c r="AL87" s="192"/>
      <c r="AM87" s="193"/>
      <c r="AN87" s="175"/>
      <c r="AO87" s="189"/>
      <c r="AP87" s="173"/>
      <c r="AQ87" s="190"/>
      <c r="AR87" s="175"/>
      <c r="AS87" s="194"/>
      <c r="AT87" s="192"/>
      <c r="AU87" s="195"/>
      <c r="AV87" s="502"/>
      <c r="AW87" s="503"/>
      <c r="AX87" s="504"/>
      <c r="AY87" s="505"/>
      <c r="AZ87" s="506"/>
      <c r="BA87" s="507"/>
      <c r="BB87" s="508"/>
      <c r="BC87" s="509"/>
      <c r="BD87" s="175"/>
      <c r="BE87" s="194"/>
      <c r="BF87" s="173"/>
      <c r="BG87" s="193"/>
      <c r="BH87" s="175"/>
      <c r="BI87" s="194"/>
      <c r="BJ87" s="173"/>
      <c r="BK87" s="190"/>
      <c r="BL87" s="196" t="s">
        <v>70</v>
      </c>
      <c r="BM87" s="510" t="s">
        <v>1622</v>
      </c>
      <c r="BN87" s="192" t="s">
        <v>70</v>
      </c>
      <c r="BO87" s="511" t="s">
        <v>1623</v>
      </c>
      <c r="BP87" s="197" t="s">
        <v>70</v>
      </c>
      <c r="BQ87" s="512" t="s">
        <v>1624</v>
      </c>
      <c r="BR87" s="173" t="s">
        <v>70</v>
      </c>
      <c r="BS87" s="513" t="s">
        <v>1625</v>
      </c>
      <c r="BT87" s="514"/>
      <c r="BU87" s="507"/>
      <c r="BV87" s="508"/>
      <c r="BW87" s="515"/>
      <c r="BX87" s="516"/>
      <c r="BY87" s="507"/>
      <c r="BZ87" s="504"/>
      <c r="CA87" s="515"/>
      <c r="CB87" s="516"/>
      <c r="CC87" s="507"/>
      <c r="CD87" s="508"/>
      <c r="CE87" s="517"/>
      <c r="CF87" s="199" t="s">
        <v>70</v>
      </c>
      <c r="CG87" s="512" t="s">
        <v>1626</v>
      </c>
      <c r="CH87" s="200" t="s">
        <v>70</v>
      </c>
      <c r="CI87" s="511" t="s">
        <v>1627</v>
      </c>
    </row>
    <row r="88" spans="1:87" s="593" customFormat="1">
      <c r="A88" s="591" t="s">
        <v>1628</v>
      </c>
      <c r="B88" s="591"/>
      <c r="C88" s="591"/>
      <c r="D88" s="591"/>
      <c r="E88" s="591"/>
      <c r="F88" s="591"/>
      <c r="G88" s="591"/>
      <c r="H88" s="591"/>
      <c r="I88" s="591"/>
      <c r="J88" s="591"/>
      <c r="K88" s="591"/>
      <c r="L88" s="591"/>
      <c r="M88" s="591"/>
      <c r="N88" s="591"/>
      <c r="O88" s="591"/>
      <c r="P88" s="591"/>
      <c r="Q88" s="592"/>
      <c r="R88" s="592"/>
      <c r="S88" s="592"/>
      <c r="T88" s="592"/>
      <c r="U88" s="592"/>
      <c r="V88" s="592"/>
      <c r="W88" s="592"/>
      <c r="X88" s="592"/>
      <c r="Y88" s="592"/>
      <c r="Z88" s="592"/>
      <c r="AA88" s="592"/>
      <c r="AB88" s="592"/>
      <c r="AC88" s="591"/>
      <c r="AD88" s="591"/>
      <c r="AE88" s="591"/>
      <c r="AF88" s="591"/>
      <c r="AG88" s="591"/>
      <c r="AH88" s="591"/>
      <c r="AI88" s="591"/>
      <c r="AJ88" s="591"/>
      <c r="AK88" s="591"/>
      <c r="AL88" s="591"/>
      <c r="AM88" s="591"/>
      <c r="AN88" s="591"/>
      <c r="AO88" s="591"/>
      <c r="AP88" s="591"/>
      <c r="AQ88" s="591"/>
      <c r="AR88" s="591"/>
      <c r="AS88" s="591"/>
      <c r="AT88" s="591"/>
      <c r="AU88" s="591"/>
      <c r="AV88" s="591"/>
      <c r="AW88" s="591"/>
      <c r="AX88" s="591"/>
      <c r="AY88" s="591"/>
      <c r="AZ88" s="591"/>
      <c r="BA88" s="591"/>
      <c r="BB88" s="591"/>
      <c r="BC88" s="591"/>
      <c r="BD88" s="591"/>
      <c r="BE88" s="591"/>
      <c r="BF88" s="591"/>
      <c r="BG88" s="591"/>
      <c r="BH88" s="591"/>
      <c r="BI88" s="591"/>
      <c r="BJ88" s="591"/>
      <c r="BK88" s="591"/>
      <c r="BL88" s="591"/>
      <c r="BM88" s="591"/>
      <c r="BN88" s="591"/>
      <c r="BO88" s="591"/>
      <c r="BP88" s="591"/>
      <c r="BQ88" s="591"/>
      <c r="BR88" s="591"/>
      <c r="BS88" s="591"/>
      <c r="BT88" s="591"/>
      <c r="BU88" s="591"/>
      <c r="BV88" s="591"/>
      <c r="BW88" s="591"/>
      <c r="BX88" s="591"/>
      <c r="BY88" s="591"/>
      <c r="BZ88" s="591"/>
      <c r="CA88" s="591"/>
      <c r="CB88" s="591"/>
      <c r="CC88" s="591"/>
      <c r="CD88" s="591"/>
      <c r="CE88" s="591"/>
      <c r="CF88" s="591"/>
      <c r="CG88" s="591"/>
      <c r="CH88" s="591"/>
      <c r="CI88" s="591"/>
    </row>
    <row r="89" spans="1:87">
      <c r="A89" s="518" t="s">
        <v>1629</v>
      </c>
      <c r="B89" s="518"/>
      <c r="C89" s="518">
        <f t="shared" ref="C89:BN89" si="0">COUNTIF(C7:C87,"○")</f>
        <v>44</v>
      </c>
      <c r="D89" s="518">
        <f t="shared" si="0"/>
        <v>15</v>
      </c>
      <c r="E89" s="518">
        <f t="shared" si="0"/>
        <v>2</v>
      </c>
      <c r="F89" s="518">
        <f t="shared" si="0"/>
        <v>1</v>
      </c>
      <c r="G89" s="518">
        <f t="shared" si="0"/>
        <v>0</v>
      </c>
      <c r="H89" s="518">
        <f t="shared" si="0"/>
        <v>45</v>
      </c>
      <c r="I89" s="518">
        <f t="shared" si="0"/>
        <v>19</v>
      </c>
      <c r="J89" s="518">
        <f t="shared" si="0"/>
        <v>0</v>
      </c>
      <c r="K89" s="518">
        <f t="shared" si="0"/>
        <v>0</v>
      </c>
      <c r="L89" s="518">
        <f t="shared" si="0"/>
        <v>0</v>
      </c>
      <c r="M89" s="518">
        <f t="shared" si="0"/>
        <v>0</v>
      </c>
      <c r="N89" s="518">
        <f t="shared" si="0"/>
        <v>62</v>
      </c>
      <c r="O89" s="518">
        <f t="shared" si="0"/>
        <v>2</v>
      </c>
      <c r="P89" s="518">
        <f t="shared" si="0"/>
        <v>0</v>
      </c>
      <c r="Q89" s="518">
        <f t="shared" si="0"/>
        <v>0</v>
      </c>
      <c r="R89" s="518">
        <f t="shared" si="0"/>
        <v>0</v>
      </c>
      <c r="S89" s="518">
        <f t="shared" si="0"/>
        <v>0</v>
      </c>
      <c r="T89" s="518">
        <f t="shared" si="0"/>
        <v>0</v>
      </c>
      <c r="U89" s="518">
        <f t="shared" si="0"/>
        <v>1</v>
      </c>
      <c r="V89" s="518">
        <f t="shared" si="0"/>
        <v>1</v>
      </c>
      <c r="W89" s="518">
        <f t="shared" si="0"/>
        <v>1</v>
      </c>
      <c r="X89" s="518">
        <f t="shared" si="0"/>
        <v>0</v>
      </c>
      <c r="Y89" s="518">
        <f t="shared" si="0"/>
        <v>0</v>
      </c>
      <c r="Z89" s="518">
        <f t="shared" si="0"/>
        <v>1</v>
      </c>
      <c r="AA89" s="518">
        <f t="shared" si="0"/>
        <v>0</v>
      </c>
      <c r="AB89" s="518">
        <f t="shared" si="0"/>
        <v>0</v>
      </c>
      <c r="AC89" s="518">
        <f t="shared" si="0"/>
        <v>0</v>
      </c>
      <c r="AD89" s="518">
        <f t="shared" si="0"/>
        <v>0</v>
      </c>
      <c r="AE89" s="518">
        <f t="shared" si="0"/>
        <v>0</v>
      </c>
      <c r="AF89" s="518">
        <f t="shared" si="0"/>
        <v>44</v>
      </c>
      <c r="AG89" s="518">
        <f t="shared" si="0"/>
        <v>0</v>
      </c>
      <c r="AH89" s="518">
        <f t="shared" si="0"/>
        <v>14</v>
      </c>
      <c r="AI89" s="518">
        <f t="shared" si="0"/>
        <v>0</v>
      </c>
      <c r="AJ89" s="518">
        <f t="shared" si="0"/>
        <v>27</v>
      </c>
      <c r="AK89" s="518">
        <f t="shared" si="0"/>
        <v>0</v>
      </c>
      <c r="AL89" s="518">
        <f t="shared" si="0"/>
        <v>3</v>
      </c>
      <c r="AM89" s="518">
        <f t="shared" si="0"/>
        <v>0</v>
      </c>
      <c r="AN89" s="518">
        <f t="shared" si="0"/>
        <v>40</v>
      </c>
      <c r="AO89" s="518">
        <f t="shared" si="0"/>
        <v>0</v>
      </c>
      <c r="AP89" s="518">
        <f t="shared" si="0"/>
        <v>8</v>
      </c>
      <c r="AQ89" s="518">
        <f t="shared" si="0"/>
        <v>0</v>
      </c>
      <c r="AR89" s="518">
        <f t="shared" si="0"/>
        <v>51</v>
      </c>
      <c r="AS89" s="518">
        <f t="shared" si="0"/>
        <v>0</v>
      </c>
      <c r="AT89" s="518">
        <f t="shared" si="0"/>
        <v>23</v>
      </c>
      <c r="AU89" s="518">
        <f t="shared" si="0"/>
        <v>0</v>
      </c>
      <c r="AV89" s="518">
        <f t="shared" si="0"/>
        <v>51</v>
      </c>
      <c r="AW89" s="518">
        <f t="shared" si="0"/>
        <v>0</v>
      </c>
      <c r="AX89" s="518">
        <f t="shared" si="0"/>
        <v>14</v>
      </c>
      <c r="AY89" s="518">
        <f t="shared" si="0"/>
        <v>0</v>
      </c>
      <c r="AZ89" s="518">
        <f t="shared" si="0"/>
        <v>51</v>
      </c>
      <c r="BA89" s="518">
        <f t="shared" si="0"/>
        <v>0</v>
      </c>
      <c r="BB89" s="518">
        <f t="shared" si="0"/>
        <v>10</v>
      </c>
      <c r="BC89" s="518">
        <f t="shared" si="0"/>
        <v>0</v>
      </c>
      <c r="BD89" s="518">
        <f t="shared" si="0"/>
        <v>50</v>
      </c>
      <c r="BE89" s="518">
        <f t="shared" si="0"/>
        <v>0</v>
      </c>
      <c r="BF89" s="518">
        <f t="shared" si="0"/>
        <v>7</v>
      </c>
      <c r="BG89" s="518">
        <f t="shared" si="0"/>
        <v>0</v>
      </c>
      <c r="BH89" s="518">
        <f t="shared" si="0"/>
        <v>54</v>
      </c>
      <c r="BI89" s="518">
        <f t="shared" si="0"/>
        <v>0</v>
      </c>
      <c r="BJ89" s="518">
        <f t="shared" si="0"/>
        <v>12</v>
      </c>
      <c r="BK89" s="518">
        <f t="shared" si="0"/>
        <v>0</v>
      </c>
      <c r="BL89" s="518">
        <f t="shared" si="0"/>
        <v>55</v>
      </c>
      <c r="BM89" s="518">
        <f t="shared" si="0"/>
        <v>0</v>
      </c>
      <c r="BN89" s="518">
        <f t="shared" si="0"/>
        <v>17</v>
      </c>
      <c r="BO89" s="518">
        <f t="shared" ref="BO89:CI89" si="1">COUNTIF(BO7:BO87,"○")</f>
        <v>0</v>
      </c>
      <c r="BP89" s="518">
        <f t="shared" si="1"/>
        <v>26</v>
      </c>
      <c r="BQ89" s="518">
        <f t="shared" si="1"/>
        <v>0</v>
      </c>
      <c r="BR89" s="518">
        <f t="shared" si="1"/>
        <v>4</v>
      </c>
      <c r="BS89" s="518">
        <f t="shared" si="1"/>
        <v>0</v>
      </c>
      <c r="BT89" s="518">
        <f t="shared" si="1"/>
        <v>54</v>
      </c>
      <c r="BU89" s="518">
        <f t="shared" si="1"/>
        <v>0</v>
      </c>
      <c r="BV89" s="518">
        <f t="shared" si="1"/>
        <v>18</v>
      </c>
      <c r="BW89" s="518">
        <f t="shared" si="1"/>
        <v>0</v>
      </c>
      <c r="BX89" s="518">
        <f t="shared" si="1"/>
        <v>44</v>
      </c>
      <c r="BY89" s="518">
        <f t="shared" si="1"/>
        <v>0</v>
      </c>
      <c r="BZ89" s="518">
        <f t="shared" si="1"/>
        <v>10</v>
      </c>
      <c r="CA89" s="518">
        <f t="shared" si="1"/>
        <v>0</v>
      </c>
      <c r="CB89" s="518">
        <f t="shared" si="1"/>
        <v>41</v>
      </c>
      <c r="CC89" s="518">
        <f t="shared" si="1"/>
        <v>0</v>
      </c>
      <c r="CD89" s="518">
        <f t="shared" si="1"/>
        <v>6</v>
      </c>
      <c r="CE89" s="518">
        <f t="shared" si="1"/>
        <v>0</v>
      </c>
      <c r="CF89" s="518">
        <f t="shared" si="1"/>
        <v>23</v>
      </c>
      <c r="CG89" s="518">
        <f t="shared" si="1"/>
        <v>0</v>
      </c>
      <c r="CH89" s="518">
        <f t="shared" si="1"/>
        <v>11</v>
      </c>
      <c r="CI89" s="518">
        <f t="shared" si="1"/>
        <v>0</v>
      </c>
    </row>
    <row r="90" spans="1:87">
      <c r="N90" s="268"/>
      <c r="Q90" s="268"/>
      <c r="AD90" s="268"/>
      <c r="AE90" s="268"/>
      <c r="AF90" s="268"/>
      <c r="AG90" s="268"/>
      <c r="AH90" s="268"/>
      <c r="AI90" s="268"/>
      <c r="AJ90" s="268"/>
      <c r="AK90" s="268"/>
      <c r="AL90" s="268"/>
      <c r="AM90" s="268"/>
      <c r="AN90" s="268"/>
      <c r="AO90" s="268"/>
      <c r="AP90" s="268"/>
      <c r="AQ90" s="268"/>
      <c r="AR90" s="268"/>
      <c r="AS90" s="268"/>
      <c r="AT90" s="268"/>
      <c r="AU90" s="268"/>
      <c r="AV90" s="268"/>
      <c r="AW90" s="268"/>
      <c r="AX90" s="268"/>
      <c r="AY90" s="268"/>
      <c r="AZ90" s="268"/>
      <c r="BA90" s="268"/>
      <c r="BB90" s="268"/>
      <c r="BC90" s="268"/>
      <c r="BD90" s="268"/>
      <c r="BE90" s="268"/>
      <c r="BF90" s="268"/>
      <c r="BG90" s="268"/>
      <c r="BH90" s="268"/>
      <c r="BI90" s="268"/>
      <c r="BJ90" s="268"/>
      <c r="BK90" s="268"/>
      <c r="BL90" s="268"/>
      <c r="BM90" s="268"/>
      <c r="BN90" s="268"/>
      <c r="BO90" s="268"/>
      <c r="BP90" s="268"/>
      <c r="BQ90" s="268"/>
      <c r="BR90" s="268"/>
      <c r="BS90" s="268"/>
      <c r="BT90" s="268"/>
      <c r="BU90" s="268"/>
      <c r="BV90" s="268"/>
      <c r="BW90" s="268"/>
      <c r="BX90" s="268"/>
      <c r="BY90" s="268"/>
      <c r="BZ90" s="268"/>
      <c r="CA90" s="268"/>
      <c r="CB90" s="268"/>
      <c r="CC90" s="268"/>
      <c r="CD90" s="268"/>
      <c r="CE90" s="268"/>
      <c r="CF90" s="268"/>
      <c r="CG90" s="268"/>
      <c r="CH90" s="268"/>
      <c r="CI90" s="268"/>
    </row>
    <row r="91" spans="1:87">
      <c r="N91" s="268"/>
      <c r="Q91" s="268"/>
      <c r="AD91" s="268"/>
      <c r="AE91" s="268"/>
      <c r="AF91" s="268"/>
      <c r="AG91" s="268"/>
      <c r="AH91" s="268"/>
      <c r="AI91" s="268"/>
      <c r="AJ91" s="268"/>
      <c r="AK91" s="268"/>
      <c r="AL91" s="268"/>
      <c r="AM91" s="268"/>
      <c r="AN91" s="268"/>
      <c r="AO91" s="268"/>
      <c r="AP91" s="268"/>
      <c r="AQ91" s="268"/>
      <c r="AR91" s="268"/>
      <c r="AS91" s="268"/>
      <c r="AT91" s="268"/>
      <c r="AU91" s="268"/>
      <c r="AV91" s="268"/>
      <c r="AW91" s="268"/>
      <c r="AX91" s="268"/>
      <c r="AY91" s="268"/>
      <c r="AZ91" s="268"/>
      <c r="BA91" s="268"/>
      <c r="BB91" s="268"/>
      <c r="BC91" s="268"/>
      <c r="BD91" s="268"/>
      <c r="BE91" s="268"/>
      <c r="BF91" s="268"/>
      <c r="BG91" s="268"/>
      <c r="BH91" s="268"/>
      <c r="BI91" s="268"/>
      <c r="BJ91" s="268"/>
      <c r="BK91" s="268"/>
      <c r="BL91" s="268"/>
      <c r="BM91" s="268"/>
      <c r="BN91" s="268"/>
      <c r="BO91" s="268"/>
      <c r="BP91" s="268"/>
      <c r="BQ91" s="268"/>
      <c r="BR91" s="268"/>
      <c r="BS91" s="268"/>
      <c r="BT91" s="268"/>
      <c r="BU91" s="268"/>
      <c r="BV91" s="268"/>
      <c r="BW91" s="268"/>
      <c r="BX91" s="268"/>
      <c r="BY91" s="268"/>
      <c r="BZ91" s="268"/>
      <c r="CA91" s="268"/>
      <c r="CB91" s="268"/>
      <c r="CC91" s="268"/>
      <c r="CD91" s="268"/>
      <c r="CE91" s="268"/>
      <c r="CF91" s="268"/>
      <c r="CG91" s="268"/>
      <c r="CH91" s="268"/>
      <c r="CI91" s="268"/>
    </row>
    <row r="92" spans="1:87">
      <c r="N92" s="268"/>
      <c r="Q92" s="268"/>
      <c r="AD92" s="268"/>
      <c r="AE92" s="268"/>
      <c r="AF92" s="268"/>
      <c r="AG92" s="268"/>
      <c r="AH92" s="268"/>
      <c r="AI92" s="268"/>
      <c r="AJ92" s="268"/>
      <c r="AK92" s="268"/>
      <c r="AL92" s="268"/>
      <c r="AM92" s="268"/>
      <c r="AN92" s="268"/>
      <c r="AO92" s="268"/>
      <c r="AP92" s="268"/>
      <c r="AQ92" s="268"/>
      <c r="AR92" s="268"/>
      <c r="AS92" s="268"/>
      <c r="AT92" s="268"/>
      <c r="AU92" s="268"/>
      <c r="AV92" s="268"/>
      <c r="AW92" s="268"/>
      <c r="AX92" s="268"/>
      <c r="AY92" s="268"/>
      <c r="AZ92" s="268"/>
      <c r="BA92" s="268"/>
      <c r="BB92" s="268"/>
      <c r="BC92" s="268"/>
      <c r="BD92" s="268"/>
      <c r="BE92" s="268"/>
      <c r="BF92" s="268"/>
      <c r="BG92" s="268"/>
      <c r="BH92" s="268"/>
      <c r="BI92" s="268"/>
      <c r="BJ92" s="268"/>
      <c r="BK92" s="268"/>
      <c r="BL92" s="268"/>
      <c r="BM92" s="268"/>
      <c r="BN92" s="268"/>
      <c r="BO92" s="268"/>
      <c r="BP92" s="268"/>
      <c r="BQ92" s="268"/>
      <c r="BR92" s="268"/>
      <c r="BS92" s="268"/>
      <c r="BT92" s="268"/>
      <c r="BU92" s="268"/>
      <c r="BV92" s="268"/>
      <c r="BW92" s="268"/>
      <c r="BX92" s="268"/>
      <c r="BY92" s="268"/>
      <c r="BZ92" s="268"/>
      <c r="CA92" s="268"/>
      <c r="CB92" s="268"/>
      <c r="CC92" s="268"/>
      <c r="CD92" s="268"/>
      <c r="CE92" s="268"/>
      <c r="CF92" s="268"/>
      <c r="CG92" s="268"/>
      <c r="CH92" s="268"/>
      <c r="CI92" s="268"/>
    </row>
    <row r="93" spans="1:87">
      <c r="N93" s="268"/>
      <c r="Q93" s="268"/>
      <c r="AD93" s="268"/>
      <c r="AE93" s="268"/>
      <c r="AF93" s="268"/>
      <c r="AG93" s="268"/>
      <c r="AH93" s="268"/>
      <c r="AI93" s="268"/>
      <c r="AJ93" s="268"/>
      <c r="AK93" s="268"/>
      <c r="AL93" s="268"/>
      <c r="AM93" s="268"/>
      <c r="AN93" s="268"/>
      <c r="AO93" s="268"/>
      <c r="AP93" s="268"/>
      <c r="AQ93" s="268"/>
      <c r="AR93" s="268"/>
      <c r="AS93" s="268"/>
      <c r="AT93" s="268"/>
      <c r="AU93" s="268"/>
      <c r="AV93" s="268"/>
      <c r="AW93" s="268"/>
      <c r="AX93" s="268"/>
      <c r="AY93" s="268"/>
      <c r="AZ93" s="268"/>
      <c r="BA93" s="268"/>
      <c r="BB93" s="268"/>
      <c r="BC93" s="268"/>
      <c r="BD93" s="268"/>
      <c r="BE93" s="268"/>
      <c r="BF93" s="268"/>
      <c r="BG93" s="268"/>
      <c r="BH93" s="268"/>
      <c r="BI93" s="268"/>
      <c r="BJ93" s="268"/>
      <c r="BK93" s="268"/>
      <c r="BL93" s="268"/>
      <c r="BM93" s="268"/>
      <c r="BN93" s="268"/>
      <c r="BO93" s="268"/>
      <c r="BP93" s="268"/>
      <c r="BQ93" s="268"/>
      <c r="BR93" s="268"/>
      <c r="BS93" s="268"/>
      <c r="BT93" s="268"/>
      <c r="BU93" s="268"/>
      <c r="BV93" s="268"/>
      <c r="BW93" s="268"/>
      <c r="BX93" s="268"/>
      <c r="BY93" s="268"/>
      <c r="BZ93" s="268"/>
      <c r="CA93" s="268"/>
      <c r="CB93" s="268"/>
      <c r="CC93" s="268"/>
      <c r="CD93" s="268"/>
      <c r="CE93" s="268"/>
      <c r="CF93" s="268"/>
      <c r="CG93" s="268"/>
      <c r="CH93" s="268"/>
      <c r="CI93" s="268"/>
    </row>
    <row r="94" spans="1:87">
      <c r="N94" s="268"/>
      <c r="Q94" s="268"/>
      <c r="AD94" s="268"/>
      <c r="AE94" s="268"/>
      <c r="AF94" s="268"/>
      <c r="AG94" s="268"/>
      <c r="AH94" s="268"/>
      <c r="AI94" s="268"/>
      <c r="AJ94" s="268"/>
      <c r="AK94" s="268"/>
      <c r="AL94" s="268"/>
      <c r="AM94" s="268"/>
      <c r="AN94" s="268"/>
      <c r="AO94" s="268"/>
      <c r="AP94" s="268"/>
      <c r="AQ94" s="268"/>
      <c r="AR94" s="268"/>
      <c r="AS94" s="268"/>
      <c r="AT94" s="268"/>
      <c r="AU94" s="268"/>
      <c r="AV94" s="268"/>
      <c r="AW94" s="268"/>
      <c r="AX94" s="268"/>
      <c r="AY94" s="268"/>
      <c r="AZ94" s="268"/>
      <c r="BA94" s="268"/>
      <c r="BB94" s="268"/>
      <c r="BC94" s="268"/>
      <c r="BD94" s="268"/>
      <c r="BE94" s="268"/>
      <c r="BF94" s="268"/>
      <c r="BG94" s="268"/>
      <c r="BH94" s="268"/>
      <c r="BI94" s="268"/>
      <c r="BJ94" s="268"/>
      <c r="BK94" s="268"/>
      <c r="BL94" s="268"/>
      <c r="BM94" s="268"/>
      <c r="BN94" s="268"/>
      <c r="BO94" s="268"/>
      <c r="BP94" s="268"/>
      <c r="BQ94" s="268"/>
      <c r="BR94" s="268"/>
      <c r="BS94" s="268"/>
      <c r="BT94" s="268"/>
      <c r="BU94" s="268"/>
      <c r="BV94" s="268"/>
      <c r="BW94" s="268"/>
      <c r="BX94" s="268"/>
      <c r="BY94" s="268"/>
      <c r="BZ94" s="268"/>
      <c r="CA94" s="268"/>
      <c r="CB94" s="268"/>
      <c r="CC94" s="268"/>
      <c r="CD94" s="268"/>
      <c r="CE94" s="268"/>
      <c r="CF94" s="268"/>
      <c r="CG94" s="268"/>
      <c r="CH94" s="268"/>
      <c r="CI94" s="268"/>
    </row>
    <row r="95" spans="1:87">
      <c r="N95" s="268"/>
      <c r="Q95" s="268"/>
      <c r="AD95" s="268"/>
      <c r="AE95" s="268"/>
      <c r="AF95" s="268"/>
      <c r="AG95" s="268"/>
      <c r="AH95" s="268"/>
      <c r="AI95" s="268"/>
      <c r="AJ95" s="268"/>
      <c r="AK95" s="268"/>
      <c r="AL95" s="268"/>
      <c r="AM95" s="268"/>
      <c r="AN95" s="268"/>
      <c r="AO95" s="268"/>
      <c r="AP95" s="268"/>
      <c r="AQ95" s="268"/>
      <c r="AR95" s="268"/>
      <c r="AS95" s="268"/>
      <c r="AT95" s="268"/>
      <c r="AU95" s="268"/>
      <c r="AV95" s="268"/>
      <c r="AW95" s="268"/>
      <c r="AX95" s="268"/>
      <c r="AY95" s="268"/>
      <c r="AZ95" s="268"/>
      <c r="BA95" s="268"/>
      <c r="BB95" s="268"/>
      <c r="BC95" s="268"/>
      <c r="BD95" s="268"/>
      <c r="BE95" s="268"/>
      <c r="BF95" s="268"/>
      <c r="BG95" s="268"/>
      <c r="BH95" s="268"/>
      <c r="BI95" s="268"/>
      <c r="BJ95" s="268"/>
      <c r="BK95" s="268"/>
      <c r="BL95" s="268"/>
      <c r="BM95" s="268"/>
      <c r="BN95" s="268"/>
      <c r="BO95" s="268"/>
      <c r="BP95" s="268"/>
      <c r="BQ95" s="268"/>
      <c r="BR95" s="268"/>
      <c r="BS95" s="268"/>
      <c r="BT95" s="268"/>
      <c r="BU95" s="268"/>
      <c r="BV95" s="268"/>
      <c r="BW95" s="268"/>
      <c r="BX95" s="268"/>
      <c r="BY95" s="268"/>
      <c r="BZ95" s="268"/>
      <c r="CA95" s="268"/>
      <c r="CB95" s="268"/>
      <c r="CC95" s="268"/>
      <c r="CD95" s="268"/>
      <c r="CE95" s="268"/>
      <c r="CF95" s="268"/>
      <c r="CG95" s="268"/>
      <c r="CH95" s="268"/>
      <c r="CI95" s="268"/>
    </row>
    <row r="96" spans="1:87">
      <c r="N96" s="268"/>
      <c r="Q96" s="268"/>
      <c r="AD96" s="268"/>
      <c r="AE96" s="268"/>
      <c r="AF96" s="268"/>
      <c r="AG96" s="268"/>
      <c r="AH96" s="268"/>
      <c r="AI96" s="268"/>
      <c r="AJ96" s="268"/>
      <c r="AK96" s="268"/>
      <c r="AL96" s="268"/>
      <c r="AM96" s="268"/>
      <c r="AN96" s="268"/>
      <c r="AO96" s="268"/>
      <c r="AP96" s="268"/>
      <c r="AQ96" s="268"/>
      <c r="AR96" s="268"/>
      <c r="AS96" s="268"/>
      <c r="AT96" s="268"/>
      <c r="AU96" s="268"/>
      <c r="AV96" s="268"/>
      <c r="AW96" s="268"/>
      <c r="AX96" s="268"/>
      <c r="AY96" s="268"/>
      <c r="AZ96" s="268"/>
      <c r="BA96" s="268"/>
      <c r="BB96" s="268"/>
      <c r="BC96" s="268"/>
      <c r="BD96" s="268"/>
      <c r="BE96" s="268"/>
      <c r="BF96" s="268"/>
      <c r="BG96" s="268"/>
      <c r="BH96" s="268"/>
      <c r="BI96" s="268"/>
      <c r="BJ96" s="268"/>
      <c r="BK96" s="268"/>
      <c r="BL96" s="268"/>
      <c r="BM96" s="268"/>
      <c r="BN96" s="268"/>
      <c r="BO96" s="268"/>
      <c r="BP96" s="268"/>
      <c r="BQ96" s="268"/>
      <c r="BR96" s="268"/>
      <c r="BS96" s="268"/>
      <c r="BT96" s="268"/>
      <c r="BU96" s="268"/>
      <c r="BV96" s="268"/>
      <c r="BW96" s="268"/>
      <c r="BX96" s="268"/>
      <c r="BY96" s="268"/>
      <c r="BZ96" s="268"/>
      <c r="CA96" s="268"/>
      <c r="CB96" s="268"/>
      <c r="CC96" s="268"/>
      <c r="CD96" s="268"/>
      <c r="CE96" s="268"/>
      <c r="CF96" s="268"/>
      <c r="CG96" s="268"/>
      <c r="CH96" s="268"/>
      <c r="CI96" s="268"/>
    </row>
    <row r="97" spans="14:87">
      <c r="N97" s="268"/>
      <c r="Q97" s="268"/>
      <c r="AD97" s="268"/>
      <c r="AE97" s="268"/>
      <c r="AF97" s="268"/>
      <c r="AG97" s="268"/>
      <c r="AH97" s="268"/>
      <c r="AI97" s="268"/>
      <c r="AJ97" s="268"/>
      <c r="AK97" s="268"/>
      <c r="AL97" s="268"/>
      <c r="AM97" s="268"/>
      <c r="AN97" s="268"/>
      <c r="AO97" s="268"/>
      <c r="AP97" s="268"/>
      <c r="AQ97" s="268"/>
      <c r="AR97" s="268"/>
      <c r="AS97" s="268"/>
      <c r="AT97" s="268"/>
      <c r="AU97" s="268"/>
      <c r="AV97" s="268"/>
      <c r="AW97" s="268"/>
      <c r="AX97" s="268"/>
      <c r="AY97" s="268"/>
      <c r="AZ97" s="268"/>
      <c r="BA97" s="268"/>
      <c r="BB97" s="268"/>
      <c r="BC97" s="268"/>
      <c r="BD97" s="268"/>
      <c r="BE97" s="268"/>
      <c r="BF97" s="268"/>
      <c r="BG97" s="268"/>
      <c r="BH97" s="268"/>
      <c r="BI97" s="268"/>
      <c r="BJ97" s="268"/>
      <c r="BK97" s="268"/>
      <c r="BL97" s="268"/>
      <c r="BM97" s="268"/>
      <c r="BN97" s="268"/>
      <c r="BO97" s="268"/>
      <c r="BP97" s="268"/>
      <c r="BQ97" s="268"/>
      <c r="BR97" s="268"/>
      <c r="BS97" s="268"/>
      <c r="BT97" s="268"/>
      <c r="BU97" s="268"/>
      <c r="BV97" s="268"/>
      <c r="BW97" s="268"/>
      <c r="BX97" s="268"/>
      <c r="BY97" s="268"/>
      <c r="BZ97" s="268"/>
      <c r="CA97" s="268"/>
      <c r="CB97" s="268"/>
      <c r="CC97" s="268"/>
      <c r="CD97" s="268"/>
      <c r="CE97" s="268"/>
      <c r="CF97" s="268"/>
      <c r="CG97" s="268"/>
      <c r="CH97" s="268"/>
      <c r="CI97" s="268"/>
    </row>
    <row r="98" spans="14:87">
      <c r="N98" s="268"/>
      <c r="Q98" s="268"/>
      <c r="AD98" s="268"/>
      <c r="AE98" s="268"/>
      <c r="AF98" s="268"/>
      <c r="AG98" s="268"/>
      <c r="AH98" s="268"/>
      <c r="AI98" s="268"/>
      <c r="AJ98" s="268"/>
      <c r="AK98" s="268"/>
      <c r="AL98" s="268"/>
      <c r="AM98" s="268"/>
      <c r="AN98" s="268"/>
      <c r="AO98" s="268"/>
      <c r="AP98" s="268"/>
      <c r="AQ98" s="268"/>
      <c r="AR98" s="268"/>
      <c r="AS98" s="268"/>
      <c r="AT98" s="268"/>
      <c r="AU98" s="268"/>
      <c r="AV98" s="268"/>
      <c r="AW98" s="268"/>
      <c r="AX98" s="268"/>
      <c r="AY98" s="268"/>
      <c r="AZ98" s="268"/>
      <c r="BA98" s="268"/>
      <c r="BB98" s="268"/>
      <c r="BC98" s="268"/>
      <c r="BD98" s="268"/>
      <c r="BE98" s="268"/>
      <c r="BF98" s="268"/>
      <c r="BG98" s="268"/>
      <c r="BH98" s="268"/>
      <c r="BI98" s="268"/>
      <c r="BJ98" s="268"/>
      <c r="BK98" s="268"/>
      <c r="BL98" s="268"/>
      <c r="BM98" s="268"/>
      <c r="BN98" s="268"/>
      <c r="BO98" s="268"/>
      <c r="BP98" s="268"/>
      <c r="BQ98" s="268"/>
      <c r="BR98" s="268"/>
      <c r="BS98" s="268"/>
      <c r="BT98" s="268"/>
      <c r="BU98" s="268"/>
      <c r="BV98" s="268"/>
      <c r="BW98" s="268"/>
      <c r="BX98" s="268"/>
      <c r="BY98" s="268"/>
      <c r="BZ98" s="268"/>
      <c r="CA98" s="268"/>
      <c r="CB98" s="268"/>
      <c r="CC98" s="268"/>
      <c r="CD98" s="268"/>
      <c r="CE98" s="268"/>
      <c r="CF98" s="268"/>
      <c r="CG98" s="268"/>
      <c r="CH98" s="268"/>
      <c r="CI98" s="268"/>
    </row>
    <row r="99" spans="14:87">
      <c r="N99" s="268"/>
      <c r="Q99" s="268"/>
      <c r="AD99" s="268"/>
      <c r="AE99" s="268"/>
      <c r="AF99" s="268"/>
      <c r="AG99" s="268"/>
      <c r="AH99" s="268"/>
      <c r="AI99" s="268"/>
      <c r="AJ99" s="268"/>
      <c r="AK99" s="268"/>
      <c r="AL99" s="268"/>
      <c r="AM99" s="268"/>
      <c r="AN99" s="268"/>
      <c r="AO99" s="268"/>
      <c r="AP99" s="268"/>
      <c r="AQ99" s="268"/>
      <c r="AR99" s="268"/>
      <c r="AS99" s="268"/>
      <c r="AT99" s="268"/>
      <c r="AU99" s="268"/>
      <c r="AV99" s="268"/>
      <c r="AW99" s="268"/>
      <c r="AX99" s="268"/>
      <c r="AY99" s="268"/>
      <c r="AZ99" s="268"/>
      <c r="BA99" s="268"/>
      <c r="BB99" s="268"/>
      <c r="BC99" s="268"/>
      <c r="BD99" s="268"/>
      <c r="BE99" s="268"/>
      <c r="BF99" s="268"/>
      <c r="BG99" s="268"/>
      <c r="BH99" s="268"/>
      <c r="BI99" s="268"/>
      <c r="BJ99" s="268"/>
      <c r="BK99" s="268"/>
      <c r="BL99" s="268"/>
      <c r="BM99" s="268"/>
      <c r="BN99" s="268"/>
      <c r="BO99" s="268"/>
      <c r="BP99" s="268"/>
      <c r="BQ99" s="268"/>
      <c r="BR99" s="268"/>
      <c r="BS99" s="268"/>
      <c r="BT99" s="268"/>
      <c r="BU99" s="268"/>
      <c r="BV99" s="268"/>
      <c r="BW99" s="268"/>
      <c r="BX99" s="268"/>
      <c r="BY99" s="268"/>
      <c r="BZ99" s="268"/>
      <c r="CA99" s="268"/>
      <c r="CB99" s="268"/>
      <c r="CC99" s="268"/>
      <c r="CD99" s="268"/>
      <c r="CE99" s="268"/>
      <c r="CF99" s="268"/>
      <c r="CG99" s="268"/>
      <c r="CH99" s="268"/>
      <c r="CI99" s="268"/>
    </row>
    <row r="100" spans="14:87">
      <c r="N100" s="268"/>
      <c r="Q100" s="268"/>
      <c r="AD100" s="268"/>
      <c r="AE100" s="268"/>
      <c r="AF100" s="268"/>
      <c r="AG100" s="268"/>
      <c r="AH100" s="268"/>
      <c r="AI100" s="268"/>
      <c r="AJ100" s="268"/>
      <c r="AK100" s="268"/>
      <c r="AL100" s="268"/>
      <c r="AM100" s="268"/>
      <c r="AN100" s="268"/>
      <c r="AO100" s="268"/>
      <c r="AP100" s="268"/>
      <c r="AQ100" s="268"/>
      <c r="AR100" s="268"/>
      <c r="AS100" s="268"/>
      <c r="AT100" s="268"/>
      <c r="AU100" s="268"/>
      <c r="AV100" s="268"/>
      <c r="AW100" s="268"/>
      <c r="AX100" s="268"/>
      <c r="AY100" s="268"/>
      <c r="AZ100" s="268"/>
      <c r="BA100" s="268"/>
      <c r="BB100" s="268"/>
      <c r="BC100" s="268"/>
      <c r="BD100" s="268"/>
      <c r="BE100" s="268"/>
      <c r="BF100" s="268"/>
      <c r="BG100" s="268"/>
      <c r="BH100" s="268"/>
      <c r="BI100" s="268"/>
      <c r="BJ100" s="268"/>
      <c r="BK100" s="268"/>
      <c r="BL100" s="268"/>
      <c r="BM100" s="268"/>
      <c r="BN100" s="268"/>
      <c r="BO100" s="268"/>
      <c r="BP100" s="268"/>
      <c r="BQ100" s="268"/>
      <c r="BR100" s="268"/>
      <c r="BS100" s="268"/>
      <c r="BT100" s="268"/>
      <c r="BU100" s="268"/>
      <c r="BV100" s="268"/>
      <c r="BW100" s="268"/>
      <c r="BX100" s="268"/>
      <c r="BY100" s="268"/>
      <c r="BZ100" s="268"/>
      <c r="CA100" s="268"/>
      <c r="CB100" s="268"/>
      <c r="CC100" s="268"/>
      <c r="CD100" s="268"/>
      <c r="CE100" s="268"/>
      <c r="CF100" s="268"/>
      <c r="CG100" s="268"/>
      <c r="CH100" s="268"/>
      <c r="CI100" s="268"/>
    </row>
    <row r="101" spans="14:87">
      <c r="N101" s="268"/>
      <c r="Q101" s="268"/>
      <c r="AD101" s="268"/>
      <c r="AE101" s="268"/>
      <c r="AF101" s="268"/>
      <c r="AG101" s="268"/>
      <c r="AH101" s="268"/>
      <c r="AI101" s="268"/>
      <c r="AJ101" s="268"/>
      <c r="AK101" s="268"/>
      <c r="AL101" s="268"/>
      <c r="AM101" s="268"/>
      <c r="AN101" s="268"/>
      <c r="AO101" s="268"/>
      <c r="AP101" s="268"/>
      <c r="AQ101" s="268"/>
      <c r="AR101" s="268"/>
      <c r="AS101" s="268"/>
      <c r="AT101" s="268"/>
      <c r="AU101" s="268"/>
      <c r="AV101" s="268"/>
      <c r="AW101" s="268"/>
      <c r="AX101" s="268"/>
      <c r="AY101" s="268"/>
      <c r="AZ101" s="268"/>
      <c r="BA101" s="268"/>
      <c r="BB101" s="268"/>
      <c r="BC101" s="268"/>
      <c r="BD101" s="268"/>
      <c r="BE101" s="268"/>
      <c r="BF101" s="268"/>
      <c r="BG101" s="268"/>
      <c r="BH101" s="268"/>
      <c r="BI101" s="268"/>
      <c r="BJ101" s="268"/>
      <c r="BK101" s="268"/>
      <c r="BL101" s="268"/>
      <c r="BM101" s="268"/>
      <c r="BN101" s="268"/>
      <c r="BO101" s="268"/>
      <c r="BP101" s="268"/>
      <c r="BQ101" s="268"/>
      <c r="BR101" s="268"/>
      <c r="BS101" s="268"/>
      <c r="BT101" s="268"/>
      <c r="BU101" s="268"/>
      <c r="BV101" s="268"/>
      <c r="BW101" s="268"/>
      <c r="BX101" s="268"/>
      <c r="BY101" s="268"/>
      <c r="BZ101" s="268"/>
      <c r="CA101" s="268"/>
      <c r="CB101" s="268"/>
      <c r="CC101" s="268"/>
      <c r="CD101" s="268"/>
      <c r="CE101" s="268"/>
      <c r="CF101" s="268"/>
      <c r="CG101" s="268"/>
      <c r="CH101" s="268"/>
      <c r="CI101" s="268"/>
    </row>
    <row r="102" spans="14:87">
      <c r="N102" s="268"/>
      <c r="Q102" s="268"/>
      <c r="AD102" s="268"/>
      <c r="AE102" s="268"/>
      <c r="AF102" s="268"/>
      <c r="AG102" s="268"/>
      <c r="AH102" s="268"/>
      <c r="AI102" s="268"/>
      <c r="AJ102" s="268"/>
      <c r="AK102" s="268"/>
      <c r="AL102" s="268"/>
      <c r="AM102" s="268"/>
      <c r="AN102" s="268"/>
      <c r="AO102" s="268"/>
      <c r="AP102" s="268"/>
      <c r="AQ102" s="268"/>
      <c r="AR102" s="268"/>
      <c r="AS102" s="268"/>
      <c r="AT102" s="268"/>
      <c r="AU102" s="268"/>
      <c r="AV102" s="268"/>
      <c r="AW102" s="268"/>
      <c r="AX102" s="268"/>
      <c r="AY102" s="268"/>
      <c r="AZ102" s="268"/>
      <c r="BA102" s="268"/>
      <c r="BB102" s="268"/>
      <c r="BC102" s="268"/>
      <c r="BD102" s="268"/>
      <c r="BE102" s="268"/>
      <c r="BF102" s="268"/>
      <c r="BG102" s="268"/>
      <c r="BH102" s="268"/>
      <c r="BI102" s="268"/>
      <c r="BJ102" s="268"/>
      <c r="BK102" s="268"/>
      <c r="BL102" s="268"/>
      <c r="BM102" s="268"/>
      <c r="BN102" s="268"/>
      <c r="BO102" s="268"/>
      <c r="BP102" s="268"/>
      <c r="BQ102" s="268"/>
      <c r="BR102" s="268"/>
      <c r="BS102" s="268"/>
      <c r="BT102" s="268"/>
      <c r="BU102" s="268"/>
      <c r="BV102" s="268"/>
      <c r="BW102" s="268"/>
      <c r="BX102" s="268"/>
      <c r="BY102" s="268"/>
      <c r="BZ102" s="268"/>
      <c r="CA102" s="268"/>
      <c r="CB102" s="268"/>
      <c r="CC102" s="268"/>
      <c r="CD102" s="268"/>
      <c r="CE102" s="268"/>
      <c r="CF102" s="268"/>
      <c r="CG102" s="268"/>
      <c r="CH102" s="268"/>
      <c r="CI102" s="268"/>
    </row>
    <row r="103" spans="14:87">
      <c r="N103" s="268"/>
      <c r="AD103" s="268"/>
      <c r="AE103" s="268"/>
      <c r="AF103" s="268"/>
      <c r="AG103" s="268"/>
      <c r="AH103" s="268"/>
      <c r="AI103" s="268"/>
      <c r="AJ103" s="268"/>
      <c r="AK103" s="268"/>
      <c r="AL103" s="268"/>
      <c r="AM103" s="268"/>
      <c r="AN103" s="268"/>
      <c r="AO103" s="268"/>
      <c r="AP103" s="268"/>
      <c r="AQ103" s="268"/>
      <c r="AR103" s="268"/>
      <c r="AS103" s="268"/>
      <c r="AT103" s="268"/>
      <c r="AU103" s="268"/>
      <c r="AV103" s="268"/>
      <c r="AW103" s="268"/>
      <c r="AX103" s="268"/>
      <c r="AY103" s="268"/>
      <c r="AZ103" s="268"/>
      <c r="BA103" s="268"/>
      <c r="BB103" s="268"/>
      <c r="BC103" s="268"/>
      <c r="BD103" s="268"/>
      <c r="BE103" s="268"/>
      <c r="BF103" s="268"/>
      <c r="BG103" s="268"/>
      <c r="BH103" s="268"/>
      <c r="BI103" s="268"/>
      <c r="BJ103" s="268"/>
      <c r="BK103" s="268"/>
      <c r="BL103" s="268"/>
      <c r="BM103" s="268"/>
      <c r="BN103" s="268"/>
      <c r="BO103" s="268"/>
      <c r="BP103" s="268"/>
      <c r="BQ103" s="268"/>
      <c r="BR103" s="268"/>
      <c r="BS103" s="268"/>
      <c r="BT103" s="268"/>
      <c r="BU103" s="268"/>
      <c r="BV103" s="268"/>
      <c r="BW103" s="268"/>
      <c r="BX103" s="268"/>
      <c r="BY103" s="268"/>
      <c r="BZ103" s="268"/>
      <c r="CA103" s="268"/>
      <c r="CB103" s="268"/>
      <c r="CC103" s="268"/>
      <c r="CD103" s="268"/>
      <c r="CE103" s="268"/>
      <c r="CF103" s="268"/>
      <c r="CG103" s="268"/>
      <c r="CH103" s="268"/>
      <c r="CI103" s="268"/>
    </row>
    <row r="104" spans="14:87">
      <c r="N104" s="268"/>
      <c r="AE104" s="268"/>
      <c r="AF104" s="268"/>
      <c r="AG104" s="268"/>
      <c r="AH104" s="268"/>
      <c r="AI104" s="268"/>
      <c r="AJ104" s="268"/>
      <c r="AK104" s="268"/>
      <c r="AL104" s="268"/>
      <c r="AM104" s="268"/>
      <c r="AN104" s="268"/>
      <c r="AO104" s="268"/>
      <c r="AP104" s="268"/>
      <c r="AQ104" s="268"/>
      <c r="AR104" s="268"/>
      <c r="AS104" s="268"/>
      <c r="AT104" s="268"/>
      <c r="AU104" s="268"/>
      <c r="AV104" s="268"/>
      <c r="AW104" s="268"/>
      <c r="AX104" s="268"/>
      <c r="AY104" s="268"/>
      <c r="AZ104" s="268"/>
      <c r="BA104" s="268"/>
      <c r="BB104" s="268"/>
      <c r="BC104" s="268"/>
      <c r="BD104" s="268"/>
      <c r="BE104" s="268"/>
      <c r="BF104" s="268"/>
      <c r="BG104" s="268"/>
      <c r="BH104" s="268"/>
      <c r="BI104" s="268"/>
      <c r="BJ104" s="268"/>
      <c r="BK104" s="268"/>
      <c r="BL104" s="268"/>
      <c r="BM104" s="268"/>
      <c r="BN104" s="268"/>
      <c r="BO104" s="268"/>
      <c r="BP104" s="268"/>
      <c r="BQ104" s="268"/>
      <c r="BR104" s="268"/>
      <c r="BS104" s="268"/>
      <c r="BT104" s="268"/>
      <c r="BU104" s="268"/>
      <c r="BV104" s="268"/>
      <c r="BW104" s="268"/>
      <c r="BX104" s="268"/>
      <c r="BY104" s="268"/>
      <c r="BZ104" s="268"/>
      <c r="CA104" s="268"/>
      <c r="CB104" s="268"/>
      <c r="CC104" s="268"/>
      <c r="CD104" s="268"/>
      <c r="CE104" s="268"/>
      <c r="CF104" s="268"/>
      <c r="CG104" s="268"/>
      <c r="CH104" s="268"/>
      <c r="CI104" s="268"/>
    </row>
    <row r="105" spans="14:87">
      <c r="N105" s="268"/>
      <c r="AE105" s="268"/>
      <c r="AF105" s="268"/>
      <c r="AG105" s="268"/>
      <c r="AH105" s="268"/>
      <c r="AI105" s="268"/>
      <c r="AJ105" s="268"/>
      <c r="AK105" s="268"/>
      <c r="AL105" s="268"/>
      <c r="AM105" s="268"/>
      <c r="AN105" s="268"/>
      <c r="AO105" s="268"/>
      <c r="AP105" s="268"/>
      <c r="AQ105" s="268"/>
      <c r="AR105" s="268"/>
      <c r="AS105" s="268"/>
      <c r="AT105" s="268"/>
      <c r="AU105" s="268"/>
      <c r="AV105" s="268"/>
      <c r="AW105" s="268"/>
      <c r="AX105" s="268"/>
      <c r="AY105" s="268"/>
      <c r="AZ105" s="268"/>
      <c r="BA105" s="268"/>
      <c r="BB105" s="268"/>
      <c r="BC105" s="268"/>
      <c r="BD105" s="268"/>
      <c r="BE105" s="268"/>
      <c r="BF105" s="268"/>
      <c r="BG105" s="268"/>
      <c r="BH105" s="268"/>
      <c r="BI105" s="268"/>
      <c r="BJ105" s="268"/>
      <c r="BK105" s="268"/>
      <c r="BL105" s="268"/>
      <c r="BM105" s="268"/>
      <c r="BN105" s="268"/>
      <c r="BO105" s="268"/>
      <c r="BP105" s="268"/>
      <c r="BQ105" s="268"/>
      <c r="BR105" s="268"/>
      <c r="BS105" s="268"/>
      <c r="BT105" s="268"/>
      <c r="BU105" s="268"/>
      <c r="BV105" s="268"/>
      <c r="BW105" s="268"/>
      <c r="BX105" s="268"/>
      <c r="BY105" s="268"/>
      <c r="BZ105" s="268"/>
      <c r="CA105" s="268"/>
      <c r="CB105" s="268"/>
      <c r="CC105" s="268"/>
      <c r="CD105" s="268"/>
      <c r="CE105" s="268"/>
      <c r="CF105" s="268"/>
      <c r="CG105" s="268"/>
      <c r="CH105" s="268"/>
      <c r="CI105" s="268"/>
    </row>
    <row r="106" spans="14:87">
      <c r="N106" s="268"/>
      <c r="AE106" s="268"/>
      <c r="AF106" s="268"/>
      <c r="AG106" s="268"/>
      <c r="AH106" s="268"/>
      <c r="AI106" s="268"/>
      <c r="AJ106" s="268"/>
      <c r="AK106" s="268"/>
      <c r="AL106" s="268"/>
      <c r="AM106" s="268"/>
      <c r="AN106" s="268"/>
      <c r="AO106" s="268"/>
      <c r="AP106" s="268"/>
      <c r="AQ106" s="268"/>
      <c r="AR106" s="268"/>
      <c r="AS106" s="268"/>
      <c r="AT106" s="268"/>
      <c r="AU106" s="268"/>
      <c r="AV106" s="268"/>
      <c r="AW106" s="268"/>
      <c r="AX106" s="268"/>
      <c r="AY106" s="268"/>
      <c r="AZ106" s="268"/>
      <c r="BA106" s="268"/>
      <c r="BB106" s="268"/>
      <c r="BC106" s="268"/>
      <c r="BD106" s="268"/>
      <c r="BE106" s="268"/>
      <c r="BF106" s="268"/>
      <c r="BG106" s="268"/>
      <c r="BH106" s="268"/>
      <c r="BI106" s="268"/>
      <c r="BJ106" s="268"/>
      <c r="BK106" s="268"/>
      <c r="BL106" s="268"/>
      <c r="BM106" s="268"/>
      <c r="BN106" s="268"/>
      <c r="BO106" s="268"/>
      <c r="BP106" s="268"/>
      <c r="BQ106" s="268"/>
      <c r="BR106" s="268"/>
      <c r="BS106" s="268"/>
      <c r="BT106" s="268"/>
      <c r="BU106" s="268"/>
      <c r="BV106" s="268"/>
      <c r="BW106" s="268"/>
      <c r="BX106" s="268"/>
      <c r="BY106" s="268"/>
      <c r="BZ106" s="268"/>
      <c r="CA106" s="268"/>
      <c r="CB106" s="268"/>
      <c r="CC106" s="268"/>
      <c r="CD106" s="268"/>
      <c r="CE106" s="268"/>
      <c r="CF106" s="268"/>
      <c r="CG106" s="268"/>
      <c r="CH106" s="268"/>
      <c r="CI106" s="268"/>
    </row>
    <row r="107" spans="14:87">
      <c r="N107" s="268"/>
      <c r="AE107" s="268"/>
      <c r="AF107" s="268"/>
      <c r="AG107" s="268"/>
      <c r="AH107" s="268"/>
      <c r="AI107" s="268"/>
      <c r="AJ107" s="268"/>
      <c r="AK107" s="268"/>
      <c r="AL107" s="268"/>
      <c r="AM107" s="268"/>
      <c r="AN107" s="268"/>
      <c r="AO107" s="268"/>
      <c r="AP107" s="268"/>
      <c r="AQ107" s="268"/>
      <c r="AR107" s="268"/>
      <c r="AS107" s="268"/>
      <c r="AT107" s="268"/>
      <c r="AU107" s="268"/>
      <c r="AV107" s="268"/>
      <c r="AW107" s="268"/>
      <c r="AX107" s="268"/>
      <c r="AY107" s="268"/>
      <c r="AZ107" s="268"/>
      <c r="BA107" s="268"/>
      <c r="BB107" s="268"/>
      <c r="BC107" s="268"/>
      <c r="BD107" s="268"/>
      <c r="BE107" s="268"/>
      <c r="BF107" s="268"/>
      <c r="BG107" s="268"/>
      <c r="BH107" s="268"/>
      <c r="BI107" s="268"/>
      <c r="BJ107" s="268"/>
      <c r="BK107" s="268"/>
      <c r="BL107" s="268"/>
      <c r="BM107" s="268"/>
      <c r="BN107" s="268"/>
      <c r="BO107" s="268"/>
      <c r="BP107" s="268"/>
      <c r="BQ107" s="268"/>
      <c r="BR107" s="268"/>
      <c r="BS107" s="268"/>
      <c r="BT107" s="268"/>
      <c r="BU107" s="268"/>
      <c r="BV107" s="268"/>
      <c r="BW107" s="268"/>
      <c r="BX107" s="268"/>
      <c r="BY107" s="268"/>
      <c r="BZ107" s="268"/>
      <c r="CA107" s="268"/>
      <c r="CB107" s="268"/>
      <c r="CC107" s="268"/>
      <c r="CD107" s="268"/>
      <c r="CE107" s="268"/>
      <c r="CF107" s="268"/>
      <c r="CG107" s="268"/>
      <c r="CH107" s="268"/>
      <c r="CI107" s="268"/>
    </row>
    <row r="108" spans="14:87">
      <c r="N108" s="268"/>
      <c r="AE108" s="268"/>
      <c r="AF108" s="268"/>
      <c r="AG108" s="268"/>
      <c r="AH108" s="268"/>
      <c r="AI108" s="268"/>
      <c r="AJ108" s="268"/>
      <c r="AK108" s="268"/>
      <c r="AL108" s="268"/>
      <c r="AM108" s="268"/>
      <c r="AN108" s="268"/>
      <c r="AO108" s="268"/>
      <c r="AP108" s="268"/>
      <c r="AQ108" s="268"/>
      <c r="AR108" s="268"/>
      <c r="AS108" s="268"/>
      <c r="AT108" s="268"/>
      <c r="AU108" s="268"/>
      <c r="AV108" s="268"/>
      <c r="AW108" s="268"/>
      <c r="AX108" s="268"/>
      <c r="AY108" s="268"/>
      <c r="AZ108" s="268"/>
      <c r="BA108" s="268"/>
      <c r="BB108" s="268"/>
      <c r="BC108" s="268"/>
      <c r="BD108" s="268"/>
      <c r="BE108" s="268"/>
      <c r="BF108" s="268"/>
      <c r="BG108" s="268"/>
      <c r="BH108" s="268"/>
      <c r="BI108" s="268"/>
      <c r="BJ108" s="268"/>
      <c r="BK108" s="268"/>
      <c r="BL108" s="268"/>
      <c r="BM108" s="268"/>
      <c r="BN108" s="268"/>
      <c r="BO108" s="268"/>
      <c r="BP108" s="268"/>
      <c r="BQ108" s="268"/>
      <c r="BR108" s="268"/>
      <c r="BS108" s="268"/>
      <c r="BT108" s="268"/>
      <c r="BU108" s="268"/>
      <c r="BV108" s="268"/>
      <c r="BW108" s="268"/>
      <c r="BX108" s="268"/>
      <c r="BY108" s="268"/>
      <c r="BZ108" s="268"/>
      <c r="CA108" s="268"/>
      <c r="CB108" s="268"/>
      <c r="CC108" s="268"/>
      <c r="CD108" s="268"/>
      <c r="CE108" s="268"/>
      <c r="CF108" s="268"/>
      <c r="CG108" s="268"/>
      <c r="CH108" s="268"/>
      <c r="CI108" s="268"/>
    </row>
    <row r="109" spans="14:87">
      <c r="N109" s="268"/>
    </row>
    <row r="110" spans="14:87">
      <c r="N110" s="268"/>
    </row>
    <row r="111" spans="14:87">
      <c r="N111" s="268"/>
    </row>
    <row r="112" spans="14:87">
      <c r="N112" s="268"/>
    </row>
    <row r="113" spans="14:14">
      <c r="N113" s="268"/>
    </row>
    <row r="114" spans="14:14">
      <c r="N114" s="268"/>
    </row>
    <row r="115" spans="14:14">
      <c r="N115" s="268"/>
    </row>
    <row r="116" spans="14:14">
      <c r="N116" s="268"/>
    </row>
    <row r="117" spans="14:14">
      <c r="N117" s="268"/>
    </row>
    <row r="118" spans="14:14">
      <c r="N118" s="268"/>
    </row>
    <row r="119" spans="14:14">
      <c r="N119" s="268"/>
    </row>
    <row r="120" spans="14:14">
      <c r="N120" s="268"/>
    </row>
    <row r="121" spans="14:14">
      <c r="N121" s="268"/>
    </row>
    <row r="122" spans="14:14">
      <c r="N122" s="268"/>
    </row>
    <row r="123" spans="14:14">
      <c r="N123" s="268"/>
    </row>
    <row r="124" spans="14:14">
      <c r="N124" s="268"/>
    </row>
    <row r="125" spans="14:14">
      <c r="N125" s="268"/>
    </row>
    <row r="126" spans="14:14">
      <c r="N126" s="268"/>
    </row>
    <row r="127" spans="14:14">
      <c r="N127" s="268"/>
    </row>
    <row r="128" spans="14:14">
      <c r="N128" s="268"/>
    </row>
    <row r="129" spans="14:14">
      <c r="N129" s="268"/>
    </row>
    <row r="130" spans="14:14">
      <c r="N130" s="268"/>
    </row>
    <row r="131" spans="14:14">
      <c r="N131" s="268"/>
    </row>
    <row r="132" spans="14:14">
      <c r="N132" s="268"/>
    </row>
    <row r="133" spans="14:14">
      <c r="N133" s="268"/>
    </row>
    <row r="134" spans="14:14">
      <c r="N134" s="268"/>
    </row>
    <row r="135" spans="14:14">
      <c r="N135" s="268"/>
    </row>
  </sheetData>
  <sheetProtection insertRows="0" deleteRows="0"/>
  <autoFilter ref="A7:CI89" xr:uid="{00000000-0009-0000-0000-000000000000}">
    <filterColumn colId="9" showButton="0"/>
    <filterColumn colId="11" showButton="0"/>
    <filterColumn colId="16" showButton="0"/>
    <filterColumn colId="18" showButton="0"/>
  </autoFilter>
  <mergeCells count="411">
    <mergeCell ref="AF2:CI2"/>
    <mergeCell ref="A3:A5"/>
    <mergeCell ref="B3:B5"/>
    <mergeCell ref="C3:F3"/>
    <mergeCell ref="G3:I3"/>
    <mergeCell ref="J3:M3"/>
    <mergeCell ref="N3:O3"/>
    <mergeCell ref="Q3:T3"/>
    <mergeCell ref="U3:V3"/>
    <mergeCell ref="W3:X3"/>
    <mergeCell ref="C2:F2"/>
    <mergeCell ref="G2:O2"/>
    <mergeCell ref="P2:V2"/>
    <mergeCell ref="W2:X2"/>
    <mergeCell ref="Y2:AC2"/>
    <mergeCell ref="AD2:AE2"/>
    <mergeCell ref="U4:V5"/>
    <mergeCell ref="Z3:AC3"/>
    <mergeCell ref="AF3:CI3"/>
    <mergeCell ref="C4:F5"/>
    <mergeCell ref="H4:I5"/>
    <mergeCell ref="J4:K5"/>
    <mergeCell ref="L4:M5"/>
    <mergeCell ref="N4:O5"/>
    <mergeCell ref="BH5:BK5"/>
    <mergeCell ref="BL5:BO5"/>
    <mergeCell ref="BP5:BS5"/>
    <mergeCell ref="BT5:BW5"/>
    <mergeCell ref="BX5:CA5"/>
    <mergeCell ref="CB5:CE5"/>
    <mergeCell ref="AD4:AD5"/>
    <mergeCell ref="AE4:AE5"/>
    <mergeCell ref="AF4:CI4"/>
    <mergeCell ref="AF5:AI5"/>
    <mergeCell ref="AJ5:AM5"/>
    <mergeCell ref="AN5:AQ5"/>
    <mergeCell ref="AR5:AU5"/>
    <mergeCell ref="AV5:AY5"/>
    <mergeCell ref="AZ5:BC5"/>
    <mergeCell ref="CF5:CI5"/>
    <mergeCell ref="BD5:BG5"/>
    <mergeCell ref="W4:X5"/>
    <mergeCell ref="Y4:Y5"/>
    <mergeCell ref="Z4:AB5"/>
    <mergeCell ref="AC4:AC5"/>
    <mergeCell ref="L7:M7"/>
    <mergeCell ref="Q7:R7"/>
    <mergeCell ref="S7:T7"/>
    <mergeCell ref="A9:A10"/>
    <mergeCell ref="AV9:AV10"/>
    <mergeCell ref="P4:P5"/>
    <mergeCell ref="Q4:R5"/>
    <mergeCell ref="J7:K7"/>
    <mergeCell ref="S4:T5"/>
    <mergeCell ref="G4:G5"/>
    <mergeCell ref="A29:A30"/>
    <mergeCell ref="A31:A33"/>
    <mergeCell ref="AF31:AF33"/>
    <mergeCell ref="AG31:AG33"/>
    <mergeCell ref="A12:A13"/>
    <mergeCell ref="C12:C13"/>
    <mergeCell ref="D12:D13"/>
    <mergeCell ref="E12:E13"/>
    <mergeCell ref="F12:F13"/>
    <mergeCell ref="A20:A21"/>
    <mergeCell ref="A24:A28"/>
    <mergeCell ref="B24:B28"/>
    <mergeCell ref="AV31:AV33"/>
    <mergeCell ref="AW31:AW33"/>
    <mergeCell ref="AZ31:AZ33"/>
    <mergeCell ref="BA31:BA33"/>
    <mergeCell ref="BD31:BD33"/>
    <mergeCell ref="BE31:BE33"/>
    <mergeCell ref="AJ31:AJ33"/>
    <mergeCell ref="AK31:AK33"/>
    <mergeCell ref="AN31:AN33"/>
    <mergeCell ref="AO31:AO33"/>
    <mergeCell ref="AR31:AR33"/>
    <mergeCell ref="AS31:AS33"/>
    <mergeCell ref="BT31:BT33"/>
    <mergeCell ref="BU31:BU33"/>
    <mergeCell ref="BX31:BX33"/>
    <mergeCell ref="BY31:BY33"/>
    <mergeCell ref="CB31:CB33"/>
    <mergeCell ref="CC31:CC33"/>
    <mergeCell ref="BH31:BH33"/>
    <mergeCell ref="BI31:BI33"/>
    <mergeCell ref="BL31:BL33"/>
    <mergeCell ref="BM31:BM33"/>
    <mergeCell ref="BP31:BP33"/>
    <mergeCell ref="BQ31:BQ33"/>
    <mergeCell ref="G38:G39"/>
    <mergeCell ref="H38:H39"/>
    <mergeCell ref="I38:I39"/>
    <mergeCell ref="J38:J39"/>
    <mergeCell ref="K38:K39"/>
    <mergeCell ref="L38:L39"/>
    <mergeCell ref="A38:A39"/>
    <mergeCell ref="B38:B39"/>
    <mergeCell ref="C38:C39"/>
    <mergeCell ref="D38:D39"/>
    <mergeCell ref="E38:E39"/>
    <mergeCell ref="F38:F39"/>
    <mergeCell ref="S38:S39"/>
    <mergeCell ref="T38:T39"/>
    <mergeCell ref="U38:U39"/>
    <mergeCell ref="V38:V39"/>
    <mergeCell ref="W38:W39"/>
    <mergeCell ref="X38:X39"/>
    <mergeCell ref="M38:M39"/>
    <mergeCell ref="N38:N39"/>
    <mergeCell ref="O38:O39"/>
    <mergeCell ref="P38:P39"/>
    <mergeCell ref="Q38:Q39"/>
    <mergeCell ref="R38:R39"/>
    <mergeCell ref="AG38:AG39"/>
    <mergeCell ref="AJ38:AJ39"/>
    <mergeCell ref="AK38:AK39"/>
    <mergeCell ref="AN38:AN39"/>
    <mergeCell ref="Y38:Y39"/>
    <mergeCell ref="Z38:Z39"/>
    <mergeCell ref="AA38:AA39"/>
    <mergeCell ref="AB38:AB39"/>
    <mergeCell ref="AC38:AC39"/>
    <mergeCell ref="AD38:AD39"/>
    <mergeCell ref="BU38:BU39"/>
    <mergeCell ref="BX38:BX39"/>
    <mergeCell ref="BY38:BY39"/>
    <mergeCell ref="CB38:CB39"/>
    <mergeCell ref="CC38:CC39"/>
    <mergeCell ref="A44:A49"/>
    <mergeCell ref="B44:B49"/>
    <mergeCell ref="C44:C49"/>
    <mergeCell ref="D44:D49"/>
    <mergeCell ref="E44:E49"/>
    <mergeCell ref="BH38:BH39"/>
    <mergeCell ref="BI38:BI39"/>
    <mergeCell ref="BL38:BL39"/>
    <mergeCell ref="BP38:BP39"/>
    <mergeCell ref="BQ38:BQ39"/>
    <mergeCell ref="BT38:BT39"/>
    <mergeCell ref="AR38:AR39"/>
    <mergeCell ref="AV38:AV39"/>
    <mergeCell ref="AW38:AW39"/>
    <mergeCell ref="AZ38:AZ39"/>
    <mergeCell ref="BA38:BA39"/>
    <mergeCell ref="BD38:BD39"/>
    <mergeCell ref="AE38:AE39"/>
    <mergeCell ref="AF38:AF39"/>
    <mergeCell ref="N44:N49"/>
    <mergeCell ref="O44:O49"/>
    <mergeCell ref="P44:P49"/>
    <mergeCell ref="Q44:Q49"/>
    <mergeCell ref="F44:F49"/>
    <mergeCell ref="G44:G49"/>
    <mergeCell ref="H44:H49"/>
    <mergeCell ref="I44:I49"/>
    <mergeCell ref="J44:J49"/>
    <mergeCell ref="K44:K49"/>
    <mergeCell ref="AD44:AD49"/>
    <mergeCell ref="AE44:AE49"/>
    <mergeCell ref="A53:A57"/>
    <mergeCell ref="B53:B57"/>
    <mergeCell ref="A63:A64"/>
    <mergeCell ref="B63:B64"/>
    <mergeCell ref="C63:C64"/>
    <mergeCell ref="D63:D64"/>
    <mergeCell ref="E63:E64"/>
    <mergeCell ref="F63:F64"/>
    <mergeCell ref="X44:X49"/>
    <mergeCell ref="Y44:Y49"/>
    <mergeCell ref="Z44:Z49"/>
    <mergeCell ref="AA44:AA49"/>
    <mergeCell ref="AB44:AB49"/>
    <mergeCell ref="AC44:AC49"/>
    <mergeCell ref="R44:R49"/>
    <mergeCell ref="S44:S49"/>
    <mergeCell ref="T44:T49"/>
    <mergeCell ref="U44:U49"/>
    <mergeCell ref="V44:V49"/>
    <mergeCell ref="W44:W49"/>
    <mergeCell ref="L44:L49"/>
    <mergeCell ref="M44:M49"/>
    <mergeCell ref="BL63:BL64"/>
    <mergeCell ref="A65:A68"/>
    <mergeCell ref="B65:B68"/>
    <mergeCell ref="C65:C68"/>
    <mergeCell ref="D65:D68"/>
    <mergeCell ref="E65:E68"/>
    <mergeCell ref="F65:F68"/>
    <mergeCell ref="Y63:Y64"/>
    <mergeCell ref="Z63:Z64"/>
    <mergeCell ref="AA63:AA64"/>
    <mergeCell ref="AB63:AB64"/>
    <mergeCell ref="AC63:AC64"/>
    <mergeCell ref="AD63:AD64"/>
    <mergeCell ref="S63:S64"/>
    <mergeCell ref="T63:T64"/>
    <mergeCell ref="U63:U64"/>
    <mergeCell ref="V63:V64"/>
    <mergeCell ref="W63:W64"/>
    <mergeCell ref="X63:X64"/>
    <mergeCell ref="M63:M64"/>
    <mergeCell ref="N63:N64"/>
    <mergeCell ref="O63:O64"/>
    <mergeCell ref="P63:P64"/>
    <mergeCell ref="Q63:Q64"/>
    <mergeCell ref="G65:G68"/>
    <mergeCell ref="H65:H68"/>
    <mergeCell ref="I65:I68"/>
    <mergeCell ref="J65:J68"/>
    <mergeCell ref="K65:K68"/>
    <mergeCell ref="L65:L68"/>
    <mergeCell ref="AE63:AE64"/>
    <mergeCell ref="AZ63:AZ64"/>
    <mergeCell ref="BD63:BD64"/>
    <mergeCell ref="R63:R64"/>
    <mergeCell ref="G63:G64"/>
    <mergeCell ref="H63:H64"/>
    <mergeCell ref="I63:I64"/>
    <mergeCell ref="J63:J64"/>
    <mergeCell ref="K63:K64"/>
    <mergeCell ref="L63:L64"/>
    <mergeCell ref="U65:U68"/>
    <mergeCell ref="V65:V68"/>
    <mergeCell ref="W65:W68"/>
    <mergeCell ref="X65:X68"/>
    <mergeCell ref="M65:M68"/>
    <mergeCell ref="N65:N68"/>
    <mergeCell ref="O65:O68"/>
    <mergeCell ref="P65:P68"/>
    <mergeCell ref="Q65:Q68"/>
    <mergeCell ref="R65:R68"/>
    <mergeCell ref="J73:J74"/>
    <mergeCell ref="K73:K74"/>
    <mergeCell ref="L73:L74"/>
    <mergeCell ref="M73:M74"/>
    <mergeCell ref="N73:N74"/>
    <mergeCell ref="O73:O74"/>
    <mergeCell ref="AE65:AE68"/>
    <mergeCell ref="Y65:Y68"/>
    <mergeCell ref="Z65:Z68"/>
    <mergeCell ref="AA65:AA68"/>
    <mergeCell ref="AB65:AB68"/>
    <mergeCell ref="AC65:AC68"/>
    <mergeCell ref="AD65:AD68"/>
    <mergeCell ref="S65:S68"/>
    <mergeCell ref="T65:T68"/>
    <mergeCell ref="A73:A74"/>
    <mergeCell ref="B73:B74"/>
    <mergeCell ref="C73:C74"/>
    <mergeCell ref="D73:D74"/>
    <mergeCell ref="E73:E74"/>
    <mergeCell ref="F73:F74"/>
    <mergeCell ref="G73:G74"/>
    <mergeCell ref="H73:H74"/>
    <mergeCell ref="I73:I74"/>
    <mergeCell ref="AF76:AF78"/>
    <mergeCell ref="AG76:AG78"/>
    <mergeCell ref="AH76:AH78"/>
    <mergeCell ref="AI76:AI78"/>
    <mergeCell ref="AJ76:AJ78"/>
    <mergeCell ref="AK76:AK78"/>
    <mergeCell ref="A76:A78"/>
    <mergeCell ref="B76:B78"/>
    <mergeCell ref="C76:C78"/>
    <mergeCell ref="D76:D78"/>
    <mergeCell ref="E76:E78"/>
    <mergeCell ref="F76:F78"/>
    <mergeCell ref="AR76:AR78"/>
    <mergeCell ref="AS76:AS78"/>
    <mergeCell ref="AT76:AT78"/>
    <mergeCell ref="AU76:AU78"/>
    <mergeCell ref="AV76:AV78"/>
    <mergeCell ref="AW76:AW78"/>
    <mergeCell ref="AL76:AL78"/>
    <mergeCell ref="AM76:AM78"/>
    <mergeCell ref="AN76:AN78"/>
    <mergeCell ref="AO76:AO78"/>
    <mergeCell ref="AP76:AP78"/>
    <mergeCell ref="AQ76:AQ78"/>
    <mergeCell ref="BD76:BD78"/>
    <mergeCell ref="BE76:BE78"/>
    <mergeCell ref="BF76:BF78"/>
    <mergeCell ref="BG76:BG78"/>
    <mergeCell ref="BH76:BH78"/>
    <mergeCell ref="BI76:BI78"/>
    <mergeCell ref="AX76:AX78"/>
    <mergeCell ref="AY76:AY78"/>
    <mergeCell ref="AZ76:AZ78"/>
    <mergeCell ref="BA76:BA78"/>
    <mergeCell ref="BB76:BB78"/>
    <mergeCell ref="BC76:BC78"/>
    <mergeCell ref="BR76:BR78"/>
    <mergeCell ref="BS76:BS78"/>
    <mergeCell ref="BT76:BT78"/>
    <mergeCell ref="BU76:BU78"/>
    <mergeCell ref="BJ76:BJ78"/>
    <mergeCell ref="BK76:BK78"/>
    <mergeCell ref="BL76:BL78"/>
    <mergeCell ref="BM76:BM78"/>
    <mergeCell ref="BN76:BN78"/>
    <mergeCell ref="BO76:BO78"/>
    <mergeCell ref="CH76:CH78"/>
    <mergeCell ref="CI76:CI78"/>
    <mergeCell ref="A80:A82"/>
    <mergeCell ref="B80:B82"/>
    <mergeCell ref="C80:C82"/>
    <mergeCell ref="D80:D82"/>
    <mergeCell ref="E80:E82"/>
    <mergeCell ref="F80:F82"/>
    <mergeCell ref="G80:G82"/>
    <mergeCell ref="H80:H82"/>
    <mergeCell ref="CB76:CB78"/>
    <mergeCell ref="CC76:CC78"/>
    <mergeCell ref="CD76:CD78"/>
    <mergeCell ref="CE76:CE78"/>
    <mergeCell ref="CF76:CF78"/>
    <mergeCell ref="CG76:CG78"/>
    <mergeCell ref="BV76:BV78"/>
    <mergeCell ref="BW76:BW78"/>
    <mergeCell ref="BX76:BX78"/>
    <mergeCell ref="BY76:BY78"/>
    <mergeCell ref="BZ76:BZ78"/>
    <mergeCell ref="CA76:CA78"/>
    <mergeCell ref="BP76:BP78"/>
    <mergeCell ref="BQ76:BQ78"/>
    <mergeCell ref="Y80:Y82"/>
    <mergeCell ref="Z80:Z82"/>
    <mergeCell ref="O80:O82"/>
    <mergeCell ref="P80:P82"/>
    <mergeCell ref="Q80:Q82"/>
    <mergeCell ref="R80:R82"/>
    <mergeCell ref="S80:S82"/>
    <mergeCell ref="T80:T82"/>
    <mergeCell ref="I80:I82"/>
    <mergeCell ref="J80:J82"/>
    <mergeCell ref="K80:K82"/>
    <mergeCell ref="L80:L82"/>
    <mergeCell ref="M80:M82"/>
    <mergeCell ref="N80:N82"/>
    <mergeCell ref="A83:A86"/>
    <mergeCell ref="C83:C86"/>
    <mergeCell ref="D83:D86"/>
    <mergeCell ref="E83:E86"/>
    <mergeCell ref="F83:F86"/>
    <mergeCell ref="U80:U82"/>
    <mergeCell ref="V80:V82"/>
    <mergeCell ref="W80:W82"/>
    <mergeCell ref="X80:X82"/>
    <mergeCell ref="AF83:AF86"/>
    <mergeCell ref="AG83:AG86"/>
    <mergeCell ref="AH83:AH86"/>
    <mergeCell ref="AI83:AI86"/>
    <mergeCell ref="AJ83:AJ86"/>
    <mergeCell ref="AK83:AK86"/>
    <mergeCell ref="AA80:AA82"/>
    <mergeCell ref="AB80:AB82"/>
    <mergeCell ref="AC80:AC82"/>
    <mergeCell ref="AD80:AD82"/>
    <mergeCell ref="AE80:AE82"/>
    <mergeCell ref="AR83:AR86"/>
    <mergeCell ref="AS83:AS86"/>
    <mergeCell ref="AT83:AT86"/>
    <mergeCell ref="AU83:AU86"/>
    <mergeCell ref="AV83:AV86"/>
    <mergeCell ref="AW83:AW86"/>
    <mergeCell ref="AL83:AL86"/>
    <mergeCell ref="AM83:AM86"/>
    <mergeCell ref="AN83:AN86"/>
    <mergeCell ref="AO83:AO86"/>
    <mergeCell ref="AP83:AP86"/>
    <mergeCell ref="AQ83:AQ86"/>
    <mergeCell ref="BD83:BD86"/>
    <mergeCell ref="BE83:BE86"/>
    <mergeCell ref="BF83:BF86"/>
    <mergeCell ref="BG83:BG86"/>
    <mergeCell ref="BH83:BH86"/>
    <mergeCell ref="BI83:BI86"/>
    <mergeCell ref="AX83:AX86"/>
    <mergeCell ref="AY83:AY86"/>
    <mergeCell ref="AZ83:AZ86"/>
    <mergeCell ref="BA83:BA86"/>
    <mergeCell ref="BB83:BB86"/>
    <mergeCell ref="BC83:BC86"/>
    <mergeCell ref="BP83:BP86"/>
    <mergeCell ref="BQ83:BQ86"/>
    <mergeCell ref="BR83:BR86"/>
    <mergeCell ref="BS83:BS86"/>
    <mergeCell ref="BT83:BT86"/>
    <mergeCell ref="BU83:BU86"/>
    <mergeCell ref="BJ83:BJ86"/>
    <mergeCell ref="BK83:BK86"/>
    <mergeCell ref="BL83:BL86"/>
    <mergeCell ref="BM83:BM86"/>
    <mergeCell ref="BN83:BN86"/>
    <mergeCell ref="BO83:BO86"/>
    <mergeCell ref="CH83:CH86"/>
    <mergeCell ref="CI83:CI86"/>
    <mergeCell ref="CB83:CB86"/>
    <mergeCell ref="CC83:CC86"/>
    <mergeCell ref="CD83:CD86"/>
    <mergeCell ref="CE83:CE86"/>
    <mergeCell ref="CF83:CF86"/>
    <mergeCell ref="CG83:CG86"/>
    <mergeCell ref="BV83:BV86"/>
    <mergeCell ref="BW83:BW86"/>
    <mergeCell ref="BX83:BX86"/>
    <mergeCell ref="BY83:BY86"/>
    <mergeCell ref="BZ83:BZ86"/>
    <mergeCell ref="CA83:CA86"/>
  </mergeCells>
  <phoneticPr fontId="4"/>
  <dataValidations count="3">
    <dataValidation allowBlank="1" showInputMessage="1" showErrorMessage="1" sqref="U69:X69 N69:P69 A69:F69 H69:I69 Z69:CI69" xr:uid="{B4A8EB0A-8344-4F92-BE39-1D9A124C0108}">
      <formula1>0</formula1>
      <formula2>0</formula2>
    </dataValidation>
    <dataValidation imeMode="on" allowBlank="1" showInputMessage="1" showErrorMessage="1" sqref="A3:A5 B3:E3 C4:E4 H4 A1:F1 A89:XFD65566 Z7:CI7 N7:P7 H7:I7 C7:F7 AX12:AZ13 H72:I73 U71:X74 AF17:CI17 AN31:AO31 CH16:CI16 AH16:AI16 AL16:AM16 AP16:AQ16 AT16:AU16 AX16:AY16 C87:F87 N72:O73 CD12:CI13 BR31:BS33 AF20:CI21 BP31:BQ31 C9:F12 C79:F80 BB16:BC16 BF16:BG16 BJ16:BK16 BN16:BO16 BR16:BS16 AF61:CI61 BX29:CI30 C58:F63 E76:F76 BP33:BQ33 H40:I44 BV16:BW16 BQ32 CF31:CI33 Z34:CI37 C34:F37 H34:I38 BF12:BH13 H50:I63 Z62:CI62 AF63:CI68 C14:F21 Z16:AE21 Z63:AE63 AO13 AL8:AM8 Z72:CI74 BZ16:CA16 CD16:CE16 I8 D8:F8 O8:P8 AP8:AQ8 T87 AX8:AZ8 BB8:BC8 BF8:BG8 BJ8:BK8 BN8:BO8 BR8:BS8 BV8:BW8 BZ8:CA8 CD8:CE8 CH8:CI8 Z8:AE11 AF9:CI10 AQ13 U29:X30 H29:I30 N29:P30 BT29:BW29 Z29:BS30 AF18:BK18 AF11:AI11 AK11:AN11 AP11:CI11 BQ13 BP18:BS18 CB18:CI18 AH8:AI8 H87:I87 AI13 AB87:CI87 C24:F30 AS13 AU13 BE13 BI13 CC13 BN12:BP13 BV12:BV13 BX12:BX13 BZ12:CB13 BR12:BT13 BJ12:BL13 Z12:AF13 AH12:AH13 AJ12:AJ13 AL12:AN13 AK12 AP12:AP13 AR12:AR13 AT12:AT13 AV12:AV13 BB12:BD13 CB39:CC39 CD38:CE39 CH38:CI39 AT38:BW39 C38 E38:F38 AT8:AU8 AP38:AQ39 CF39:CG39 BX39:BY39 BZ38:CA39 Z40:CI42 C40:F44 AT43:CI43 Z43:AM43 AP43:AQ43 C50:F53 BJ60:CI60 AF60:BH60 N50:P63 N65:P65 C65:F65 H65:I65 Z71:AE71 P71:P73 C71:F73 N87:Q87 X87 V87 U50:X63 U34:X38 N34:P38 AF38:AM39 Z38:AE38 N79:P80 H79:I80 AF79:CI82 Z79:AE80 U79:X80 AF44:CI59 Z50:AE61 Z44:AE44 U40:X44 N40:P44 Z65:AE65 U65:X65 H9:I21 U7:X21 N9:P21 Z14:CI15" xr:uid="{7E981A75-175E-4803-9D0E-F46C0DE60E3B}"/>
    <dataValidation imeMode="off" allowBlank="1" showInputMessage="1" showErrorMessage="1" sqref="Z6:AB6 N6:P6 U6:X6 AD6:AF6 AH6 CD6 CB6 AL6 AJ6 AP6 AN6 AT6 AR6 AX6 AV6 BB6 AZ6 BF6 BD6 BJ6 BH6 BN6 BL6 BV6 BT6 CH6 CF6 BZ6 BX6 BR6 BP6 A20 A35:B38 A16:B19 A87:B87 A40:B44 A58:B63 A31:B31 A6:B9 B20:B21 A79:B80 A76:B76 B29:B30 A50:B53 A65:B65 A24:B24 A70:B73 A11:B12 A29 A14:B14" xr:uid="{79D3164A-2C5D-4008-A0BA-8E33C756666B}"/>
  </dataValidations>
  <printOptions horizontalCentered="1"/>
  <pageMargins left="0.19685039370078741" right="0.19685039370078741" top="0.39370078740157483" bottom="0.39370078740157483" header="0.39370078740157483" footer="0.19685039370078741"/>
  <pageSetup paperSize="8" scale="45" fitToWidth="2" fitToHeight="0" orientation="landscape" r:id="rId1"/>
  <headerFooter>
    <oddFooter xml:space="preserve">&amp;C&amp;P / &amp;N </oddFooter>
  </headerFooter>
  <colBreaks count="1" manualBreakCount="1">
    <brk id="5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B6F37-B8A7-40C6-BF03-317D674B0E74}">
  <sheetPr>
    <pageSetUpPr fitToPage="1"/>
  </sheetPr>
  <dimension ref="A1:AF70"/>
  <sheetViews>
    <sheetView showGridLines="0" view="pageBreakPreview" zoomScale="55" zoomScaleNormal="70" zoomScaleSheetLayoutView="55" zoomScalePageLayoutView="20" workbookViewId="0">
      <pane xSplit="2" ySplit="4" topLeftCell="C50" activePane="bottomRight" state="frozen"/>
      <selection pane="topRight" activeCell="C1" sqref="C1"/>
      <selection pane="bottomLeft" activeCell="A5" sqref="A5"/>
      <selection pane="bottomRight" activeCell="H101" sqref="H101"/>
    </sheetView>
  </sheetViews>
  <sheetFormatPr defaultColWidth="9.08984375" defaultRowHeight="13"/>
  <cols>
    <col min="1" max="3" width="7.54296875" style="520" customWidth="1"/>
    <col min="4" max="9" width="3.90625" style="520" customWidth="1"/>
    <col min="10" max="10" width="4.453125" style="520" customWidth="1"/>
    <col min="11" max="17" width="3.90625" style="520" customWidth="1"/>
    <col min="18" max="18" width="16.08984375" style="520" customWidth="1"/>
    <col min="19" max="19" width="34.54296875" style="520" customWidth="1"/>
    <col min="20" max="20" width="26.6328125" style="520" customWidth="1"/>
    <col min="21" max="21" width="37.08984375" style="520" customWidth="1"/>
    <col min="22" max="22" width="37.36328125" style="520" customWidth="1"/>
    <col min="23" max="23" width="26.6328125" style="520" customWidth="1"/>
    <col min="24" max="24" width="20.36328125" style="520" customWidth="1"/>
    <col min="25" max="29" width="5.81640625" style="520" customWidth="1"/>
    <col min="30" max="30" width="38.453125" style="520" customWidth="1"/>
    <col min="31" max="31" width="17.453125" style="520" customWidth="1"/>
    <col min="32" max="32" width="35.453125" style="520" customWidth="1"/>
    <col min="33" max="16384" width="9.08984375" style="520"/>
  </cols>
  <sheetData>
    <row r="1" spans="1:32" ht="19.25" customHeight="1">
      <c r="A1" s="519" t="s">
        <v>1630</v>
      </c>
    </row>
    <row r="2" spans="1:32" ht="40.75" customHeight="1">
      <c r="A2" s="804" t="s">
        <v>1631</v>
      </c>
      <c r="B2" s="804" t="s">
        <v>675</v>
      </c>
      <c r="C2" s="804" t="s">
        <v>1632</v>
      </c>
      <c r="D2" s="805" t="s">
        <v>1633</v>
      </c>
      <c r="E2" s="806"/>
      <c r="F2" s="806"/>
      <c r="G2" s="806"/>
      <c r="H2" s="806"/>
      <c r="I2" s="806"/>
      <c r="J2" s="806"/>
      <c r="K2" s="806"/>
      <c r="L2" s="806"/>
      <c r="M2" s="806"/>
      <c r="N2" s="806"/>
      <c r="O2" s="806"/>
      <c r="P2" s="806"/>
      <c r="Q2" s="806"/>
      <c r="R2" s="809" t="s">
        <v>1634</v>
      </c>
      <c r="S2" s="809" t="s">
        <v>1635</v>
      </c>
      <c r="T2" s="809" t="s">
        <v>1636</v>
      </c>
      <c r="U2" s="809" t="s">
        <v>1637</v>
      </c>
      <c r="V2" s="809" t="s">
        <v>1638</v>
      </c>
      <c r="W2" s="809" t="s">
        <v>1639</v>
      </c>
      <c r="X2" s="809" t="s">
        <v>1640</v>
      </c>
      <c r="Y2" s="809" t="s">
        <v>1641</v>
      </c>
      <c r="Z2" s="810"/>
      <c r="AA2" s="810"/>
      <c r="AB2" s="810"/>
      <c r="AC2" s="810"/>
      <c r="AD2" s="810"/>
      <c r="AE2" s="808" t="s">
        <v>1642</v>
      </c>
      <c r="AF2" s="809" t="s">
        <v>1643</v>
      </c>
    </row>
    <row r="3" spans="1:32" ht="54.5" customHeight="1">
      <c r="A3" s="804"/>
      <c r="B3" s="804"/>
      <c r="C3" s="804"/>
      <c r="D3" s="803" t="s">
        <v>1644</v>
      </c>
      <c r="E3" s="803" t="s">
        <v>1645</v>
      </c>
      <c r="F3" s="803" t="s">
        <v>1646</v>
      </c>
      <c r="G3" s="803" t="s">
        <v>1647</v>
      </c>
      <c r="H3" s="803" t="s">
        <v>1648</v>
      </c>
      <c r="I3" s="803" t="s">
        <v>1649</v>
      </c>
      <c r="J3" s="803" t="s">
        <v>713</v>
      </c>
      <c r="K3" s="803" t="s">
        <v>1650</v>
      </c>
      <c r="L3" s="803" t="s">
        <v>715</v>
      </c>
      <c r="M3" s="803" t="s">
        <v>1651</v>
      </c>
      <c r="N3" s="803" t="s">
        <v>717</v>
      </c>
      <c r="O3" s="803" t="s">
        <v>1652</v>
      </c>
      <c r="P3" s="803" t="s">
        <v>1653</v>
      </c>
      <c r="Q3" s="803" t="s">
        <v>1654</v>
      </c>
      <c r="R3" s="811"/>
      <c r="S3" s="809"/>
      <c r="T3" s="809"/>
      <c r="U3" s="809"/>
      <c r="V3" s="809"/>
      <c r="W3" s="809"/>
      <c r="X3" s="809"/>
      <c r="Y3" s="807" t="s">
        <v>1655</v>
      </c>
      <c r="Z3" s="807" t="s">
        <v>1656</v>
      </c>
      <c r="AA3" s="807" t="s">
        <v>1657</v>
      </c>
      <c r="AB3" s="807" t="s">
        <v>1658</v>
      </c>
      <c r="AC3" s="807" t="s">
        <v>1659</v>
      </c>
      <c r="AD3" s="809" t="s">
        <v>1660</v>
      </c>
      <c r="AE3" s="808"/>
      <c r="AF3" s="811"/>
    </row>
    <row r="4" spans="1:32" ht="163" customHeight="1">
      <c r="A4" s="804"/>
      <c r="B4" s="804"/>
      <c r="C4" s="804"/>
      <c r="D4" s="803"/>
      <c r="E4" s="803"/>
      <c r="F4" s="803"/>
      <c r="G4" s="803"/>
      <c r="H4" s="803"/>
      <c r="I4" s="803"/>
      <c r="J4" s="803"/>
      <c r="K4" s="803"/>
      <c r="L4" s="803"/>
      <c r="M4" s="803"/>
      <c r="N4" s="803"/>
      <c r="O4" s="803"/>
      <c r="P4" s="803"/>
      <c r="Q4" s="803"/>
      <c r="R4" s="811"/>
      <c r="S4" s="809"/>
      <c r="T4" s="809"/>
      <c r="U4" s="809"/>
      <c r="V4" s="809"/>
      <c r="W4" s="809"/>
      <c r="X4" s="809"/>
      <c r="Y4" s="807"/>
      <c r="Z4" s="807"/>
      <c r="AA4" s="807"/>
      <c r="AB4" s="807"/>
      <c r="AC4" s="807"/>
      <c r="AD4" s="810"/>
      <c r="AE4" s="521" t="s">
        <v>1661</v>
      </c>
      <c r="AF4" s="811"/>
    </row>
    <row r="5" spans="1:32" s="531" customFormat="1" ht="195" customHeight="1">
      <c r="A5" s="522" t="s">
        <v>524</v>
      </c>
      <c r="B5" s="523" t="s">
        <v>1662</v>
      </c>
      <c r="C5" s="523"/>
      <c r="D5" s="524"/>
      <c r="E5" s="524"/>
      <c r="F5" s="524"/>
      <c r="G5" s="524"/>
      <c r="H5" s="524" t="s">
        <v>70</v>
      </c>
      <c r="I5" s="524"/>
      <c r="J5" s="524"/>
      <c r="K5" s="524"/>
      <c r="L5" s="524"/>
      <c r="M5" s="524"/>
      <c r="N5" s="524"/>
      <c r="O5" s="524"/>
      <c r="P5" s="524"/>
      <c r="Q5" s="524"/>
      <c r="R5" s="525" t="s">
        <v>1663</v>
      </c>
      <c r="S5" s="525" t="s">
        <v>1664</v>
      </c>
      <c r="T5" s="526"/>
      <c r="U5" s="527" t="s">
        <v>1665</v>
      </c>
      <c r="V5" s="527" t="s">
        <v>1666</v>
      </c>
      <c r="W5" s="525" t="s">
        <v>1667</v>
      </c>
      <c r="X5" s="528"/>
      <c r="Y5" s="529"/>
      <c r="Z5" s="529" t="s">
        <v>70</v>
      </c>
      <c r="AA5" s="529"/>
      <c r="AB5" s="529" t="s">
        <v>70</v>
      </c>
      <c r="AC5" s="529"/>
      <c r="AD5" s="528" t="s">
        <v>1668</v>
      </c>
      <c r="AE5" s="529"/>
      <c r="AF5" s="530"/>
    </row>
    <row r="6" spans="1:32" s="531" customFormat="1" ht="248.25" customHeight="1">
      <c r="A6" s="522" t="s">
        <v>72</v>
      </c>
      <c r="B6" s="523" t="s">
        <v>1669</v>
      </c>
      <c r="C6" s="523"/>
      <c r="D6" s="524"/>
      <c r="E6" s="524"/>
      <c r="F6" s="524"/>
      <c r="G6" s="524"/>
      <c r="H6" s="524" t="s">
        <v>70</v>
      </c>
      <c r="I6" s="524"/>
      <c r="J6" s="524"/>
      <c r="K6" s="524"/>
      <c r="L6" s="524"/>
      <c r="M6" s="524"/>
      <c r="N6" s="524"/>
      <c r="O6" s="524"/>
      <c r="P6" s="524"/>
      <c r="Q6" s="524"/>
      <c r="R6" s="525" t="s">
        <v>1670</v>
      </c>
      <c r="S6" s="525" t="s">
        <v>1671</v>
      </c>
      <c r="T6" s="525"/>
      <c r="U6" s="532" t="s">
        <v>1672</v>
      </c>
      <c r="V6" s="527"/>
      <c r="W6" s="533"/>
      <c r="X6" s="528"/>
      <c r="Y6" s="529"/>
      <c r="Z6" s="529"/>
      <c r="AA6" s="529"/>
      <c r="AB6" s="529"/>
      <c r="AC6" s="529" t="s">
        <v>70</v>
      </c>
      <c r="AD6" s="528" t="s">
        <v>1673</v>
      </c>
      <c r="AE6" s="529"/>
      <c r="AF6" s="530"/>
    </row>
    <row r="7" spans="1:32" s="531" customFormat="1" ht="150" customHeight="1">
      <c r="A7" s="522" t="s">
        <v>525</v>
      </c>
      <c r="B7" s="523" t="s">
        <v>1674</v>
      </c>
      <c r="C7" s="523"/>
      <c r="D7" s="524"/>
      <c r="E7" s="524"/>
      <c r="F7" s="524"/>
      <c r="G7" s="524"/>
      <c r="H7" s="524"/>
      <c r="I7" s="524"/>
      <c r="J7" s="524" t="s">
        <v>70</v>
      </c>
      <c r="K7" s="524"/>
      <c r="L7" s="524"/>
      <c r="M7" s="524" t="s">
        <v>70</v>
      </c>
      <c r="N7" s="524"/>
      <c r="O7" s="524"/>
      <c r="P7" s="524"/>
      <c r="Q7" s="524"/>
      <c r="R7" s="525" t="s">
        <v>1675</v>
      </c>
      <c r="S7" s="525" t="s">
        <v>1676</v>
      </c>
      <c r="T7" s="525" t="s">
        <v>1677</v>
      </c>
      <c r="U7" s="527" t="s">
        <v>1678</v>
      </c>
      <c r="V7" s="527" t="s">
        <v>1679</v>
      </c>
      <c r="W7" s="525"/>
      <c r="X7" s="534" t="s">
        <v>1680</v>
      </c>
      <c r="Y7" s="529" t="s">
        <v>70</v>
      </c>
      <c r="Z7" s="529"/>
      <c r="AA7" s="529"/>
      <c r="AB7" s="529" t="s">
        <v>70</v>
      </c>
      <c r="AC7" s="529"/>
      <c r="AD7" s="534" t="s">
        <v>1681</v>
      </c>
      <c r="AE7" s="529"/>
      <c r="AF7" s="535"/>
    </row>
    <row r="8" spans="1:32" s="531" customFormat="1" ht="222.75" customHeight="1">
      <c r="A8" s="522" t="s">
        <v>526</v>
      </c>
      <c r="B8" s="523" t="s">
        <v>1682</v>
      </c>
      <c r="C8" s="523"/>
      <c r="D8" s="524"/>
      <c r="E8" s="524"/>
      <c r="F8" s="524"/>
      <c r="G8" s="524"/>
      <c r="H8" s="524" t="s">
        <v>70</v>
      </c>
      <c r="I8" s="524"/>
      <c r="J8" s="524"/>
      <c r="K8" s="524"/>
      <c r="L8" s="524" t="s">
        <v>70</v>
      </c>
      <c r="M8" s="524" t="s">
        <v>70</v>
      </c>
      <c r="N8" s="524"/>
      <c r="O8" s="524"/>
      <c r="P8" s="524"/>
      <c r="Q8" s="524"/>
      <c r="R8" s="525" t="s">
        <v>1683</v>
      </c>
      <c r="S8" s="525" t="s">
        <v>1684</v>
      </c>
      <c r="T8" s="536"/>
      <c r="U8" s="537" t="s">
        <v>1685</v>
      </c>
      <c r="V8" s="538"/>
      <c r="W8" s="525" t="s">
        <v>1686</v>
      </c>
      <c r="X8" s="534"/>
      <c r="Y8" s="529" t="s">
        <v>70</v>
      </c>
      <c r="Z8" s="529" t="s">
        <v>70</v>
      </c>
      <c r="AA8" s="529"/>
      <c r="AB8" s="529" t="s">
        <v>70</v>
      </c>
      <c r="AC8" s="529" t="s">
        <v>70</v>
      </c>
      <c r="AD8" s="528" t="s">
        <v>1687</v>
      </c>
      <c r="AE8" s="529"/>
      <c r="AF8" s="530"/>
    </row>
    <row r="9" spans="1:32" s="541" customFormat="1" ht="180.75" customHeight="1">
      <c r="A9" s="522" t="s">
        <v>76</v>
      </c>
      <c r="B9" s="539" t="s">
        <v>1688</v>
      </c>
      <c r="C9" s="539"/>
      <c r="D9" s="524"/>
      <c r="E9" s="524"/>
      <c r="F9" s="524"/>
      <c r="G9" s="524"/>
      <c r="H9" s="524"/>
      <c r="I9" s="524"/>
      <c r="J9" s="524"/>
      <c r="K9" s="524"/>
      <c r="L9" s="524"/>
      <c r="M9" s="524"/>
      <c r="N9" s="524"/>
      <c r="O9" s="524"/>
      <c r="P9" s="524"/>
      <c r="Q9" s="524" t="s">
        <v>70</v>
      </c>
      <c r="R9" s="525" t="s">
        <v>858</v>
      </c>
      <c r="S9" s="525" t="s">
        <v>1689</v>
      </c>
      <c r="T9" s="525"/>
      <c r="U9" s="527"/>
      <c r="V9" s="527" t="s">
        <v>1690</v>
      </c>
      <c r="W9" s="525"/>
      <c r="X9" s="540" t="s">
        <v>1691</v>
      </c>
      <c r="Y9" s="529"/>
      <c r="Z9" s="529"/>
      <c r="AA9" s="529" t="s">
        <v>70</v>
      </c>
      <c r="AB9" s="529"/>
      <c r="AC9" s="529"/>
      <c r="AD9" s="528" t="s">
        <v>1692</v>
      </c>
      <c r="AE9" s="529"/>
      <c r="AF9" s="530"/>
    </row>
    <row r="10" spans="1:32" s="531" customFormat="1" ht="150" customHeight="1">
      <c r="A10" s="522" t="s">
        <v>79</v>
      </c>
      <c r="B10" s="523" t="s">
        <v>1693</v>
      </c>
      <c r="C10" s="523"/>
      <c r="D10" s="524"/>
      <c r="E10" s="524"/>
      <c r="F10" s="524"/>
      <c r="G10" s="524"/>
      <c r="H10" s="524" t="s">
        <v>70</v>
      </c>
      <c r="I10" s="524"/>
      <c r="J10" s="524"/>
      <c r="K10" s="524"/>
      <c r="L10" s="524"/>
      <c r="M10" s="524"/>
      <c r="N10" s="524"/>
      <c r="O10" s="524"/>
      <c r="P10" s="524"/>
      <c r="Q10" s="524"/>
      <c r="R10" s="525" t="s">
        <v>1694</v>
      </c>
      <c r="S10" s="525" t="s">
        <v>1695</v>
      </c>
      <c r="T10" s="525"/>
      <c r="U10" s="527" t="s">
        <v>1696</v>
      </c>
      <c r="V10" s="527"/>
      <c r="W10" s="525"/>
      <c r="X10" s="534" t="s">
        <v>1697</v>
      </c>
      <c r="Y10" s="529"/>
      <c r="Z10" s="529" t="s">
        <v>70</v>
      </c>
      <c r="AA10" s="529"/>
      <c r="AB10" s="529"/>
      <c r="AC10" s="529"/>
      <c r="AD10" s="528" t="s">
        <v>1698</v>
      </c>
      <c r="AE10" s="529"/>
      <c r="AF10" s="530"/>
    </row>
    <row r="11" spans="1:32" s="531" customFormat="1" ht="150" customHeight="1">
      <c r="A11" s="522" t="s">
        <v>81</v>
      </c>
      <c r="B11" s="523" t="s">
        <v>1699</v>
      </c>
      <c r="C11" s="523"/>
      <c r="D11" s="524"/>
      <c r="E11" s="524"/>
      <c r="F11" s="524"/>
      <c r="G11" s="524"/>
      <c r="H11" s="524"/>
      <c r="I11" s="524" t="s">
        <v>70</v>
      </c>
      <c r="J11" s="524"/>
      <c r="K11" s="524"/>
      <c r="L11" s="524" t="s">
        <v>70</v>
      </c>
      <c r="M11" s="524"/>
      <c r="N11" s="524"/>
      <c r="O11" s="524"/>
      <c r="P11" s="524"/>
      <c r="Q11" s="524"/>
      <c r="R11" s="525" t="s">
        <v>1700</v>
      </c>
      <c r="S11" s="525" t="s">
        <v>1701</v>
      </c>
      <c r="T11" s="525"/>
      <c r="U11" s="527" t="s">
        <v>1702</v>
      </c>
      <c r="V11" s="527"/>
      <c r="W11" s="525" t="s">
        <v>1703</v>
      </c>
      <c r="X11" s="534" t="s">
        <v>1704</v>
      </c>
      <c r="Y11" s="529"/>
      <c r="Z11" s="529" t="s">
        <v>70</v>
      </c>
      <c r="AA11" s="529"/>
      <c r="AB11" s="529" t="s">
        <v>70</v>
      </c>
      <c r="AC11" s="529"/>
      <c r="AD11" s="528" t="s">
        <v>1703</v>
      </c>
      <c r="AE11" s="529"/>
      <c r="AF11" s="535"/>
    </row>
    <row r="12" spans="1:32" s="531" customFormat="1" ht="402" customHeight="1">
      <c r="A12" s="522" t="s">
        <v>527</v>
      </c>
      <c r="B12" s="523" t="s">
        <v>1705</v>
      </c>
      <c r="C12" s="523"/>
      <c r="D12" s="524"/>
      <c r="E12" s="524"/>
      <c r="F12" s="524"/>
      <c r="G12" s="524"/>
      <c r="H12" s="524" t="s">
        <v>70</v>
      </c>
      <c r="I12" s="524"/>
      <c r="J12" s="524"/>
      <c r="K12" s="524"/>
      <c r="L12" s="524" t="s">
        <v>70</v>
      </c>
      <c r="M12" s="524"/>
      <c r="N12" s="524"/>
      <c r="O12" s="524"/>
      <c r="P12" s="524"/>
      <c r="Q12" s="524"/>
      <c r="R12" s="525" t="s">
        <v>1706</v>
      </c>
      <c r="S12" s="525" t="s">
        <v>1707</v>
      </c>
      <c r="T12" s="525"/>
      <c r="U12" s="527" t="s">
        <v>1708</v>
      </c>
      <c r="V12" s="527" t="s">
        <v>1709</v>
      </c>
      <c r="W12" s="525" t="s">
        <v>1710</v>
      </c>
      <c r="X12" s="534" t="s">
        <v>1711</v>
      </c>
      <c r="Y12" s="529"/>
      <c r="Z12" s="529" t="s">
        <v>70</v>
      </c>
      <c r="AA12" s="529" t="s">
        <v>70</v>
      </c>
      <c r="AB12" s="529" t="s">
        <v>70</v>
      </c>
      <c r="AC12" s="529"/>
      <c r="AD12" s="528" t="s">
        <v>1712</v>
      </c>
      <c r="AE12" s="529"/>
      <c r="AF12" s="530"/>
    </row>
    <row r="13" spans="1:32" s="531" customFormat="1" ht="235.5" customHeight="1">
      <c r="A13" s="522" t="s">
        <v>528</v>
      </c>
      <c r="B13" s="523" t="s">
        <v>1713</v>
      </c>
      <c r="C13" s="523"/>
      <c r="D13" s="542"/>
      <c r="E13" s="542"/>
      <c r="F13" s="542"/>
      <c r="G13" s="542"/>
      <c r="H13" s="542" t="s">
        <v>375</v>
      </c>
      <c r="I13" s="542"/>
      <c r="J13" s="542"/>
      <c r="K13" s="542"/>
      <c r="L13" s="542"/>
      <c r="M13" s="542"/>
      <c r="N13" s="542"/>
      <c r="O13" s="542"/>
      <c r="P13" s="542"/>
      <c r="Q13" s="542"/>
      <c r="R13" s="533" t="s">
        <v>1714</v>
      </c>
      <c r="S13" s="533" t="s">
        <v>1715</v>
      </c>
      <c r="T13" s="533"/>
      <c r="U13" s="540" t="s">
        <v>1716</v>
      </c>
      <c r="V13" s="540"/>
      <c r="W13" s="525" t="s">
        <v>1717</v>
      </c>
      <c r="X13" s="534" t="s">
        <v>1718</v>
      </c>
      <c r="Y13" s="543"/>
      <c r="Z13" s="543"/>
      <c r="AA13" s="543"/>
      <c r="AB13" s="543" t="s">
        <v>375</v>
      </c>
      <c r="AC13" s="543"/>
      <c r="AD13" s="528"/>
      <c r="AE13" s="529"/>
      <c r="AF13" s="530"/>
    </row>
    <row r="14" spans="1:32" s="531" customFormat="1" ht="150" customHeight="1">
      <c r="A14" s="522">
        <v>100005</v>
      </c>
      <c r="B14" s="523" t="s">
        <v>1719</v>
      </c>
      <c r="C14" s="523"/>
      <c r="D14" s="542"/>
      <c r="E14" s="542"/>
      <c r="F14" s="542"/>
      <c r="G14" s="542"/>
      <c r="H14" s="542"/>
      <c r="I14" s="542"/>
      <c r="J14" s="542"/>
      <c r="K14" s="542"/>
      <c r="L14" s="542" t="s">
        <v>70</v>
      </c>
      <c r="M14" s="542"/>
      <c r="N14" s="542"/>
      <c r="O14" s="542"/>
      <c r="P14" s="542"/>
      <c r="Q14" s="542"/>
      <c r="R14" s="533" t="s">
        <v>1720</v>
      </c>
      <c r="S14" s="533" t="s">
        <v>1721</v>
      </c>
      <c r="T14" s="533"/>
      <c r="U14" s="540" t="s">
        <v>1722</v>
      </c>
      <c r="V14" s="540" t="s">
        <v>1723</v>
      </c>
      <c r="W14" s="533"/>
      <c r="X14" s="534"/>
      <c r="Y14" s="543"/>
      <c r="Z14" s="543"/>
      <c r="AA14" s="543" t="s">
        <v>70</v>
      </c>
      <c r="AB14" s="543"/>
      <c r="AC14" s="543"/>
      <c r="AD14" s="528" t="s">
        <v>1724</v>
      </c>
      <c r="AE14" s="543"/>
      <c r="AF14" s="544"/>
    </row>
    <row r="15" spans="1:32" s="550" customFormat="1" ht="207.65" customHeight="1">
      <c r="A15" s="522">
        <v>110001</v>
      </c>
      <c r="B15" s="523" t="s">
        <v>1725</v>
      </c>
      <c r="C15" s="523"/>
      <c r="D15" s="545" t="s">
        <v>70</v>
      </c>
      <c r="E15" s="545"/>
      <c r="F15" s="545"/>
      <c r="G15" s="545"/>
      <c r="H15" s="545"/>
      <c r="I15" s="545"/>
      <c r="J15" s="545" t="s">
        <v>70</v>
      </c>
      <c r="K15" s="545"/>
      <c r="L15" s="545"/>
      <c r="M15" s="545"/>
      <c r="N15" s="545"/>
      <c r="O15" s="545"/>
      <c r="P15" s="545"/>
      <c r="Q15" s="545"/>
      <c r="R15" s="546" t="s">
        <v>1726</v>
      </c>
      <c r="S15" s="546" t="s">
        <v>1727</v>
      </c>
      <c r="T15" s="546"/>
      <c r="U15" s="547" t="s">
        <v>1728</v>
      </c>
      <c r="V15" s="547" t="s">
        <v>1729</v>
      </c>
      <c r="W15" s="546" t="s">
        <v>1730</v>
      </c>
      <c r="X15" s="534" t="s">
        <v>1731</v>
      </c>
      <c r="Y15" s="548"/>
      <c r="Z15" s="548"/>
      <c r="AA15" s="548" t="s">
        <v>70</v>
      </c>
      <c r="AB15" s="548" t="s">
        <v>70</v>
      </c>
      <c r="AC15" s="548"/>
      <c r="AD15" s="528" t="s">
        <v>1732</v>
      </c>
      <c r="AE15" s="529"/>
      <c r="AF15" s="549"/>
    </row>
    <row r="16" spans="1:32" s="541" customFormat="1" ht="150" customHeight="1">
      <c r="A16" s="551">
        <v>120006</v>
      </c>
      <c r="B16" s="551" t="s">
        <v>982</v>
      </c>
      <c r="C16" s="551"/>
      <c r="D16" s="552"/>
      <c r="E16" s="552"/>
      <c r="F16" s="552"/>
      <c r="G16" s="552"/>
      <c r="H16" s="552" t="s">
        <v>70</v>
      </c>
      <c r="I16" s="552"/>
      <c r="J16" s="552"/>
      <c r="K16" s="552"/>
      <c r="L16" s="552" t="s">
        <v>70</v>
      </c>
      <c r="M16" s="552"/>
      <c r="N16" s="552"/>
      <c r="O16" s="552"/>
      <c r="P16" s="552"/>
      <c r="Q16" s="552"/>
      <c r="R16" s="553" t="s">
        <v>1733</v>
      </c>
      <c r="S16" s="553" t="s">
        <v>1734</v>
      </c>
      <c r="T16" s="553"/>
      <c r="U16" s="554" t="s">
        <v>1735</v>
      </c>
      <c r="V16" s="554"/>
      <c r="W16" s="553"/>
      <c r="X16" s="555"/>
      <c r="Y16" s="556"/>
      <c r="Z16" s="556" t="s">
        <v>70</v>
      </c>
      <c r="AA16" s="556" t="s">
        <v>70</v>
      </c>
      <c r="AB16" s="556"/>
      <c r="AC16" s="556"/>
      <c r="AD16" s="557" t="s">
        <v>1736</v>
      </c>
      <c r="AE16" s="556"/>
      <c r="AF16" s="558"/>
    </row>
    <row r="17" spans="1:32" s="531" customFormat="1" ht="228" customHeight="1">
      <c r="A17" s="539">
        <v>130001</v>
      </c>
      <c r="B17" s="539" t="s">
        <v>1737</v>
      </c>
      <c r="C17" s="539"/>
      <c r="D17" s="542"/>
      <c r="E17" s="542"/>
      <c r="F17" s="542"/>
      <c r="G17" s="542" t="s">
        <v>70</v>
      </c>
      <c r="H17" s="542" t="s">
        <v>70</v>
      </c>
      <c r="I17" s="542" t="s">
        <v>70</v>
      </c>
      <c r="J17" s="542" t="s">
        <v>70</v>
      </c>
      <c r="K17" s="542" t="s">
        <v>70</v>
      </c>
      <c r="L17" s="542" t="s">
        <v>70</v>
      </c>
      <c r="M17" s="542" t="s">
        <v>70</v>
      </c>
      <c r="N17" s="542"/>
      <c r="O17" s="542"/>
      <c r="P17" s="542"/>
      <c r="Q17" s="542"/>
      <c r="R17" s="533" t="s">
        <v>1738</v>
      </c>
      <c r="S17" s="533" t="s">
        <v>1739</v>
      </c>
      <c r="T17" s="533" t="s">
        <v>1740</v>
      </c>
      <c r="U17" s="540" t="s">
        <v>1741</v>
      </c>
      <c r="V17" s="540" t="s">
        <v>1742</v>
      </c>
      <c r="W17" s="533" t="s">
        <v>1743</v>
      </c>
      <c r="X17" s="534" t="s">
        <v>1744</v>
      </c>
      <c r="Y17" s="543" t="s">
        <v>70</v>
      </c>
      <c r="Z17" s="543"/>
      <c r="AA17" s="543" t="s">
        <v>70</v>
      </c>
      <c r="AB17" s="543" t="s">
        <v>70</v>
      </c>
      <c r="AC17" s="543"/>
      <c r="AD17" s="528" t="s">
        <v>1745</v>
      </c>
      <c r="AE17" s="543"/>
      <c r="AF17" s="559"/>
    </row>
    <row r="18" spans="1:32" s="531" customFormat="1" ht="117">
      <c r="A18" s="798" t="s">
        <v>1746</v>
      </c>
      <c r="B18" s="799" t="s">
        <v>1747</v>
      </c>
      <c r="C18" s="523"/>
      <c r="D18" s="524"/>
      <c r="E18" s="524"/>
      <c r="F18" s="524" t="s">
        <v>70</v>
      </c>
      <c r="G18" s="524" t="s">
        <v>70</v>
      </c>
      <c r="H18" s="524"/>
      <c r="I18" s="524"/>
      <c r="J18" s="524"/>
      <c r="K18" s="524" t="s">
        <v>70</v>
      </c>
      <c r="L18" s="524"/>
      <c r="M18" s="524"/>
      <c r="N18" s="524"/>
      <c r="O18" s="524"/>
      <c r="P18" s="524"/>
      <c r="Q18" s="524"/>
      <c r="R18" s="525" t="s">
        <v>1748</v>
      </c>
      <c r="S18" s="525" t="s">
        <v>1749</v>
      </c>
      <c r="T18" s="525"/>
      <c r="U18" s="527"/>
      <c r="V18" s="527" t="s">
        <v>1750</v>
      </c>
      <c r="W18" s="525"/>
      <c r="X18" s="528" t="s">
        <v>1751</v>
      </c>
      <c r="Y18" s="529"/>
      <c r="Z18" s="529"/>
      <c r="AA18" s="529" t="s">
        <v>70</v>
      </c>
      <c r="AB18" s="529"/>
      <c r="AC18" s="529"/>
      <c r="AD18" s="534" t="s">
        <v>1752</v>
      </c>
      <c r="AE18" s="529"/>
      <c r="AF18" s="530"/>
    </row>
    <row r="19" spans="1:32" s="531" customFormat="1" ht="150" customHeight="1">
      <c r="A19" s="798"/>
      <c r="B19" s="799"/>
      <c r="C19" s="523"/>
      <c r="D19" s="524"/>
      <c r="E19" s="524"/>
      <c r="F19" s="524"/>
      <c r="G19" s="524" t="s">
        <v>70</v>
      </c>
      <c r="H19" s="524"/>
      <c r="I19" s="524"/>
      <c r="J19" s="524"/>
      <c r="K19" s="524"/>
      <c r="L19" s="524"/>
      <c r="M19" s="524"/>
      <c r="N19" s="524"/>
      <c r="O19" s="524"/>
      <c r="P19" s="524"/>
      <c r="Q19" s="524"/>
      <c r="R19" s="525" t="s">
        <v>1753</v>
      </c>
      <c r="S19" s="525" t="s">
        <v>1754</v>
      </c>
      <c r="T19" s="525"/>
      <c r="U19" s="527"/>
      <c r="V19" s="527"/>
      <c r="W19" s="525"/>
      <c r="X19" s="534" t="s">
        <v>1755</v>
      </c>
      <c r="Y19" s="529"/>
      <c r="Z19" s="529"/>
      <c r="AA19" s="529" t="s">
        <v>70</v>
      </c>
      <c r="AB19" s="529"/>
      <c r="AC19" s="529"/>
      <c r="AD19" s="534" t="s">
        <v>1756</v>
      </c>
      <c r="AE19" s="529"/>
      <c r="AF19" s="530"/>
    </row>
    <row r="20" spans="1:32" s="531" customFormat="1" ht="189.65" customHeight="1">
      <c r="A20" s="522">
        <v>150002</v>
      </c>
      <c r="B20" s="523" t="s">
        <v>1757</v>
      </c>
      <c r="C20" s="523"/>
      <c r="D20" s="524"/>
      <c r="E20" s="524"/>
      <c r="F20" s="524"/>
      <c r="G20" s="524"/>
      <c r="H20" s="524"/>
      <c r="I20" s="524" t="s">
        <v>70</v>
      </c>
      <c r="J20" s="524"/>
      <c r="K20" s="524"/>
      <c r="L20" s="524"/>
      <c r="M20" s="524"/>
      <c r="N20" s="524"/>
      <c r="O20" s="524"/>
      <c r="P20" s="524"/>
      <c r="Q20" s="524"/>
      <c r="R20" s="525" t="s">
        <v>1758</v>
      </c>
      <c r="S20" s="525" t="s">
        <v>1759</v>
      </c>
      <c r="T20" s="525" t="s">
        <v>1760</v>
      </c>
      <c r="U20" s="527" t="s">
        <v>1761</v>
      </c>
      <c r="V20" s="527" t="s">
        <v>1762</v>
      </c>
      <c r="W20" s="525" t="s">
        <v>1763</v>
      </c>
      <c r="X20" s="528"/>
      <c r="Y20" s="529" t="s">
        <v>70</v>
      </c>
      <c r="Z20" s="529"/>
      <c r="AA20" s="529"/>
      <c r="AB20" s="529" t="s">
        <v>70</v>
      </c>
      <c r="AC20" s="529"/>
      <c r="AD20" s="534" t="s">
        <v>1764</v>
      </c>
      <c r="AE20" s="529"/>
      <c r="AF20" s="530"/>
    </row>
    <row r="21" spans="1:32" s="531" customFormat="1" ht="158" customHeight="1">
      <c r="A21" s="522" t="s">
        <v>1765</v>
      </c>
      <c r="B21" s="523" t="s">
        <v>1766</v>
      </c>
      <c r="C21" s="523"/>
      <c r="D21" s="524"/>
      <c r="E21" s="524"/>
      <c r="F21" s="524"/>
      <c r="G21" s="524"/>
      <c r="H21" s="524"/>
      <c r="I21" s="524"/>
      <c r="J21" s="524"/>
      <c r="K21" s="524"/>
      <c r="L21" s="524"/>
      <c r="M21" s="524"/>
      <c r="N21" s="524" t="s">
        <v>70</v>
      </c>
      <c r="O21" s="524"/>
      <c r="P21" s="524"/>
      <c r="Q21" s="524"/>
      <c r="R21" s="525" t="s">
        <v>1767</v>
      </c>
      <c r="S21" s="525" t="s">
        <v>1768</v>
      </c>
      <c r="T21" s="525"/>
      <c r="U21" s="527" t="s">
        <v>1769</v>
      </c>
      <c r="V21" s="527"/>
      <c r="W21" s="525"/>
      <c r="X21" s="528"/>
      <c r="Y21" s="529"/>
      <c r="Z21" s="529" t="s">
        <v>70</v>
      </c>
      <c r="AA21" s="529"/>
      <c r="AB21" s="529"/>
      <c r="AC21" s="529"/>
      <c r="AD21" s="528" t="s">
        <v>1770</v>
      </c>
      <c r="AE21" s="529"/>
      <c r="AF21" s="530"/>
    </row>
    <row r="22" spans="1:32" s="531" customFormat="1" ht="292.5" customHeight="1">
      <c r="A22" s="522">
        <v>170003</v>
      </c>
      <c r="B22" s="523" t="s">
        <v>1771</v>
      </c>
      <c r="C22" s="523"/>
      <c r="D22" s="524"/>
      <c r="E22" s="524"/>
      <c r="F22" s="524"/>
      <c r="G22" s="524"/>
      <c r="H22" s="524" t="s">
        <v>375</v>
      </c>
      <c r="I22" s="524"/>
      <c r="J22" s="524"/>
      <c r="K22" s="524"/>
      <c r="L22" s="524" t="s">
        <v>375</v>
      </c>
      <c r="M22" s="524" t="s">
        <v>70</v>
      </c>
      <c r="N22" s="524"/>
      <c r="O22" s="524"/>
      <c r="P22" s="524"/>
      <c r="Q22" s="542"/>
      <c r="R22" s="533" t="s">
        <v>1772</v>
      </c>
      <c r="S22" s="533" t="s">
        <v>1773</v>
      </c>
      <c r="T22" s="525"/>
      <c r="U22" s="527" t="s">
        <v>1774</v>
      </c>
      <c r="V22" s="527" t="s">
        <v>1775</v>
      </c>
      <c r="W22" s="546" t="s">
        <v>1730</v>
      </c>
      <c r="X22" s="528"/>
      <c r="Y22" s="529"/>
      <c r="Z22" s="529" t="s">
        <v>375</v>
      </c>
      <c r="AA22" s="529" t="s">
        <v>70</v>
      </c>
      <c r="AB22" s="529" t="s">
        <v>375</v>
      </c>
      <c r="AC22" s="529" t="s">
        <v>70</v>
      </c>
      <c r="AD22" s="560" t="s">
        <v>1776</v>
      </c>
      <c r="AE22" s="529"/>
      <c r="AF22" s="530"/>
    </row>
    <row r="23" spans="1:32" s="531" customFormat="1" ht="150" customHeight="1">
      <c r="A23" s="522">
        <v>180009</v>
      </c>
      <c r="B23" s="523" t="s">
        <v>98</v>
      </c>
      <c r="C23" s="523"/>
      <c r="D23" s="524"/>
      <c r="E23" s="524"/>
      <c r="F23" s="524"/>
      <c r="G23" s="524"/>
      <c r="H23" s="524" t="s">
        <v>70</v>
      </c>
      <c r="I23" s="524"/>
      <c r="J23" s="524"/>
      <c r="K23" s="524"/>
      <c r="L23" s="524"/>
      <c r="M23" s="524"/>
      <c r="N23" s="524"/>
      <c r="O23" s="524"/>
      <c r="P23" s="524"/>
      <c r="Q23" s="524"/>
      <c r="R23" s="525" t="s">
        <v>1777</v>
      </c>
      <c r="S23" s="525" t="s">
        <v>1778</v>
      </c>
      <c r="T23" s="525"/>
      <c r="U23" s="527" t="s">
        <v>1779</v>
      </c>
      <c r="V23" s="561" t="s">
        <v>1780</v>
      </c>
      <c r="W23" s="525" t="s">
        <v>1781</v>
      </c>
      <c r="X23" s="528"/>
      <c r="Y23" s="529"/>
      <c r="Z23" s="529"/>
      <c r="AA23" s="529"/>
      <c r="AB23" s="529" t="s">
        <v>70</v>
      </c>
      <c r="AC23" s="529"/>
      <c r="AD23" s="525" t="s">
        <v>1781</v>
      </c>
      <c r="AE23" s="529" t="s">
        <v>70</v>
      </c>
      <c r="AF23" s="535" t="s">
        <v>1782</v>
      </c>
    </row>
    <row r="24" spans="1:32" s="531" customFormat="1" ht="252" customHeight="1">
      <c r="A24" s="522">
        <v>190004</v>
      </c>
      <c r="B24" s="523" t="s">
        <v>1783</v>
      </c>
      <c r="C24" s="523"/>
      <c r="D24" s="524"/>
      <c r="E24" s="524"/>
      <c r="F24" s="524"/>
      <c r="G24" s="524"/>
      <c r="H24" s="524"/>
      <c r="I24" s="524"/>
      <c r="J24" s="524"/>
      <c r="K24" s="524"/>
      <c r="L24" s="524"/>
      <c r="M24" s="524"/>
      <c r="N24" s="524"/>
      <c r="O24" s="524"/>
      <c r="P24" s="524"/>
      <c r="Q24" s="524" t="s">
        <v>70</v>
      </c>
      <c r="R24" s="525" t="s">
        <v>1784</v>
      </c>
      <c r="S24" s="525" t="s">
        <v>1785</v>
      </c>
      <c r="T24" s="525" t="s">
        <v>1786</v>
      </c>
      <c r="U24" s="527" t="s">
        <v>1787</v>
      </c>
      <c r="V24" s="527" t="s">
        <v>1788</v>
      </c>
      <c r="W24" s="525" t="s">
        <v>1789</v>
      </c>
      <c r="X24" s="562" t="str">
        <f>HYPERLINK("#", "https://www.pref.yamanashi.jp/shisan/denryoku-nyusatsu/2021denryoku-nyusatsu.html")</f>
        <v>https://www.pref.yamanashi.jp/shisan/denryoku-nyusatsu/2021denryoku-nyusatsu.html</v>
      </c>
      <c r="Y24" s="529" t="s">
        <v>70</v>
      </c>
      <c r="Z24" s="529" t="s">
        <v>70</v>
      </c>
      <c r="AA24" s="529"/>
      <c r="AB24" s="529" t="s">
        <v>70</v>
      </c>
      <c r="AC24" s="529"/>
      <c r="AD24" s="528" t="s">
        <v>1790</v>
      </c>
      <c r="AE24" s="529"/>
      <c r="AF24" s="530"/>
    </row>
    <row r="25" spans="1:32" s="531" customFormat="1" ht="333.75" customHeight="1">
      <c r="A25" s="563">
        <v>200000</v>
      </c>
      <c r="B25" s="564" t="s">
        <v>1791</v>
      </c>
      <c r="C25" s="564"/>
      <c r="D25" s="565"/>
      <c r="E25" s="565"/>
      <c r="F25" s="565" t="s">
        <v>70</v>
      </c>
      <c r="G25" s="565" t="s">
        <v>70</v>
      </c>
      <c r="H25" s="565" t="s">
        <v>70</v>
      </c>
      <c r="I25" s="565"/>
      <c r="J25" s="565" t="s">
        <v>70</v>
      </c>
      <c r="K25" s="565" t="s">
        <v>70</v>
      </c>
      <c r="L25" s="565" t="s">
        <v>70</v>
      </c>
      <c r="M25" s="565" t="s">
        <v>70</v>
      </c>
      <c r="N25" s="565"/>
      <c r="O25" s="565"/>
      <c r="P25" s="565"/>
      <c r="Q25" s="565"/>
      <c r="R25" s="566" t="s">
        <v>1792</v>
      </c>
      <c r="S25" s="566" t="s">
        <v>1793</v>
      </c>
      <c r="T25" s="567" t="s">
        <v>1794</v>
      </c>
      <c r="U25" s="567" t="s">
        <v>1795</v>
      </c>
      <c r="V25" s="568"/>
      <c r="W25" s="566" t="s">
        <v>1796</v>
      </c>
      <c r="X25" s="569" t="s">
        <v>1797</v>
      </c>
      <c r="Y25" s="570" t="s">
        <v>70</v>
      </c>
      <c r="Z25" s="570" t="s">
        <v>70</v>
      </c>
      <c r="AA25" s="570" t="s">
        <v>70</v>
      </c>
      <c r="AB25" s="570" t="s">
        <v>70</v>
      </c>
      <c r="AC25" s="570"/>
      <c r="AD25" s="566" t="s">
        <v>1798</v>
      </c>
      <c r="AE25" s="570" t="s">
        <v>70</v>
      </c>
      <c r="AF25" s="567" t="s">
        <v>1799</v>
      </c>
    </row>
    <row r="26" spans="1:32" s="531" customFormat="1" ht="254.5" customHeight="1">
      <c r="A26" s="522" t="s">
        <v>1800</v>
      </c>
      <c r="B26" s="523" t="s">
        <v>1801</v>
      </c>
      <c r="C26" s="523"/>
      <c r="D26" s="524"/>
      <c r="E26" s="524"/>
      <c r="F26" s="524"/>
      <c r="G26" s="524"/>
      <c r="H26" s="524" t="s">
        <v>70</v>
      </c>
      <c r="I26" s="524" t="s">
        <v>70</v>
      </c>
      <c r="J26" s="524" t="s">
        <v>70</v>
      </c>
      <c r="K26" s="524"/>
      <c r="L26" s="524" t="s">
        <v>70</v>
      </c>
      <c r="M26" s="524" t="s">
        <v>70</v>
      </c>
      <c r="N26" s="524"/>
      <c r="O26" s="524"/>
      <c r="P26" s="524" t="s">
        <v>70</v>
      </c>
      <c r="Q26" s="524"/>
      <c r="R26" s="533" t="s">
        <v>1802</v>
      </c>
      <c r="S26" s="533" t="s">
        <v>1803</v>
      </c>
      <c r="T26" s="533"/>
      <c r="U26" s="540" t="s">
        <v>1804</v>
      </c>
      <c r="V26" s="540" t="s">
        <v>1805</v>
      </c>
      <c r="W26" s="571" t="s">
        <v>1806</v>
      </c>
      <c r="X26" s="534" t="s">
        <v>1807</v>
      </c>
      <c r="Y26" s="543"/>
      <c r="Z26" s="543" t="s">
        <v>70</v>
      </c>
      <c r="AA26" s="543" t="s">
        <v>70</v>
      </c>
      <c r="AB26" s="543" t="s">
        <v>70</v>
      </c>
      <c r="AC26" s="543"/>
      <c r="AD26" s="528" t="s">
        <v>1808</v>
      </c>
      <c r="AE26" s="543" t="s">
        <v>70</v>
      </c>
      <c r="AF26" s="572" t="s">
        <v>1809</v>
      </c>
    </row>
    <row r="27" spans="1:32" s="531" customFormat="1" ht="409.6" customHeight="1">
      <c r="A27" s="522">
        <v>220001</v>
      </c>
      <c r="B27" s="539" t="s">
        <v>1810</v>
      </c>
      <c r="C27" s="539"/>
      <c r="D27" s="524"/>
      <c r="E27" s="524"/>
      <c r="F27" s="524" t="s">
        <v>70</v>
      </c>
      <c r="G27" s="524"/>
      <c r="H27" s="524"/>
      <c r="I27" s="524"/>
      <c r="J27" s="524"/>
      <c r="K27" s="524"/>
      <c r="L27" s="524"/>
      <c r="M27" s="524"/>
      <c r="N27" s="524"/>
      <c r="O27" s="524"/>
      <c r="P27" s="524"/>
      <c r="Q27" s="524"/>
      <c r="R27" s="525" t="s">
        <v>1811</v>
      </c>
      <c r="S27" s="525" t="s">
        <v>1812</v>
      </c>
      <c r="T27" s="525"/>
      <c r="U27" s="527" t="s">
        <v>1813</v>
      </c>
      <c r="V27" s="527" t="s">
        <v>1814</v>
      </c>
      <c r="W27" s="525" t="s">
        <v>1815</v>
      </c>
      <c r="X27" s="534" t="s">
        <v>1816</v>
      </c>
      <c r="Y27" s="529"/>
      <c r="Z27" s="529"/>
      <c r="AA27" s="529" t="s">
        <v>70</v>
      </c>
      <c r="AB27" s="529" t="s">
        <v>70</v>
      </c>
      <c r="AC27" s="529"/>
      <c r="AD27" s="528" t="s">
        <v>1817</v>
      </c>
      <c r="AE27" s="529" t="s">
        <v>70</v>
      </c>
      <c r="AF27" s="567" t="s">
        <v>1818</v>
      </c>
    </row>
    <row r="28" spans="1:32" s="531" customFormat="1" ht="104.5" customHeight="1">
      <c r="A28" s="522">
        <v>230006</v>
      </c>
      <c r="B28" s="523" t="s">
        <v>106</v>
      </c>
      <c r="C28" s="523"/>
      <c r="D28" s="524"/>
      <c r="E28" s="524"/>
      <c r="F28" s="524"/>
      <c r="G28" s="524"/>
      <c r="H28" s="524"/>
      <c r="I28" s="524"/>
      <c r="J28" s="524"/>
      <c r="K28" s="524"/>
      <c r="L28" s="524" t="s">
        <v>70</v>
      </c>
      <c r="M28" s="524"/>
      <c r="N28" s="524"/>
      <c r="O28" s="524"/>
      <c r="P28" s="524"/>
      <c r="Q28" s="524"/>
      <c r="R28" s="525" t="s">
        <v>1819</v>
      </c>
      <c r="S28" s="525" t="s">
        <v>1820</v>
      </c>
      <c r="T28" s="525"/>
      <c r="U28" s="527" t="s">
        <v>1821</v>
      </c>
      <c r="V28" s="527" t="s">
        <v>1822</v>
      </c>
      <c r="W28" s="525"/>
      <c r="X28" s="534" t="s">
        <v>1823</v>
      </c>
      <c r="Y28" s="529"/>
      <c r="Z28" s="529" t="s">
        <v>70</v>
      </c>
      <c r="AA28" s="529" t="s">
        <v>70</v>
      </c>
      <c r="AB28" s="529"/>
      <c r="AC28" s="529"/>
      <c r="AD28" s="528" t="s">
        <v>1824</v>
      </c>
      <c r="AE28" s="529"/>
      <c r="AF28" s="535"/>
    </row>
    <row r="29" spans="1:32" s="531" customFormat="1" ht="193.25" customHeight="1">
      <c r="A29" s="522">
        <v>240001</v>
      </c>
      <c r="B29" s="523" t="s">
        <v>107</v>
      </c>
      <c r="C29" s="523"/>
      <c r="D29" s="524"/>
      <c r="E29" s="524"/>
      <c r="F29" s="524"/>
      <c r="G29" s="524"/>
      <c r="H29" s="524" t="s">
        <v>70</v>
      </c>
      <c r="I29" s="524"/>
      <c r="J29" s="524"/>
      <c r="K29" s="524" t="s">
        <v>70</v>
      </c>
      <c r="L29" s="524" t="s">
        <v>70</v>
      </c>
      <c r="M29" s="524"/>
      <c r="N29" s="524" t="s">
        <v>70</v>
      </c>
      <c r="O29" s="524"/>
      <c r="P29" s="524"/>
      <c r="Q29" s="524"/>
      <c r="R29" s="525" t="s">
        <v>1825</v>
      </c>
      <c r="S29" s="525" t="s">
        <v>1826</v>
      </c>
      <c r="T29" s="525"/>
      <c r="U29" s="527" t="s">
        <v>1827</v>
      </c>
      <c r="V29" s="527" t="s">
        <v>1828</v>
      </c>
      <c r="W29" s="525" t="s">
        <v>1829</v>
      </c>
      <c r="X29" s="534" t="s">
        <v>1830</v>
      </c>
      <c r="Y29" s="529"/>
      <c r="Z29" s="529" t="s">
        <v>70</v>
      </c>
      <c r="AA29" s="529" t="s">
        <v>70</v>
      </c>
      <c r="AB29" s="529" t="s">
        <v>70</v>
      </c>
      <c r="AC29" s="529"/>
      <c r="AD29" s="528" t="s">
        <v>1831</v>
      </c>
      <c r="AE29" s="529"/>
      <c r="AF29" s="530"/>
    </row>
    <row r="30" spans="1:32" s="531" customFormat="1" ht="245" customHeight="1">
      <c r="A30" s="522">
        <v>250007</v>
      </c>
      <c r="B30" s="523" t="s">
        <v>1832</v>
      </c>
      <c r="C30" s="523"/>
      <c r="D30" s="524"/>
      <c r="E30" s="524"/>
      <c r="F30" s="524"/>
      <c r="G30" s="524"/>
      <c r="H30" s="524"/>
      <c r="I30" s="524"/>
      <c r="J30" s="524"/>
      <c r="K30" s="524"/>
      <c r="L30" s="524"/>
      <c r="M30" s="524" t="s">
        <v>70</v>
      </c>
      <c r="N30" s="524" t="s">
        <v>70</v>
      </c>
      <c r="O30" s="524"/>
      <c r="P30" s="524"/>
      <c r="Q30" s="524"/>
      <c r="R30" s="525" t="s">
        <v>1833</v>
      </c>
      <c r="S30" s="525" t="s">
        <v>1834</v>
      </c>
      <c r="T30" s="525" t="s">
        <v>1835</v>
      </c>
      <c r="U30" s="527" t="s">
        <v>1836</v>
      </c>
      <c r="V30" s="527" t="s">
        <v>1837</v>
      </c>
      <c r="W30" s="525" t="s">
        <v>1838</v>
      </c>
      <c r="X30" s="528"/>
      <c r="Y30" s="529" t="s">
        <v>70</v>
      </c>
      <c r="Z30" s="529"/>
      <c r="AA30" s="529" t="s">
        <v>70</v>
      </c>
      <c r="AB30" s="529" t="s">
        <v>70</v>
      </c>
      <c r="AC30" s="529"/>
      <c r="AD30" s="528" t="s">
        <v>1839</v>
      </c>
      <c r="AE30" s="529"/>
      <c r="AF30" s="530"/>
    </row>
    <row r="31" spans="1:32" s="531" customFormat="1" ht="403.25" customHeight="1">
      <c r="A31" s="522">
        <v>260002</v>
      </c>
      <c r="B31" s="523" t="s">
        <v>1840</v>
      </c>
      <c r="C31" s="523"/>
      <c r="D31" s="524" t="s">
        <v>70</v>
      </c>
      <c r="E31" s="524" t="s">
        <v>70</v>
      </c>
      <c r="F31" s="524" t="s">
        <v>70</v>
      </c>
      <c r="G31" s="524" t="s">
        <v>70</v>
      </c>
      <c r="H31" s="524" t="s">
        <v>70</v>
      </c>
      <c r="I31" s="524" t="s">
        <v>70</v>
      </c>
      <c r="J31" s="524" t="s">
        <v>70</v>
      </c>
      <c r="K31" s="524" t="s">
        <v>70</v>
      </c>
      <c r="L31" s="524" t="s">
        <v>70</v>
      </c>
      <c r="M31" s="524" t="s">
        <v>70</v>
      </c>
      <c r="N31" s="524" t="s">
        <v>70</v>
      </c>
      <c r="O31" s="524" t="s">
        <v>70</v>
      </c>
      <c r="P31" s="524" t="s">
        <v>70</v>
      </c>
      <c r="Q31" s="524"/>
      <c r="R31" s="525" t="s">
        <v>1841</v>
      </c>
      <c r="S31" s="525" t="s">
        <v>1842</v>
      </c>
      <c r="T31" s="525" t="s">
        <v>1843</v>
      </c>
      <c r="U31" s="527"/>
      <c r="V31" s="527" t="s">
        <v>1844</v>
      </c>
      <c r="W31" s="525" t="s">
        <v>1845</v>
      </c>
      <c r="X31" s="528" t="s">
        <v>1846</v>
      </c>
      <c r="Y31" s="529" t="s">
        <v>70</v>
      </c>
      <c r="Z31" s="529"/>
      <c r="AA31" s="529" t="s">
        <v>70</v>
      </c>
      <c r="AB31" s="529"/>
      <c r="AC31" s="529"/>
      <c r="AD31" s="534" t="s">
        <v>1847</v>
      </c>
      <c r="AE31" s="529"/>
      <c r="AF31" s="530"/>
    </row>
    <row r="32" spans="1:32" s="531" customFormat="1" ht="339" customHeight="1">
      <c r="A32" s="522">
        <v>270008</v>
      </c>
      <c r="B32" s="523" t="s">
        <v>1848</v>
      </c>
      <c r="C32" s="523"/>
      <c r="D32" s="524"/>
      <c r="E32" s="524"/>
      <c r="F32" s="524"/>
      <c r="G32" s="524" t="s">
        <v>70</v>
      </c>
      <c r="H32" s="524"/>
      <c r="I32" s="524"/>
      <c r="J32" s="524"/>
      <c r="K32" s="524"/>
      <c r="L32" s="524"/>
      <c r="M32" s="524"/>
      <c r="N32" s="524"/>
      <c r="O32" s="524"/>
      <c r="P32" s="524"/>
      <c r="Q32" s="524"/>
      <c r="R32" s="525" t="s">
        <v>1849</v>
      </c>
      <c r="S32" s="525" t="s">
        <v>1850</v>
      </c>
      <c r="T32" s="525" t="s">
        <v>1851</v>
      </c>
      <c r="U32" s="527" t="s">
        <v>1852</v>
      </c>
      <c r="V32" s="527" t="s">
        <v>1853</v>
      </c>
      <c r="W32" s="525" t="s">
        <v>1854</v>
      </c>
      <c r="X32" s="528" t="s">
        <v>1855</v>
      </c>
      <c r="Y32" s="529" t="s">
        <v>70</v>
      </c>
      <c r="Z32" s="529" t="s">
        <v>70</v>
      </c>
      <c r="AA32" s="529" t="s">
        <v>70</v>
      </c>
      <c r="AB32" s="529" t="s">
        <v>70</v>
      </c>
      <c r="AC32" s="529"/>
      <c r="AD32" s="534" t="s">
        <v>1856</v>
      </c>
      <c r="AE32" s="529"/>
      <c r="AF32" s="530"/>
    </row>
    <row r="33" spans="1:32" s="531" customFormat="1" ht="289.5" customHeight="1">
      <c r="A33" s="522">
        <v>280003</v>
      </c>
      <c r="B33" s="523" t="s">
        <v>1857</v>
      </c>
      <c r="C33" s="523"/>
      <c r="D33" s="524" t="s">
        <v>70</v>
      </c>
      <c r="E33" s="524" t="s">
        <v>70</v>
      </c>
      <c r="F33" s="524" t="s">
        <v>70</v>
      </c>
      <c r="G33" s="524" t="s">
        <v>70</v>
      </c>
      <c r="H33" s="524" t="s">
        <v>70</v>
      </c>
      <c r="I33" s="524" t="s">
        <v>70</v>
      </c>
      <c r="J33" s="524" t="s">
        <v>70</v>
      </c>
      <c r="K33" s="524" t="s">
        <v>70</v>
      </c>
      <c r="L33" s="524" t="s">
        <v>70</v>
      </c>
      <c r="M33" s="524" t="s">
        <v>70</v>
      </c>
      <c r="N33" s="524" t="s">
        <v>70</v>
      </c>
      <c r="O33" s="524" t="s">
        <v>70</v>
      </c>
      <c r="P33" s="524" t="s">
        <v>70</v>
      </c>
      <c r="Q33" s="524" t="s">
        <v>70</v>
      </c>
      <c r="R33" s="525" t="s">
        <v>1858</v>
      </c>
      <c r="S33" s="525" t="s">
        <v>1859</v>
      </c>
      <c r="T33" s="525" t="s">
        <v>1860</v>
      </c>
      <c r="U33" s="527" t="s">
        <v>1861</v>
      </c>
      <c r="V33" s="527" t="s">
        <v>1862</v>
      </c>
      <c r="W33" s="525"/>
      <c r="X33" s="534" t="s">
        <v>1863</v>
      </c>
      <c r="Y33" s="529" t="s">
        <v>70</v>
      </c>
      <c r="Z33" s="529"/>
      <c r="AA33" s="529"/>
      <c r="AB33" s="529"/>
      <c r="AC33" s="529"/>
      <c r="AD33" s="525" t="s">
        <v>1864</v>
      </c>
      <c r="AE33" s="529"/>
      <c r="AF33" s="530"/>
    </row>
    <row r="34" spans="1:32" s="531" customFormat="1" ht="409.6" customHeight="1">
      <c r="A34" s="522">
        <v>290009</v>
      </c>
      <c r="B34" s="523" t="s">
        <v>1865</v>
      </c>
      <c r="C34" s="523"/>
      <c r="D34" s="524"/>
      <c r="E34" s="524"/>
      <c r="F34" s="524" t="s">
        <v>70</v>
      </c>
      <c r="G34" s="524" t="s">
        <v>70</v>
      </c>
      <c r="H34" s="524"/>
      <c r="I34" s="524"/>
      <c r="J34" s="524"/>
      <c r="K34" s="524"/>
      <c r="L34" s="524"/>
      <c r="M34" s="524"/>
      <c r="N34" s="524"/>
      <c r="O34" s="524"/>
      <c r="P34" s="524"/>
      <c r="Q34" s="524"/>
      <c r="R34" s="525" t="s">
        <v>1866</v>
      </c>
      <c r="S34" s="525" t="s">
        <v>1867</v>
      </c>
      <c r="T34" s="525" t="s">
        <v>1868</v>
      </c>
      <c r="U34" s="527" t="s">
        <v>1869</v>
      </c>
      <c r="V34" s="527" t="s">
        <v>1870</v>
      </c>
      <c r="W34" s="525" t="s">
        <v>1871</v>
      </c>
      <c r="X34" s="534" t="s">
        <v>1872</v>
      </c>
      <c r="Y34" s="529" t="s">
        <v>70</v>
      </c>
      <c r="Z34" s="529" t="s">
        <v>70</v>
      </c>
      <c r="AA34" s="529" t="s">
        <v>70</v>
      </c>
      <c r="AB34" s="529" t="s">
        <v>70</v>
      </c>
      <c r="AC34" s="529"/>
      <c r="AD34" s="534" t="s">
        <v>1873</v>
      </c>
      <c r="AE34" s="529"/>
      <c r="AF34" s="530"/>
    </row>
    <row r="35" spans="1:32" s="531" customFormat="1" ht="321" customHeight="1">
      <c r="A35" s="522">
        <v>300004</v>
      </c>
      <c r="B35" s="523" t="s">
        <v>1874</v>
      </c>
      <c r="C35" s="523"/>
      <c r="D35" s="524"/>
      <c r="E35" s="524"/>
      <c r="F35" s="524"/>
      <c r="G35" s="524"/>
      <c r="H35" s="524"/>
      <c r="I35" s="524"/>
      <c r="J35" s="524"/>
      <c r="K35" s="524"/>
      <c r="L35" s="524" t="s">
        <v>70</v>
      </c>
      <c r="M35" s="524"/>
      <c r="N35" s="524"/>
      <c r="O35" s="524"/>
      <c r="P35" s="524"/>
      <c r="Q35" s="524"/>
      <c r="R35" s="573" t="s">
        <v>1316</v>
      </c>
      <c r="S35" s="525" t="s">
        <v>1875</v>
      </c>
      <c r="T35" s="525"/>
      <c r="U35" s="527" t="s">
        <v>1876</v>
      </c>
      <c r="V35" s="527" t="s">
        <v>1877</v>
      </c>
      <c r="W35" s="524" t="s">
        <v>1878</v>
      </c>
      <c r="X35" s="528"/>
      <c r="Y35" s="529"/>
      <c r="Z35" s="529"/>
      <c r="AA35" s="529"/>
      <c r="AB35" s="529" t="s">
        <v>70</v>
      </c>
      <c r="AC35" s="529"/>
      <c r="AD35" s="536" t="s">
        <v>1879</v>
      </c>
      <c r="AE35" s="529"/>
      <c r="AF35" s="530"/>
    </row>
    <row r="36" spans="1:32" s="531" customFormat="1" ht="225" customHeight="1">
      <c r="A36" s="522">
        <v>310000</v>
      </c>
      <c r="B36" s="523" t="s">
        <v>1880</v>
      </c>
      <c r="C36" s="523"/>
      <c r="D36" s="524"/>
      <c r="E36" s="524"/>
      <c r="F36" s="524" t="s">
        <v>70</v>
      </c>
      <c r="G36" s="524"/>
      <c r="H36" s="524"/>
      <c r="I36" s="524" t="s">
        <v>70</v>
      </c>
      <c r="J36" s="524"/>
      <c r="K36" s="524"/>
      <c r="L36" s="524"/>
      <c r="M36" s="524"/>
      <c r="N36" s="524" t="s">
        <v>70</v>
      </c>
      <c r="O36" s="524"/>
      <c r="P36" s="524"/>
      <c r="Q36" s="524"/>
      <c r="R36" s="525" t="s">
        <v>1881</v>
      </c>
      <c r="S36" s="525" t="s">
        <v>1882</v>
      </c>
      <c r="T36" s="525" t="s">
        <v>1883</v>
      </c>
      <c r="U36" s="527" t="s">
        <v>1884</v>
      </c>
      <c r="V36" s="527" t="s">
        <v>1885</v>
      </c>
      <c r="W36" s="525" t="s">
        <v>1886</v>
      </c>
      <c r="X36" s="534" t="s">
        <v>1887</v>
      </c>
      <c r="Y36" s="529" t="s">
        <v>375</v>
      </c>
      <c r="Z36" s="529" t="s">
        <v>70</v>
      </c>
      <c r="AA36" s="529"/>
      <c r="AB36" s="529" t="s">
        <v>70</v>
      </c>
      <c r="AC36" s="529"/>
      <c r="AD36" s="528" t="s">
        <v>1888</v>
      </c>
      <c r="AE36" s="524"/>
      <c r="AF36" s="535"/>
    </row>
    <row r="37" spans="1:32" s="531" customFormat="1" ht="150" customHeight="1">
      <c r="A37" s="522">
        <v>320005</v>
      </c>
      <c r="B37" s="523" t="s">
        <v>1889</v>
      </c>
      <c r="C37" s="523"/>
      <c r="D37" s="524"/>
      <c r="E37" s="524"/>
      <c r="F37" s="524"/>
      <c r="G37" s="524"/>
      <c r="H37" s="524" t="s">
        <v>70</v>
      </c>
      <c r="I37" s="524"/>
      <c r="J37" s="524"/>
      <c r="K37" s="524"/>
      <c r="L37" s="524"/>
      <c r="M37" s="524"/>
      <c r="N37" s="524"/>
      <c r="O37" s="524"/>
      <c r="P37" s="524"/>
      <c r="Q37" s="524"/>
      <c r="R37" s="525" t="s">
        <v>1890</v>
      </c>
      <c r="S37" s="525" t="s">
        <v>1891</v>
      </c>
      <c r="T37" s="525"/>
      <c r="U37" s="527" t="s">
        <v>1892</v>
      </c>
      <c r="V37" s="527"/>
      <c r="W37" s="525" t="s">
        <v>1893</v>
      </c>
      <c r="X37" s="528"/>
      <c r="Y37" s="529"/>
      <c r="Z37" s="529"/>
      <c r="AA37" s="529"/>
      <c r="AB37" s="529" t="s">
        <v>70</v>
      </c>
      <c r="AC37" s="529"/>
      <c r="AD37" s="528" t="s">
        <v>1893</v>
      </c>
      <c r="AE37" s="529"/>
      <c r="AF37" s="530"/>
    </row>
    <row r="38" spans="1:32" s="531" customFormat="1" ht="180" customHeight="1">
      <c r="A38" s="522">
        <v>330001</v>
      </c>
      <c r="B38" s="523" t="s">
        <v>1894</v>
      </c>
      <c r="C38" s="523"/>
      <c r="D38" s="524"/>
      <c r="E38" s="524"/>
      <c r="F38" s="524"/>
      <c r="G38" s="524"/>
      <c r="H38" s="524" t="s">
        <v>70</v>
      </c>
      <c r="I38" s="524"/>
      <c r="J38" s="524"/>
      <c r="K38" s="524"/>
      <c r="L38" s="524"/>
      <c r="M38" s="524"/>
      <c r="N38" s="524"/>
      <c r="O38" s="524"/>
      <c r="P38" s="524"/>
      <c r="Q38" s="524"/>
      <c r="R38" s="525" t="s">
        <v>1895</v>
      </c>
      <c r="S38" s="525" t="s">
        <v>1896</v>
      </c>
      <c r="T38" s="525"/>
      <c r="U38" s="527" t="s">
        <v>1897</v>
      </c>
      <c r="V38" s="527"/>
      <c r="W38" s="525" t="s">
        <v>1898</v>
      </c>
      <c r="X38" s="534" t="s">
        <v>1899</v>
      </c>
      <c r="Y38" s="529"/>
      <c r="Z38" s="529"/>
      <c r="AA38" s="529"/>
      <c r="AB38" s="529" t="s">
        <v>70</v>
      </c>
      <c r="AC38" s="529"/>
      <c r="AD38" s="528" t="s">
        <v>1900</v>
      </c>
      <c r="AE38" s="529"/>
      <c r="AF38" s="535"/>
    </row>
    <row r="39" spans="1:32" s="531" customFormat="1" ht="150" customHeight="1">
      <c r="A39" s="522" t="s">
        <v>441</v>
      </c>
      <c r="B39" s="523" t="s">
        <v>1901</v>
      </c>
      <c r="C39" s="523"/>
      <c r="D39" s="524"/>
      <c r="E39" s="524"/>
      <c r="F39" s="524"/>
      <c r="G39" s="524"/>
      <c r="H39" s="524"/>
      <c r="I39" s="524"/>
      <c r="J39" s="524" t="s">
        <v>70</v>
      </c>
      <c r="K39" s="524"/>
      <c r="L39" s="524"/>
      <c r="M39" s="524"/>
      <c r="N39" s="524"/>
      <c r="O39" s="524"/>
      <c r="P39" s="524"/>
      <c r="Q39" s="524"/>
      <c r="R39" s="525" t="s">
        <v>1902</v>
      </c>
      <c r="S39" s="525" t="s">
        <v>1903</v>
      </c>
      <c r="T39" s="525" t="s">
        <v>1904</v>
      </c>
      <c r="U39" s="527" t="s">
        <v>1905</v>
      </c>
      <c r="V39" s="527"/>
      <c r="W39" s="525"/>
      <c r="X39" s="528"/>
      <c r="Y39" s="529" t="s">
        <v>70</v>
      </c>
      <c r="Z39" s="529"/>
      <c r="AA39" s="529"/>
      <c r="AB39" s="529"/>
      <c r="AC39" s="529"/>
      <c r="AD39" s="534" t="s">
        <v>1904</v>
      </c>
      <c r="AE39" s="524" t="s">
        <v>70</v>
      </c>
      <c r="AF39" s="535" t="s">
        <v>1906</v>
      </c>
    </row>
    <row r="40" spans="1:32" s="531" customFormat="1" ht="342" customHeight="1">
      <c r="A40" s="522">
        <v>350001</v>
      </c>
      <c r="B40" s="523" t="s">
        <v>1907</v>
      </c>
      <c r="C40" s="523"/>
      <c r="D40" s="574"/>
      <c r="E40" s="574"/>
      <c r="F40" s="574"/>
      <c r="G40" s="574"/>
      <c r="H40" s="574" t="s">
        <v>70</v>
      </c>
      <c r="I40" s="574"/>
      <c r="J40" s="574"/>
      <c r="K40" s="574"/>
      <c r="L40" s="574" t="s">
        <v>70</v>
      </c>
      <c r="M40" s="574" t="s">
        <v>70</v>
      </c>
      <c r="N40" s="574"/>
      <c r="O40" s="574"/>
      <c r="P40" s="574"/>
      <c r="Q40" s="574"/>
      <c r="R40" s="536" t="s">
        <v>1908</v>
      </c>
      <c r="S40" s="536" t="s">
        <v>1909</v>
      </c>
      <c r="T40" s="525"/>
      <c r="U40" s="537"/>
      <c r="V40" s="537" t="s">
        <v>1910</v>
      </c>
      <c r="W40" s="536" t="s">
        <v>1879</v>
      </c>
      <c r="X40" s="528"/>
      <c r="Y40" s="575"/>
      <c r="Z40" s="575"/>
      <c r="AA40" s="575" t="s">
        <v>70</v>
      </c>
      <c r="AB40" s="575" t="s">
        <v>70</v>
      </c>
      <c r="AC40" s="575"/>
      <c r="AD40" s="534" t="s">
        <v>1911</v>
      </c>
      <c r="AE40" s="576" t="s">
        <v>70</v>
      </c>
      <c r="AF40" s="577" t="s">
        <v>1912</v>
      </c>
    </row>
    <row r="41" spans="1:32" s="531" customFormat="1" ht="397.25" customHeight="1">
      <c r="A41" s="522">
        <v>360007</v>
      </c>
      <c r="B41" s="523" t="s">
        <v>1913</v>
      </c>
      <c r="C41" s="523"/>
      <c r="D41" s="524" t="s">
        <v>375</v>
      </c>
      <c r="E41" s="524"/>
      <c r="F41" s="524" t="s">
        <v>70</v>
      </c>
      <c r="G41" s="524" t="s">
        <v>70</v>
      </c>
      <c r="H41" s="524" t="s">
        <v>70</v>
      </c>
      <c r="I41" s="524" t="s">
        <v>70</v>
      </c>
      <c r="J41" s="524" t="s">
        <v>70</v>
      </c>
      <c r="K41" s="524" t="s">
        <v>70</v>
      </c>
      <c r="L41" s="524" t="s">
        <v>70</v>
      </c>
      <c r="M41" s="524" t="s">
        <v>70</v>
      </c>
      <c r="N41" s="524" t="s">
        <v>70</v>
      </c>
      <c r="O41" s="524" t="s">
        <v>70</v>
      </c>
      <c r="P41" s="524" t="s">
        <v>70</v>
      </c>
      <c r="Q41" s="524"/>
      <c r="R41" s="525" t="s">
        <v>1409</v>
      </c>
      <c r="S41" s="525" t="s">
        <v>1914</v>
      </c>
      <c r="T41" s="525" t="s">
        <v>1915</v>
      </c>
      <c r="U41" s="527" t="s">
        <v>1916</v>
      </c>
      <c r="V41" s="527" t="s">
        <v>1917</v>
      </c>
      <c r="W41" s="525"/>
      <c r="X41" s="534" t="s">
        <v>1918</v>
      </c>
      <c r="Y41" s="529" t="s">
        <v>375</v>
      </c>
      <c r="Z41" s="529" t="s">
        <v>70</v>
      </c>
      <c r="AA41" s="529" t="s">
        <v>375</v>
      </c>
      <c r="AB41" s="529"/>
      <c r="AC41" s="529"/>
      <c r="AD41" s="534" t="s">
        <v>1919</v>
      </c>
      <c r="AE41" s="524"/>
      <c r="AF41" s="535"/>
    </row>
    <row r="42" spans="1:32" s="531" customFormat="1" ht="228" customHeight="1">
      <c r="A42" s="522">
        <v>370002</v>
      </c>
      <c r="B42" s="523" t="s">
        <v>127</v>
      </c>
      <c r="C42" s="523"/>
      <c r="D42" s="524"/>
      <c r="E42" s="524"/>
      <c r="F42" s="524"/>
      <c r="G42" s="524"/>
      <c r="H42" s="524"/>
      <c r="I42" s="524"/>
      <c r="J42" s="524"/>
      <c r="K42" s="524"/>
      <c r="L42" s="524"/>
      <c r="M42" s="524" t="s">
        <v>70</v>
      </c>
      <c r="N42" s="524"/>
      <c r="O42" s="524"/>
      <c r="P42" s="524"/>
      <c r="Q42" s="524"/>
      <c r="R42" s="533" t="s">
        <v>1920</v>
      </c>
      <c r="S42" s="533" t="s">
        <v>1921</v>
      </c>
      <c r="T42" s="533"/>
      <c r="U42" s="540" t="s">
        <v>1922</v>
      </c>
      <c r="V42" s="540" t="s">
        <v>1923</v>
      </c>
      <c r="W42" s="533" t="s">
        <v>1924</v>
      </c>
      <c r="X42" s="528"/>
      <c r="Y42" s="529"/>
      <c r="Z42" s="529"/>
      <c r="AA42" s="529"/>
      <c r="AB42" s="543" t="s">
        <v>70</v>
      </c>
      <c r="AC42" s="543"/>
      <c r="AD42" s="528" t="s">
        <v>1924</v>
      </c>
      <c r="AE42" s="524"/>
      <c r="AF42" s="535"/>
    </row>
    <row r="43" spans="1:32" s="531" customFormat="1" ht="409.6" customHeight="1">
      <c r="A43" s="522">
        <v>380008</v>
      </c>
      <c r="B43" s="523" t="s">
        <v>1925</v>
      </c>
      <c r="C43" s="523"/>
      <c r="D43" s="524"/>
      <c r="E43" s="524"/>
      <c r="F43" s="524"/>
      <c r="G43" s="524"/>
      <c r="H43" s="524"/>
      <c r="I43" s="524"/>
      <c r="J43" s="524"/>
      <c r="K43" s="524"/>
      <c r="L43" s="524" t="s">
        <v>70</v>
      </c>
      <c r="M43" s="524"/>
      <c r="N43" s="524"/>
      <c r="O43" s="524"/>
      <c r="P43" s="524"/>
      <c r="Q43" s="524"/>
      <c r="R43" s="525" t="s">
        <v>1926</v>
      </c>
      <c r="S43" s="578" t="s">
        <v>1927</v>
      </c>
      <c r="T43" s="578"/>
      <c r="U43" s="579" t="s">
        <v>1928</v>
      </c>
      <c r="V43" s="527"/>
      <c r="W43" s="525"/>
      <c r="X43" s="528"/>
      <c r="Y43" s="529"/>
      <c r="Z43" s="529" t="s">
        <v>70</v>
      </c>
      <c r="AA43" s="529" t="s">
        <v>70</v>
      </c>
      <c r="AB43" s="529"/>
      <c r="AC43" s="529"/>
      <c r="AD43" s="580" t="s">
        <v>1929</v>
      </c>
      <c r="AE43" s="578" t="s">
        <v>1930</v>
      </c>
      <c r="AF43" s="578" t="s">
        <v>1931</v>
      </c>
    </row>
    <row r="44" spans="1:32" s="531" customFormat="1" ht="409.6" customHeight="1">
      <c r="A44" s="522">
        <v>390003</v>
      </c>
      <c r="B44" s="539" t="s">
        <v>1932</v>
      </c>
      <c r="C44" s="539"/>
      <c r="D44" s="524"/>
      <c r="E44" s="524"/>
      <c r="F44" s="524" t="s">
        <v>70</v>
      </c>
      <c r="G44" s="524"/>
      <c r="H44" s="524"/>
      <c r="I44" s="524"/>
      <c r="J44" s="524" t="s">
        <v>70</v>
      </c>
      <c r="K44" s="524"/>
      <c r="L44" s="524"/>
      <c r="M44" s="524"/>
      <c r="N44" s="524"/>
      <c r="O44" s="524"/>
      <c r="P44" s="524"/>
      <c r="Q44" s="524"/>
      <c r="R44" s="525" t="s">
        <v>1933</v>
      </c>
      <c r="S44" s="525" t="s">
        <v>1934</v>
      </c>
      <c r="T44" s="525"/>
      <c r="U44" s="527"/>
      <c r="V44" s="527" t="s">
        <v>1935</v>
      </c>
      <c r="W44" s="525"/>
      <c r="X44" s="534" t="s">
        <v>1936</v>
      </c>
      <c r="Y44" s="543"/>
      <c r="Z44" s="543"/>
      <c r="AA44" s="543" t="s">
        <v>70</v>
      </c>
      <c r="AB44" s="543"/>
      <c r="AC44" s="543"/>
      <c r="AD44" s="528" t="s">
        <v>1937</v>
      </c>
      <c r="AE44" s="543"/>
      <c r="AF44" s="581"/>
    </row>
    <row r="45" spans="1:32" s="531" customFormat="1" ht="269" customHeight="1">
      <c r="A45" s="522">
        <v>400009</v>
      </c>
      <c r="B45" s="523" t="s">
        <v>1938</v>
      </c>
      <c r="C45" s="523"/>
      <c r="D45" s="524"/>
      <c r="E45" s="524"/>
      <c r="F45" s="524"/>
      <c r="G45" s="524"/>
      <c r="H45" s="524"/>
      <c r="I45" s="524"/>
      <c r="J45" s="524"/>
      <c r="K45" s="524"/>
      <c r="L45" s="524" t="s">
        <v>70</v>
      </c>
      <c r="M45" s="524"/>
      <c r="N45" s="524"/>
      <c r="O45" s="524"/>
      <c r="P45" s="524"/>
      <c r="Q45" s="524"/>
      <c r="R45" s="525" t="s">
        <v>1939</v>
      </c>
      <c r="S45" s="525" t="s">
        <v>1940</v>
      </c>
      <c r="T45" s="525"/>
      <c r="U45" s="527"/>
      <c r="V45" s="527"/>
      <c r="W45" s="525"/>
      <c r="X45" s="528"/>
      <c r="Y45" s="529"/>
      <c r="Z45" s="529"/>
      <c r="AA45" s="529"/>
      <c r="AB45" s="529"/>
      <c r="AC45" s="529" t="s">
        <v>70</v>
      </c>
      <c r="AD45" s="534" t="s">
        <v>1941</v>
      </c>
      <c r="AE45" s="524"/>
      <c r="AF45" s="535"/>
    </row>
    <row r="46" spans="1:32" s="531" customFormat="1" ht="266.5" customHeight="1">
      <c r="A46" s="522">
        <v>410004</v>
      </c>
      <c r="B46" s="523" t="s">
        <v>1942</v>
      </c>
      <c r="C46" s="523"/>
      <c r="D46" s="524"/>
      <c r="E46" s="524"/>
      <c r="F46" s="524"/>
      <c r="G46" s="524"/>
      <c r="H46" s="524" t="s">
        <v>375</v>
      </c>
      <c r="I46" s="524"/>
      <c r="J46" s="524"/>
      <c r="K46" s="524"/>
      <c r="L46" s="524" t="s">
        <v>375</v>
      </c>
      <c r="M46" s="524"/>
      <c r="N46" s="524"/>
      <c r="O46" s="524"/>
      <c r="P46" s="524"/>
      <c r="Q46" s="524"/>
      <c r="R46" s="525" t="s">
        <v>1943</v>
      </c>
      <c r="S46" s="525" t="s">
        <v>1944</v>
      </c>
      <c r="T46" s="525"/>
      <c r="U46" s="527" t="s">
        <v>1945</v>
      </c>
      <c r="V46" s="527" t="s">
        <v>1946</v>
      </c>
      <c r="W46" s="525" t="s">
        <v>1947</v>
      </c>
      <c r="X46" s="528"/>
      <c r="Y46" s="529"/>
      <c r="Z46" s="529"/>
      <c r="AA46" s="529" t="s">
        <v>70</v>
      </c>
      <c r="AB46" s="529" t="s">
        <v>70</v>
      </c>
      <c r="AC46" s="529"/>
      <c r="AD46" s="528" t="s">
        <v>1948</v>
      </c>
      <c r="AE46" s="524"/>
      <c r="AF46" s="535"/>
    </row>
    <row r="47" spans="1:32" s="531" customFormat="1" ht="200.15" customHeight="1">
      <c r="A47" s="522">
        <v>42000</v>
      </c>
      <c r="B47" s="523" t="s">
        <v>1949</v>
      </c>
      <c r="C47" s="523"/>
      <c r="D47" s="524" t="s">
        <v>70</v>
      </c>
      <c r="E47" s="524" t="s">
        <v>70</v>
      </c>
      <c r="F47" s="524" t="s">
        <v>70</v>
      </c>
      <c r="G47" s="524" t="s">
        <v>70</v>
      </c>
      <c r="H47" s="524" t="s">
        <v>70</v>
      </c>
      <c r="I47" s="524" t="s">
        <v>70</v>
      </c>
      <c r="J47" s="524" t="s">
        <v>70</v>
      </c>
      <c r="K47" s="524" t="s">
        <v>70</v>
      </c>
      <c r="L47" s="524" t="s">
        <v>70</v>
      </c>
      <c r="M47" s="524" t="s">
        <v>70</v>
      </c>
      <c r="N47" s="524" t="s">
        <v>70</v>
      </c>
      <c r="O47" s="524" t="s">
        <v>70</v>
      </c>
      <c r="P47" s="524" t="s">
        <v>70</v>
      </c>
      <c r="Q47" s="524" t="s">
        <v>70</v>
      </c>
      <c r="R47" s="525" t="s">
        <v>1950</v>
      </c>
      <c r="S47" s="525" t="s">
        <v>1951</v>
      </c>
      <c r="T47" s="525"/>
      <c r="U47" s="527" t="s">
        <v>1952</v>
      </c>
      <c r="V47" s="527" t="s">
        <v>1953</v>
      </c>
      <c r="W47" s="525" t="s">
        <v>1954</v>
      </c>
      <c r="X47" s="528" t="s">
        <v>1955</v>
      </c>
      <c r="Y47" s="529"/>
      <c r="Z47" s="529" t="s">
        <v>70</v>
      </c>
      <c r="AA47" s="529" t="s">
        <v>70</v>
      </c>
      <c r="AB47" s="529" t="s">
        <v>70</v>
      </c>
      <c r="AC47" s="529" t="s">
        <v>70</v>
      </c>
      <c r="AD47" s="528" t="s">
        <v>1956</v>
      </c>
      <c r="AE47" s="524" t="s">
        <v>70</v>
      </c>
      <c r="AF47" s="535" t="s">
        <v>1957</v>
      </c>
    </row>
    <row r="48" spans="1:32" s="531" customFormat="1" ht="227.25" customHeight="1">
      <c r="A48" s="522" t="s">
        <v>1958</v>
      </c>
      <c r="B48" s="523" t="s">
        <v>1959</v>
      </c>
      <c r="C48" s="523"/>
      <c r="D48" s="524" t="s">
        <v>70</v>
      </c>
      <c r="E48" s="524"/>
      <c r="F48" s="524"/>
      <c r="G48" s="524"/>
      <c r="H48" s="524"/>
      <c r="I48" s="524"/>
      <c r="J48" s="524"/>
      <c r="K48" s="524"/>
      <c r="L48" s="524"/>
      <c r="M48" s="524"/>
      <c r="N48" s="524"/>
      <c r="O48" s="524"/>
      <c r="P48" s="524"/>
      <c r="Q48" s="524"/>
      <c r="R48" s="533" t="s">
        <v>1960</v>
      </c>
      <c r="S48" s="533" t="s">
        <v>1961</v>
      </c>
      <c r="T48" s="533"/>
      <c r="U48" s="540" t="s">
        <v>1962</v>
      </c>
      <c r="V48" s="540"/>
      <c r="W48" s="533"/>
      <c r="X48" s="534" t="s">
        <v>1963</v>
      </c>
      <c r="Y48" s="543"/>
      <c r="Z48" s="543" t="s">
        <v>70</v>
      </c>
      <c r="AA48" s="543"/>
      <c r="AB48" s="543"/>
      <c r="AC48" s="543"/>
      <c r="AD48" s="528" t="s">
        <v>1964</v>
      </c>
      <c r="AE48" s="543"/>
      <c r="AF48" s="581"/>
    </row>
    <row r="49" spans="1:32" s="531" customFormat="1" ht="150" customHeight="1">
      <c r="A49" s="522">
        <v>440001</v>
      </c>
      <c r="B49" s="523" t="s">
        <v>1965</v>
      </c>
      <c r="C49" s="523"/>
      <c r="D49" s="524"/>
      <c r="E49" s="524"/>
      <c r="F49" s="524"/>
      <c r="G49" s="524"/>
      <c r="H49" s="524" t="s">
        <v>70</v>
      </c>
      <c r="I49" s="524"/>
      <c r="J49" s="524"/>
      <c r="K49" s="524"/>
      <c r="L49" s="524" t="s">
        <v>70</v>
      </c>
      <c r="M49" s="524"/>
      <c r="N49" s="524"/>
      <c r="O49" s="524"/>
      <c r="P49" s="524"/>
      <c r="Q49" s="524"/>
      <c r="R49" s="525" t="s">
        <v>1966</v>
      </c>
      <c r="S49" s="525" t="s">
        <v>1967</v>
      </c>
      <c r="T49" s="525"/>
      <c r="U49" s="527"/>
      <c r="V49" s="527"/>
      <c r="W49" s="525" t="s">
        <v>1968</v>
      </c>
      <c r="X49" s="528"/>
      <c r="Y49" s="529"/>
      <c r="Z49" s="529"/>
      <c r="AA49" s="529" t="s">
        <v>70</v>
      </c>
      <c r="AB49" s="529" t="s">
        <v>70</v>
      </c>
      <c r="AC49" s="529"/>
      <c r="AD49" s="528" t="s">
        <v>1969</v>
      </c>
      <c r="AE49" s="524"/>
      <c r="AF49" s="535"/>
    </row>
    <row r="50" spans="1:32" s="531" customFormat="1" ht="91">
      <c r="A50" s="522">
        <v>450006</v>
      </c>
      <c r="B50" s="523" t="s">
        <v>1970</v>
      </c>
      <c r="C50" s="523"/>
      <c r="D50" s="524"/>
      <c r="E50" s="524"/>
      <c r="F50" s="524"/>
      <c r="G50" s="524" t="s">
        <v>375</v>
      </c>
      <c r="H50" s="524" t="s">
        <v>375</v>
      </c>
      <c r="I50" s="524"/>
      <c r="J50" s="524"/>
      <c r="K50" s="524"/>
      <c r="L50" s="524" t="s">
        <v>375</v>
      </c>
      <c r="M50" s="524" t="s">
        <v>375</v>
      </c>
      <c r="N50" s="524"/>
      <c r="O50" s="524"/>
      <c r="P50" s="524"/>
      <c r="Q50" s="524"/>
      <c r="R50" s="525" t="s">
        <v>1971</v>
      </c>
      <c r="S50" s="525" t="s">
        <v>1972</v>
      </c>
      <c r="T50" s="525"/>
      <c r="U50" s="527" t="s">
        <v>1973</v>
      </c>
      <c r="V50" s="527"/>
      <c r="W50" s="525" t="s">
        <v>1974</v>
      </c>
      <c r="X50" s="528"/>
      <c r="Y50" s="529"/>
      <c r="Z50" s="529" t="s">
        <v>375</v>
      </c>
      <c r="AA50" s="529"/>
      <c r="AB50" s="529" t="s">
        <v>375</v>
      </c>
      <c r="AC50" s="529"/>
      <c r="AD50" s="528" t="s">
        <v>1975</v>
      </c>
      <c r="AE50" s="524"/>
      <c r="AF50" s="535"/>
    </row>
    <row r="51" spans="1:32" s="541" customFormat="1" ht="235.5" customHeight="1">
      <c r="A51" s="539">
        <v>460001</v>
      </c>
      <c r="B51" s="539" t="s">
        <v>1976</v>
      </c>
      <c r="C51" s="539"/>
      <c r="D51" s="542" t="s">
        <v>70</v>
      </c>
      <c r="E51" s="542" t="s">
        <v>70</v>
      </c>
      <c r="F51" s="542" t="s">
        <v>70</v>
      </c>
      <c r="G51" s="542" t="s">
        <v>70</v>
      </c>
      <c r="H51" s="542" t="s">
        <v>70</v>
      </c>
      <c r="I51" s="542" t="s">
        <v>70</v>
      </c>
      <c r="J51" s="542" t="s">
        <v>70</v>
      </c>
      <c r="K51" s="542" t="s">
        <v>70</v>
      </c>
      <c r="L51" s="542" t="s">
        <v>70</v>
      </c>
      <c r="M51" s="542"/>
      <c r="N51" s="542" t="s">
        <v>70</v>
      </c>
      <c r="O51" s="542" t="s">
        <v>70</v>
      </c>
      <c r="P51" s="542" t="s">
        <v>70</v>
      </c>
      <c r="Q51" s="542"/>
      <c r="R51" s="533" t="s">
        <v>1977</v>
      </c>
      <c r="S51" s="533" t="s">
        <v>1978</v>
      </c>
      <c r="T51" s="533"/>
      <c r="U51" s="527" t="s">
        <v>1979</v>
      </c>
      <c r="V51" s="527" t="s">
        <v>1979</v>
      </c>
      <c r="W51" s="533"/>
      <c r="X51" s="534" t="s">
        <v>1980</v>
      </c>
      <c r="Y51" s="542"/>
      <c r="Z51" s="542"/>
      <c r="AA51" s="542"/>
      <c r="AB51" s="542"/>
      <c r="AC51" s="542" t="s">
        <v>70</v>
      </c>
      <c r="AD51" s="528" t="s">
        <v>1981</v>
      </c>
      <c r="AE51" s="542"/>
      <c r="AF51" s="544"/>
    </row>
    <row r="52" spans="1:32" s="531" customFormat="1" ht="367.5" customHeight="1">
      <c r="A52" s="522">
        <v>470007</v>
      </c>
      <c r="B52" s="523" t="s">
        <v>1982</v>
      </c>
      <c r="C52" s="523"/>
      <c r="D52" s="524"/>
      <c r="E52" s="524"/>
      <c r="F52" s="524"/>
      <c r="G52" s="524"/>
      <c r="H52" s="524"/>
      <c r="I52" s="524"/>
      <c r="J52" s="524"/>
      <c r="K52" s="524"/>
      <c r="L52" s="524" t="s">
        <v>70</v>
      </c>
      <c r="M52" s="524" t="s">
        <v>70</v>
      </c>
      <c r="N52" s="524"/>
      <c r="O52" s="524"/>
      <c r="P52" s="524"/>
      <c r="Q52" s="524" t="s">
        <v>70</v>
      </c>
      <c r="R52" s="525" t="s">
        <v>1983</v>
      </c>
      <c r="S52" s="525" t="s">
        <v>1984</v>
      </c>
      <c r="T52" s="525" t="s">
        <v>373</v>
      </c>
      <c r="U52" s="527"/>
      <c r="V52" s="527" t="s">
        <v>1985</v>
      </c>
      <c r="W52" s="525" t="s">
        <v>373</v>
      </c>
      <c r="X52" s="528" t="s">
        <v>1986</v>
      </c>
      <c r="Y52" s="529"/>
      <c r="Z52" s="529"/>
      <c r="AA52" s="529" t="s">
        <v>70</v>
      </c>
      <c r="AB52" s="529"/>
      <c r="AC52" s="529"/>
      <c r="AD52" s="528" t="s">
        <v>1987</v>
      </c>
      <c r="AE52" s="524"/>
      <c r="AF52" s="535"/>
    </row>
    <row r="53" spans="1:32" ht="34" customHeight="1">
      <c r="A53" s="800" t="s">
        <v>0</v>
      </c>
      <c r="B53" s="801"/>
      <c r="C53" s="802"/>
      <c r="D53" s="582">
        <f>COUNTIF(D5:D52,"○")</f>
        <v>7</v>
      </c>
      <c r="E53" s="582">
        <f t="shared" ref="E53:AE53" si="0">COUNTIF(E5:E52,"○")</f>
        <v>4</v>
      </c>
      <c r="F53" s="582">
        <f t="shared" si="0"/>
        <v>11</v>
      </c>
      <c r="G53" s="582">
        <f t="shared" si="0"/>
        <v>12</v>
      </c>
      <c r="H53" s="582">
        <f t="shared" si="0"/>
        <v>24</v>
      </c>
      <c r="I53" s="582">
        <f t="shared" si="0"/>
        <v>10</v>
      </c>
      <c r="J53" s="582">
        <f t="shared" si="0"/>
        <v>12</v>
      </c>
      <c r="K53" s="582">
        <f t="shared" si="0"/>
        <v>9</v>
      </c>
      <c r="L53" s="582">
        <f t="shared" si="0"/>
        <v>24</v>
      </c>
      <c r="M53" s="582">
        <f t="shared" si="0"/>
        <v>15</v>
      </c>
      <c r="N53" s="582">
        <f t="shared" si="0"/>
        <v>9</v>
      </c>
      <c r="O53" s="582">
        <f t="shared" si="0"/>
        <v>5</v>
      </c>
      <c r="P53" s="582">
        <f t="shared" si="0"/>
        <v>6</v>
      </c>
      <c r="Q53" s="582">
        <f t="shared" si="0"/>
        <v>5</v>
      </c>
      <c r="R53" s="582"/>
      <c r="S53" s="582"/>
      <c r="T53" s="582"/>
      <c r="U53" s="582"/>
      <c r="V53" s="582"/>
      <c r="W53" s="582"/>
      <c r="X53" s="582"/>
      <c r="Y53" s="582">
        <f t="shared" si="0"/>
        <v>14</v>
      </c>
      <c r="Z53" s="582">
        <f t="shared" si="0"/>
        <v>21</v>
      </c>
      <c r="AA53" s="582">
        <f t="shared" si="0"/>
        <v>26</v>
      </c>
      <c r="AB53" s="582">
        <f t="shared" si="0"/>
        <v>29</v>
      </c>
      <c r="AC53" s="582">
        <f t="shared" si="0"/>
        <v>6</v>
      </c>
      <c r="AD53" s="582"/>
      <c r="AE53" s="582">
        <f t="shared" si="0"/>
        <v>7</v>
      </c>
      <c r="AF53" s="582"/>
    </row>
    <row r="54" spans="1:32">
      <c r="A54" s="583"/>
    </row>
    <row r="55" spans="1:32">
      <c r="A55" s="583"/>
    </row>
    <row r="56" spans="1:32" ht="22.5" customHeight="1">
      <c r="A56" s="583" t="s">
        <v>1988</v>
      </c>
      <c r="B56" s="584"/>
      <c r="C56" s="584"/>
      <c r="D56" s="584"/>
      <c r="E56" s="584"/>
      <c r="F56" s="584"/>
      <c r="G56" s="584"/>
      <c r="H56" s="584"/>
      <c r="I56" s="584"/>
      <c r="J56" s="584"/>
      <c r="K56" s="584"/>
      <c r="L56" s="584"/>
      <c r="M56" s="584"/>
      <c r="N56" s="584"/>
      <c r="O56" s="584"/>
      <c r="P56" s="584"/>
      <c r="Q56" s="584"/>
      <c r="R56" s="584"/>
      <c r="S56" s="584"/>
      <c r="T56" s="584"/>
      <c r="U56" s="584"/>
      <c r="V56" s="584"/>
      <c r="W56" s="584"/>
      <c r="X56" s="584"/>
      <c r="Y56" s="584"/>
      <c r="Z56" s="584"/>
      <c r="AA56" s="584"/>
      <c r="AB56" s="584"/>
      <c r="AC56" s="584"/>
      <c r="AD56" s="584"/>
    </row>
    <row r="57" spans="1:32" ht="22.5" customHeight="1">
      <c r="A57" s="583" t="s">
        <v>1989</v>
      </c>
      <c r="B57" s="584"/>
      <c r="C57" s="584"/>
      <c r="D57" s="584"/>
      <c r="E57" s="584"/>
      <c r="F57" s="584"/>
      <c r="G57" s="584"/>
      <c r="H57" s="584"/>
      <c r="I57" s="584"/>
      <c r="J57" s="584"/>
      <c r="K57" s="584"/>
      <c r="L57" s="584"/>
      <c r="M57" s="584"/>
      <c r="N57" s="584"/>
      <c r="O57" s="584"/>
      <c r="P57" s="584"/>
      <c r="Q57" s="584"/>
      <c r="R57" s="584"/>
      <c r="S57" s="584"/>
      <c r="T57" s="584"/>
      <c r="U57" s="584"/>
      <c r="V57" s="584"/>
      <c r="W57" s="584"/>
      <c r="X57" s="584"/>
      <c r="Y57" s="584"/>
      <c r="Z57" s="584"/>
      <c r="AA57" s="584"/>
      <c r="AB57" s="584"/>
      <c r="AC57" s="584"/>
      <c r="AD57" s="584"/>
    </row>
    <row r="58" spans="1:32" ht="22.5" customHeight="1">
      <c r="A58" s="585" t="s">
        <v>1990</v>
      </c>
      <c r="B58" s="586"/>
      <c r="C58" s="586"/>
      <c r="D58" s="586"/>
      <c r="E58" s="586"/>
      <c r="F58" s="586"/>
      <c r="G58" s="586"/>
      <c r="H58" s="586"/>
      <c r="I58" s="586"/>
      <c r="J58" s="586"/>
      <c r="K58" s="586"/>
      <c r="L58" s="586"/>
      <c r="M58" s="586"/>
      <c r="N58" s="586"/>
      <c r="O58" s="586"/>
      <c r="P58" s="586"/>
      <c r="Q58" s="586"/>
      <c r="R58" s="586"/>
      <c r="S58" s="586"/>
      <c r="T58" s="586"/>
      <c r="U58" s="586"/>
      <c r="V58" s="584"/>
      <c r="W58" s="586"/>
      <c r="X58" s="584"/>
      <c r="Y58" s="584"/>
      <c r="Z58" s="584"/>
      <c r="AA58" s="584"/>
      <c r="AB58" s="584"/>
      <c r="AC58" s="584"/>
      <c r="AD58" s="584"/>
    </row>
    <row r="59" spans="1:32" ht="22.5" customHeight="1">
      <c r="A59" s="585" t="s">
        <v>1991</v>
      </c>
      <c r="B59" s="586"/>
      <c r="C59" s="586"/>
      <c r="D59" s="586"/>
      <c r="E59" s="586"/>
      <c r="F59" s="586"/>
      <c r="G59" s="586"/>
      <c r="H59" s="586"/>
      <c r="I59" s="586"/>
      <c r="J59" s="586"/>
      <c r="K59" s="586"/>
      <c r="L59" s="586"/>
      <c r="M59" s="586"/>
      <c r="N59" s="586"/>
      <c r="O59" s="586"/>
      <c r="P59" s="586"/>
      <c r="Q59" s="586"/>
      <c r="R59" s="586"/>
      <c r="S59" s="586"/>
      <c r="T59" s="586"/>
      <c r="U59" s="586"/>
      <c r="V59" s="584"/>
      <c r="W59" s="586"/>
      <c r="X59" s="584"/>
      <c r="Y59" s="584"/>
      <c r="Z59" s="584"/>
      <c r="AA59" s="584"/>
      <c r="AB59" s="584"/>
      <c r="AC59" s="584"/>
      <c r="AD59" s="584"/>
    </row>
    <row r="60" spans="1:32" ht="22.5" customHeight="1">
      <c r="A60" s="583" t="s">
        <v>1992</v>
      </c>
      <c r="B60" s="584"/>
      <c r="C60" s="584"/>
      <c r="D60" s="584"/>
      <c r="E60" s="584"/>
      <c r="F60" s="584"/>
      <c r="G60" s="584"/>
      <c r="H60" s="584"/>
      <c r="I60" s="584"/>
      <c r="J60" s="584"/>
      <c r="K60" s="584"/>
      <c r="L60" s="584"/>
      <c r="M60" s="584"/>
      <c r="N60" s="584"/>
      <c r="O60" s="584"/>
      <c r="P60" s="584"/>
      <c r="Q60" s="584"/>
      <c r="R60" s="584"/>
      <c r="S60" s="584"/>
      <c r="T60" s="584"/>
      <c r="U60" s="584"/>
      <c r="V60" s="584"/>
      <c r="W60" s="584"/>
      <c r="X60" s="584"/>
      <c r="Y60" s="584"/>
      <c r="Z60" s="584"/>
      <c r="AA60" s="584"/>
      <c r="AB60" s="584"/>
      <c r="AC60" s="584"/>
      <c r="AD60" s="584"/>
    </row>
    <row r="61" spans="1:32" ht="22.5" customHeight="1">
      <c r="A61" s="583" t="s">
        <v>1993</v>
      </c>
      <c r="B61" s="584"/>
      <c r="C61" s="584"/>
      <c r="D61" s="584"/>
      <c r="E61" s="584"/>
      <c r="F61" s="584"/>
      <c r="G61" s="584"/>
      <c r="H61" s="584"/>
      <c r="I61" s="584"/>
      <c r="J61" s="584"/>
      <c r="K61" s="584"/>
      <c r="L61" s="584"/>
      <c r="M61" s="584"/>
      <c r="N61" s="584"/>
      <c r="O61" s="584"/>
      <c r="P61" s="584"/>
      <c r="Q61" s="584"/>
      <c r="R61" s="584"/>
      <c r="S61" s="584"/>
      <c r="T61" s="584"/>
      <c r="U61" s="584"/>
      <c r="V61" s="584"/>
      <c r="W61" s="584"/>
      <c r="X61" s="584"/>
      <c r="Y61" s="584"/>
      <c r="Z61" s="584"/>
      <c r="AA61" s="584"/>
      <c r="AB61" s="584"/>
      <c r="AC61" s="584"/>
      <c r="AD61" s="584"/>
    </row>
    <row r="62" spans="1:32" ht="22.5" customHeight="1">
      <c r="A62" s="583" t="s">
        <v>1994</v>
      </c>
      <c r="B62" s="584"/>
      <c r="C62" s="584"/>
      <c r="D62" s="584"/>
      <c r="E62" s="584"/>
      <c r="F62" s="584"/>
      <c r="G62" s="584"/>
      <c r="H62" s="584"/>
      <c r="I62" s="584"/>
      <c r="J62" s="584"/>
      <c r="K62" s="584"/>
      <c r="L62" s="584"/>
      <c r="M62" s="584"/>
      <c r="N62" s="584"/>
      <c r="O62" s="584"/>
      <c r="P62" s="584"/>
      <c r="Q62" s="584"/>
      <c r="R62" s="584"/>
      <c r="S62" s="584"/>
      <c r="T62" s="584"/>
      <c r="U62" s="584"/>
      <c r="V62" s="584"/>
      <c r="W62" s="584"/>
      <c r="X62" s="584"/>
      <c r="Y62" s="584"/>
      <c r="Z62" s="584"/>
      <c r="AA62" s="584"/>
      <c r="AB62" s="584"/>
      <c r="AC62" s="584"/>
      <c r="AD62" s="584"/>
    </row>
    <row r="63" spans="1:32" ht="22.5" customHeight="1">
      <c r="A63" s="583" t="s">
        <v>1995</v>
      </c>
      <c r="B63" s="584"/>
      <c r="C63" s="584"/>
      <c r="D63" s="584"/>
      <c r="E63" s="584"/>
      <c r="F63" s="584"/>
      <c r="G63" s="584"/>
      <c r="H63" s="584"/>
      <c r="I63" s="584"/>
      <c r="J63" s="584"/>
      <c r="K63" s="584"/>
      <c r="L63" s="584"/>
      <c r="M63" s="584"/>
      <c r="N63" s="584"/>
      <c r="O63" s="584"/>
      <c r="P63" s="584"/>
      <c r="Q63" s="584"/>
      <c r="R63" s="584"/>
      <c r="S63" s="584"/>
      <c r="T63" s="584"/>
      <c r="U63" s="584"/>
      <c r="V63" s="584"/>
      <c r="W63" s="584"/>
      <c r="X63" s="584"/>
      <c r="Y63" s="584"/>
      <c r="Z63" s="584"/>
      <c r="AA63" s="584"/>
      <c r="AB63" s="584"/>
      <c r="AC63" s="584"/>
      <c r="AD63" s="584"/>
    </row>
    <row r="64" spans="1:32" ht="22.5" customHeight="1">
      <c r="A64" s="583" t="s">
        <v>1996</v>
      </c>
      <c r="B64" s="584"/>
      <c r="C64" s="584"/>
      <c r="D64" s="584"/>
      <c r="E64" s="584"/>
      <c r="F64" s="584"/>
      <c r="G64" s="584"/>
      <c r="H64" s="584"/>
      <c r="I64" s="584"/>
      <c r="J64" s="584"/>
      <c r="K64" s="584"/>
      <c r="L64" s="584"/>
      <c r="M64" s="584"/>
      <c r="N64" s="584"/>
      <c r="O64" s="584"/>
      <c r="P64" s="584"/>
      <c r="Q64" s="584"/>
      <c r="R64" s="584"/>
      <c r="S64" s="584"/>
      <c r="T64" s="584"/>
      <c r="U64" s="584"/>
      <c r="V64" s="584"/>
      <c r="W64" s="584"/>
      <c r="X64" s="584"/>
      <c r="Y64" s="584"/>
      <c r="Z64" s="584"/>
      <c r="AA64" s="584"/>
      <c r="AB64" s="584"/>
      <c r="AC64" s="584"/>
      <c r="AD64" s="584"/>
    </row>
    <row r="65" spans="1:30" ht="22.5" customHeight="1">
      <c r="A65" s="583" t="s">
        <v>1997</v>
      </c>
      <c r="B65" s="584"/>
      <c r="C65" s="584"/>
      <c r="D65" s="584"/>
      <c r="E65" s="584"/>
      <c r="F65" s="584"/>
      <c r="G65" s="584"/>
      <c r="H65" s="584"/>
      <c r="I65" s="584"/>
      <c r="J65" s="584"/>
      <c r="K65" s="584"/>
      <c r="L65" s="584"/>
      <c r="M65" s="584"/>
      <c r="N65" s="584"/>
      <c r="O65" s="584"/>
      <c r="P65" s="584"/>
      <c r="Q65" s="584"/>
      <c r="R65" s="584"/>
      <c r="S65" s="584"/>
      <c r="T65" s="584"/>
      <c r="U65" s="584"/>
      <c r="V65" s="584"/>
      <c r="W65" s="584"/>
      <c r="X65" s="584"/>
      <c r="Y65" s="584"/>
      <c r="Z65" s="584"/>
      <c r="AA65" s="584"/>
      <c r="AB65" s="584"/>
      <c r="AC65" s="584"/>
      <c r="AD65" s="584"/>
    </row>
    <row r="66" spans="1:30" ht="13.25" customHeight="1">
      <c r="A66" s="583" t="s">
        <v>1998</v>
      </c>
      <c r="B66" s="587"/>
      <c r="C66" s="587"/>
      <c r="D66" s="587"/>
      <c r="E66" s="587"/>
      <c r="F66" s="587"/>
      <c r="G66" s="587"/>
      <c r="H66" s="587"/>
      <c r="I66" s="587"/>
      <c r="J66" s="587"/>
      <c r="K66" s="587"/>
      <c r="L66" s="587"/>
      <c r="M66" s="587"/>
      <c r="N66" s="587"/>
      <c r="O66" s="587"/>
      <c r="P66" s="587"/>
      <c r="Q66" s="587"/>
      <c r="R66" s="587"/>
      <c r="S66" s="587"/>
      <c r="T66" s="587"/>
      <c r="U66" s="587"/>
      <c r="V66" s="587"/>
      <c r="W66" s="587"/>
      <c r="X66" s="587"/>
      <c r="Y66" s="587"/>
      <c r="Z66" s="587"/>
      <c r="AA66" s="587"/>
      <c r="AB66" s="587"/>
      <c r="AC66" s="587"/>
      <c r="AD66" s="587"/>
    </row>
    <row r="67" spans="1:30" ht="21.65" customHeight="1">
      <c r="A67" s="588" t="s">
        <v>1999</v>
      </c>
      <c r="B67" s="531"/>
    </row>
    <row r="68" spans="1:30" ht="21" customHeight="1">
      <c r="A68" s="589" t="s">
        <v>2000</v>
      </c>
      <c r="B68" s="531"/>
    </row>
    <row r="69" spans="1:30">
      <c r="B69" s="531"/>
    </row>
    <row r="70" spans="1:30">
      <c r="B70" s="531"/>
    </row>
  </sheetData>
  <autoFilter ref="A4:AF4" xr:uid="{00000000-0009-0000-0000-000000000000}"/>
  <mergeCells count="37">
    <mergeCell ref="R2:R4"/>
    <mergeCell ref="S2:S4"/>
    <mergeCell ref="L3:L4"/>
    <mergeCell ref="M3:M4"/>
    <mergeCell ref="N3:N4"/>
    <mergeCell ref="O3:O4"/>
    <mergeCell ref="AF2:AF4"/>
    <mergeCell ref="D3:D4"/>
    <mergeCell ref="E3:E4"/>
    <mergeCell ref="F3:F4"/>
    <mergeCell ref="G3:G4"/>
    <mergeCell ref="H3:H4"/>
    <mergeCell ref="I3:I4"/>
    <mergeCell ref="J3:J4"/>
    <mergeCell ref="K3:K4"/>
    <mergeCell ref="T2:T4"/>
    <mergeCell ref="U2:U4"/>
    <mergeCell ref="V2:V4"/>
    <mergeCell ref="W2:W4"/>
    <mergeCell ref="X2:X4"/>
    <mergeCell ref="Y2:AD2"/>
    <mergeCell ref="AC3:AC4"/>
    <mergeCell ref="Y3:Y4"/>
    <mergeCell ref="Z3:Z4"/>
    <mergeCell ref="AA3:AA4"/>
    <mergeCell ref="AB3:AB4"/>
    <mergeCell ref="AE2:AE3"/>
    <mergeCell ref="AD3:AD4"/>
    <mergeCell ref="A18:A19"/>
    <mergeCell ref="B18:B19"/>
    <mergeCell ref="A53:C53"/>
    <mergeCell ref="P3:P4"/>
    <mergeCell ref="Q3:Q4"/>
    <mergeCell ref="A2:A4"/>
    <mergeCell ref="B2:B4"/>
    <mergeCell ref="C2:C4"/>
    <mergeCell ref="D2:Q2"/>
  </mergeCells>
  <phoneticPr fontId="4"/>
  <dataValidations count="4">
    <dataValidation type="list" allowBlank="1" showInputMessage="1" showErrorMessage="1" sqref="D42:Q42 Y42:AC42 AE42" xr:uid="{90BCA446-2114-4AEC-98D6-83E6875A31B6}">
      <formula1>"○"</formula1>
      <formula2>0</formula2>
    </dataValidation>
    <dataValidation type="list" imeMode="on" allowBlank="1" showInputMessage="1" showErrorMessage="1" sqref="M18 U18 S18 W18:Z18 AB18:AD18 C18:E18 O18" xr:uid="{A88FB18B-F0CA-4E8A-ACC6-4BE2C4C3BC9C}">
      <formula1>#REF!</formula1>
    </dataValidation>
    <dataValidation type="list" allowBlank="1" showInputMessage="1" showErrorMessage="1" sqref="D19:Q41 AE5:AE17 D5:Q17 Y5:AC17 Y19:AC41 AE19:AE41 Y43:AC52 D43:Q52 AE43:AE52" xr:uid="{08A4AD76-9CC5-4165-8C2D-781EB61E8C93}">
      <formula1>"○"</formula1>
    </dataValidation>
    <dataValidation imeMode="on" allowBlank="1" showInputMessage="1" showErrorMessage="1" sqref="AD19 AE18:AF18 A18 T18 F18:L18 P18:R18 AA18 N18 V18 R35" xr:uid="{E3CEA007-8C5A-42AF-AB0E-061F15115B4D}"/>
  </dataValidations>
  <hyperlinks>
    <hyperlink ref="X25" r:id="rId1" xr:uid="{2F682924-6CD4-43AF-8D29-5696AE088C8B}"/>
    <hyperlink ref="X34" r:id="rId2" xr:uid="{6612DA53-8097-49B1-BB58-CA4BC738B867}"/>
    <hyperlink ref="X7" r:id="rId3" xr:uid="{CFA36F16-76F1-4A0A-9CF9-4787D91E8DDA}"/>
    <hyperlink ref="X10" r:id="rId4" xr:uid="{6EC9EB8E-46C2-4ACF-83A2-88E8662CD94C}"/>
    <hyperlink ref="X11" r:id="rId5" xr:uid="{E5FAC562-1BF7-4260-AC79-18F5B927ABFF}"/>
    <hyperlink ref="X13" r:id="rId6" xr:uid="{CBFB45FE-EDE3-4F55-9413-8E28E33677BC}"/>
    <hyperlink ref="X15" r:id="rId7" xr:uid="{775ACC87-568F-423D-9D26-6F4FCE4FF7A1}"/>
    <hyperlink ref="X17" r:id="rId8" xr:uid="{429590F3-39B6-4C1C-A1FA-14BA2DDB3277}"/>
    <hyperlink ref="X19" r:id="rId9" xr:uid="{6687FF5D-A330-4259-A826-19A4E30662FF}"/>
    <hyperlink ref="X24" xr:uid="{7593A25A-3ADC-49FF-A7D8-6EBD9A8666CA}"/>
    <hyperlink ref="X26" r:id="rId10" xr:uid="{C8002A25-BC8E-40E9-B4E5-79CD1294AE4A}"/>
    <hyperlink ref="X27" r:id="rId11" xr:uid="{8580F35B-AC69-4D25-8647-E0BEF754860D}"/>
    <hyperlink ref="X28" display="https://www.pref.aichi.jp/soshiki/somubu-somu/rpa.html" xr:uid="{10B0A2A9-94D2-4B8C-B829-735D34BF4417}"/>
    <hyperlink ref="X29" r:id="rId12" display="http://www.pref.mie.lg.jp/GYOUkAKU/HP/70694044303.htm" xr:uid="{F9121590-E41C-4A00-B47B-2C822A03BA5E}"/>
    <hyperlink ref="X33" r:id="rId13" xr:uid="{EFA086AA-6299-4691-B890-22EA88A15D04}"/>
    <hyperlink ref="X36" r:id="rId14" xr:uid="{FA2F8ECB-A1AE-4CD4-BBFE-E96E05C3F8FA}"/>
    <hyperlink ref="X38" r:id="rId15" xr:uid="{1321FAC7-B4F8-4E46-A59D-AF9D3F04C311}"/>
    <hyperlink ref="X41" r:id="rId16" xr:uid="{A6886C98-F114-443F-A64F-23B61F1B0DC7}"/>
    <hyperlink ref="X48" r:id="rId17" xr:uid="{B734C0B6-7940-4E0A-B419-EBCF092EAA6D}"/>
  </hyperlinks>
  <printOptions horizontalCentered="1"/>
  <pageMargins left="0.27559055118110237" right="0.15748031496062992" top="0.55118110236220474" bottom="0.27559055118110237" header="0.31496062992125984" footer="0.23622047244094491"/>
  <pageSetup paperSize="8" scale="51" fitToHeight="0" orientation="landscape" r:id="rId18"/>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調査票①</vt:lpstr>
      <vt:lpstr>調査票②</vt:lpstr>
      <vt:lpstr>調査票③</vt:lpstr>
      <vt:lpstr>調査票①!Print_Area</vt:lpstr>
      <vt:lpstr>調査票②!Print_Area</vt:lpstr>
      <vt:lpstr>調査票③!Print_Area</vt:lpstr>
      <vt:lpstr>調査票②!Print_Titles</vt:lpstr>
      <vt:lpstr>調査票③!Print_Titles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森下　海都</cp:lastModifiedBy>
  <cp:lastPrinted>2022-02-18T07:54:16Z</cp:lastPrinted>
  <dcterms:created xsi:type="dcterms:W3CDTF">2019-05-27T09:52:46Z</dcterms:created>
  <dcterms:modified xsi:type="dcterms:W3CDTF">2023-06-30T10:44:59Z</dcterms:modified>
</cp:coreProperties>
</file>