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1840" windowHeight="9500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<sst xmlns="http://schemas.openxmlformats.org/spreadsheetml/2006/main" count="67" uniqueCount="64">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</sst>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177" fontId="2" fillId="0" borderId="17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1" fillId="0" borderId="0" xfId="100" applyAlignment="1">
      <alignment/>
      <protection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31" t="s">
        <v>2</v>
      </c>
      <c r="B3" s="34" t="s">
        <v>1</v>
      </c>
      <c r="C3" s="35"/>
      <c r="D3" s="36"/>
      <c r="E3" s="34" t="s">
        <v>54</v>
      </c>
      <c r="F3" s="35"/>
      <c r="G3" s="36"/>
      <c r="H3" s="31" t="s">
        <v>55</v>
      </c>
      <c r="I3" s="31" t="s">
        <v>56</v>
      </c>
      <c r="J3" s="37" t="s">
        <v>57</v>
      </c>
      <c r="K3" s="37" t="s">
        <v>59</v>
      </c>
      <c r="L3" s="37" t="s">
        <v>63</v>
      </c>
      <c r="M3" s="31" t="s">
        <v>58</v>
      </c>
      <c r="N3" s="6"/>
    </row>
    <row r="4" spans="1:14" ht="10.5" customHeight="1">
      <c r="A4" s="32"/>
      <c r="B4" s="40" t="s">
        <v>51</v>
      </c>
      <c r="C4" s="40" t="s">
        <v>52</v>
      </c>
      <c r="D4" s="40" t="s">
        <v>53</v>
      </c>
      <c r="E4" s="40" t="s">
        <v>51</v>
      </c>
      <c r="F4" s="40" t="s">
        <v>52</v>
      </c>
      <c r="G4" s="40" t="s">
        <v>53</v>
      </c>
      <c r="H4" s="32"/>
      <c r="I4" s="32"/>
      <c r="J4" s="38"/>
      <c r="K4" s="38"/>
      <c r="L4" s="38"/>
      <c r="M4" s="32"/>
      <c r="N4" s="6"/>
    </row>
    <row r="5" spans="1:14" ht="10.5" customHeight="1">
      <c r="A5" s="33"/>
      <c r="B5" s="41"/>
      <c r="C5" s="41"/>
      <c r="D5" s="41"/>
      <c r="E5" s="41"/>
      <c r="F5" s="41"/>
      <c r="G5" s="41"/>
      <c r="H5" s="33"/>
      <c r="I5" s="33"/>
      <c r="J5" s="39"/>
      <c r="K5" s="39"/>
      <c r="L5" s="39"/>
      <c r="M5" s="33"/>
      <c r="N5" s="6"/>
    </row>
    <row r="6" spans="1:18" ht="13.5" customHeight="1">
      <c r="A6" s="8" t="s">
        <v>3</v>
      </c>
      <c r="B6" s="9">
        <v>1148296641</v>
      </c>
      <c r="C6" s="23">
        <v>0</v>
      </c>
      <c r="D6" s="10">
        <f>+B6+C6</f>
        <v>1148296641</v>
      </c>
      <c r="E6" s="10">
        <v>470361574</v>
      </c>
      <c r="F6" s="23">
        <v>0</v>
      </c>
      <c r="G6" s="11">
        <f>+E6+F6</f>
        <v>470361574</v>
      </c>
      <c r="H6" s="23">
        <v>0</v>
      </c>
      <c r="I6" s="11">
        <f>B6-E6</f>
        <v>677935067</v>
      </c>
      <c r="J6" s="11">
        <v>677935067</v>
      </c>
      <c r="K6" s="11">
        <v>6032198</v>
      </c>
      <c r="L6" s="11">
        <v>100334</v>
      </c>
      <c r="M6" s="12">
        <f>+J6+K6+L6</f>
        <v>684067599</v>
      </c>
      <c r="N6" s="6"/>
      <c r="R6" s="4"/>
    </row>
    <row r="7" spans="1:20" ht="12.75">
      <c r="A7" s="8" t="s">
        <v>4</v>
      </c>
      <c r="B7" s="9">
        <v>339592031</v>
      </c>
      <c r="C7" s="23">
        <v>0</v>
      </c>
      <c r="D7" s="10">
        <f aca="true" t="shared" si="0" ref="D7:D53">+B7+C7</f>
        <v>339592031</v>
      </c>
      <c r="E7" s="11">
        <v>105395498</v>
      </c>
      <c r="F7" s="23">
        <v>0</v>
      </c>
      <c r="G7" s="11">
        <f aca="true" t="shared" si="1" ref="G7:G53">+E7+F7</f>
        <v>105395498</v>
      </c>
      <c r="H7" s="23">
        <v>0</v>
      </c>
      <c r="I7" s="11">
        <f aca="true" t="shared" si="2" ref="I7:I16">B7-E7</f>
        <v>234196533</v>
      </c>
      <c r="J7" s="11">
        <v>234196533</v>
      </c>
      <c r="K7" s="13">
        <v>4591235</v>
      </c>
      <c r="L7" s="24">
        <v>0</v>
      </c>
      <c r="M7" s="12">
        <f aca="true" t="shared" si="3" ref="M7:M52">+J7+K7+L7</f>
        <v>238787768</v>
      </c>
      <c r="N7" s="6"/>
      <c r="R7" s="4"/>
      <c r="T7" s="2"/>
    </row>
    <row r="8" spans="1:20" ht="12.75">
      <c r="A8" s="8" t="s">
        <v>5</v>
      </c>
      <c r="B8" s="9">
        <v>345575593</v>
      </c>
      <c r="C8" s="23">
        <v>0</v>
      </c>
      <c r="D8" s="10">
        <f t="shared" si="0"/>
        <v>345575593</v>
      </c>
      <c r="E8" s="11">
        <v>112608089</v>
      </c>
      <c r="F8" s="23">
        <v>0</v>
      </c>
      <c r="G8" s="11">
        <f t="shared" si="1"/>
        <v>112608089</v>
      </c>
      <c r="H8" s="23">
        <v>0</v>
      </c>
      <c r="I8" s="11">
        <f>B8-E8</f>
        <v>232967504</v>
      </c>
      <c r="J8" s="11">
        <v>232967504</v>
      </c>
      <c r="K8" s="13">
        <v>5129628</v>
      </c>
      <c r="L8" s="13">
        <v>2726109</v>
      </c>
      <c r="M8" s="12">
        <f t="shared" si="3"/>
        <v>240823241</v>
      </c>
      <c r="N8" s="6"/>
      <c r="R8" s="4"/>
      <c r="T8" s="2"/>
    </row>
    <row r="9" spans="1:20" ht="12.75">
      <c r="A9" s="8" t="s">
        <v>6</v>
      </c>
      <c r="B9" s="9">
        <v>372672658</v>
      </c>
      <c r="C9" s="23">
        <v>0</v>
      </c>
      <c r="D9" s="10">
        <f t="shared" si="0"/>
        <v>372672658</v>
      </c>
      <c r="E9" s="11">
        <v>203246632</v>
      </c>
      <c r="F9" s="23">
        <v>0</v>
      </c>
      <c r="G9" s="11">
        <f t="shared" si="1"/>
        <v>203246632</v>
      </c>
      <c r="H9" s="23">
        <v>0</v>
      </c>
      <c r="I9" s="11">
        <f t="shared" si="2"/>
        <v>169426026</v>
      </c>
      <c r="J9" s="11">
        <v>169426026</v>
      </c>
      <c r="K9" s="13">
        <v>4578850</v>
      </c>
      <c r="L9" s="24">
        <v>0</v>
      </c>
      <c r="M9" s="12">
        <f t="shared" si="3"/>
        <v>174004876</v>
      </c>
      <c r="N9" s="6"/>
      <c r="R9" s="4"/>
      <c r="T9" s="2"/>
    </row>
    <row r="10" spans="1:20" ht="12.75">
      <c r="A10" s="8" t="s">
        <v>7</v>
      </c>
      <c r="B10" s="9">
        <v>294125717</v>
      </c>
      <c r="C10" s="23">
        <v>0</v>
      </c>
      <c r="D10" s="10">
        <f t="shared" si="0"/>
        <v>294125717</v>
      </c>
      <c r="E10" s="11">
        <v>83067846</v>
      </c>
      <c r="F10" s="23">
        <v>0</v>
      </c>
      <c r="G10" s="11">
        <f t="shared" si="1"/>
        <v>83067846</v>
      </c>
      <c r="H10" s="23">
        <v>0</v>
      </c>
      <c r="I10" s="11">
        <f t="shared" si="2"/>
        <v>211057871</v>
      </c>
      <c r="J10" s="11">
        <v>211057871</v>
      </c>
      <c r="K10" s="13">
        <v>3984855</v>
      </c>
      <c r="L10" s="13">
        <v>253841</v>
      </c>
      <c r="M10" s="12">
        <f t="shared" si="3"/>
        <v>215296567</v>
      </c>
      <c r="N10" s="6"/>
      <c r="R10" s="4"/>
      <c r="T10" s="2"/>
    </row>
    <row r="11" spans="1:20" ht="12.75">
      <c r="A11" s="8" t="s">
        <v>8</v>
      </c>
      <c r="B11" s="9">
        <v>290156548</v>
      </c>
      <c r="C11" s="23">
        <v>0</v>
      </c>
      <c r="D11" s="10">
        <f t="shared" si="0"/>
        <v>290156548</v>
      </c>
      <c r="E11" s="11">
        <v>95113211</v>
      </c>
      <c r="F11" s="23">
        <v>0</v>
      </c>
      <c r="G11" s="11">
        <f t="shared" si="1"/>
        <v>95113211</v>
      </c>
      <c r="H11" s="23">
        <v>0</v>
      </c>
      <c r="I11" s="11">
        <f t="shared" si="2"/>
        <v>195043337</v>
      </c>
      <c r="J11" s="11">
        <v>195043337</v>
      </c>
      <c r="K11" s="13">
        <v>3480218</v>
      </c>
      <c r="L11" s="13">
        <v>67793</v>
      </c>
      <c r="M11" s="12">
        <f>+J11+K11+L11</f>
        <v>198591348</v>
      </c>
      <c r="N11" s="6"/>
      <c r="R11" s="4"/>
      <c r="T11" s="2"/>
    </row>
    <row r="12" spans="1:20" ht="12.75">
      <c r="A12" s="8" t="s">
        <v>9</v>
      </c>
      <c r="B12" s="9">
        <v>407600386</v>
      </c>
      <c r="C12" s="23">
        <v>0</v>
      </c>
      <c r="D12" s="10">
        <f t="shared" si="0"/>
        <v>407600386</v>
      </c>
      <c r="E12" s="11">
        <v>194769160</v>
      </c>
      <c r="F12" s="23">
        <v>0</v>
      </c>
      <c r="G12" s="11">
        <f t="shared" si="1"/>
        <v>194769160</v>
      </c>
      <c r="H12" s="23">
        <v>0</v>
      </c>
      <c r="I12" s="11">
        <f t="shared" si="2"/>
        <v>212831226</v>
      </c>
      <c r="J12" s="11">
        <v>212831226</v>
      </c>
      <c r="K12" s="13">
        <v>5270311</v>
      </c>
      <c r="L12" s="13">
        <v>19501652</v>
      </c>
      <c r="M12" s="12">
        <f>+J12+K12+L12</f>
        <v>237603189</v>
      </c>
      <c r="N12" s="6"/>
      <c r="R12" s="4"/>
      <c r="T12" s="2"/>
    </row>
    <row r="13" spans="1:20" ht="12.75">
      <c r="A13" s="8" t="s">
        <v>10</v>
      </c>
      <c r="B13" s="9">
        <v>516099808</v>
      </c>
      <c r="C13" s="23">
        <v>0</v>
      </c>
      <c r="D13" s="10">
        <f t="shared" si="0"/>
        <v>516099808</v>
      </c>
      <c r="E13" s="11">
        <v>300736505</v>
      </c>
      <c r="F13" s="23">
        <v>0</v>
      </c>
      <c r="G13" s="11">
        <f t="shared" si="1"/>
        <v>300736505</v>
      </c>
      <c r="H13" s="23">
        <v>0</v>
      </c>
      <c r="I13" s="11">
        <f t="shared" si="2"/>
        <v>215363303</v>
      </c>
      <c r="J13" s="11">
        <v>215363303</v>
      </c>
      <c r="K13" s="13">
        <v>1836262</v>
      </c>
      <c r="L13" s="13">
        <v>1544487</v>
      </c>
      <c r="M13" s="12">
        <f t="shared" si="3"/>
        <v>218744052</v>
      </c>
      <c r="N13" s="6"/>
      <c r="R13" s="4"/>
      <c r="T13" s="2"/>
    </row>
    <row r="14" spans="1:20" ht="12.75">
      <c r="A14" s="8" t="s">
        <v>11</v>
      </c>
      <c r="B14" s="9">
        <v>355801393</v>
      </c>
      <c r="C14" s="23">
        <v>0</v>
      </c>
      <c r="D14" s="10">
        <f t="shared" si="0"/>
        <v>355801393</v>
      </c>
      <c r="E14" s="11">
        <v>202520836</v>
      </c>
      <c r="F14" s="23">
        <v>0</v>
      </c>
      <c r="G14" s="11">
        <f t="shared" si="1"/>
        <v>202520836</v>
      </c>
      <c r="H14" s="23">
        <v>0</v>
      </c>
      <c r="I14" s="11">
        <f t="shared" si="2"/>
        <v>153280557</v>
      </c>
      <c r="J14" s="11">
        <v>153280557</v>
      </c>
      <c r="K14" s="13">
        <v>2109137</v>
      </c>
      <c r="L14" s="13">
        <v>167340</v>
      </c>
      <c r="M14" s="12">
        <f t="shared" si="3"/>
        <v>155557034</v>
      </c>
      <c r="N14" s="6"/>
      <c r="R14" s="4"/>
      <c r="T14" s="2"/>
    </row>
    <row r="15" spans="1:20" ht="12.75">
      <c r="A15" s="8" t="s">
        <v>12</v>
      </c>
      <c r="B15" s="9">
        <v>354417837</v>
      </c>
      <c r="C15" s="23">
        <v>0</v>
      </c>
      <c r="D15" s="10">
        <f t="shared" si="0"/>
        <v>354417837</v>
      </c>
      <c r="E15" s="11">
        <v>197285535</v>
      </c>
      <c r="F15" s="23">
        <v>0</v>
      </c>
      <c r="G15" s="11">
        <f t="shared" si="1"/>
        <v>197285535</v>
      </c>
      <c r="H15" s="23">
        <v>0</v>
      </c>
      <c r="I15" s="11">
        <f t="shared" si="2"/>
        <v>157132302</v>
      </c>
      <c r="J15" s="11">
        <v>157132302</v>
      </c>
      <c r="K15" s="13">
        <v>1927670</v>
      </c>
      <c r="L15" s="13">
        <v>38109</v>
      </c>
      <c r="M15" s="12">
        <f t="shared" si="3"/>
        <v>159098081</v>
      </c>
      <c r="N15" s="6"/>
      <c r="R15" s="4"/>
      <c r="T15" s="2"/>
    </row>
    <row r="16" spans="1:20" ht="12.75">
      <c r="A16" s="8" t="s">
        <v>13</v>
      </c>
      <c r="B16" s="9">
        <v>943994842</v>
      </c>
      <c r="C16" s="23">
        <v>0</v>
      </c>
      <c r="D16" s="10">
        <f t="shared" si="0"/>
        <v>943994842</v>
      </c>
      <c r="E16" s="11">
        <v>652997896</v>
      </c>
      <c r="F16" s="23">
        <v>0</v>
      </c>
      <c r="G16" s="11">
        <f t="shared" si="1"/>
        <v>652997896</v>
      </c>
      <c r="H16" s="23">
        <v>0</v>
      </c>
      <c r="I16" s="11">
        <f t="shared" si="2"/>
        <v>290996946</v>
      </c>
      <c r="J16" s="11">
        <v>290996946</v>
      </c>
      <c r="K16" s="13">
        <v>1901208</v>
      </c>
      <c r="L16" s="13">
        <v>136919</v>
      </c>
      <c r="M16" s="12">
        <f t="shared" si="3"/>
        <v>293035073</v>
      </c>
      <c r="N16" s="6"/>
      <c r="R16" s="4"/>
      <c r="T16" s="2"/>
    </row>
    <row r="17" spans="1:20" ht="12.75">
      <c r="A17" s="8" t="s">
        <v>14</v>
      </c>
      <c r="B17" s="9">
        <v>835442436</v>
      </c>
      <c r="C17" s="23">
        <v>0</v>
      </c>
      <c r="D17" s="10">
        <f t="shared" si="0"/>
        <v>835442436</v>
      </c>
      <c r="E17" s="11">
        <v>582279664</v>
      </c>
      <c r="F17" s="23">
        <v>0</v>
      </c>
      <c r="G17" s="11">
        <f t="shared" si="1"/>
        <v>582279664</v>
      </c>
      <c r="H17" s="23">
        <v>0</v>
      </c>
      <c r="I17" s="11">
        <f>B17-E17</f>
        <v>253162772</v>
      </c>
      <c r="J17" s="11">
        <v>253162772</v>
      </c>
      <c r="K17" s="13">
        <v>1236550</v>
      </c>
      <c r="L17" s="24">
        <v>0</v>
      </c>
      <c r="M17" s="12">
        <f t="shared" si="3"/>
        <v>254399322</v>
      </c>
      <c r="N17" s="6"/>
      <c r="R17" s="4"/>
      <c r="T17" s="2"/>
    </row>
    <row r="18" spans="1:20" s="28" customFormat="1" ht="12.75">
      <c r="A18" s="8" t="s">
        <v>15</v>
      </c>
      <c r="B18" s="24">
        <v>0</v>
      </c>
      <c r="C18" s="14">
        <v>2109097998</v>
      </c>
      <c r="D18" s="10">
        <f>+B18+C18</f>
        <v>2109097998</v>
      </c>
      <c r="E18" s="24">
        <v>0</v>
      </c>
      <c r="F18" s="11">
        <v>1948846184</v>
      </c>
      <c r="G18" s="11">
        <f>+E18+F18</f>
        <v>1948846184</v>
      </c>
      <c r="H18" s="11">
        <f>F18-C18</f>
        <v>-160251814</v>
      </c>
      <c r="I18" s="24">
        <v>0</v>
      </c>
      <c r="J18" s="24">
        <v>0</v>
      </c>
      <c r="K18" s="24">
        <v>0</v>
      </c>
      <c r="L18" s="24">
        <v>0</v>
      </c>
      <c r="M18" s="26">
        <f t="shared" si="3"/>
        <v>0</v>
      </c>
      <c r="N18" s="27"/>
      <c r="R18" s="29"/>
      <c r="T18" s="30"/>
    </row>
    <row r="19" spans="1:20" ht="12.75">
      <c r="A19" s="8" t="s">
        <v>16</v>
      </c>
      <c r="B19" s="9">
        <v>964436509</v>
      </c>
      <c r="C19" s="23">
        <v>0</v>
      </c>
      <c r="D19" s="10">
        <f t="shared" si="0"/>
        <v>964436509</v>
      </c>
      <c r="E19" s="11">
        <v>762543505</v>
      </c>
      <c r="F19" s="23">
        <v>0</v>
      </c>
      <c r="G19" s="11">
        <f t="shared" si="1"/>
        <v>762543505</v>
      </c>
      <c r="H19" s="23">
        <v>0</v>
      </c>
      <c r="I19" s="13">
        <f>B19-E19</f>
        <v>201893004</v>
      </c>
      <c r="J19" s="11">
        <v>201893004</v>
      </c>
      <c r="K19" s="13">
        <v>1280364</v>
      </c>
      <c r="L19" s="13">
        <v>172268</v>
      </c>
      <c r="M19" s="12">
        <f t="shared" si="3"/>
        <v>203345636</v>
      </c>
      <c r="N19" s="6"/>
      <c r="R19" s="4"/>
      <c r="T19" s="2"/>
    </row>
    <row r="20" spans="1:20" ht="12.75">
      <c r="A20" s="8" t="s">
        <v>17</v>
      </c>
      <c r="B20" s="9">
        <v>463618823</v>
      </c>
      <c r="C20" s="23">
        <v>0</v>
      </c>
      <c r="D20" s="10">
        <f t="shared" si="0"/>
        <v>463618823</v>
      </c>
      <c r="E20" s="11">
        <v>192155636</v>
      </c>
      <c r="F20" s="23">
        <v>0</v>
      </c>
      <c r="G20" s="11">
        <f t="shared" si="1"/>
        <v>192155636</v>
      </c>
      <c r="H20" s="23">
        <v>0</v>
      </c>
      <c r="I20" s="13">
        <f aca="true" t="shared" si="4" ref="I20:I52">B20-E20</f>
        <v>271463187</v>
      </c>
      <c r="J20" s="11">
        <v>271463187</v>
      </c>
      <c r="K20" s="13">
        <v>4425784</v>
      </c>
      <c r="L20" s="13">
        <v>106702</v>
      </c>
      <c r="M20" s="12">
        <f t="shared" si="3"/>
        <v>275995673</v>
      </c>
      <c r="N20" s="6"/>
      <c r="R20" s="4"/>
      <c r="T20" s="2"/>
    </row>
    <row r="21" spans="1:20" ht="12.75">
      <c r="A21" s="8" t="s">
        <v>18</v>
      </c>
      <c r="B21" s="9">
        <v>258198321</v>
      </c>
      <c r="C21" s="23">
        <v>0</v>
      </c>
      <c r="D21" s="10">
        <f t="shared" si="0"/>
        <v>258198321</v>
      </c>
      <c r="E21" s="11">
        <v>107462843</v>
      </c>
      <c r="F21" s="23">
        <v>0</v>
      </c>
      <c r="G21" s="11">
        <f t="shared" si="1"/>
        <v>107462843</v>
      </c>
      <c r="H21" s="23">
        <v>0</v>
      </c>
      <c r="I21" s="13">
        <f t="shared" si="4"/>
        <v>150735478</v>
      </c>
      <c r="J21" s="11">
        <v>150735478</v>
      </c>
      <c r="K21" s="13">
        <v>3500359</v>
      </c>
      <c r="L21" s="13">
        <v>19849</v>
      </c>
      <c r="M21" s="12">
        <f t="shared" si="3"/>
        <v>154255686</v>
      </c>
      <c r="N21" s="6"/>
      <c r="R21" s="4"/>
      <c r="T21" s="2"/>
    </row>
    <row r="22" spans="1:20" ht="12.75">
      <c r="A22" s="8" t="s">
        <v>19</v>
      </c>
      <c r="B22" s="9">
        <v>258883404</v>
      </c>
      <c r="C22" s="23">
        <v>0</v>
      </c>
      <c r="D22" s="10">
        <f t="shared" si="0"/>
        <v>258883404</v>
      </c>
      <c r="E22" s="11">
        <v>115391398</v>
      </c>
      <c r="F22" s="23">
        <v>0</v>
      </c>
      <c r="G22" s="11">
        <f t="shared" si="1"/>
        <v>115391398</v>
      </c>
      <c r="H22" s="23">
        <v>0</v>
      </c>
      <c r="I22" s="13">
        <f t="shared" si="4"/>
        <v>143492006</v>
      </c>
      <c r="J22" s="11">
        <v>143492006</v>
      </c>
      <c r="K22" s="13">
        <v>3047493</v>
      </c>
      <c r="L22" s="13">
        <v>21560</v>
      </c>
      <c r="M22" s="12">
        <f t="shared" si="3"/>
        <v>146561059</v>
      </c>
      <c r="N22" s="6"/>
      <c r="R22" s="4"/>
      <c r="T22" s="2"/>
    </row>
    <row r="23" spans="1:20" ht="12.75">
      <c r="A23" s="8" t="s">
        <v>20</v>
      </c>
      <c r="B23" s="9">
        <v>225235068</v>
      </c>
      <c r="C23" s="23">
        <v>0</v>
      </c>
      <c r="D23" s="10">
        <f t="shared" si="0"/>
        <v>225235068</v>
      </c>
      <c r="E23" s="11">
        <v>82095780</v>
      </c>
      <c r="F23" s="23">
        <v>0</v>
      </c>
      <c r="G23" s="11">
        <f t="shared" si="1"/>
        <v>82095780</v>
      </c>
      <c r="H23" s="23">
        <v>0</v>
      </c>
      <c r="I23" s="13">
        <f t="shared" si="4"/>
        <v>143139288</v>
      </c>
      <c r="J23" s="11">
        <v>143139288</v>
      </c>
      <c r="K23" s="13">
        <v>3639638</v>
      </c>
      <c r="L23" s="13">
        <v>14627</v>
      </c>
      <c r="M23" s="12">
        <f t="shared" si="3"/>
        <v>146793553</v>
      </c>
      <c r="N23" s="6"/>
      <c r="R23" s="4"/>
      <c r="T23" s="2"/>
    </row>
    <row r="24" spans="1:20" ht="12.75">
      <c r="A24" s="8" t="s">
        <v>21</v>
      </c>
      <c r="B24" s="9">
        <v>232343413</v>
      </c>
      <c r="C24" s="23">
        <v>0</v>
      </c>
      <c r="D24" s="10">
        <f t="shared" si="0"/>
        <v>232343413</v>
      </c>
      <c r="E24" s="11">
        <v>78521080</v>
      </c>
      <c r="F24" s="23">
        <v>0</v>
      </c>
      <c r="G24" s="11">
        <f t="shared" si="1"/>
        <v>78521080</v>
      </c>
      <c r="H24" s="23">
        <v>0</v>
      </c>
      <c r="I24" s="13">
        <f t="shared" si="4"/>
        <v>153822333</v>
      </c>
      <c r="J24" s="11">
        <v>153822333</v>
      </c>
      <c r="K24" s="13">
        <v>1830294</v>
      </c>
      <c r="L24" s="23">
        <v>15567</v>
      </c>
      <c r="M24" s="12">
        <f t="shared" si="3"/>
        <v>155668194</v>
      </c>
      <c r="N24" s="6"/>
      <c r="R24" s="4"/>
      <c r="T24" s="2"/>
    </row>
    <row r="25" spans="1:20" ht="12.75">
      <c r="A25" s="8" t="s">
        <v>22</v>
      </c>
      <c r="B25" s="9">
        <v>425866805</v>
      </c>
      <c r="C25" s="23">
        <v>0</v>
      </c>
      <c r="D25" s="10">
        <f t="shared" si="0"/>
        <v>425866805</v>
      </c>
      <c r="E25" s="11">
        <v>196524322</v>
      </c>
      <c r="F25" s="23">
        <v>0</v>
      </c>
      <c r="G25" s="11">
        <f t="shared" si="1"/>
        <v>196524322</v>
      </c>
      <c r="H25" s="23">
        <v>0</v>
      </c>
      <c r="I25" s="13">
        <f t="shared" si="4"/>
        <v>229342483</v>
      </c>
      <c r="J25" s="11">
        <v>229342483</v>
      </c>
      <c r="K25" s="13">
        <v>4719219</v>
      </c>
      <c r="L25" s="13">
        <v>121602</v>
      </c>
      <c r="M25" s="12">
        <f t="shared" si="3"/>
        <v>234183304</v>
      </c>
      <c r="N25" s="6"/>
      <c r="R25" s="4"/>
      <c r="T25" s="2"/>
    </row>
    <row r="26" spans="1:20" ht="12.75">
      <c r="A26" s="8" t="s">
        <v>23</v>
      </c>
      <c r="B26" s="9">
        <v>398346732</v>
      </c>
      <c r="C26" s="23">
        <v>0</v>
      </c>
      <c r="D26" s="10">
        <f t="shared" si="0"/>
        <v>398346732</v>
      </c>
      <c r="E26" s="11">
        <v>194227806</v>
      </c>
      <c r="F26" s="23">
        <v>0</v>
      </c>
      <c r="G26" s="11">
        <f t="shared" si="1"/>
        <v>194227806</v>
      </c>
      <c r="H26" s="23">
        <v>0</v>
      </c>
      <c r="I26" s="13">
        <f t="shared" si="4"/>
        <v>204118926</v>
      </c>
      <c r="J26" s="11">
        <v>204118926</v>
      </c>
      <c r="K26" s="13">
        <v>3473328</v>
      </c>
      <c r="L26" s="13">
        <v>38317</v>
      </c>
      <c r="M26" s="12">
        <f t="shared" si="3"/>
        <v>207630571</v>
      </c>
      <c r="N26" s="6"/>
      <c r="R26" s="4"/>
      <c r="T26" s="2"/>
    </row>
    <row r="27" spans="1:20" ht="12.75">
      <c r="A27" s="8" t="s">
        <v>24</v>
      </c>
      <c r="B27" s="9">
        <v>548359985</v>
      </c>
      <c r="C27" s="23">
        <v>0</v>
      </c>
      <c r="D27" s="10">
        <f t="shared" si="0"/>
        <v>548359985</v>
      </c>
      <c r="E27" s="11">
        <v>342199908</v>
      </c>
      <c r="F27" s="23">
        <v>0</v>
      </c>
      <c r="G27" s="11">
        <f t="shared" si="1"/>
        <v>342199908</v>
      </c>
      <c r="H27" s="23">
        <v>0</v>
      </c>
      <c r="I27" s="13">
        <f t="shared" si="4"/>
        <v>206160077</v>
      </c>
      <c r="J27" s="11">
        <v>206160077</v>
      </c>
      <c r="K27" s="13">
        <v>1930443</v>
      </c>
      <c r="L27" s="13">
        <v>69114</v>
      </c>
      <c r="M27" s="12">
        <f t="shared" si="3"/>
        <v>208159634</v>
      </c>
      <c r="N27" s="6"/>
      <c r="R27" s="4"/>
      <c r="T27" s="2"/>
    </row>
    <row r="28" spans="1:20" ht="12.75">
      <c r="A28" s="8" t="s">
        <v>25</v>
      </c>
      <c r="B28" s="9">
        <v>987125848</v>
      </c>
      <c r="C28" s="23">
        <v>0</v>
      </c>
      <c r="D28" s="10">
        <f t="shared" si="0"/>
        <v>987125848</v>
      </c>
      <c r="E28" s="11">
        <v>810784148</v>
      </c>
      <c r="F28" s="23">
        <v>0</v>
      </c>
      <c r="G28" s="11">
        <f t="shared" si="1"/>
        <v>810784148</v>
      </c>
      <c r="H28" s="23">
        <v>0</v>
      </c>
      <c r="I28" s="13">
        <f t="shared" si="4"/>
        <v>176341700</v>
      </c>
      <c r="J28" s="11">
        <v>176341700</v>
      </c>
      <c r="K28" s="13">
        <v>884976</v>
      </c>
      <c r="L28" s="13">
        <v>140565</v>
      </c>
      <c r="M28" s="12">
        <f t="shared" si="3"/>
        <v>177367241</v>
      </c>
      <c r="N28" s="6"/>
      <c r="R28" s="4"/>
      <c r="T28" s="2"/>
    </row>
    <row r="29" spans="1:20" ht="12.75">
      <c r="A29" s="8" t="s">
        <v>26</v>
      </c>
      <c r="B29" s="9">
        <v>355439464</v>
      </c>
      <c r="C29" s="23">
        <v>0</v>
      </c>
      <c r="D29" s="10">
        <f t="shared" si="0"/>
        <v>355439464</v>
      </c>
      <c r="E29" s="11">
        <v>188075917</v>
      </c>
      <c r="F29" s="23">
        <v>0</v>
      </c>
      <c r="G29" s="11">
        <f t="shared" si="1"/>
        <v>188075917</v>
      </c>
      <c r="H29" s="23">
        <v>0</v>
      </c>
      <c r="I29" s="13">
        <f t="shared" si="4"/>
        <v>167363547</v>
      </c>
      <c r="J29" s="11">
        <v>167363547</v>
      </c>
      <c r="K29" s="13">
        <v>2183946</v>
      </c>
      <c r="L29" s="13">
        <v>33823</v>
      </c>
      <c r="M29" s="12">
        <f t="shared" si="3"/>
        <v>169581316</v>
      </c>
      <c r="N29" s="6"/>
      <c r="R29" s="4"/>
      <c r="T29" s="2"/>
    </row>
    <row r="30" spans="1:20" ht="12.75">
      <c r="A30" s="8" t="s">
        <v>27</v>
      </c>
      <c r="B30" s="9">
        <v>278570517</v>
      </c>
      <c r="C30" s="23">
        <v>0</v>
      </c>
      <c r="D30" s="10">
        <f t="shared" si="0"/>
        <v>278570517</v>
      </c>
      <c r="E30" s="11">
        <v>136049151</v>
      </c>
      <c r="F30" s="23">
        <v>0</v>
      </c>
      <c r="G30" s="11">
        <f t="shared" si="1"/>
        <v>136049151</v>
      </c>
      <c r="H30" s="23">
        <v>0</v>
      </c>
      <c r="I30" s="13">
        <f t="shared" si="4"/>
        <v>142521366</v>
      </c>
      <c r="J30" s="11">
        <v>142521366</v>
      </c>
      <c r="K30" s="13">
        <v>1932916</v>
      </c>
      <c r="L30" s="13">
        <v>26473</v>
      </c>
      <c r="M30" s="12">
        <f t="shared" si="3"/>
        <v>144480755</v>
      </c>
      <c r="N30" s="6"/>
      <c r="R30" s="4"/>
      <c r="T30" s="2"/>
    </row>
    <row r="31" spans="1:20" ht="12.75">
      <c r="A31" s="8" t="s">
        <v>28</v>
      </c>
      <c r="B31" s="9">
        <v>417907103</v>
      </c>
      <c r="C31" s="23">
        <v>0</v>
      </c>
      <c r="D31" s="10">
        <f t="shared" si="0"/>
        <v>417907103</v>
      </c>
      <c r="E31" s="11">
        <v>210863311</v>
      </c>
      <c r="F31" s="23">
        <v>0</v>
      </c>
      <c r="G31" s="11">
        <f t="shared" si="1"/>
        <v>210863311</v>
      </c>
      <c r="H31" s="23">
        <v>0</v>
      </c>
      <c r="I31" s="13">
        <f t="shared" si="4"/>
        <v>207043792</v>
      </c>
      <c r="J31" s="11">
        <v>207043792</v>
      </c>
      <c r="K31" s="13">
        <v>2912043</v>
      </c>
      <c r="L31" s="13">
        <v>48736</v>
      </c>
      <c r="M31" s="12">
        <f t="shared" si="3"/>
        <v>210004571</v>
      </c>
      <c r="N31" s="6"/>
      <c r="R31" s="4"/>
      <c r="T31" s="2"/>
    </row>
    <row r="32" spans="1:20" ht="12.75">
      <c r="A32" s="8" t="s">
        <v>29</v>
      </c>
      <c r="B32" s="9">
        <v>1186129163</v>
      </c>
      <c r="C32" s="23">
        <v>0</v>
      </c>
      <c r="D32" s="10">
        <f t="shared" si="0"/>
        <v>1186129163</v>
      </c>
      <c r="E32" s="11">
        <v>806984919</v>
      </c>
      <c r="F32" s="23">
        <v>0</v>
      </c>
      <c r="G32" s="11">
        <f t="shared" si="1"/>
        <v>806984919</v>
      </c>
      <c r="H32" s="23">
        <v>0</v>
      </c>
      <c r="I32" s="13">
        <f t="shared" si="4"/>
        <v>379144244</v>
      </c>
      <c r="J32" s="11">
        <v>379144244</v>
      </c>
      <c r="K32" s="13">
        <v>1107381</v>
      </c>
      <c r="L32" s="13">
        <v>165478</v>
      </c>
      <c r="M32" s="12">
        <f t="shared" si="3"/>
        <v>380417103</v>
      </c>
      <c r="N32" s="6"/>
      <c r="R32" s="4"/>
      <c r="T32" s="2"/>
    </row>
    <row r="33" spans="1:20" ht="12.75">
      <c r="A33" s="8" t="s">
        <v>30</v>
      </c>
      <c r="B33" s="9">
        <v>855949028</v>
      </c>
      <c r="C33" s="23">
        <v>0</v>
      </c>
      <c r="D33" s="10">
        <f t="shared" si="0"/>
        <v>855949028</v>
      </c>
      <c r="E33" s="11">
        <v>484818762</v>
      </c>
      <c r="F33" s="23">
        <v>0</v>
      </c>
      <c r="G33" s="11">
        <f t="shared" si="1"/>
        <v>484818762</v>
      </c>
      <c r="H33" s="23">
        <v>0</v>
      </c>
      <c r="I33" s="13">
        <f t="shared" si="4"/>
        <v>371130266</v>
      </c>
      <c r="J33" s="11">
        <v>371130266</v>
      </c>
      <c r="K33" s="13">
        <v>4045175</v>
      </c>
      <c r="L33" s="13">
        <v>103248</v>
      </c>
      <c r="M33" s="12">
        <f t="shared" si="3"/>
        <v>375278689</v>
      </c>
      <c r="N33" s="6"/>
      <c r="R33" s="4"/>
      <c r="T33" s="2"/>
    </row>
    <row r="34" spans="1:20" ht="12.75">
      <c r="A34" s="8" t="s">
        <v>31</v>
      </c>
      <c r="B34" s="9">
        <v>288717849</v>
      </c>
      <c r="C34" s="23">
        <v>0</v>
      </c>
      <c r="D34" s="10">
        <f t="shared" si="0"/>
        <v>288717849</v>
      </c>
      <c r="E34" s="11">
        <v>108635153</v>
      </c>
      <c r="F34" s="23">
        <v>0</v>
      </c>
      <c r="G34" s="11">
        <f t="shared" si="1"/>
        <v>108635153</v>
      </c>
      <c r="H34" s="23">
        <v>0</v>
      </c>
      <c r="I34" s="13">
        <f t="shared" si="4"/>
        <v>180082696</v>
      </c>
      <c r="J34" s="11">
        <v>180082696</v>
      </c>
      <c r="K34" s="13">
        <v>2350245</v>
      </c>
      <c r="L34" s="13">
        <v>25339</v>
      </c>
      <c r="M34" s="12">
        <f t="shared" si="3"/>
        <v>182458280</v>
      </c>
      <c r="N34" s="6"/>
      <c r="R34" s="4"/>
      <c r="T34" s="2"/>
    </row>
    <row r="35" spans="1:20" ht="12.75">
      <c r="A35" s="8" t="s">
        <v>32</v>
      </c>
      <c r="B35" s="9">
        <v>271625163</v>
      </c>
      <c r="C35" s="23">
        <v>0</v>
      </c>
      <c r="D35" s="10">
        <f t="shared" si="0"/>
        <v>271625163</v>
      </c>
      <c r="E35" s="11">
        <v>78094509</v>
      </c>
      <c r="F35" s="23">
        <v>0</v>
      </c>
      <c r="G35" s="11">
        <f t="shared" si="1"/>
        <v>78094509</v>
      </c>
      <c r="H35" s="23">
        <v>0</v>
      </c>
      <c r="I35" s="13">
        <f t="shared" si="4"/>
        <v>193530654</v>
      </c>
      <c r="J35" s="11">
        <v>193530654</v>
      </c>
      <c r="K35" s="13">
        <v>2126012</v>
      </c>
      <c r="L35" s="13">
        <v>17831</v>
      </c>
      <c r="M35" s="12">
        <f t="shared" si="3"/>
        <v>195674497</v>
      </c>
      <c r="N35" s="6"/>
      <c r="R35" s="4"/>
      <c r="T35" s="2"/>
    </row>
    <row r="36" spans="1:20" ht="12.75">
      <c r="A36" s="8" t="s">
        <v>33</v>
      </c>
      <c r="B36" s="9">
        <v>197213197</v>
      </c>
      <c r="C36" s="23">
        <v>0</v>
      </c>
      <c r="D36" s="10">
        <f t="shared" si="0"/>
        <v>197213197</v>
      </c>
      <c r="E36" s="11">
        <v>48267960</v>
      </c>
      <c r="F36" s="23">
        <v>0</v>
      </c>
      <c r="G36" s="11">
        <f t="shared" si="1"/>
        <v>48267960</v>
      </c>
      <c r="H36" s="23">
        <v>0</v>
      </c>
      <c r="I36" s="13">
        <f t="shared" si="4"/>
        <v>148945237</v>
      </c>
      <c r="J36" s="11">
        <v>148945237</v>
      </c>
      <c r="K36" s="13">
        <v>3387469</v>
      </c>
      <c r="L36" s="23">
        <v>10643</v>
      </c>
      <c r="M36" s="12">
        <f t="shared" si="3"/>
        <v>152343349</v>
      </c>
      <c r="N36" s="6"/>
      <c r="R36" s="4"/>
      <c r="T36" s="2"/>
    </row>
    <row r="37" spans="1:20" ht="12.75">
      <c r="A37" s="8" t="s">
        <v>34</v>
      </c>
      <c r="B37" s="9">
        <v>254762811</v>
      </c>
      <c r="C37" s="23">
        <v>0</v>
      </c>
      <c r="D37" s="10">
        <f t="shared" si="0"/>
        <v>254762811</v>
      </c>
      <c r="E37" s="10">
        <v>58408980</v>
      </c>
      <c r="F37" s="23">
        <v>0</v>
      </c>
      <c r="G37" s="11">
        <f t="shared" si="1"/>
        <v>58408980</v>
      </c>
      <c r="H37" s="23">
        <v>0</v>
      </c>
      <c r="I37" s="13">
        <f t="shared" si="4"/>
        <v>196353831</v>
      </c>
      <c r="J37" s="11">
        <v>196353831</v>
      </c>
      <c r="K37" s="13">
        <v>3411220</v>
      </c>
      <c r="L37" s="13">
        <v>12901</v>
      </c>
      <c r="M37" s="12">
        <f t="shared" si="3"/>
        <v>199777952</v>
      </c>
      <c r="N37" s="6"/>
      <c r="R37" s="4"/>
      <c r="T37" s="2"/>
    </row>
    <row r="38" spans="1:20" ht="12.75">
      <c r="A38" s="8" t="s">
        <v>35</v>
      </c>
      <c r="B38" s="9">
        <v>349621614</v>
      </c>
      <c r="C38" s="23">
        <v>0</v>
      </c>
      <c r="D38" s="10">
        <f t="shared" si="0"/>
        <v>349621614</v>
      </c>
      <c r="E38" s="10">
        <v>160733113</v>
      </c>
      <c r="F38" s="23">
        <v>0</v>
      </c>
      <c r="G38" s="11">
        <f t="shared" si="1"/>
        <v>160733113</v>
      </c>
      <c r="H38" s="23">
        <v>0</v>
      </c>
      <c r="I38" s="13">
        <f t="shared" si="4"/>
        <v>188888501</v>
      </c>
      <c r="J38" s="11">
        <v>188888501</v>
      </c>
      <c r="K38" s="13">
        <v>2579733</v>
      </c>
      <c r="L38" s="13">
        <v>35853</v>
      </c>
      <c r="M38" s="12">
        <f t="shared" si="3"/>
        <v>191504087</v>
      </c>
      <c r="N38" s="6"/>
      <c r="R38" s="4"/>
      <c r="T38" s="2"/>
    </row>
    <row r="39" spans="1:20" ht="12.75">
      <c r="A39" s="8" t="s">
        <v>36</v>
      </c>
      <c r="B39" s="9">
        <v>455319480</v>
      </c>
      <c r="C39" s="23">
        <v>0</v>
      </c>
      <c r="D39" s="10">
        <f t="shared" si="0"/>
        <v>455319480</v>
      </c>
      <c r="E39" s="10">
        <v>244435224</v>
      </c>
      <c r="F39" s="23">
        <v>0</v>
      </c>
      <c r="G39" s="11">
        <f t="shared" si="1"/>
        <v>244435224</v>
      </c>
      <c r="H39" s="23">
        <v>0</v>
      </c>
      <c r="I39" s="13">
        <f t="shared" si="4"/>
        <v>210884256</v>
      </c>
      <c r="J39" s="11">
        <v>210884256</v>
      </c>
      <c r="K39" s="13">
        <v>3899835</v>
      </c>
      <c r="L39" s="13">
        <v>53025</v>
      </c>
      <c r="M39" s="12">
        <f t="shared" si="3"/>
        <v>214837116</v>
      </c>
      <c r="N39" s="6"/>
      <c r="R39" s="4"/>
      <c r="T39" s="2"/>
    </row>
    <row r="40" spans="1:20" ht="12.75">
      <c r="A40" s="8" t="s">
        <v>37</v>
      </c>
      <c r="B40" s="9">
        <v>320061523</v>
      </c>
      <c r="C40" s="23">
        <v>0</v>
      </c>
      <c r="D40" s="10">
        <f t="shared" si="0"/>
        <v>320061523</v>
      </c>
      <c r="E40" s="10">
        <v>125628618</v>
      </c>
      <c r="F40" s="23">
        <v>0</v>
      </c>
      <c r="G40" s="11">
        <f t="shared" si="1"/>
        <v>125628618</v>
      </c>
      <c r="H40" s="23">
        <v>0</v>
      </c>
      <c r="I40" s="13">
        <f t="shared" si="4"/>
        <v>194432905</v>
      </c>
      <c r="J40" s="11">
        <v>194432905</v>
      </c>
      <c r="K40" s="13">
        <v>3390655</v>
      </c>
      <c r="L40" s="13">
        <v>25978</v>
      </c>
      <c r="M40" s="12">
        <f t="shared" si="3"/>
        <v>197849538</v>
      </c>
      <c r="N40" s="6"/>
      <c r="R40" s="4"/>
      <c r="T40" s="2"/>
    </row>
    <row r="41" spans="1:20" ht="12.75">
      <c r="A41" s="8" t="s">
        <v>38</v>
      </c>
      <c r="B41" s="9">
        <v>231372889</v>
      </c>
      <c r="C41" s="23">
        <v>0</v>
      </c>
      <c r="D41" s="10">
        <f t="shared" si="0"/>
        <v>231372889</v>
      </c>
      <c r="E41" s="10">
        <v>65371103</v>
      </c>
      <c r="F41" s="23">
        <v>0</v>
      </c>
      <c r="G41" s="11">
        <f t="shared" si="1"/>
        <v>65371103</v>
      </c>
      <c r="H41" s="23">
        <v>0</v>
      </c>
      <c r="I41" s="13">
        <f t="shared" si="4"/>
        <v>166001786</v>
      </c>
      <c r="J41" s="11">
        <v>166001786</v>
      </c>
      <c r="K41" s="13">
        <v>2617434</v>
      </c>
      <c r="L41" s="13">
        <v>13954</v>
      </c>
      <c r="M41" s="12">
        <f t="shared" si="3"/>
        <v>168633174</v>
      </c>
      <c r="N41" s="6"/>
      <c r="R41" s="4"/>
      <c r="T41" s="2"/>
    </row>
    <row r="42" spans="1:20" ht="12.75">
      <c r="A42" s="8" t="s">
        <v>39</v>
      </c>
      <c r="B42" s="9">
        <v>224390970</v>
      </c>
      <c r="C42" s="23">
        <v>0</v>
      </c>
      <c r="D42" s="10">
        <f t="shared" si="0"/>
        <v>224390970</v>
      </c>
      <c r="E42" s="10">
        <v>92776454</v>
      </c>
      <c r="F42" s="23">
        <v>0</v>
      </c>
      <c r="G42" s="11">
        <f t="shared" si="1"/>
        <v>92776454</v>
      </c>
      <c r="H42" s="23">
        <v>0</v>
      </c>
      <c r="I42" s="13">
        <f t="shared" si="4"/>
        <v>131614516</v>
      </c>
      <c r="J42" s="11">
        <v>131614516</v>
      </c>
      <c r="K42" s="13">
        <v>2007525</v>
      </c>
      <c r="L42" s="13">
        <v>18140</v>
      </c>
      <c r="M42" s="12">
        <f t="shared" si="3"/>
        <v>133640181</v>
      </c>
      <c r="N42" s="6"/>
      <c r="R42" s="4"/>
      <c r="T42" s="2"/>
    </row>
    <row r="43" spans="1:20" ht="12.75">
      <c r="A43" s="8" t="s">
        <v>40</v>
      </c>
      <c r="B43" s="9">
        <v>309609843</v>
      </c>
      <c r="C43" s="23">
        <v>0</v>
      </c>
      <c r="D43" s="10">
        <f t="shared" si="0"/>
        <v>309609843</v>
      </c>
      <c r="E43" s="10">
        <v>117651501</v>
      </c>
      <c r="F43" s="23">
        <v>0</v>
      </c>
      <c r="G43" s="11">
        <f t="shared" si="1"/>
        <v>117651501</v>
      </c>
      <c r="H43" s="23">
        <v>0</v>
      </c>
      <c r="I43" s="13">
        <f t="shared" si="4"/>
        <v>191958342</v>
      </c>
      <c r="J43" s="11">
        <v>191958342</v>
      </c>
      <c r="K43" s="13">
        <v>3369789</v>
      </c>
      <c r="L43" s="13">
        <v>25667</v>
      </c>
      <c r="M43" s="12">
        <f t="shared" si="3"/>
        <v>195353798</v>
      </c>
      <c r="N43" s="6"/>
      <c r="R43" s="4"/>
      <c r="T43" s="2"/>
    </row>
    <row r="44" spans="1:20" ht="12.75">
      <c r="A44" s="8" t="s">
        <v>41</v>
      </c>
      <c r="B44" s="9">
        <v>246363138</v>
      </c>
      <c r="C44" s="23">
        <v>0</v>
      </c>
      <c r="D44" s="10">
        <f t="shared" si="0"/>
        <v>246363138</v>
      </c>
      <c r="E44" s="10">
        <v>57892869</v>
      </c>
      <c r="F44" s="23">
        <v>0</v>
      </c>
      <c r="G44" s="11">
        <f t="shared" si="1"/>
        <v>57892869</v>
      </c>
      <c r="H44" s="23">
        <v>0</v>
      </c>
      <c r="I44" s="13">
        <f t="shared" si="4"/>
        <v>188470269</v>
      </c>
      <c r="J44" s="11">
        <v>188470269</v>
      </c>
      <c r="K44" s="13">
        <v>3009071</v>
      </c>
      <c r="L44" s="13">
        <v>13439</v>
      </c>
      <c r="M44" s="12">
        <f t="shared" si="3"/>
        <v>191492779</v>
      </c>
      <c r="N44" s="6"/>
      <c r="R44" s="4"/>
      <c r="T44" s="2"/>
    </row>
    <row r="45" spans="1:20" ht="12.75">
      <c r="A45" s="8" t="s">
        <v>42</v>
      </c>
      <c r="B45" s="9">
        <v>755443484</v>
      </c>
      <c r="C45" s="23">
        <v>0</v>
      </c>
      <c r="D45" s="10">
        <f t="shared" si="0"/>
        <v>755443484</v>
      </c>
      <c r="E45" s="10">
        <v>426979077</v>
      </c>
      <c r="F45" s="23">
        <v>0</v>
      </c>
      <c r="G45" s="11">
        <f t="shared" si="1"/>
        <v>426979077</v>
      </c>
      <c r="H45" s="23">
        <v>0</v>
      </c>
      <c r="I45" s="13">
        <f t="shared" si="4"/>
        <v>328464407</v>
      </c>
      <c r="J45" s="11">
        <v>328464407</v>
      </c>
      <c r="K45" s="13">
        <v>3627917</v>
      </c>
      <c r="L45" s="13">
        <v>95694</v>
      </c>
      <c r="M45" s="12">
        <f t="shared" si="3"/>
        <v>332188018</v>
      </c>
      <c r="N45" s="6"/>
      <c r="R45" s="4"/>
      <c r="T45" s="2"/>
    </row>
    <row r="46" spans="1:20" ht="12.75">
      <c r="A46" s="8" t="s">
        <v>43</v>
      </c>
      <c r="B46" s="9">
        <v>233454296</v>
      </c>
      <c r="C46" s="23">
        <v>0</v>
      </c>
      <c r="D46" s="10">
        <f t="shared" si="0"/>
        <v>233454296</v>
      </c>
      <c r="E46" s="10">
        <v>72702390</v>
      </c>
      <c r="F46" s="23">
        <v>0</v>
      </c>
      <c r="G46" s="11">
        <f t="shared" si="1"/>
        <v>72702390</v>
      </c>
      <c r="H46" s="23">
        <v>0</v>
      </c>
      <c r="I46" s="13">
        <f t="shared" si="4"/>
        <v>160751906</v>
      </c>
      <c r="J46" s="11">
        <v>160751906</v>
      </c>
      <c r="K46" s="13">
        <v>3458110</v>
      </c>
      <c r="L46" s="13">
        <v>15500</v>
      </c>
      <c r="M46" s="12">
        <f t="shared" si="3"/>
        <v>164225516</v>
      </c>
      <c r="N46" s="6"/>
      <c r="R46" s="4"/>
      <c r="T46" s="2"/>
    </row>
    <row r="47" spans="1:20" ht="12.75">
      <c r="A47" s="8" t="s">
        <v>44</v>
      </c>
      <c r="B47" s="9">
        <v>345340095</v>
      </c>
      <c r="C47" s="23">
        <v>0</v>
      </c>
      <c r="D47" s="10">
        <f t="shared" si="0"/>
        <v>345340095</v>
      </c>
      <c r="E47" s="10">
        <v>105089863</v>
      </c>
      <c r="F47" s="23">
        <v>0</v>
      </c>
      <c r="G47" s="11">
        <f t="shared" si="1"/>
        <v>105089863</v>
      </c>
      <c r="H47" s="23">
        <v>0</v>
      </c>
      <c r="I47" s="13">
        <f t="shared" si="4"/>
        <v>240250232</v>
      </c>
      <c r="J47" s="11">
        <v>240250232</v>
      </c>
      <c r="K47" s="13">
        <v>3583539</v>
      </c>
      <c r="L47" s="13">
        <v>25440</v>
      </c>
      <c r="M47" s="12">
        <f t="shared" si="3"/>
        <v>243859211</v>
      </c>
      <c r="N47" s="6"/>
      <c r="R47" s="4"/>
      <c r="T47" s="2"/>
    </row>
    <row r="48" spans="1:20" ht="12.75">
      <c r="A48" s="8" t="s">
        <v>45</v>
      </c>
      <c r="B48" s="9">
        <v>368655404</v>
      </c>
      <c r="C48" s="23">
        <v>0</v>
      </c>
      <c r="D48" s="10">
        <f t="shared" si="0"/>
        <v>368655404</v>
      </c>
      <c r="E48" s="10">
        <v>131123740</v>
      </c>
      <c r="F48" s="23">
        <v>0</v>
      </c>
      <c r="G48" s="11">
        <f t="shared" si="1"/>
        <v>131123740</v>
      </c>
      <c r="H48" s="23">
        <v>0</v>
      </c>
      <c r="I48" s="13">
        <f t="shared" si="4"/>
        <v>237531664</v>
      </c>
      <c r="J48" s="11">
        <v>237531664</v>
      </c>
      <c r="K48" s="13">
        <v>6713603</v>
      </c>
      <c r="L48" s="13">
        <v>33182</v>
      </c>
      <c r="M48" s="12">
        <f t="shared" si="3"/>
        <v>244278449</v>
      </c>
      <c r="N48" s="6"/>
      <c r="R48" s="4"/>
      <c r="T48" s="2"/>
    </row>
    <row r="49" spans="1:20" ht="12.75">
      <c r="A49" s="8" t="s">
        <v>46</v>
      </c>
      <c r="B49" s="9">
        <v>289756624</v>
      </c>
      <c r="C49" s="23">
        <v>0</v>
      </c>
      <c r="D49" s="10">
        <f t="shared" si="0"/>
        <v>289756624</v>
      </c>
      <c r="E49" s="10">
        <v>97088018</v>
      </c>
      <c r="F49" s="23">
        <v>0</v>
      </c>
      <c r="G49" s="11">
        <f t="shared" si="1"/>
        <v>97088018</v>
      </c>
      <c r="H49" s="23">
        <v>0</v>
      </c>
      <c r="I49" s="13">
        <f t="shared" si="4"/>
        <v>192668606</v>
      </c>
      <c r="J49" s="11">
        <v>192668606</v>
      </c>
      <c r="K49" s="13">
        <v>3589538</v>
      </c>
      <c r="L49" s="13">
        <v>21716</v>
      </c>
      <c r="M49" s="12">
        <f t="shared" si="3"/>
        <v>196279860</v>
      </c>
      <c r="N49" s="6"/>
      <c r="R49" s="4"/>
      <c r="T49" s="2"/>
    </row>
    <row r="50" spans="1:20" ht="12.75">
      <c r="A50" s="8" t="s">
        <v>47</v>
      </c>
      <c r="B50" s="9">
        <v>292350475</v>
      </c>
      <c r="C50" s="23">
        <v>0</v>
      </c>
      <c r="D50" s="10">
        <f t="shared" si="0"/>
        <v>292350475</v>
      </c>
      <c r="E50" s="10">
        <v>90248992</v>
      </c>
      <c r="F50" s="23">
        <v>0</v>
      </c>
      <c r="G50" s="11">
        <f t="shared" si="1"/>
        <v>90248992</v>
      </c>
      <c r="H50" s="23">
        <v>0</v>
      </c>
      <c r="I50" s="13">
        <f t="shared" si="4"/>
        <v>202101483</v>
      </c>
      <c r="J50" s="11">
        <v>202101483</v>
      </c>
      <c r="K50" s="13">
        <v>2828279</v>
      </c>
      <c r="L50" s="13">
        <v>21877</v>
      </c>
      <c r="M50" s="12">
        <f t="shared" si="3"/>
        <v>204951639</v>
      </c>
      <c r="N50" s="6"/>
      <c r="R50" s="4"/>
      <c r="T50" s="2"/>
    </row>
    <row r="51" spans="1:20" ht="12.75">
      <c r="A51" s="8" t="s">
        <v>48</v>
      </c>
      <c r="B51" s="9">
        <v>426751644</v>
      </c>
      <c r="C51" s="23">
        <v>0</v>
      </c>
      <c r="D51" s="10">
        <f t="shared" si="0"/>
        <v>426751644</v>
      </c>
      <c r="E51" s="10">
        <v>131347330</v>
      </c>
      <c r="F51" s="23">
        <v>0</v>
      </c>
      <c r="G51" s="11">
        <f t="shared" si="1"/>
        <v>131347330</v>
      </c>
      <c r="H51" s="23">
        <v>0</v>
      </c>
      <c r="I51" s="13">
        <f t="shared" si="4"/>
        <v>295404314</v>
      </c>
      <c r="J51" s="11">
        <v>295404314</v>
      </c>
      <c r="K51" s="13">
        <v>5816996</v>
      </c>
      <c r="L51" s="13">
        <v>30539</v>
      </c>
      <c r="M51" s="12">
        <f t="shared" si="3"/>
        <v>301251849</v>
      </c>
      <c r="N51" s="6"/>
      <c r="R51" s="4"/>
      <c r="T51" s="2"/>
    </row>
    <row r="52" spans="1:20" ht="12.75">
      <c r="A52" s="8" t="s">
        <v>49</v>
      </c>
      <c r="B52" s="9">
        <v>349007072</v>
      </c>
      <c r="C52" s="23">
        <v>0</v>
      </c>
      <c r="D52" s="10">
        <f t="shared" si="0"/>
        <v>349007072</v>
      </c>
      <c r="E52" s="10">
        <v>113667579</v>
      </c>
      <c r="F52" s="23">
        <v>0</v>
      </c>
      <c r="G52" s="11">
        <f t="shared" si="1"/>
        <v>113667579</v>
      </c>
      <c r="H52" s="23">
        <v>0</v>
      </c>
      <c r="I52" s="13">
        <f t="shared" si="4"/>
        <v>235339493</v>
      </c>
      <c r="J52" s="11">
        <v>235339493</v>
      </c>
      <c r="K52" s="13">
        <v>4696370</v>
      </c>
      <c r="L52" s="13">
        <v>27002</v>
      </c>
      <c r="M52" s="12">
        <f>+J52+K52+L52</f>
        <v>240062865</v>
      </c>
      <c r="N52" s="6"/>
      <c r="R52" s="4"/>
      <c r="T52" s="2"/>
    </row>
    <row r="53" spans="1:20" ht="12.75">
      <c r="A53" s="15" t="s">
        <v>60</v>
      </c>
      <c r="B53" s="16">
        <f>SUM(B6:B52)</f>
        <v>20270003644</v>
      </c>
      <c r="C53" s="17">
        <f>SUM(C6:C52)</f>
        <v>2109097998</v>
      </c>
      <c r="D53" s="18">
        <f t="shared" si="0"/>
        <v>22379101642</v>
      </c>
      <c r="E53" s="18">
        <f aca="true" t="shared" si="5" ref="E53:L53">SUM(E6:E52)</f>
        <v>10235223405</v>
      </c>
      <c r="F53" s="18">
        <f t="shared" si="5"/>
        <v>1948846184</v>
      </c>
      <c r="G53" s="18">
        <f t="shared" si="1"/>
        <v>12184069589</v>
      </c>
      <c r="H53" s="19">
        <f t="shared" si="5"/>
        <v>-160251814</v>
      </c>
      <c r="I53" s="20">
        <f t="shared" si="5"/>
        <v>10034780239</v>
      </c>
      <c r="J53" s="19">
        <f t="shared" si="5"/>
        <v>10034780239</v>
      </c>
      <c r="K53" s="20">
        <f t="shared" si="5"/>
        <v>149454821</v>
      </c>
      <c r="L53" s="20">
        <f t="shared" si="5"/>
        <v>26158233</v>
      </c>
      <c r="M53" s="25">
        <f>J53+K53+L53</f>
        <v>10210393293</v>
      </c>
      <c r="N53" s="6"/>
      <c r="R53" s="4"/>
      <c r="T53" s="2"/>
    </row>
    <row r="54" spans="1:14" ht="10.5">
      <c r="A54" s="21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2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  <ignoredErrors>
    <ignoredError sqref="D53: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2019-04-01T01:47:10Z</cp:lastPrinted>
  <dcterms:created xsi:type="dcterms:W3CDTF">2013-07-09T11:34:13Z</dcterms:created>
  <dcterms:modified xsi:type="dcterms:W3CDTF">2023-06-07T08:11:23Z</dcterms:modified>
  <cp:category/>
  <cp:version/>
  <cp:contentType/>
  <cp:contentStatus/>
</cp:coreProperties>
</file>