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0" windowWidth="12120" windowHeight="8350" activeTab="0"/>
  </bookViews>
  <sheets>
    <sheet name="2-7-7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<sst xmlns="http://schemas.openxmlformats.org/spreadsheetml/2006/main" count="66" uniqueCount="63">
  <si>
    <t>（単位　千円）</t>
  </si>
  <si>
    <t>基準財政需要額</t>
  </si>
  <si>
    <t>区　　分</t>
  </si>
  <si>
    <t>１　北海道</t>
  </si>
  <si>
    <t>２　青森県</t>
  </si>
  <si>
    <t>３　岩手県</t>
  </si>
  <si>
    <t>４　宮城県</t>
  </si>
  <si>
    <t>５　秋田県</t>
  </si>
  <si>
    <t>６　山形県</t>
  </si>
  <si>
    <t>７　福島県</t>
  </si>
  <si>
    <t>８　茨城県</t>
  </si>
  <si>
    <t>９　栃木県</t>
  </si>
  <si>
    <t>10　群馬県</t>
  </si>
  <si>
    <t>11　埼玉県</t>
  </si>
  <si>
    <t>12　千葉県</t>
  </si>
  <si>
    <t>13　東京都</t>
  </si>
  <si>
    <t>14　神奈川県</t>
  </si>
  <si>
    <t>15　新潟県</t>
  </si>
  <si>
    <t>16　富山県</t>
  </si>
  <si>
    <t>17　石川県</t>
  </si>
  <si>
    <t>18　福井県</t>
  </si>
  <si>
    <t>19　山梨県</t>
  </si>
  <si>
    <t>20　長野県</t>
  </si>
  <si>
    <t>21　岐阜県</t>
  </si>
  <si>
    <t>22　静岡県</t>
  </si>
  <si>
    <t>23　愛知県</t>
  </si>
  <si>
    <t>24　三重県</t>
  </si>
  <si>
    <t>25　滋賀県</t>
  </si>
  <si>
    <t>26　京都府</t>
  </si>
  <si>
    <t>27　大阪府</t>
  </si>
  <si>
    <t>28　兵庫県</t>
  </si>
  <si>
    <t>29　奈良県</t>
  </si>
  <si>
    <t>30　和歌山県</t>
  </si>
  <si>
    <t>31　鳥取県</t>
  </si>
  <si>
    <t>32　島根県</t>
  </si>
  <si>
    <t>33　岡山県</t>
  </si>
  <si>
    <t>34　広島県</t>
  </si>
  <si>
    <t>35　山口県</t>
  </si>
  <si>
    <t>36　徳島県</t>
  </si>
  <si>
    <t>37　香川県</t>
  </si>
  <si>
    <t>38　愛媛県</t>
  </si>
  <si>
    <t>39　高知県</t>
  </si>
  <si>
    <t>40　福岡県</t>
  </si>
  <si>
    <t>41　佐賀県</t>
  </si>
  <si>
    <t>42　長崎県</t>
  </si>
  <si>
    <t>43　熊本県</t>
  </si>
  <si>
    <t>44　大分県</t>
  </si>
  <si>
    <t>45　宮崎県</t>
  </si>
  <si>
    <t>46　鹿児島県</t>
  </si>
  <si>
    <t>47　沖縄県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</si>
  <si>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</si>
  <si>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</si>
  <si>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</si>
  <si>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</si>
  <si>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</si>
  <si>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</si>
  <si>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</si>
  <si>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</si>
  <si>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</si>
  <si>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</si>
  <si>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合計</t>
  </si>
  <si>
    <t>震災復興特別交付税</t>
  </si>
  <si>
    <t>　２－７－７表　市町村地方交付税交付額（都道府県別）（政令指定都市・中核市・施行時特例市を除く）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</si>
</sst>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quotePrefix="1">
      <alignment horizontal="left" vertical="center"/>
    </xf>
    <xf numFmtId="0" fontId="23" fillId="0" borderId="0" xfId="101">
      <alignment vertical="center"/>
      <protection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41" fontId="2" fillId="0" borderId="0" xfId="0" applyNumberFormat="1" applyFont="1" applyFill="1" applyAlignment="1">
      <alignment horizontal="right"/>
    </xf>
    <xf numFmtId="176" fontId="2" fillId="0" borderId="10" xfId="101" applyNumberFormat="1" applyFont="1" applyFill="1" applyBorder="1" applyAlignment="1">
      <alignment vertical="center"/>
      <protection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41" fontId="2" fillId="0" borderId="11" xfId="101" applyNumberFormat="1" applyFont="1" applyBorder="1" applyAlignment="1">
      <alignment horizontal="right"/>
      <protection/>
    </xf>
    <xf numFmtId="41" fontId="2" fillId="0" borderId="12" xfId="101" applyNumberFormat="1" applyFont="1" applyBorder="1" applyAlignment="1">
      <alignment horizontal="right"/>
      <protection/>
    </xf>
    <xf numFmtId="49" fontId="2" fillId="0" borderId="13" xfId="0" applyNumberFormat="1" applyFont="1" applyFill="1" applyBorder="1" applyAlignment="1">
      <alignment horizontal="left" vertical="center"/>
    </xf>
    <xf numFmtId="41" fontId="2" fillId="0" borderId="14" xfId="0" applyNumberFormat="1" applyFont="1" applyFill="1" applyBorder="1" applyAlignment="1">
      <alignment horizontal="right"/>
    </xf>
    <xf numFmtId="41" fontId="2" fillId="0" borderId="15" xfId="0" applyNumberFormat="1" applyFont="1" applyFill="1" applyBorder="1" applyAlignment="1">
      <alignment horizontal="right"/>
    </xf>
    <xf numFmtId="41" fontId="2" fillId="0" borderId="0" xfId="101" applyNumberFormat="1" applyFont="1" applyFill="1" applyBorder="1" applyAlignment="1">
      <alignment horizontal="right"/>
      <protection/>
    </xf>
    <xf numFmtId="41" fontId="2" fillId="0" borderId="0" xfId="0" applyNumberFormat="1" applyFont="1" applyFill="1" applyBorder="1" applyAlignment="1">
      <alignment horizontal="right"/>
    </xf>
    <xf numFmtId="41" fontId="2" fillId="0" borderId="0" xfId="101" applyNumberFormat="1" applyFont="1" applyFill="1" applyAlignment="1">
      <alignment horizontal="right"/>
      <protection/>
    </xf>
    <xf numFmtId="41" fontId="2" fillId="0" borderId="0" xfId="101" applyNumberFormat="1" applyFont="1" applyFill="1" applyAlignment="1">
      <alignment horizontal="right" vertical="center"/>
      <protection/>
    </xf>
    <xf numFmtId="41" fontId="2" fillId="0" borderId="16" xfId="0" applyNumberFormat="1" applyFont="1" applyFill="1" applyBorder="1" applyAlignment="1">
      <alignment horizontal="right"/>
    </xf>
    <xf numFmtId="41" fontId="2" fillId="0" borderId="0" xfId="101" applyNumberFormat="1" applyFont="1" applyFill="1" applyAlignment="1">
      <alignment vertical="center"/>
      <protection/>
    </xf>
    <xf numFmtId="49" fontId="2" fillId="0" borderId="17" xfId="0" applyNumberFormat="1" applyFont="1" applyFill="1" applyBorder="1" applyAlignment="1">
      <alignment horizontal="left" vertical="center"/>
    </xf>
    <xf numFmtId="41" fontId="2" fillId="0" borderId="18" xfId="101" applyNumberFormat="1" applyFont="1" applyFill="1" applyBorder="1" applyAlignment="1">
      <alignment/>
      <protection/>
    </xf>
    <xf numFmtId="41" fontId="3" fillId="0" borderId="19" xfId="101" applyNumberFormat="1" applyFont="1" applyFill="1" applyBorder="1" applyAlignment="1">
      <alignment/>
      <protection/>
    </xf>
    <xf numFmtId="41" fontId="2" fillId="0" borderId="10" xfId="101" applyNumberFormat="1" applyFont="1" applyFill="1" applyBorder="1" applyAlignment="1">
      <alignment horizontal="right"/>
      <protection/>
    </xf>
    <xf numFmtId="176" fontId="2" fillId="0" borderId="10" xfId="101" applyNumberFormat="1" applyFont="1" applyFill="1" applyBorder="1" applyAlignment="1">
      <alignment horizontal="right" vertical="center"/>
      <protection/>
    </xf>
    <xf numFmtId="49" fontId="2" fillId="0" borderId="20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110" zoomScaleNormal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11.125" style="1" customWidth="1"/>
    <col min="2" max="2" width="16.125" style="1" bestFit="1" customWidth="1"/>
    <col min="3" max="3" width="14.625" style="1" customWidth="1"/>
    <col min="4" max="4" width="16.125" style="1" bestFit="1" customWidth="1"/>
    <col min="5" max="7" width="14.625" style="1" customWidth="1"/>
    <col min="8" max="11" width="14.875" style="1" customWidth="1"/>
    <col min="12" max="12" width="18.125" style="1" bestFit="1" customWidth="1"/>
    <col min="13" max="13" width="14.875" style="1" customWidth="1"/>
    <col min="14" max="16384" width="9.00390625" style="1" customWidth="1"/>
  </cols>
  <sheetData>
    <row r="1" ht="10.5">
      <c r="A1" s="2" t="s">
        <v>50</v>
      </c>
    </row>
    <row r="2" spans="1:13" s="10" customFormat="1" ht="10.5">
      <c r="A2" s="9" t="s">
        <v>62</v>
      </c>
      <c r="M2" s="11" t="s">
        <v>0</v>
      </c>
    </row>
    <row r="3" spans="1:13" ht="21" customHeight="1">
      <c r="A3" s="28" t="s">
        <v>2</v>
      </c>
      <c r="B3" s="31" t="s">
        <v>1</v>
      </c>
      <c r="C3" s="32"/>
      <c r="D3" s="33"/>
      <c r="E3" s="31" t="s">
        <v>54</v>
      </c>
      <c r="F3" s="32"/>
      <c r="G3" s="33"/>
      <c r="H3" s="28" t="s">
        <v>55</v>
      </c>
      <c r="I3" s="28" t="s">
        <v>56</v>
      </c>
      <c r="J3" s="28" t="s">
        <v>57</v>
      </c>
      <c r="K3" s="28" t="s">
        <v>59</v>
      </c>
      <c r="L3" s="28" t="s">
        <v>61</v>
      </c>
      <c r="M3" s="28" t="s">
        <v>58</v>
      </c>
    </row>
    <row r="4" spans="1:13" ht="12.75" customHeight="1">
      <c r="A4" s="29"/>
      <c r="B4" s="36" t="s">
        <v>51</v>
      </c>
      <c r="C4" s="36" t="s">
        <v>52</v>
      </c>
      <c r="D4" s="36" t="s">
        <v>53</v>
      </c>
      <c r="E4" s="36" t="s">
        <v>51</v>
      </c>
      <c r="F4" s="36" t="s">
        <v>52</v>
      </c>
      <c r="G4" s="36" t="s">
        <v>53</v>
      </c>
      <c r="H4" s="29"/>
      <c r="I4" s="29"/>
      <c r="J4" s="29"/>
      <c r="K4" s="29"/>
      <c r="L4" s="34"/>
      <c r="M4" s="29"/>
    </row>
    <row r="5" spans="1:13" ht="12.75" customHeight="1">
      <c r="A5" s="30"/>
      <c r="B5" s="37"/>
      <c r="C5" s="37"/>
      <c r="D5" s="37"/>
      <c r="E5" s="37"/>
      <c r="F5" s="37"/>
      <c r="G5" s="37"/>
      <c r="H5" s="30"/>
      <c r="I5" s="30"/>
      <c r="J5" s="30"/>
      <c r="K5" s="30"/>
      <c r="L5" s="35"/>
      <c r="M5" s="30"/>
    </row>
    <row r="6" spans="1:13" ht="13.5" customHeight="1">
      <c r="A6" s="14" t="s">
        <v>3</v>
      </c>
      <c r="B6" s="15">
        <v>974067400</v>
      </c>
      <c r="C6" s="16">
        <v>1242110</v>
      </c>
      <c r="D6" s="17">
        <f>SUM(B6:C6)</f>
        <v>975309510</v>
      </c>
      <c r="E6" s="18">
        <v>336945058</v>
      </c>
      <c r="F6" s="18">
        <v>1814945</v>
      </c>
      <c r="G6" s="19">
        <f aca="true" t="shared" si="0" ref="G6:G52">SUM(E6:F6)</f>
        <v>338760003</v>
      </c>
      <c r="H6" s="20">
        <f>F6-C6</f>
        <v>572835</v>
      </c>
      <c r="I6" s="19">
        <f>B6-E6</f>
        <v>637122342</v>
      </c>
      <c r="J6" s="7">
        <v>637122342</v>
      </c>
      <c r="K6" s="7">
        <v>80861721</v>
      </c>
      <c r="L6" s="7">
        <v>549</v>
      </c>
      <c r="M6" s="12">
        <f>J6+K6+L6</f>
        <v>717984612</v>
      </c>
    </row>
    <row r="7" spans="1:16" ht="12.75">
      <c r="A7" s="14" t="s">
        <v>4</v>
      </c>
      <c r="B7" s="21">
        <v>229194192</v>
      </c>
      <c r="C7" s="18">
        <v>3959803</v>
      </c>
      <c r="D7" s="17">
        <f aca="true" t="shared" si="1" ref="D7:D52">SUM(B7:C7)</f>
        <v>233153995</v>
      </c>
      <c r="E7" s="18">
        <v>77126472</v>
      </c>
      <c r="F7" s="18">
        <v>6180286</v>
      </c>
      <c r="G7" s="22">
        <f t="shared" si="0"/>
        <v>83306758</v>
      </c>
      <c r="H7" s="20">
        <f>F7-C7</f>
        <v>2220483</v>
      </c>
      <c r="I7" s="19">
        <f aca="true" t="shared" si="2" ref="I7:I52">B7-E7</f>
        <v>152067720</v>
      </c>
      <c r="J7" s="7">
        <v>152067720</v>
      </c>
      <c r="K7" s="7">
        <v>19761830</v>
      </c>
      <c r="L7" s="7">
        <v>87373</v>
      </c>
      <c r="M7" s="12">
        <f aca="true" t="shared" si="3" ref="M7:M52">J7+K7+L7</f>
        <v>171916923</v>
      </c>
      <c r="P7" s="4"/>
    </row>
    <row r="8" spans="1:16" ht="12.75">
      <c r="A8" s="14" t="s">
        <v>5</v>
      </c>
      <c r="B8" s="21">
        <v>284443998</v>
      </c>
      <c r="C8" s="18">
        <v>0</v>
      </c>
      <c r="D8" s="17">
        <f t="shared" si="1"/>
        <v>284443998</v>
      </c>
      <c r="E8" s="18">
        <v>113811148</v>
      </c>
      <c r="F8" s="18">
        <v>0</v>
      </c>
      <c r="G8" s="22">
        <f t="shared" si="0"/>
        <v>113811148</v>
      </c>
      <c r="H8" s="20">
        <f>F8-C8</f>
        <v>0</v>
      </c>
      <c r="I8" s="19">
        <f>B8-E8</f>
        <v>170632850</v>
      </c>
      <c r="J8" s="7">
        <v>170632850</v>
      </c>
      <c r="K8" s="7">
        <v>17808348</v>
      </c>
      <c r="L8" s="7">
        <v>8453627</v>
      </c>
      <c r="M8" s="12">
        <f t="shared" si="3"/>
        <v>196894825</v>
      </c>
      <c r="P8" s="4"/>
    </row>
    <row r="9" spans="1:16" ht="12.75">
      <c r="A9" s="14" t="s">
        <v>6</v>
      </c>
      <c r="B9" s="21">
        <v>298736974</v>
      </c>
      <c r="C9" s="18">
        <v>0</v>
      </c>
      <c r="D9" s="17">
        <f t="shared" si="1"/>
        <v>298736974</v>
      </c>
      <c r="E9" s="18">
        <v>148147495</v>
      </c>
      <c r="F9" s="18">
        <v>0</v>
      </c>
      <c r="G9" s="22">
        <f t="shared" si="0"/>
        <v>148147495</v>
      </c>
      <c r="H9" s="20">
        <f aca="true" t="shared" si="4" ref="H9:H52">F9-C9</f>
        <v>0</v>
      </c>
      <c r="I9" s="19">
        <f>B9-E9</f>
        <v>150589479</v>
      </c>
      <c r="J9" s="7">
        <v>150589479</v>
      </c>
      <c r="K9" s="7">
        <v>18041451</v>
      </c>
      <c r="L9" s="7">
        <v>12968702</v>
      </c>
      <c r="M9" s="12">
        <f t="shared" si="3"/>
        <v>181599632</v>
      </c>
      <c r="P9" s="4"/>
    </row>
    <row r="10" spans="1:16" ht="12.75">
      <c r="A10" s="14" t="s">
        <v>7</v>
      </c>
      <c r="B10" s="21">
        <v>230831384</v>
      </c>
      <c r="C10" s="18">
        <v>0</v>
      </c>
      <c r="D10" s="17">
        <f t="shared" si="1"/>
        <v>230831384</v>
      </c>
      <c r="E10" s="18">
        <v>73017726</v>
      </c>
      <c r="F10" s="18">
        <v>0</v>
      </c>
      <c r="G10" s="22">
        <f t="shared" si="0"/>
        <v>73017726</v>
      </c>
      <c r="H10" s="20">
        <f t="shared" si="4"/>
        <v>0</v>
      </c>
      <c r="I10" s="19">
        <f t="shared" si="2"/>
        <v>157813658</v>
      </c>
      <c r="J10" s="7">
        <v>157813658</v>
      </c>
      <c r="K10" s="7">
        <v>20060370</v>
      </c>
      <c r="L10" s="7">
        <v>2192</v>
      </c>
      <c r="M10" s="12">
        <f t="shared" si="3"/>
        <v>177876220</v>
      </c>
      <c r="P10" s="4"/>
    </row>
    <row r="11" spans="1:16" ht="12.75">
      <c r="A11" s="14" t="s">
        <v>8</v>
      </c>
      <c r="B11" s="21">
        <v>234151673</v>
      </c>
      <c r="C11" s="18">
        <v>0</v>
      </c>
      <c r="D11" s="17">
        <f t="shared" si="1"/>
        <v>234151673</v>
      </c>
      <c r="E11" s="18">
        <v>93359387</v>
      </c>
      <c r="F11" s="18">
        <v>0</v>
      </c>
      <c r="G11" s="22">
        <f t="shared" si="0"/>
        <v>93359387</v>
      </c>
      <c r="H11" s="20">
        <f t="shared" si="4"/>
        <v>0</v>
      </c>
      <c r="I11" s="19">
        <f t="shared" si="2"/>
        <v>140792286</v>
      </c>
      <c r="J11" s="7">
        <v>140792286</v>
      </c>
      <c r="K11" s="7">
        <v>21515108</v>
      </c>
      <c r="L11" s="7">
        <v>2313</v>
      </c>
      <c r="M11" s="12">
        <f t="shared" si="3"/>
        <v>162309707</v>
      </c>
      <c r="P11" s="4"/>
    </row>
    <row r="12" spans="1:16" ht="12.75">
      <c r="A12" s="14" t="s">
        <v>9</v>
      </c>
      <c r="B12" s="21">
        <v>278614896</v>
      </c>
      <c r="C12" s="18">
        <v>6182720</v>
      </c>
      <c r="D12" s="17">
        <f t="shared" si="1"/>
        <v>284797616</v>
      </c>
      <c r="E12" s="18">
        <v>124569297</v>
      </c>
      <c r="F12" s="18">
        <v>7414072</v>
      </c>
      <c r="G12" s="22">
        <f t="shared" si="0"/>
        <v>131983369</v>
      </c>
      <c r="H12" s="20">
        <f t="shared" si="4"/>
        <v>1231352</v>
      </c>
      <c r="I12" s="19">
        <f t="shared" si="2"/>
        <v>154045599</v>
      </c>
      <c r="J12" s="7">
        <v>154045599</v>
      </c>
      <c r="K12" s="7">
        <v>21384981</v>
      </c>
      <c r="L12" s="7">
        <v>26134153</v>
      </c>
      <c r="M12" s="12">
        <f t="shared" si="3"/>
        <v>201564733</v>
      </c>
      <c r="P12" s="4"/>
    </row>
    <row r="13" spans="1:16" ht="12.75">
      <c r="A13" s="14" t="s">
        <v>10</v>
      </c>
      <c r="B13" s="21">
        <v>451617868</v>
      </c>
      <c r="C13" s="18">
        <v>23467682</v>
      </c>
      <c r="D13" s="17">
        <f t="shared" si="1"/>
        <v>475085550</v>
      </c>
      <c r="E13" s="18">
        <v>291571114</v>
      </c>
      <c r="F13" s="18">
        <v>30873499</v>
      </c>
      <c r="G13" s="22">
        <f t="shared" si="0"/>
        <v>322444613</v>
      </c>
      <c r="H13" s="20">
        <f t="shared" si="4"/>
        <v>7405817</v>
      </c>
      <c r="I13" s="19">
        <f t="shared" si="2"/>
        <v>160046754</v>
      </c>
      <c r="J13" s="7">
        <v>160046754</v>
      </c>
      <c r="K13" s="7">
        <v>16202367</v>
      </c>
      <c r="L13" s="7">
        <v>10812904</v>
      </c>
      <c r="M13" s="12">
        <f t="shared" si="3"/>
        <v>187062025</v>
      </c>
      <c r="P13" s="4"/>
    </row>
    <row r="14" spans="1:16" ht="12.75">
      <c r="A14" s="14" t="s">
        <v>11</v>
      </c>
      <c r="B14" s="21">
        <v>282500817</v>
      </c>
      <c r="C14" s="18">
        <v>0</v>
      </c>
      <c r="D14" s="17">
        <f t="shared" si="1"/>
        <v>282500817</v>
      </c>
      <c r="E14" s="18">
        <v>196306397</v>
      </c>
      <c r="F14" s="18">
        <v>0</v>
      </c>
      <c r="G14" s="22">
        <f t="shared" si="0"/>
        <v>196306397</v>
      </c>
      <c r="H14" s="20">
        <f t="shared" si="4"/>
        <v>0</v>
      </c>
      <c r="I14" s="19">
        <f t="shared" si="2"/>
        <v>86194420</v>
      </c>
      <c r="J14" s="7">
        <v>86194420</v>
      </c>
      <c r="K14" s="7">
        <v>11309781</v>
      </c>
      <c r="L14" s="7">
        <v>1171809</v>
      </c>
      <c r="M14" s="12">
        <f t="shared" si="3"/>
        <v>98676010</v>
      </c>
      <c r="P14" s="4"/>
    </row>
    <row r="15" spans="1:16" ht="12.75">
      <c r="A15" s="14" t="s">
        <v>12</v>
      </c>
      <c r="B15" s="21">
        <v>193005671</v>
      </c>
      <c r="C15" s="18">
        <v>0</v>
      </c>
      <c r="D15" s="17">
        <f t="shared" si="1"/>
        <v>193005671</v>
      </c>
      <c r="E15" s="18">
        <v>110522823</v>
      </c>
      <c r="F15" s="18">
        <v>0</v>
      </c>
      <c r="G15" s="22">
        <f t="shared" si="0"/>
        <v>110522823</v>
      </c>
      <c r="H15" s="20">
        <f t="shared" si="4"/>
        <v>0</v>
      </c>
      <c r="I15" s="19">
        <f t="shared" si="2"/>
        <v>82482848</v>
      </c>
      <c r="J15" s="7">
        <v>82482848</v>
      </c>
      <c r="K15" s="7">
        <v>9183010</v>
      </c>
      <c r="L15" s="7">
        <v>184</v>
      </c>
      <c r="M15" s="12">
        <f t="shared" si="3"/>
        <v>91666042</v>
      </c>
      <c r="P15" s="4"/>
    </row>
    <row r="16" spans="1:16" ht="12.75">
      <c r="A16" s="14" t="s">
        <v>13</v>
      </c>
      <c r="B16" s="21">
        <v>593161499</v>
      </c>
      <c r="C16" s="18">
        <v>20042014</v>
      </c>
      <c r="D16" s="17">
        <f t="shared" si="1"/>
        <v>613203513</v>
      </c>
      <c r="E16" s="18">
        <v>453809500</v>
      </c>
      <c r="F16" s="18">
        <v>22855835</v>
      </c>
      <c r="G16" s="22">
        <f t="shared" si="0"/>
        <v>476665335</v>
      </c>
      <c r="H16" s="20">
        <f t="shared" si="4"/>
        <v>2813821</v>
      </c>
      <c r="I16" s="19">
        <f t="shared" si="2"/>
        <v>139351999</v>
      </c>
      <c r="J16" s="7">
        <v>139351999</v>
      </c>
      <c r="K16" s="7">
        <v>13799347</v>
      </c>
      <c r="L16" s="7">
        <v>5842</v>
      </c>
      <c r="M16" s="12">
        <f t="shared" si="3"/>
        <v>153157188</v>
      </c>
      <c r="P16" s="4"/>
    </row>
    <row r="17" spans="1:16" ht="12.75">
      <c r="A17" s="14" t="s">
        <v>14</v>
      </c>
      <c r="B17" s="21">
        <v>545599131</v>
      </c>
      <c r="C17" s="18">
        <v>168647570</v>
      </c>
      <c r="D17" s="17">
        <f t="shared" si="1"/>
        <v>714246701</v>
      </c>
      <c r="E17" s="18">
        <v>392772577</v>
      </c>
      <c r="F17" s="18">
        <v>185362691</v>
      </c>
      <c r="G17" s="22">
        <f t="shared" si="0"/>
        <v>578135268</v>
      </c>
      <c r="H17" s="20">
        <f t="shared" si="4"/>
        <v>16715121</v>
      </c>
      <c r="I17" s="19">
        <f t="shared" si="2"/>
        <v>152826554</v>
      </c>
      <c r="J17" s="7">
        <v>152826554</v>
      </c>
      <c r="K17" s="7">
        <v>14026230</v>
      </c>
      <c r="L17" s="7">
        <v>2914284</v>
      </c>
      <c r="M17" s="12">
        <f t="shared" si="3"/>
        <v>169767068</v>
      </c>
      <c r="P17" s="4"/>
    </row>
    <row r="18" spans="1:16" ht="12.75">
      <c r="A18" s="14" t="s">
        <v>15</v>
      </c>
      <c r="B18" s="21">
        <v>407061266</v>
      </c>
      <c r="C18" s="18">
        <v>172237486</v>
      </c>
      <c r="D18" s="17">
        <f t="shared" si="1"/>
        <v>579298752</v>
      </c>
      <c r="E18" s="18">
        <v>338498096</v>
      </c>
      <c r="F18" s="18">
        <v>196440083</v>
      </c>
      <c r="G18" s="22">
        <f t="shared" si="0"/>
        <v>534938179</v>
      </c>
      <c r="H18" s="20">
        <f t="shared" si="4"/>
        <v>24202597</v>
      </c>
      <c r="I18" s="19">
        <f t="shared" si="2"/>
        <v>68563170</v>
      </c>
      <c r="J18" s="7">
        <v>68563170</v>
      </c>
      <c r="K18" s="7">
        <v>6229910</v>
      </c>
      <c r="L18" s="7">
        <v>1933</v>
      </c>
      <c r="M18" s="12">
        <f t="shared" si="3"/>
        <v>74795013</v>
      </c>
      <c r="P18" s="4"/>
    </row>
    <row r="19" spans="1:16" ht="12.75">
      <c r="A19" s="14" t="s">
        <v>16</v>
      </c>
      <c r="B19" s="21">
        <v>162772815</v>
      </c>
      <c r="C19" s="18">
        <v>103495922</v>
      </c>
      <c r="D19" s="17">
        <f t="shared" si="1"/>
        <v>266268737</v>
      </c>
      <c r="E19" s="18">
        <v>131954816</v>
      </c>
      <c r="F19" s="18">
        <v>105589105</v>
      </c>
      <c r="G19" s="22">
        <f t="shared" si="0"/>
        <v>237543921</v>
      </c>
      <c r="H19" s="20">
        <f t="shared" si="4"/>
        <v>2093183</v>
      </c>
      <c r="I19" s="19">
        <f t="shared" si="2"/>
        <v>30817999</v>
      </c>
      <c r="J19" s="7">
        <v>30817999</v>
      </c>
      <c r="K19" s="7">
        <v>3033346</v>
      </c>
      <c r="L19" s="7">
        <v>697</v>
      </c>
      <c r="M19" s="12">
        <f t="shared" si="3"/>
        <v>33852042</v>
      </c>
      <c r="P19" s="4"/>
    </row>
    <row r="20" spans="1:16" ht="12.75">
      <c r="A20" s="14" t="s">
        <v>17</v>
      </c>
      <c r="B20" s="21">
        <v>285408035</v>
      </c>
      <c r="C20" s="18">
        <v>5452933</v>
      </c>
      <c r="D20" s="17">
        <f t="shared" si="1"/>
        <v>290860968</v>
      </c>
      <c r="E20" s="18">
        <v>118655925</v>
      </c>
      <c r="F20" s="18">
        <v>6032878</v>
      </c>
      <c r="G20" s="22">
        <f t="shared" si="0"/>
        <v>124688803</v>
      </c>
      <c r="H20" s="20">
        <f t="shared" si="4"/>
        <v>579945</v>
      </c>
      <c r="I20" s="19">
        <f t="shared" si="2"/>
        <v>166752110</v>
      </c>
      <c r="J20" s="7">
        <v>166752110</v>
      </c>
      <c r="K20" s="7">
        <v>23928595</v>
      </c>
      <c r="L20" s="7">
        <v>5455</v>
      </c>
      <c r="M20" s="12">
        <f t="shared" si="3"/>
        <v>190686160</v>
      </c>
      <c r="P20" s="4"/>
    </row>
    <row r="21" spans="1:16" ht="12.75">
      <c r="A21" s="14" t="s">
        <v>18</v>
      </c>
      <c r="B21" s="21">
        <v>152734750</v>
      </c>
      <c r="C21" s="18">
        <v>0</v>
      </c>
      <c r="D21" s="17">
        <f t="shared" si="1"/>
        <v>152734750</v>
      </c>
      <c r="E21" s="18">
        <v>85279557</v>
      </c>
      <c r="F21" s="18">
        <v>0</v>
      </c>
      <c r="G21" s="22">
        <f t="shared" si="0"/>
        <v>85279557</v>
      </c>
      <c r="H21" s="20">
        <f t="shared" si="4"/>
        <v>0</v>
      </c>
      <c r="I21" s="19">
        <f t="shared" si="2"/>
        <v>67455193</v>
      </c>
      <c r="J21" s="7">
        <v>67455193</v>
      </c>
      <c r="K21" s="7">
        <v>13141570</v>
      </c>
      <c r="L21" s="7">
        <v>53</v>
      </c>
      <c r="M21" s="12">
        <f t="shared" si="3"/>
        <v>80596816</v>
      </c>
      <c r="P21" s="4"/>
    </row>
    <row r="22" spans="1:16" ht="12.75">
      <c r="A22" s="14" t="s">
        <v>19</v>
      </c>
      <c r="B22" s="21">
        <v>178347145</v>
      </c>
      <c r="C22" s="18">
        <v>0</v>
      </c>
      <c r="D22" s="17">
        <f t="shared" si="1"/>
        <v>178347145</v>
      </c>
      <c r="E22" s="18">
        <v>88089452</v>
      </c>
      <c r="F22" s="18">
        <v>0</v>
      </c>
      <c r="G22" s="22">
        <f t="shared" si="0"/>
        <v>88089452</v>
      </c>
      <c r="H22" s="20">
        <f t="shared" si="4"/>
        <v>0</v>
      </c>
      <c r="I22" s="19">
        <f t="shared" si="2"/>
        <v>90257693</v>
      </c>
      <c r="J22" s="7">
        <v>90257693</v>
      </c>
      <c r="K22" s="7">
        <v>12401865</v>
      </c>
      <c r="L22" s="7">
        <v>0</v>
      </c>
      <c r="M22" s="12">
        <f t="shared" si="3"/>
        <v>102659558</v>
      </c>
      <c r="P22" s="4"/>
    </row>
    <row r="23" spans="1:16" ht="12.75">
      <c r="A23" s="14" t="s">
        <v>20</v>
      </c>
      <c r="B23" s="21">
        <v>125676633</v>
      </c>
      <c r="C23" s="18">
        <v>3470135</v>
      </c>
      <c r="D23" s="17">
        <f t="shared" si="1"/>
        <v>129146768</v>
      </c>
      <c r="E23" s="18">
        <v>71143483</v>
      </c>
      <c r="F23" s="18">
        <v>3787430</v>
      </c>
      <c r="G23" s="22">
        <f t="shared" si="0"/>
        <v>74930913</v>
      </c>
      <c r="H23" s="20">
        <f t="shared" si="4"/>
        <v>317295</v>
      </c>
      <c r="I23" s="19">
        <f t="shared" si="2"/>
        <v>54533150</v>
      </c>
      <c r="J23" s="7">
        <v>54533150</v>
      </c>
      <c r="K23" s="7">
        <v>10752783</v>
      </c>
      <c r="L23" s="7">
        <v>0</v>
      </c>
      <c r="M23" s="12">
        <f t="shared" si="3"/>
        <v>65285933</v>
      </c>
      <c r="P23" s="4"/>
    </row>
    <row r="24" spans="1:16" ht="12.75">
      <c r="A24" s="14" t="s">
        <v>21</v>
      </c>
      <c r="B24" s="21">
        <v>164850490</v>
      </c>
      <c r="C24" s="18">
        <v>6231902</v>
      </c>
      <c r="D24" s="17">
        <f t="shared" si="1"/>
        <v>171082392</v>
      </c>
      <c r="E24" s="18">
        <v>79090730</v>
      </c>
      <c r="F24" s="18">
        <v>6380637</v>
      </c>
      <c r="G24" s="22">
        <f t="shared" si="0"/>
        <v>85471367</v>
      </c>
      <c r="H24" s="20">
        <f t="shared" si="4"/>
        <v>148735</v>
      </c>
      <c r="I24" s="19">
        <f t="shared" si="2"/>
        <v>85759760</v>
      </c>
      <c r="J24" s="7">
        <v>85759760</v>
      </c>
      <c r="K24" s="7">
        <v>10720069</v>
      </c>
      <c r="L24" s="7">
        <v>195</v>
      </c>
      <c r="M24" s="12">
        <f t="shared" si="3"/>
        <v>96480024</v>
      </c>
      <c r="P24" s="4"/>
    </row>
    <row r="25" spans="1:16" ht="12.75">
      <c r="A25" s="14" t="s">
        <v>22</v>
      </c>
      <c r="B25" s="21">
        <v>409071030</v>
      </c>
      <c r="C25" s="18">
        <v>4869274</v>
      </c>
      <c r="D25" s="17">
        <f t="shared" si="1"/>
        <v>413940304</v>
      </c>
      <c r="E25" s="18">
        <v>181084726</v>
      </c>
      <c r="F25" s="18">
        <v>7037510</v>
      </c>
      <c r="G25" s="22">
        <f t="shared" si="0"/>
        <v>188122236</v>
      </c>
      <c r="H25" s="20">
        <f t="shared" si="4"/>
        <v>2168236</v>
      </c>
      <c r="I25" s="19">
        <f t="shared" si="2"/>
        <v>227986304</v>
      </c>
      <c r="J25" s="7">
        <v>227986304</v>
      </c>
      <c r="K25" s="7">
        <v>25894504</v>
      </c>
      <c r="L25" s="7">
        <v>11632</v>
      </c>
      <c r="M25" s="12">
        <f t="shared" si="3"/>
        <v>253892440</v>
      </c>
      <c r="P25" s="4"/>
    </row>
    <row r="26" spans="1:16" ht="12.75">
      <c r="A26" s="14" t="s">
        <v>23</v>
      </c>
      <c r="B26" s="21">
        <v>362858726</v>
      </c>
      <c r="C26" s="18">
        <v>0</v>
      </c>
      <c r="D26" s="17">
        <f t="shared" si="1"/>
        <v>362858726</v>
      </c>
      <c r="E26" s="18">
        <v>210785116</v>
      </c>
      <c r="F26" s="18">
        <v>0</v>
      </c>
      <c r="G26" s="22">
        <f t="shared" si="0"/>
        <v>210785116</v>
      </c>
      <c r="H26" s="20">
        <f t="shared" si="4"/>
        <v>0</v>
      </c>
      <c r="I26" s="19">
        <f t="shared" si="2"/>
        <v>152073610</v>
      </c>
      <c r="J26" s="7">
        <v>152073610</v>
      </c>
      <c r="K26" s="7">
        <v>19967536</v>
      </c>
      <c r="L26" s="7">
        <v>33</v>
      </c>
      <c r="M26" s="12">
        <f t="shared" si="3"/>
        <v>172041179</v>
      </c>
      <c r="P26" s="4"/>
    </row>
    <row r="27" spans="1:16" ht="12.75">
      <c r="A27" s="14" t="s">
        <v>24</v>
      </c>
      <c r="B27" s="21">
        <v>317543500</v>
      </c>
      <c r="C27" s="18">
        <v>6827262</v>
      </c>
      <c r="D27" s="17">
        <f t="shared" si="1"/>
        <v>324370762</v>
      </c>
      <c r="E27" s="18">
        <v>242299055</v>
      </c>
      <c r="F27" s="18">
        <v>7576599</v>
      </c>
      <c r="G27" s="22">
        <f t="shared" si="0"/>
        <v>249875654</v>
      </c>
      <c r="H27" s="20">
        <f t="shared" si="4"/>
        <v>749337</v>
      </c>
      <c r="I27" s="19">
        <f t="shared" si="2"/>
        <v>75244445</v>
      </c>
      <c r="J27" s="7">
        <v>75244445</v>
      </c>
      <c r="K27" s="7">
        <v>11396854</v>
      </c>
      <c r="L27" s="7">
        <v>329</v>
      </c>
      <c r="M27" s="12">
        <f t="shared" si="3"/>
        <v>86641628</v>
      </c>
      <c r="P27" s="4"/>
    </row>
    <row r="28" spans="1:16" ht="12.75">
      <c r="A28" s="14" t="s">
        <v>25</v>
      </c>
      <c r="B28" s="21">
        <v>415292374</v>
      </c>
      <c r="C28" s="18">
        <v>154548397</v>
      </c>
      <c r="D28" s="17">
        <f t="shared" si="1"/>
        <v>569840771</v>
      </c>
      <c r="E28" s="18">
        <v>338305590</v>
      </c>
      <c r="F28" s="18">
        <v>179416458</v>
      </c>
      <c r="G28" s="22">
        <f t="shared" si="0"/>
        <v>517722048</v>
      </c>
      <c r="H28" s="20">
        <f t="shared" si="4"/>
        <v>24868061</v>
      </c>
      <c r="I28" s="19">
        <f t="shared" si="2"/>
        <v>76986784</v>
      </c>
      <c r="J28" s="7">
        <v>76986784</v>
      </c>
      <c r="K28" s="7">
        <v>8339391</v>
      </c>
      <c r="L28" s="7">
        <v>0</v>
      </c>
      <c r="M28" s="12">
        <f t="shared" si="3"/>
        <v>85326175</v>
      </c>
      <c r="P28" s="4"/>
    </row>
    <row r="29" spans="1:16" ht="12.75">
      <c r="A29" s="14" t="s">
        <v>26</v>
      </c>
      <c r="B29" s="21">
        <v>323395253</v>
      </c>
      <c r="C29" s="18">
        <v>3245796</v>
      </c>
      <c r="D29" s="17">
        <f t="shared" si="1"/>
        <v>326641049</v>
      </c>
      <c r="E29" s="18">
        <v>194030195</v>
      </c>
      <c r="F29" s="18">
        <v>3972135</v>
      </c>
      <c r="G29" s="22">
        <f t="shared" si="0"/>
        <v>198002330</v>
      </c>
      <c r="H29" s="20">
        <f t="shared" si="4"/>
        <v>726339</v>
      </c>
      <c r="I29" s="19">
        <f t="shared" si="2"/>
        <v>129365058</v>
      </c>
      <c r="J29" s="7">
        <v>129365058</v>
      </c>
      <c r="K29" s="7">
        <v>14111032</v>
      </c>
      <c r="L29" s="7">
        <v>0</v>
      </c>
      <c r="M29" s="12">
        <f t="shared" si="3"/>
        <v>143476090</v>
      </c>
      <c r="P29" s="4"/>
    </row>
    <row r="30" spans="1:16" ht="12.75">
      <c r="A30" s="14" t="s">
        <v>27</v>
      </c>
      <c r="B30" s="21">
        <v>225615925</v>
      </c>
      <c r="C30" s="18">
        <v>0</v>
      </c>
      <c r="D30" s="17">
        <f t="shared" si="1"/>
        <v>225615925</v>
      </c>
      <c r="E30" s="18">
        <v>147788520</v>
      </c>
      <c r="F30" s="18">
        <v>0</v>
      </c>
      <c r="G30" s="22">
        <f t="shared" si="0"/>
        <v>147788520</v>
      </c>
      <c r="H30" s="20">
        <f t="shared" si="4"/>
        <v>0</v>
      </c>
      <c r="I30" s="19">
        <f t="shared" si="2"/>
        <v>77827405</v>
      </c>
      <c r="J30" s="7">
        <v>77827405</v>
      </c>
      <c r="K30" s="7">
        <v>12656015</v>
      </c>
      <c r="L30" s="7">
        <v>141</v>
      </c>
      <c r="M30" s="12">
        <f t="shared" si="3"/>
        <v>90483561</v>
      </c>
      <c r="P30" s="4"/>
    </row>
    <row r="31" spans="1:16" ht="12.75">
      <c r="A31" s="14" t="s">
        <v>28</v>
      </c>
      <c r="B31" s="21">
        <v>242126338</v>
      </c>
      <c r="C31" s="18">
        <v>3681502</v>
      </c>
      <c r="D31" s="17">
        <f t="shared" si="1"/>
        <v>245807840</v>
      </c>
      <c r="E31" s="18">
        <v>131795332</v>
      </c>
      <c r="F31" s="18">
        <v>3844523</v>
      </c>
      <c r="G31" s="22">
        <f t="shared" si="0"/>
        <v>135639855</v>
      </c>
      <c r="H31" s="20">
        <f t="shared" si="4"/>
        <v>163021</v>
      </c>
      <c r="I31" s="19">
        <f t="shared" si="2"/>
        <v>110331006</v>
      </c>
      <c r="J31" s="7">
        <v>110331006</v>
      </c>
      <c r="K31" s="7">
        <v>13224968</v>
      </c>
      <c r="L31" s="7">
        <v>34</v>
      </c>
      <c r="M31" s="12">
        <f t="shared" si="3"/>
        <v>123556008</v>
      </c>
      <c r="P31" s="4"/>
    </row>
    <row r="32" spans="1:16" ht="12.75">
      <c r="A32" s="14" t="s">
        <v>29</v>
      </c>
      <c r="B32" s="21">
        <v>406893774</v>
      </c>
      <c r="C32" s="18">
        <v>2471761</v>
      </c>
      <c r="D32" s="17">
        <f t="shared" si="1"/>
        <v>409365535</v>
      </c>
      <c r="E32" s="18">
        <v>270095998</v>
      </c>
      <c r="F32" s="18">
        <v>3063975</v>
      </c>
      <c r="G32" s="22">
        <f t="shared" si="0"/>
        <v>273159973</v>
      </c>
      <c r="H32" s="20">
        <f t="shared" si="4"/>
        <v>592214</v>
      </c>
      <c r="I32" s="19">
        <f t="shared" si="2"/>
        <v>136797776</v>
      </c>
      <c r="J32" s="7">
        <v>136797776</v>
      </c>
      <c r="K32" s="7">
        <v>8965022</v>
      </c>
      <c r="L32" s="7">
        <v>0</v>
      </c>
      <c r="M32" s="12">
        <f t="shared" si="3"/>
        <v>145762798</v>
      </c>
      <c r="P32" s="4"/>
    </row>
    <row r="33" spans="1:16" ht="12.75">
      <c r="A33" s="14" t="s">
        <v>30</v>
      </c>
      <c r="B33" s="21">
        <v>386462731</v>
      </c>
      <c r="C33" s="18">
        <v>17396638</v>
      </c>
      <c r="D33" s="17">
        <f t="shared" si="1"/>
        <v>403859369</v>
      </c>
      <c r="E33" s="18">
        <v>205495393</v>
      </c>
      <c r="F33" s="18">
        <v>17397505</v>
      </c>
      <c r="G33" s="22">
        <f t="shared" si="0"/>
        <v>222892898</v>
      </c>
      <c r="H33" s="20">
        <f t="shared" si="4"/>
        <v>867</v>
      </c>
      <c r="I33" s="19">
        <f t="shared" si="2"/>
        <v>180967338</v>
      </c>
      <c r="J33" s="7">
        <v>180967338</v>
      </c>
      <c r="K33" s="7">
        <v>26469617</v>
      </c>
      <c r="L33" s="7">
        <v>0</v>
      </c>
      <c r="M33" s="12">
        <f t="shared" si="3"/>
        <v>207436955</v>
      </c>
      <c r="P33" s="4"/>
    </row>
    <row r="34" spans="1:16" ht="12.75">
      <c r="A34" s="14" t="s">
        <v>31</v>
      </c>
      <c r="B34" s="21">
        <v>220461120</v>
      </c>
      <c r="C34" s="18">
        <v>0</v>
      </c>
      <c r="D34" s="17">
        <f t="shared" si="1"/>
        <v>220461120</v>
      </c>
      <c r="E34" s="18">
        <v>108361061</v>
      </c>
      <c r="F34" s="18">
        <v>0</v>
      </c>
      <c r="G34" s="22">
        <f t="shared" si="0"/>
        <v>108361061</v>
      </c>
      <c r="H34" s="20">
        <f t="shared" si="4"/>
        <v>0</v>
      </c>
      <c r="I34" s="19">
        <f t="shared" si="2"/>
        <v>112100059</v>
      </c>
      <c r="J34" s="7">
        <v>112100059</v>
      </c>
      <c r="K34" s="7">
        <v>17697285</v>
      </c>
      <c r="L34" s="7">
        <v>0</v>
      </c>
      <c r="M34" s="12">
        <f t="shared" si="3"/>
        <v>129797344</v>
      </c>
      <c r="P34" s="4"/>
    </row>
    <row r="35" spans="1:16" ht="12.75">
      <c r="A35" s="14" t="s">
        <v>32</v>
      </c>
      <c r="B35" s="21">
        <v>173820944</v>
      </c>
      <c r="C35" s="18">
        <v>0</v>
      </c>
      <c r="D35" s="17">
        <f t="shared" si="1"/>
        <v>173820944</v>
      </c>
      <c r="E35" s="18">
        <v>64410196</v>
      </c>
      <c r="F35" s="18">
        <v>0</v>
      </c>
      <c r="G35" s="22">
        <f t="shared" si="0"/>
        <v>64410196</v>
      </c>
      <c r="H35" s="20">
        <f t="shared" si="4"/>
        <v>0</v>
      </c>
      <c r="I35" s="19">
        <f t="shared" si="2"/>
        <v>109410748</v>
      </c>
      <c r="J35" s="7">
        <v>109410748</v>
      </c>
      <c r="K35" s="7">
        <v>16577659</v>
      </c>
      <c r="L35" s="7">
        <v>0</v>
      </c>
      <c r="M35" s="12">
        <f t="shared" si="3"/>
        <v>125988407</v>
      </c>
      <c r="P35" s="4"/>
    </row>
    <row r="36" spans="1:16" ht="12.75">
      <c r="A36" s="14" t="s">
        <v>33</v>
      </c>
      <c r="B36" s="21">
        <v>108114740</v>
      </c>
      <c r="C36" s="18">
        <v>0</v>
      </c>
      <c r="D36" s="17">
        <f t="shared" si="1"/>
        <v>108114740</v>
      </c>
      <c r="E36" s="18">
        <v>41035932</v>
      </c>
      <c r="F36" s="18">
        <v>0</v>
      </c>
      <c r="G36" s="22">
        <f t="shared" si="0"/>
        <v>41035932</v>
      </c>
      <c r="H36" s="20">
        <f t="shared" si="4"/>
        <v>0</v>
      </c>
      <c r="I36" s="19">
        <f t="shared" si="2"/>
        <v>67078808</v>
      </c>
      <c r="J36" s="7">
        <v>67078808</v>
      </c>
      <c r="K36" s="7">
        <v>7697930</v>
      </c>
      <c r="L36" s="7">
        <v>31</v>
      </c>
      <c r="M36" s="12">
        <f t="shared" si="3"/>
        <v>74776769</v>
      </c>
      <c r="P36" s="4"/>
    </row>
    <row r="37" spans="1:16" ht="12.75">
      <c r="A37" s="14" t="s">
        <v>34</v>
      </c>
      <c r="B37" s="21">
        <v>168888321</v>
      </c>
      <c r="C37" s="18">
        <v>0</v>
      </c>
      <c r="D37" s="17">
        <f t="shared" si="1"/>
        <v>168888321</v>
      </c>
      <c r="E37" s="18">
        <v>55219490</v>
      </c>
      <c r="F37" s="18">
        <v>0</v>
      </c>
      <c r="G37" s="22">
        <f t="shared" si="0"/>
        <v>55219490</v>
      </c>
      <c r="H37" s="20">
        <f t="shared" si="4"/>
        <v>0</v>
      </c>
      <c r="I37" s="19">
        <f t="shared" si="2"/>
        <v>113668831</v>
      </c>
      <c r="J37" s="7">
        <v>113668831</v>
      </c>
      <c r="K37" s="7">
        <v>18060589</v>
      </c>
      <c r="L37" s="7">
        <v>73</v>
      </c>
      <c r="M37" s="12">
        <f t="shared" si="3"/>
        <v>131729493</v>
      </c>
      <c r="P37" s="4"/>
    </row>
    <row r="38" spans="1:16" ht="12.75">
      <c r="A38" s="14" t="s">
        <v>35</v>
      </c>
      <c r="B38" s="21">
        <v>218928432</v>
      </c>
      <c r="C38" s="18">
        <v>0</v>
      </c>
      <c r="D38" s="17">
        <f t="shared" si="1"/>
        <v>218928432</v>
      </c>
      <c r="E38" s="18">
        <v>86130589</v>
      </c>
      <c r="F38" s="18">
        <v>0</v>
      </c>
      <c r="G38" s="22">
        <f t="shared" si="0"/>
        <v>86130589</v>
      </c>
      <c r="H38" s="20">
        <f t="shared" si="4"/>
        <v>0</v>
      </c>
      <c r="I38" s="19">
        <f t="shared" si="2"/>
        <v>132797843</v>
      </c>
      <c r="J38" s="7">
        <v>132797843</v>
      </c>
      <c r="K38" s="7">
        <v>16438201</v>
      </c>
      <c r="L38" s="7">
        <v>34</v>
      </c>
      <c r="M38" s="12">
        <f t="shared" si="3"/>
        <v>149236078</v>
      </c>
      <c r="P38" s="4"/>
    </row>
    <row r="39" spans="1:16" ht="12.75">
      <c r="A39" s="14" t="s">
        <v>36</v>
      </c>
      <c r="B39" s="21">
        <v>245405790</v>
      </c>
      <c r="C39" s="18">
        <v>0</v>
      </c>
      <c r="D39" s="17">
        <f t="shared" si="1"/>
        <v>245405790</v>
      </c>
      <c r="E39" s="18">
        <v>125968423</v>
      </c>
      <c r="F39" s="18">
        <v>0</v>
      </c>
      <c r="G39" s="22">
        <f t="shared" si="0"/>
        <v>125968423</v>
      </c>
      <c r="H39" s="20">
        <f t="shared" si="4"/>
        <v>0</v>
      </c>
      <c r="I39" s="19">
        <f t="shared" si="2"/>
        <v>119437367</v>
      </c>
      <c r="J39" s="7">
        <v>119437367</v>
      </c>
      <c r="K39" s="7">
        <v>16493752</v>
      </c>
      <c r="L39" s="7">
        <v>40</v>
      </c>
      <c r="M39" s="12">
        <f t="shared" si="3"/>
        <v>135931159</v>
      </c>
      <c r="P39" s="4"/>
    </row>
    <row r="40" spans="1:16" ht="12.75">
      <c r="A40" s="14" t="s">
        <v>37</v>
      </c>
      <c r="B40" s="21">
        <v>249147743</v>
      </c>
      <c r="C40" s="18">
        <v>0</v>
      </c>
      <c r="D40" s="17">
        <f t="shared" si="1"/>
        <v>249147743</v>
      </c>
      <c r="E40" s="18">
        <v>141105241</v>
      </c>
      <c r="F40" s="18">
        <v>0</v>
      </c>
      <c r="G40" s="22">
        <f t="shared" si="0"/>
        <v>141105241</v>
      </c>
      <c r="H40" s="20">
        <f t="shared" si="4"/>
        <v>0</v>
      </c>
      <c r="I40" s="19">
        <f t="shared" si="2"/>
        <v>108042502</v>
      </c>
      <c r="J40" s="7">
        <v>108042502</v>
      </c>
      <c r="K40" s="7">
        <v>15481379</v>
      </c>
      <c r="L40" s="7">
        <v>0</v>
      </c>
      <c r="M40" s="12">
        <f t="shared" si="3"/>
        <v>123523881</v>
      </c>
      <c r="P40" s="4"/>
    </row>
    <row r="41" spans="1:16" ht="12.75">
      <c r="A41" s="14" t="s">
        <v>38</v>
      </c>
      <c r="B41" s="21">
        <v>184950935</v>
      </c>
      <c r="C41" s="18">
        <v>0</v>
      </c>
      <c r="D41" s="17">
        <f t="shared" si="1"/>
        <v>184950935</v>
      </c>
      <c r="E41" s="18">
        <v>90894338</v>
      </c>
      <c r="F41" s="18">
        <v>0</v>
      </c>
      <c r="G41" s="22">
        <f t="shared" si="0"/>
        <v>90894338</v>
      </c>
      <c r="H41" s="20">
        <f t="shared" si="4"/>
        <v>0</v>
      </c>
      <c r="I41" s="19">
        <f t="shared" si="2"/>
        <v>94056597</v>
      </c>
      <c r="J41" s="7">
        <v>94056597</v>
      </c>
      <c r="K41" s="7">
        <v>11016500</v>
      </c>
      <c r="L41" s="7">
        <v>0</v>
      </c>
      <c r="M41" s="12">
        <f t="shared" si="3"/>
        <v>105073097</v>
      </c>
      <c r="P41" s="4"/>
    </row>
    <row r="42" spans="1:16" ht="12.75">
      <c r="A42" s="14" t="s">
        <v>39</v>
      </c>
      <c r="B42" s="21">
        <v>135300397</v>
      </c>
      <c r="C42" s="18">
        <v>0</v>
      </c>
      <c r="D42" s="17">
        <f t="shared" si="1"/>
        <v>135300397</v>
      </c>
      <c r="E42" s="18">
        <v>66299092</v>
      </c>
      <c r="F42" s="18">
        <v>0</v>
      </c>
      <c r="G42" s="22">
        <f t="shared" si="0"/>
        <v>66299092</v>
      </c>
      <c r="H42" s="20">
        <f t="shared" si="4"/>
        <v>0</v>
      </c>
      <c r="I42" s="19">
        <f t="shared" si="2"/>
        <v>69001305</v>
      </c>
      <c r="J42" s="7">
        <v>69001305</v>
      </c>
      <c r="K42" s="7">
        <v>8055674</v>
      </c>
      <c r="L42" s="7">
        <v>0</v>
      </c>
      <c r="M42" s="12">
        <f t="shared" si="3"/>
        <v>77056979</v>
      </c>
      <c r="P42" s="4"/>
    </row>
    <row r="43" spans="1:16" ht="12.75">
      <c r="A43" s="14" t="s">
        <v>40</v>
      </c>
      <c r="B43" s="21">
        <v>232069786</v>
      </c>
      <c r="C43" s="18">
        <v>0</v>
      </c>
      <c r="D43" s="17">
        <f t="shared" si="1"/>
        <v>232069786</v>
      </c>
      <c r="E43" s="18">
        <v>104258818</v>
      </c>
      <c r="F43" s="18">
        <v>0</v>
      </c>
      <c r="G43" s="22">
        <f t="shared" si="0"/>
        <v>104258818</v>
      </c>
      <c r="H43" s="20">
        <f t="shared" si="4"/>
        <v>0</v>
      </c>
      <c r="I43" s="19">
        <f t="shared" si="2"/>
        <v>127810968</v>
      </c>
      <c r="J43" s="7">
        <v>127810968</v>
      </c>
      <c r="K43" s="7">
        <v>15759063</v>
      </c>
      <c r="L43" s="7">
        <v>0</v>
      </c>
      <c r="M43" s="12">
        <f t="shared" si="3"/>
        <v>143570031</v>
      </c>
      <c r="P43" s="4"/>
    </row>
    <row r="44" spans="1:16" ht="12.75">
      <c r="A44" s="14" t="s">
        <v>41</v>
      </c>
      <c r="B44" s="21">
        <v>146451842</v>
      </c>
      <c r="C44" s="18">
        <v>0</v>
      </c>
      <c r="D44" s="17">
        <f t="shared" si="1"/>
        <v>146451842</v>
      </c>
      <c r="E44" s="18">
        <v>40963011</v>
      </c>
      <c r="F44" s="18">
        <v>0</v>
      </c>
      <c r="G44" s="22">
        <f t="shared" si="0"/>
        <v>40963011</v>
      </c>
      <c r="H44" s="20">
        <f t="shared" si="4"/>
        <v>0</v>
      </c>
      <c r="I44" s="19">
        <f t="shared" si="2"/>
        <v>105488831</v>
      </c>
      <c r="J44" s="7">
        <v>105488831</v>
      </c>
      <c r="K44" s="7">
        <v>15027385</v>
      </c>
      <c r="L44" s="7">
        <v>0</v>
      </c>
      <c r="M44" s="12">
        <f t="shared" si="3"/>
        <v>120516216</v>
      </c>
      <c r="P44" s="4"/>
    </row>
    <row r="45" spans="1:16" ht="12.75">
      <c r="A45" s="14" t="s">
        <v>42</v>
      </c>
      <c r="B45" s="21">
        <v>468384907</v>
      </c>
      <c r="C45" s="18">
        <v>6351660</v>
      </c>
      <c r="D45" s="17">
        <f t="shared" si="1"/>
        <v>474736567</v>
      </c>
      <c r="E45" s="18">
        <v>245082657</v>
      </c>
      <c r="F45" s="18">
        <v>7401314</v>
      </c>
      <c r="G45" s="22">
        <f t="shared" si="0"/>
        <v>252483971</v>
      </c>
      <c r="H45" s="20">
        <f t="shared" si="4"/>
        <v>1049654</v>
      </c>
      <c r="I45" s="19">
        <f t="shared" si="2"/>
        <v>223302250</v>
      </c>
      <c r="J45" s="7">
        <v>223302250</v>
      </c>
      <c r="K45" s="7">
        <v>32251181</v>
      </c>
      <c r="L45" s="7">
        <v>92</v>
      </c>
      <c r="M45" s="12">
        <f t="shared" si="3"/>
        <v>255553523</v>
      </c>
      <c r="P45" s="4"/>
    </row>
    <row r="46" spans="1:16" ht="12.75">
      <c r="A46" s="14" t="s">
        <v>43</v>
      </c>
      <c r="B46" s="21">
        <v>143815200</v>
      </c>
      <c r="C46" s="18">
        <v>2266020</v>
      </c>
      <c r="D46" s="17">
        <f t="shared" si="1"/>
        <v>146081220</v>
      </c>
      <c r="E46" s="18">
        <v>66202590</v>
      </c>
      <c r="F46" s="18">
        <v>2566293</v>
      </c>
      <c r="G46" s="22">
        <f t="shared" si="0"/>
        <v>68768883</v>
      </c>
      <c r="H46" s="20">
        <f t="shared" si="4"/>
        <v>300273</v>
      </c>
      <c r="I46" s="19">
        <f t="shared" si="2"/>
        <v>77612610</v>
      </c>
      <c r="J46" s="7">
        <v>77612610</v>
      </c>
      <c r="K46" s="7">
        <v>10253780</v>
      </c>
      <c r="L46" s="7">
        <v>0</v>
      </c>
      <c r="M46" s="12">
        <f t="shared" si="3"/>
        <v>87866390</v>
      </c>
      <c r="P46" s="4"/>
    </row>
    <row r="47" spans="1:16" ht="12.75">
      <c r="A47" s="14" t="s">
        <v>44</v>
      </c>
      <c r="B47" s="21">
        <v>200107903</v>
      </c>
      <c r="C47" s="18">
        <v>0</v>
      </c>
      <c r="D47" s="17">
        <f t="shared" si="1"/>
        <v>200107903</v>
      </c>
      <c r="E47" s="18">
        <v>73312286</v>
      </c>
      <c r="F47" s="18">
        <v>0</v>
      </c>
      <c r="G47" s="22">
        <f t="shared" si="0"/>
        <v>73312286</v>
      </c>
      <c r="H47" s="20">
        <f t="shared" si="4"/>
        <v>0</v>
      </c>
      <c r="I47" s="19">
        <f t="shared" si="2"/>
        <v>126795617</v>
      </c>
      <c r="J47" s="7">
        <v>126795617</v>
      </c>
      <c r="K47" s="7">
        <v>15375405</v>
      </c>
      <c r="L47" s="7">
        <v>4</v>
      </c>
      <c r="M47" s="12">
        <f t="shared" si="3"/>
        <v>142171026</v>
      </c>
      <c r="P47" s="4"/>
    </row>
    <row r="48" spans="1:16" ht="12.75">
      <c r="A48" s="14" t="s">
        <v>45</v>
      </c>
      <c r="B48" s="21">
        <v>300015841</v>
      </c>
      <c r="C48" s="18">
        <v>0</v>
      </c>
      <c r="D48" s="17">
        <f t="shared" si="1"/>
        <v>300015841</v>
      </c>
      <c r="E48" s="18">
        <v>113384480</v>
      </c>
      <c r="F48" s="18">
        <v>0</v>
      </c>
      <c r="G48" s="22">
        <f t="shared" si="0"/>
        <v>113384480</v>
      </c>
      <c r="H48" s="20">
        <f t="shared" si="4"/>
        <v>0</v>
      </c>
      <c r="I48" s="19">
        <f t="shared" si="2"/>
        <v>186631361</v>
      </c>
      <c r="J48" s="7">
        <v>186631361</v>
      </c>
      <c r="K48" s="7">
        <v>26048210</v>
      </c>
      <c r="L48" s="7">
        <v>0</v>
      </c>
      <c r="M48" s="12">
        <f t="shared" si="3"/>
        <v>212679571</v>
      </c>
      <c r="P48" s="4"/>
    </row>
    <row r="49" spans="1:16" ht="12.75">
      <c r="A49" s="14" t="s">
        <v>46</v>
      </c>
      <c r="B49" s="21">
        <v>192987043</v>
      </c>
      <c r="C49" s="18">
        <v>0</v>
      </c>
      <c r="D49" s="17">
        <f t="shared" si="1"/>
        <v>192987043</v>
      </c>
      <c r="E49" s="18">
        <v>73513534</v>
      </c>
      <c r="F49" s="18">
        <v>0</v>
      </c>
      <c r="G49" s="22">
        <f t="shared" si="0"/>
        <v>73513534</v>
      </c>
      <c r="H49" s="20">
        <f t="shared" si="4"/>
        <v>0</v>
      </c>
      <c r="I49" s="19">
        <f t="shared" si="2"/>
        <v>119473509</v>
      </c>
      <c r="J49" s="7">
        <v>119473509</v>
      </c>
      <c r="K49" s="7">
        <v>11893259</v>
      </c>
      <c r="L49" s="7">
        <v>361</v>
      </c>
      <c r="M49" s="12">
        <f t="shared" si="3"/>
        <v>131367129</v>
      </c>
      <c r="P49" s="4"/>
    </row>
    <row r="50" spans="1:16" ht="12.75">
      <c r="A50" s="14" t="s">
        <v>47</v>
      </c>
      <c r="B50" s="21">
        <v>183666995</v>
      </c>
      <c r="C50" s="18">
        <v>0</v>
      </c>
      <c r="D50" s="17">
        <f t="shared" si="1"/>
        <v>183666995</v>
      </c>
      <c r="E50" s="18">
        <v>76482273</v>
      </c>
      <c r="F50" s="18">
        <v>0</v>
      </c>
      <c r="G50" s="22">
        <f t="shared" si="0"/>
        <v>76482273</v>
      </c>
      <c r="H50" s="20">
        <f t="shared" si="4"/>
        <v>0</v>
      </c>
      <c r="I50" s="19">
        <f t="shared" si="2"/>
        <v>107184722</v>
      </c>
      <c r="J50" s="7">
        <v>107184722</v>
      </c>
      <c r="K50" s="7">
        <v>12457777</v>
      </c>
      <c r="L50" s="7">
        <v>0</v>
      </c>
      <c r="M50" s="12">
        <f t="shared" si="3"/>
        <v>119642499</v>
      </c>
      <c r="P50" s="4"/>
    </row>
    <row r="51" spans="1:16" ht="12.75">
      <c r="A51" s="14" t="s">
        <v>48</v>
      </c>
      <c r="B51" s="21">
        <v>326251616</v>
      </c>
      <c r="C51" s="18">
        <v>0</v>
      </c>
      <c r="D51" s="17">
        <f t="shared" si="1"/>
        <v>326251616</v>
      </c>
      <c r="E51" s="18">
        <v>112925997</v>
      </c>
      <c r="F51" s="18">
        <v>0</v>
      </c>
      <c r="G51" s="22">
        <f t="shared" si="0"/>
        <v>112925997</v>
      </c>
      <c r="H51" s="20">
        <f t="shared" si="4"/>
        <v>0</v>
      </c>
      <c r="I51" s="19">
        <f t="shared" si="2"/>
        <v>213325619</v>
      </c>
      <c r="J51" s="7">
        <v>213325619</v>
      </c>
      <c r="K51" s="7">
        <v>24071035</v>
      </c>
      <c r="L51" s="7">
        <v>114</v>
      </c>
      <c r="M51" s="12">
        <f t="shared" si="3"/>
        <v>237396768</v>
      </c>
      <c r="P51" s="4"/>
    </row>
    <row r="52" spans="1:16" ht="12.75">
      <c r="A52" s="14" t="s">
        <v>49</v>
      </c>
      <c r="B52" s="21">
        <v>259562269</v>
      </c>
      <c r="C52" s="18">
        <v>0</v>
      </c>
      <c r="D52" s="17">
        <f t="shared" si="1"/>
        <v>259562269</v>
      </c>
      <c r="E52" s="18">
        <v>126096040</v>
      </c>
      <c r="F52" s="18">
        <v>0</v>
      </c>
      <c r="G52" s="22">
        <f t="shared" si="0"/>
        <v>126096040</v>
      </c>
      <c r="H52" s="20">
        <f t="shared" si="4"/>
        <v>0</v>
      </c>
      <c r="I52" s="19">
        <f t="shared" si="2"/>
        <v>133466229</v>
      </c>
      <c r="J52" s="7">
        <v>133466229</v>
      </c>
      <c r="K52" s="7">
        <v>13760311</v>
      </c>
      <c r="L52" s="7">
        <v>139</v>
      </c>
      <c r="M52" s="12">
        <f t="shared" si="3"/>
        <v>147226679</v>
      </c>
      <c r="P52" s="4"/>
    </row>
    <row r="53" spans="1:16" ht="12.75">
      <c r="A53" s="23" t="s">
        <v>60</v>
      </c>
      <c r="B53" s="24">
        <f>SUM(B6:B52)</f>
        <v>13320368112</v>
      </c>
      <c r="C53" s="25">
        <f>SUM(C6:C52)</f>
        <v>716088587</v>
      </c>
      <c r="D53" s="26">
        <f>SUM(D6:D52)</f>
        <v>14036456699</v>
      </c>
      <c r="E53" s="26">
        <f aca="true" t="shared" si="5" ref="E53:M53">SUM(E6:E52)</f>
        <v>7057997026</v>
      </c>
      <c r="F53" s="26">
        <f t="shared" si="5"/>
        <v>805007773</v>
      </c>
      <c r="G53" s="8">
        <f t="shared" si="5"/>
        <v>7863004799</v>
      </c>
      <c r="H53" s="27">
        <f t="shared" si="5"/>
        <v>88919186</v>
      </c>
      <c r="I53" s="8">
        <f t="shared" si="5"/>
        <v>6262371086</v>
      </c>
      <c r="J53" s="8">
        <f>SUM(J6:J52)</f>
        <v>6262371086</v>
      </c>
      <c r="K53" s="8">
        <f t="shared" si="5"/>
        <v>789603996</v>
      </c>
      <c r="L53" s="8">
        <f t="shared" si="5"/>
        <v>62575322</v>
      </c>
      <c r="M53" s="13">
        <f t="shared" si="5"/>
        <v>7114550404</v>
      </c>
      <c r="P53" s="4"/>
    </row>
    <row r="54" ht="10.5">
      <c r="A54" s="3"/>
    </row>
    <row r="55" spans="2:13" ht="10.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7" spans="2:13" ht="10.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</sheetData>
  <sheetProtection/>
  <mergeCells count="15">
    <mergeCell ref="K3:K5"/>
    <mergeCell ref="L3:L5"/>
    <mergeCell ref="M3:M5"/>
    <mergeCell ref="B4:B5"/>
    <mergeCell ref="C4:C5"/>
    <mergeCell ref="D4:D5"/>
    <mergeCell ref="E4:E5"/>
    <mergeCell ref="F4:F5"/>
    <mergeCell ref="G4:G5"/>
    <mergeCell ref="A3:A5"/>
    <mergeCell ref="B3:D3"/>
    <mergeCell ref="E3:G3"/>
    <mergeCell ref="H3:H5"/>
    <mergeCell ref="I3:I5"/>
    <mergeCell ref="J3:J5"/>
  </mergeCells>
  <printOptions gridLines="1" headings="1" horizontalCentered="1" verticalCentered="1"/>
  <pageMargins left="0.2362204724409449" right="0.31496062992125984" top="0.984251968503937" bottom="0.984251968503937" header="0.5118110236220472" footer="0.5118110236220472"/>
  <pageSetup horizontalDpi="1200" verticalDpi="1200" orientation="landscape" paperSize="9" scale="67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2019-04-01T04:28:04Z</cp:lastPrinted>
  <dcterms:created xsi:type="dcterms:W3CDTF">2013-08-26T14:10:27Z</dcterms:created>
  <dcterms:modified xsi:type="dcterms:W3CDTF">2023-08-28T02:37:41Z</dcterms:modified>
  <cp:category/>
  <cp:version/>
  <cp:contentType/>
  <cp:contentStatus/>
</cp:coreProperties>
</file>