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igitalgojp-my.sharepoint.com/personal/k_hata_soumu_go_jp/Documents/デスクトップ/1.5版/1.5版/様式/交付申請/"/>
    </mc:Choice>
  </mc:AlternateContent>
  <xr:revisionPtr revIDLastSave="22" documentId="13_ncr:1_{5F72F4D2-7667-4EFE-8690-36E1FDD82C49}" xr6:coauthVersionLast="47" xr6:coauthVersionMax="47" xr10:uidLastSave="{76A169F0-69F7-48B4-93B3-275895A92775}"/>
  <bookViews>
    <workbookView xWindow="-28920" yWindow="-120" windowWidth="29040" windowHeight="15720" tabRatio="900" xr2:uid="{00000000-000D-0000-FFFF-FFFF00000000}"/>
  </bookViews>
  <sheets>
    <sheet name="別紙１－１　収支赤字見込額計算書（公設公営用）" sheetId="8" r:id="rId1"/>
    <sheet name="別紙１－２　記載例（公設公営指定管理・市町村）" sheetId="11" r:id="rId2"/>
    <sheet name="別紙１－３　記載例（公設公営指定管理・指定管理者" sheetId="13" r:id="rId3"/>
    <sheet name="別紙１－４　収支赤字見込額計算書記載例(公設民営用)" sheetId="7" r:id="rId4"/>
  </sheets>
  <definedNames>
    <definedName name="_xlnm.Print_Area" localSheetId="0">'別紙１－１　収支赤字見込額計算書（公設公営用）'!$A$1:$R$50</definedName>
    <definedName name="_xlnm.Print_Area" localSheetId="1">'別紙１－２　記載例（公設公営指定管理・市町村）'!$A$1:$Q$52</definedName>
    <definedName name="_xlnm.Print_Area" localSheetId="2">'別紙１－３　記載例（公設公営指定管理・指定管理者'!$A$1:$Q$53</definedName>
    <definedName name="_xlnm.Print_Area" localSheetId="3">'別紙１－４　収支赤字見込額計算書記載例(公設民営用)'!$A$1:$O$42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7" l="1"/>
  <c r="E67" i="8" l="1"/>
  <c r="L24" i="8"/>
  <c r="L21" i="8"/>
  <c r="K73" i="11" l="1"/>
  <c r="I73" i="11"/>
  <c r="J73" i="11"/>
  <c r="I74" i="11"/>
  <c r="J18" i="13"/>
  <c r="J29" i="13"/>
  <c r="J25" i="13"/>
  <c r="N18" i="13"/>
  <c r="L18" i="13"/>
  <c r="J33" i="13" l="1"/>
  <c r="E69" i="8"/>
  <c r="E68" i="8"/>
  <c r="J19" i="8"/>
  <c r="J24" i="8" l="1"/>
  <c r="L25" i="13" l="1"/>
  <c r="J34" i="11" l="1"/>
  <c r="L24" i="13" l="1"/>
  <c r="J20" i="13" l="1"/>
  <c r="J20" i="8" l="1"/>
  <c r="N19" i="8"/>
  <c r="L19" i="8"/>
  <c r="N19" i="11"/>
  <c r="L19" i="11"/>
  <c r="J19" i="11"/>
  <c r="J45" i="13" l="1"/>
  <c r="J44" i="13" s="1"/>
  <c r="N44" i="13"/>
  <c r="L44" i="13"/>
  <c r="N35" i="13"/>
  <c r="N48" i="13" s="1"/>
  <c r="L35" i="13"/>
  <c r="J35" i="13"/>
  <c r="J48" i="13" s="1"/>
  <c r="N29" i="13"/>
  <c r="L29" i="13"/>
  <c r="L50" i="13" s="1"/>
  <c r="J50" i="13"/>
  <c r="N25" i="13"/>
  <c r="N24" i="13"/>
  <c r="J24" i="13"/>
  <c r="N23" i="13"/>
  <c r="L23" i="13"/>
  <c r="J23" i="13"/>
  <c r="N22" i="13"/>
  <c r="L22" i="13"/>
  <c r="J22" i="13"/>
  <c r="N21" i="13"/>
  <c r="L21" i="13"/>
  <c r="J21" i="13"/>
  <c r="N20" i="13"/>
  <c r="L20" i="13"/>
  <c r="K77" i="11"/>
  <c r="J77" i="11"/>
  <c r="I77" i="11"/>
  <c r="K76" i="11"/>
  <c r="J76" i="11"/>
  <c r="I76" i="11"/>
  <c r="K75" i="11"/>
  <c r="J75" i="11"/>
  <c r="I75" i="11"/>
  <c r="K74" i="11"/>
  <c r="J74" i="11"/>
  <c r="K72" i="11"/>
  <c r="J72" i="11"/>
  <c r="I72" i="11"/>
  <c r="H71" i="11"/>
  <c r="G71" i="11"/>
  <c r="F71" i="11"/>
  <c r="E71" i="11"/>
  <c r="H70" i="11"/>
  <c r="G70" i="11"/>
  <c r="F70" i="11"/>
  <c r="E70" i="11"/>
  <c r="H69" i="11"/>
  <c r="G69" i="11"/>
  <c r="F69" i="11"/>
  <c r="E69" i="11"/>
  <c r="H68" i="11"/>
  <c r="G68" i="11"/>
  <c r="F68" i="11"/>
  <c r="E68" i="11"/>
  <c r="H67" i="11"/>
  <c r="G67" i="11"/>
  <c r="F67" i="11"/>
  <c r="E67" i="11"/>
  <c r="H66" i="11"/>
  <c r="G66" i="11"/>
  <c r="F66" i="11"/>
  <c r="E66" i="11"/>
  <c r="J44" i="11"/>
  <c r="J43" i="11" s="1"/>
  <c r="N43" i="11"/>
  <c r="L43" i="11"/>
  <c r="N34" i="11"/>
  <c r="L34" i="11"/>
  <c r="N28" i="11"/>
  <c r="L28" i="11"/>
  <c r="J28" i="11"/>
  <c r="N24" i="11"/>
  <c r="L24" i="11"/>
  <c r="J24" i="11"/>
  <c r="N23" i="11"/>
  <c r="L23" i="11"/>
  <c r="J23" i="11"/>
  <c r="N22" i="11"/>
  <c r="L22" i="11"/>
  <c r="J22" i="11"/>
  <c r="N21" i="11"/>
  <c r="L21" i="11"/>
  <c r="J21" i="11"/>
  <c r="N20" i="11"/>
  <c r="L20" i="11"/>
  <c r="J20" i="11"/>
  <c r="L49" i="13" l="1"/>
  <c r="L52" i="13" s="1"/>
  <c r="L48" i="13"/>
  <c r="L47" i="13"/>
  <c r="L49" i="11"/>
  <c r="N49" i="11"/>
  <c r="L46" i="11"/>
  <c r="N17" i="11"/>
  <c r="N32" i="11" s="1"/>
  <c r="J17" i="11"/>
  <c r="J47" i="11" s="1"/>
  <c r="L17" i="11"/>
  <c r="L47" i="11" s="1"/>
  <c r="J68" i="11"/>
  <c r="N50" i="13"/>
  <c r="J47" i="13"/>
  <c r="J51" i="13" s="1"/>
  <c r="N47" i="13"/>
  <c r="I70" i="11"/>
  <c r="K69" i="11"/>
  <c r="J49" i="11"/>
  <c r="J46" i="11"/>
  <c r="I67" i="11"/>
  <c r="I66" i="11"/>
  <c r="K68" i="11"/>
  <c r="I71" i="11"/>
  <c r="J66" i="11"/>
  <c r="K67" i="11"/>
  <c r="I69" i="11"/>
  <c r="J70" i="11"/>
  <c r="K71" i="11"/>
  <c r="N46" i="11"/>
  <c r="J69" i="11"/>
  <c r="K66" i="11"/>
  <c r="I68" i="11"/>
  <c r="K70" i="11"/>
  <c r="J67" i="11"/>
  <c r="J71" i="11"/>
  <c r="N50" i="11" l="1"/>
  <c r="N47" i="11"/>
  <c r="L48" i="11"/>
  <c r="L51" i="11" s="1"/>
  <c r="L33" i="13"/>
  <c r="L51" i="13" s="1"/>
  <c r="E10" i="13" s="1"/>
  <c r="E11" i="13" s="1"/>
  <c r="N33" i="13"/>
  <c r="N51" i="13" s="1"/>
  <c r="I78" i="11"/>
  <c r="K78" i="11"/>
  <c r="J78" i="11"/>
  <c r="J32" i="11"/>
  <c r="J50" i="11" s="1"/>
  <c r="L32" i="11"/>
  <c r="L50" i="11" s="1"/>
  <c r="E10" i="11" l="1"/>
  <c r="E11" i="11" s="1"/>
  <c r="N21" i="8"/>
  <c r="N22" i="8"/>
  <c r="N23" i="8"/>
  <c r="N24" i="8"/>
  <c r="N20" i="8"/>
  <c r="L22" i="8"/>
  <c r="L23" i="8"/>
  <c r="L20" i="8"/>
  <c r="J21" i="8"/>
  <c r="J22" i="8"/>
  <c r="J23" i="8"/>
  <c r="J17" i="8" l="1"/>
  <c r="N17" i="8"/>
  <c r="L17" i="8"/>
  <c r="J73" i="8" l="1"/>
  <c r="K73" i="8"/>
  <c r="J74" i="8"/>
  <c r="K74" i="8"/>
  <c r="K72" i="8"/>
  <c r="J72" i="8"/>
  <c r="I74" i="8"/>
  <c r="I73" i="8"/>
  <c r="I72" i="8"/>
  <c r="I71" i="8"/>
  <c r="J71" i="8"/>
  <c r="K71" i="8"/>
  <c r="K70" i="8"/>
  <c r="J70" i="8"/>
  <c r="I70" i="8"/>
  <c r="H65" i="8"/>
  <c r="H66" i="8"/>
  <c r="H67" i="8"/>
  <c r="H68" i="8"/>
  <c r="H69" i="8"/>
  <c r="G65" i="8"/>
  <c r="G66" i="8"/>
  <c r="G67" i="8"/>
  <c r="G68" i="8"/>
  <c r="G69" i="8"/>
  <c r="J69" i="8" s="1"/>
  <c r="H64" i="8"/>
  <c r="G64" i="8"/>
  <c r="F65" i="8"/>
  <c r="F66" i="8"/>
  <c r="F67" i="8"/>
  <c r="F68" i="8"/>
  <c r="F69" i="8"/>
  <c r="F64" i="8"/>
  <c r="E64" i="8"/>
  <c r="K64" i="8" l="1"/>
  <c r="I64" i="8"/>
  <c r="J64" i="8"/>
  <c r="I69" i="8" l="1"/>
  <c r="K69" i="8"/>
  <c r="K68" i="8"/>
  <c r="J68" i="8"/>
  <c r="I68" i="8"/>
  <c r="E65" i="8"/>
  <c r="E66" i="8"/>
  <c r="J66" i="8" s="1"/>
  <c r="I65" i="8" l="1"/>
  <c r="K65" i="8"/>
  <c r="J65" i="8"/>
  <c r="J67" i="8"/>
  <c r="I67" i="8"/>
  <c r="K67" i="8"/>
  <c r="K66" i="8"/>
  <c r="I66" i="8"/>
  <c r="J27" i="8"/>
  <c r="L46" i="8" l="1"/>
  <c r="J75" i="8"/>
  <c r="I75" i="8"/>
  <c r="K75" i="8"/>
  <c r="J31" i="8"/>
  <c r="J42" i="8"/>
  <c r="N41" i="8"/>
  <c r="L41" i="8"/>
  <c r="J33" i="8"/>
  <c r="J45" i="8" s="1"/>
  <c r="N33" i="8"/>
  <c r="N45" i="8" s="1"/>
  <c r="L33" i="8"/>
  <c r="L45" i="8" s="1"/>
  <c r="N27" i="8"/>
  <c r="L27" i="8"/>
  <c r="L47" i="8" l="1"/>
  <c r="L49" i="8" s="1"/>
  <c r="N47" i="8"/>
  <c r="N31" i="8"/>
  <c r="J41" i="8"/>
  <c r="J47" i="8" s="1"/>
  <c r="N44" i="8"/>
  <c r="L31" i="8"/>
  <c r="L44" i="8"/>
  <c r="G17" i="7"/>
  <c r="I17" i="7"/>
  <c r="K17" i="7"/>
  <c r="K21" i="7"/>
  <c r="I21" i="7"/>
  <c r="L48" i="8" l="1"/>
  <c r="E10" i="8" s="1"/>
  <c r="E11" i="8" s="1"/>
  <c r="N48" i="8"/>
  <c r="J44" i="8"/>
  <c r="J48" i="8" s="1"/>
  <c r="K25" i="7"/>
  <c r="I25" i="7"/>
  <c r="G34" i="7" l="1"/>
  <c r="G33" i="7" s="1"/>
  <c r="K33" i="7"/>
  <c r="K39" i="7" s="1"/>
  <c r="I33" i="7"/>
  <c r="I39" i="7" s="1"/>
  <c r="G27" i="7"/>
  <c r="G37" i="7" s="1"/>
  <c r="K27" i="7"/>
  <c r="K37" i="7" s="1"/>
  <c r="I27" i="7"/>
  <c r="I38" i="7" s="1"/>
  <c r="I41" i="7" l="1"/>
  <c r="I37" i="7"/>
  <c r="I36" i="7"/>
  <c r="I40" i="7" s="1"/>
  <c r="G36" i="7"/>
  <c r="K36" i="7"/>
  <c r="K40" i="7" s="1"/>
  <c r="G22" i="7"/>
  <c r="F10" i="7" l="1"/>
  <c r="F11" i="7" s="1"/>
  <c r="G21" i="7"/>
  <c r="G39" i="7" s="1"/>
  <c r="G25" i="7" l="1"/>
  <c r="G40" i="7" s="1"/>
</calcChain>
</file>

<file path=xl/sharedStrings.xml><?xml version="1.0" encoding="utf-8"?>
<sst xmlns="http://schemas.openxmlformats.org/spreadsheetml/2006/main" count="431" uniqueCount="139">
  <si>
    <t>項番</t>
  </si>
  <si>
    <t>備考</t>
    <rPh sb="0" eb="2">
      <t>ビコウ</t>
    </rPh>
    <phoneticPr fontId="2"/>
  </si>
  <si>
    <t>交付対象部分</t>
    <rPh sb="0" eb="2">
      <t>コウフ</t>
    </rPh>
    <rPh sb="2" eb="4">
      <t>タイショウ</t>
    </rPh>
    <rPh sb="4" eb="6">
      <t>ブブン</t>
    </rPh>
    <phoneticPr fontId="2"/>
  </si>
  <si>
    <t>Ⅰ</t>
    <phoneticPr fontId="8"/>
  </si>
  <si>
    <t>①</t>
    <phoneticPr fontId="8"/>
  </si>
  <si>
    <t>②</t>
    <phoneticPr fontId="8"/>
  </si>
  <si>
    <t>Ⅱ</t>
    <phoneticPr fontId="8"/>
  </si>
  <si>
    <t>(ア)</t>
    <phoneticPr fontId="8"/>
  </si>
  <si>
    <t>(イ)</t>
    <phoneticPr fontId="8"/>
  </si>
  <si>
    <t>(ウ)</t>
    <phoneticPr fontId="8"/>
  </si>
  <si>
    <t>(エ)</t>
    <phoneticPr fontId="8"/>
  </si>
  <si>
    <t>(オ)</t>
  </si>
  <si>
    <t>(オ)</t>
    <phoneticPr fontId="8"/>
  </si>
  <si>
    <t>(カ)</t>
    <phoneticPr fontId="8"/>
  </si>
  <si>
    <t>収支項目</t>
    <rPh sb="0" eb="2">
      <t>シュウシ</t>
    </rPh>
    <rPh sb="2" eb="4">
      <t>コウモク</t>
    </rPh>
    <phoneticPr fontId="2"/>
  </si>
  <si>
    <t>交付対象外部分</t>
    <rPh sb="0" eb="2">
      <t>コウフ</t>
    </rPh>
    <rPh sb="2" eb="4">
      <t>タイショウ</t>
    </rPh>
    <rPh sb="4" eb="5">
      <t>ガイ</t>
    </rPh>
    <rPh sb="5" eb="7">
      <t>ブブン</t>
    </rPh>
    <phoneticPr fontId="2"/>
  </si>
  <si>
    <t>収入</t>
    <rPh sb="0" eb="2">
      <t>シュウニュウ</t>
    </rPh>
    <phoneticPr fontId="8"/>
  </si>
  <si>
    <t>支出計</t>
    <rPh sb="0" eb="2">
      <t>シシュツ</t>
    </rPh>
    <rPh sb="2" eb="3">
      <t>ケイ</t>
    </rPh>
    <phoneticPr fontId="2"/>
  </si>
  <si>
    <t>収入計</t>
    <rPh sb="0" eb="2">
      <t>シュウニュウ</t>
    </rPh>
    <rPh sb="2" eb="3">
      <t>ケイ</t>
    </rPh>
    <phoneticPr fontId="2"/>
  </si>
  <si>
    <t>経常収入</t>
    <rPh sb="0" eb="2">
      <t>ケイジョウ</t>
    </rPh>
    <rPh sb="2" eb="4">
      <t>シュウニュウ</t>
    </rPh>
    <phoneticPr fontId="8"/>
  </si>
  <si>
    <t>経常外収入</t>
    <rPh sb="0" eb="2">
      <t>ケイジョウ</t>
    </rPh>
    <rPh sb="2" eb="3">
      <t>ソト</t>
    </rPh>
    <rPh sb="3" eb="5">
      <t>シュウニュウ</t>
    </rPh>
    <phoneticPr fontId="8"/>
  </si>
  <si>
    <t>③</t>
    <phoneticPr fontId="8"/>
  </si>
  <si>
    <t>④</t>
    <phoneticPr fontId="8"/>
  </si>
  <si>
    <t>経常外支出</t>
    <rPh sb="0" eb="2">
      <t>ケイジョウ</t>
    </rPh>
    <rPh sb="2" eb="3">
      <t>ソト</t>
    </rPh>
    <rPh sb="3" eb="5">
      <t>シシュツ</t>
    </rPh>
    <phoneticPr fontId="8"/>
  </si>
  <si>
    <t>経常支出</t>
    <rPh sb="0" eb="2">
      <t>ケイジョウ</t>
    </rPh>
    <rPh sb="2" eb="4">
      <t>シシュツ</t>
    </rPh>
    <phoneticPr fontId="8"/>
  </si>
  <si>
    <t>施設貸付料</t>
    <rPh sb="0" eb="2">
      <t>シセツ</t>
    </rPh>
    <rPh sb="2" eb="4">
      <t>カシツケ</t>
    </rPh>
    <rPh sb="4" eb="5">
      <t>リョウ</t>
    </rPh>
    <phoneticPr fontId="7"/>
  </si>
  <si>
    <t>余剰芯線等貸付料</t>
    <phoneticPr fontId="7"/>
  </si>
  <si>
    <t>特定財源充当（経常支出充当分）</t>
    <rPh sb="0" eb="2">
      <t>トクテイ</t>
    </rPh>
    <rPh sb="2" eb="4">
      <t>ザイゲン</t>
    </rPh>
    <rPh sb="4" eb="6">
      <t>ジュウトウ</t>
    </rPh>
    <rPh sb="7" eb="9">
      <t>ケイジョウ</t>
    </rPh>
    <rPh sb="9" eb="11">
      <t>シシュツ</t>
    </rPh>
    <rPh sb="11" eb="13">
      <t>ジュウトウ</t>
    </rPh>
    <rPh sb="13" eb="14">
      <t>ブン</t>
    </rPh>
    <phoneticPr fontId="7"/>
  </si>
  <si>
    <t>電柱支障移転補償費等</t>
  </si>
  <si>
    <t>保険金</t>
    <rPh sb="0" eb="3">
      <t>ホケンキン</t>
    </rPh>
    <phoneticPr fontId="2"/>
  </si>
  <si>
    <t>特定財源充当（経常外支出充当分）</t>
    <rPh sb="7" eb="9">
      <t>ケイジョウ</t>
    </rPh>
    <rPh sb="9" eb="10">
      <t>ガイ</t>
    </rPh>
    <rPh sb="10" eb="12">
      <t>シシュツ</t>
    </rPh>
    <rPh sb="12" eb="14">
      <t>ジュウトウ</t>
    </rPh>
    <rPh sb="14" eb="15">
      <t>ブン</t>
    </rPh>
    <phoneticPr fontId="2"/>
  </si>
  <si>
    <t>保守料</t>
  </si>
  <si>
    <t>施設利用料</t>
  </si>
  <si>
    <t>土地賃借料</t>
  </si>
  <si>
    <t>電気代</t>
    <rPh sb="0" eb="3">
      <t>デンキダイ</t>
    </rPh>
    <phoneticPr fontId="2"/>
  </si>
  <si>
    <t>保険料</t>
    <rPh sb="0" eb="3">
      <t>ホケンリョウ</t>
    </rPh>
    <phoneticPr fontId="2"/>
  </si>
  <si>
    <t>電柱支障移転費</t>
  </si>
  <si>
    <t>修繕費</t>
  </si>
  <si>
    <t>支出</t>
    <rPh sb="0" eb="2">
      <t>シシュツ</t>
    </rPh>
    <phoneticPr fontId="8"/>
  </si>
  <si>
    <t>経常収支額</t>
    <rPh sb="0" eb="2">
      <t>ケイジョウ</t>
    </rPh>
    <rPh sb="2" eb="4">
      <t>シュウシ</t>
    </rPh>
    <rPh sb="4" eb="5">
      <t>ガク</t>
    </rPh>
    <phoneticPr fontId="2"/>
  </si>
  <si>
    <t>経常外収支額</t>
    <rPh sb="0" eb="3">
      <t>ケイジョウガイ</t>
    </rPh>
    <rPh sb="3" eb="5">
      <t>シュウシ</t>
    </rPh>
    <rPh sb="5" eb="6">
      <t>ガク</t>
    </rPh>
    <phoneticPr fontId="3"/>
  </si>
  <si>
    <t>金額</t>
    <phoneticPr fontId="2"/>
  </si>
  <si>
    <t>金額</t>
    <rPh sb="0" eb="2">
      <t>キンガク</t>
    </rPh>
    <phoneticPr fontId="2"/>
  </si>
  <si>
    <t>実総収支額</t>
    <rPh sb="0" eb="1">
      <t>ジツ</t>
    </rPh>
    <rPh sb="1" eb="2">
      <t>ソウ</t>
    </rPh>
    <rPh sb="2" eb="4">
      <t>シュウシ</t>
    </rPh>
    <rPh sb="4" eb="5">
      <t>ガク</t>
    </rPh>
    <phoneticPr fontId="3"/>
  </si>
  <si>
    <t>インターネット利用料金</t>
    <rPh sb="7" eb="9">
      <t>リヨウ</t>
    </rPh>
    <rPh sb="9" eb="11">
      <t>リョウキン</t>
    </rPh>
    <phoneticPr fontId="7"/>
  </si>
  <si>
    <t>特定財源充当（経常支出充当分）</t>
    <rPh sb="7" eb="9">
      <t>ケイジョウ</t>
    </rPh>
    <rPh sb="9" eb="11">
      <t>シシュツ</t>
    </rPh>
    <rPh sb="11" eb="13">
      <t>ジュウトウ</t>
    </rPh>
    <rPh sb="13" eb="14">
      <t>ブン</t>
    </rPh>
    <phoneticPr fontId="3"/>
  </si>
  <si>
    <t>(キ)</t>
  </si>
  <si>
    <t>上位回線使用料等</t>
    <phoneticPr fontId="2"/>
  </si>
  <si>
    <t>電波利用料等</t>
    <rPh sb="0" eb="2">
      <t>デンパ</t>
    </rPh>
    <rPh sb="2" eb="5">
      <t>リヨウリョウ</t>
    </rPh>
    <rPh sb="5" eb="6">
      <t>トウ</t>
    </rPh>
    <phoneticPr fontId="2"/>
  </si>
  <si>
    <t>(ウ)</t>
  </si>
  <si>
    <t>(エ)</t>
  </si>
  <si>
    <t>(カ)</t>
  </si>
  <si>
    <t>(ク)</t>
    <phoneticPr fontId="2"/>
  </si>
  <si>
    <t>保守料</t>
    <phoneticPr fontId="2"/>
  </si>
  <si>
    <t>指定管理料</t>
    <phoneticPr fontId="2"/>
  </si>
  <si>
    <t>交付対象・対象外合計</t>
    <rPh sb="0" eb="2">
      <t>コウフ</t>
    </rPh>
    <rPh sb="2" eb="4">
      <t>タイショウ</t>
    </rPh>
    <rPh sb="5" eb="8">
      <t>タイショウガイ</t>
    </rPh>
    <rPh sb="8" eb="10">
      <t>ゴウケイ</t>
    </rPh>
    <phoneticPr fontId="2"/>
  </si>
  <si>
    <t>　下り5Mbps以下</t>
    <rPh sb="1" eb="2">
      <t>クダ</t>
    </rPh>
    <rPh sb="8" eb="10">
      <t>イカ</t>
    </rPh>
    <phoneticPr fontId="9"/>
  </si>
  <si>
    <t>　下り5Mbps超10Mbps以下</t>
    <rPh sb="8" eb="9">
      <t>チョウ</t>
    </rPh>
    <rPh sb="15" eb="17">
      <t>イカ</t>
    </rPh>
    <phoneticPr fontId="9"/>
  </si>
  <si>
    <t>　下り10Mbps超20Mbps以下</t>
    <rPh sb="9" eb="10">
      <t>チョウ</t>
    </rPh>
    <rPh sb="16" eb="18">
      <t>イカ</t>
    </rPh>
    <phoneticPr fontId="9"/>
  </si>
  <si>
    <t>　下り20Mbps超30Mbps以下</t>
    <rPh sb="9" eb="10">
      <t>チョウ</t>
    </rPh>
    <rPh sb="16" eb="18">
      <t>イカ</t>
    </rPh>
    <phoneticPr fontId="9"/>
  </si>
  <si>
    <t>　下り30Mbps超100Mbps以下</t>
    <rPh sb="9" eb="10">
      <t>チョウ</t>
    </rPh>
    <rPh sb="17" eb="19">
      <t>イカ</t>
    </rPh>
    <phoneticPr fontId="9"/>
  </si>
  <si>
    <t>　下り100Mbps超</t>
    <rPh sb="10" eb="11">
      <t>チョウ</t>
    </rPh>
    <phoneticPr fontId="9"/>
  </si>
  <si>
    <r>
      <t>利用料金（月額</t>
    </r>
    <r>
      <rPr>
        <sz val="11"/>
        <color theme="1"/>
        <rFont val="ＭＳ Ｐゴシック"/>
        <family val="3"/>
        <charset val="128"/>
      </rPr>
      <t>）</t>
    </r>
    <phoneticPr fontId="9"/>
  </si>
  <si>
    <t>（単位：円）</t>
    <rPh sb="1" eb="3">
      <t>タンイ</t>
    </rPh>
    <rPh sb="4" eb="5">
      <t>エン</t>
    </rPh>
    <phoneticPr fontId="2"/>
  </si>
  <si>
    <t>○標準料金</t>
    <rPh sb="1" eb="3">
      <t>ヒョウジュン</t>
    </rPh>
    <rPh sb="3" eb="5">
      <t>リョウキン</t>
    </rPh>
    <phoneticPr fontId="7"/>
  </si>
  <si>
    <t>収入</t>
    <rPh sb="0" eb="2">
      <t>シュウニュウ</t>
    </rPh>
    <phoneticPr fontId="7"/>
  </si>
  <si>
    <t>標準料金</t>
    <rPh sb="0" eb="2">
      <t>ヒョウジュン</t>
    </rPh>
    <rPh sb="2" eb="4">
      <t>リョウキン</t>
    </rPh>
    <phoneticPr fontId="7"/>
  </si>
  <si>
    <t>下り5Mbps以下</t>
    <rPh sb="0" eb="1">
      <t>クダ</t>
    </rPh>
    <rPh sb="7" eb="9">
      <t>イカ</t>
    </rPh>
    <phoneticPr fontId="7"/>
  </si>
  <si>
    <t>下り5Mbps超10Mbps以下</t>
    <rPh sb="7" eb="8">
      <t>チョウ</t>
    </rPh>
    <rPh sb="14" eb="16">
      <t>イカ</t>
    </rPh>
    <phoneticPr fontId="7"/>
  </si>
  <si>
    <t>下り10Mbps超20Mbps以下</t>
    <rPh sb="8" eb="9">
      <t>チョウ</t>
    </rPh>
    <rPh sb="15" eb="17">
      <t>イカ</t>
    </rPh>
    <phoneticPr fontId="7"/>
  </si>
  <si>
    <t>下り20Mbps超30Mbps以下</t>
    <rPh sb="8" eb="9">
      <t>チョウ</t>
    </rPh>
    <rPh sb="15" eb="17">
      <t>イカ</t>
    </rPh>
    <phoneticPr fontId="7"/>
  </si>
  <si>
    <t>下り30Mbps超100Mbps以下</t>
    <rPh sb="8" eb="9">
      <t>チョウ</t>
    </rPh>
    <rPh sb="16" eb="18">
      <t>イカ</t>
    </rPh>
    <phoneticPr fontId="7"/>
  </si>
  <si>
    <t>下り100Mbps超</t>
    <rPh sb="9" eb="10">
      <t>チョウ</t>
    </rPh>
    <phoneticPr fontId="7"/>
  </si>
  <si>
    <t>○標準料金適用後収入計算（自動）</t>
    <rPh sb="1" eb="3">
      <t>ヒョウジュン</t>
    </rPh>
    <rPh sb="3" eb="5">
      <t>リョウキン</t>
    </rPh>
    <rPh sb="5" eb="8">
      <t>テキヨウゴ</t>
    </rPh>
    <rPh sb="8" eb="10">
      <t>シュウニュウ</t>
    </rPh>
    <rPh sb="10" eb="12">
      <t>ケイサン</t>
    </rPh>
    <rPh sb="13" eb="15">
      <t>ジドウ</t>
    </rPh>
    <phoneticPr fontId="7"/>
  </si>
  <si>
    <t>収支区分</t>
  </si>
  <si>
    <t>項目</t>
    <rPh sb="0" eb="2">
      <t>コウモク</t>
    </rPh>
    <phoneticPr fontId="7"/>
  </si>
  <si>
    <t>利用料金</t>
    <phoneticPr fontId="7"/>
  </si>
  <si>
    <t>余剰芯線等の貸付料</t>
    <rPh sb="0" eb="2">
      <t>ヨジョウ</t>
    </rPh>
    <rPh sb="2" eb="4">
      <t>シンセン</t>
    </rPh>
    <rPh sb="4" eb="5">
      <t>トウ</t>
    </rPh>
    <rPh sb="6" eb="8">
      <t>カシツケ</t>
    </rPh>
    <rPh sb="8" eb="9">
      <t>リョウ</t>
    </rPh>
    <phoneticPr fontId="8"/>
  </si>
  <si>
    <t>特定財源充当（経常支出充当分）</t>
    <phoneticPr fontId="22"/>
  </si>
  <si>
    <t>電柱支障移転補償費等</t>
    <phoneticPr fontId="22"/>
  </si>
  <si>
    <t>保険金等</t>
    <rPh sb="0" eb="3">
      <t>ホケンキン</t>
    </rPh>
    <rPh sb="3" eb="4">
      <t>トウ</t>
    </rPh>
    <phoneticPr fontId="8"/>
  </si>
  <si>
    <t>特定財源充当（経常外支出充当分）</t>
    <phoneticPr fontId="8"/>
  </si>
  <si>
    <t>収入合計</t>
    <rPh sb="0" eb="2">
      <t>シュウニュウ</t>
    </rPh>
    <rPh sb="2" eb="4">
      <t>ゴウケイ</t>
    </rPh>
    <phoneticPr fontId="7"/>
  </si>
  <si>
    <t>収支</t>
    <rPh sb="0" eb="2">
      <t>シュウシ</t>
    </rPh>
    <phoneticPr fontId="2"/>
  </si>
  <si>
    <t>施設利用料</t>
    <phoneticPr fontId="2"/>
  </si>
  <si>
    <t>土地賃借料</t>
    <phoneticPr fontId="2"/>
  </si>
  <si>
    <t>電柱支障移転費</t>
    <phoneticPr fontId="2"/>
  </si>
  <si>
    <t>修繕費</t>
    <phoneticPr fontId="2"/>
  </si>
  <si>
    <t>年間のべ契約数（離島）</t>
    <rPh sb="0" eb="2">
      <t>ネンカン</t>
    </rPh>
    <rPh sb="4" eb="7">
      <t>ケイヤクスウ</t>
    </rPh>
    <rPh sb="8" eb="10">
      <t>リトウ</t>
    </rPh>
    <phoneticPr fontId="4"/>
  </si>
  <si>
    <t>年間のべ契約数（離島＋本土）</t>
    <rPh sb="0" eb="2">
      <t>ネンカン</t>
    </rPh>
    <rPh sb="4" eb="7">
      <t>ケイヤクスウ</t>
    </rPh>
    <rPh sb="8" eb="10">
      <t>リトウ</t>
    </rPh>
    <rPh sb="11" eb="13">
      <t>ホンド</t>
    </rPh>
    <phoneticPr fontId="4"/>
  </si>
  <si>
    <t>年間のべ契約数（本土）</t>
    <rPh sb="0" eb="2">
      <t>ネンカン</t>
    </rPh>
    <rPh sb="4" eb="7">
      <t>ケイヤクスウ</t>
    </rPh>
    <rPh sb="8" eb="10">
      <t>ホンド</t>
    </rPh>
    <phoneticPr fontId="4"/>
  </si>
  <si>
    <t>契約数（離島＋本土）</t>
    <rPh sb="0" eb="3">
      <t>ケイヤクスウ</t>
    </rPh>
    <rPh sb="4" eb="6">
      <t>リトウ</t>
    </rPh>
    <rPh sb="7" eb="9">
      <t>ホンド</t>
    </rPh>
    <phoneticPr fontId="8"/>
  </si>
  <si>
    <t>契約数（離島）</t>
    <rPh sb="0" eb="3">
      <t>ケイヤクスウ</t>
    </rPh>
    <rPh sb="4" eb="6">
      <t>リトウ</t>
    </rPh>
    <phoneticPr fontId="8"/>
  </si>
  <si>
    <t>契約数（本土）</t>
    <rPh sb="0" eb="3">
      <t>ケイヤクスウ</t>
    </rPh>
    <rPh sb="4" eb="6">
      <t>ホンド</t>
    </rPh>
    <phoneticPr fontId="8"/>
  </si>
  <si>
    <t>交付対象・対象外合計</t>
    <phoneticPr fontId="2"/>
  </si>
  <si>
    <t>交付対象外</t>
    <phoneticPr fontId="2"/>
  </si>
  <si>
    <t>交付対象</t>
    <phoneticPr fontId="2"/>
  </si>
  <si>
    <t>指定管理者納付金</t>
    <phoneticPr fontId="2"/>
  </si>
  <si>
    <t>(イ)</t>
  </si>
  <si>
    <t>　　　　　　</t>
    <phoneticPr fontId="2"/>
  </si>
  <si>
    <t>年間のべ契約数（離島＋本土）　　　　　　　　　　　　　　　　　　　　　　　　　　　　　　　　　　　　　　　　　　　　　　　　　　　　　　　　　　　　　　　　　　　　　　　　　　　　　　　　　　　　　　　　　　　　　　　　　　　　　　</t>
    <phoneticPr fontId="4"/>
  </si>
  <si>
    <t>市町村名：○○県△△郡◇◇町</t>
    <rPh sb="0" eb="4">
      <t>シチョウソンメイ</t>
    </rPh>
    <rPh sb="7" eb="8">
      <t>ケン</t>
    </rPh>
    <rPh sb="10" eb="11">
      <t>グン</t>
    </rPh>
    <rPh sb="13" eb="14">
      <t>チョウ</t>
    </rPh>
    <phoneticPr fontId="2"/>
  </si>
  <si>
    <t>交付対象額</t>
    <rPh sb="0" eb="2">
      <t>コウフ</t>
    </rPh>
    <rPh sb="2" eb="4">
      <t>タイショウ</t>
    </rPh>
    <rPh sb="4" eb="5">
      <t>ガク</t>
    </rPh>
    <phoneticPr fontId="2"/>
  </si>
  <si>
    <t>対象離島：○○島</t>
    <rPh sb="0" eb="2">
      <t>タイショウ</t>
    </rPh>
    <rPh sb="2" eb="4">
      <t>リトウ</t>
    </rPh>
    <rPh sb="7" eb="8">
      <t>シマ</t>
    </rPh>
    <phoneticPr fontId="2"/>
  </si>
  <si>
    <t>補助金申請額</t>
    <rPh sb="0" eb="3">
      <t>ホジョキン</t>
    </rPh>
    <rPh sb="3" eb="6">
      <t>シンセイガク</t>
    </rPh>
    <phoneticPr fontId="2"/>
  </si>
  <si>
    <t>標準料金適用後経常収支額</t>
    <rPh sb="0" eb="2">
      <t>ヒョウジュン</t>
    </rPh>
    <rPh sb="2" eb="4">
      <t>リョウキン</t>
    </rPh>
    <rPh sb="4" eb="7">
      <t>テキヨウゴ</t>
    </rPh>
    <rPh sb="7" eb="9">
      <t>ケイジョウ</t>
    </rPh>
    <rPh sb="9" eb="11">
      <t>シュウシ</t>
    </rPh>
    <rPh sb="11" eb="12">
      <t>ガク</t>
    </rPh>
    <phoneticPr fontId="3"/>
  </si>
  <si>
    <t>標準料金適用後収支額</t>
    <rPh sb="0" eb="2">
      <t>ヒョウジュン</t>
    </rPh>
    <rPh sb="2" eb="4">
      <t>リョウキン</t>
    </rPh>
    <rPh sb="4" eb="6">
      <t>テキヨウ</t>
    </rPh>
    <rPh sb="6" eb="7">
      <t>ゴ</t>
    </rPh>
    <rPh sb="7" eb="9">
      <t>シュウシ</t>
    </rPh>
    <rPh sb="9" eb="10">
      <t>ガク</t>
    </rPh>
    <phoneticPr fontId="4"/>
  </si>
  <si>
    <t xml:space="preserve">
</t>
    <phoneticPr fontId="2"/>
  </si>
  <si>
    <t>補助金申請額</t>
    <rPh sb="0" eb="3">
      <t>ホジョキン</t>
    </rPh>
    <rPh sb="3" eb="6">
      <t>シンセイガク</t>
    </rPh>
    <phoneticPr fontId="2"/>
  </si>
  <si>
    <t>円</t>
    <rPh sb="0" eb="1">
      <t>エン</t>
    </rPh>
    <phoneticPr fontId="2"/>
  </si>
  <si>
    <t>標準料金適用後経常収支額</t>
    <rPh sb="0" eb="2">
      <t>ヒョウジュン</t>
    </rPh>
    <rPh sb="2" eb="4">
      <t>リョウキン</t>
    </rPh>
    <rPh sb="4" eb="6">
      <t>テキヨウ</t>
    </rPh>
    <rPh sb="6" eb="7">
      <t>ゴ</t>
    </rPh>
    <rPh sb="7" eb="9">
      <t>ケイジョウ</t>
    </rPh>
    <rPh sb="9" eb="11">
      <t>シュウシ</t>
    </rPh>
    <rPh sb="11" eb="12">
      <t>ガク</t>
    </rPh>
    <phoneticPr fontId="3"/>
  </si>
  <si>
    <r>
      <t>利用料金（月額</t>
    </r>
    <r>
      <rPr>
        <sz val="11"/>
        <color rgb="FFFF0000"/>
        <rFont val="ＭＳ Ｐゴシック"/>
        <family val="3"/>
        <charset val="128"/>
      </rPr>
      <t>）</t>
    </r>
    <phoneticPr fontId="9"/>
  </si>
  <si>
    <r>
      <t>経常収支額　</t>
    </r>
    <r>
      <rPr>
        <sz val="12"/>
        <color theme="1"/>
        <rFont val="ＭＳ Ｐゴシック"/>
        <family val="3"/>
        <charset val="128"/>
      </rPr>
      <t>※インターネット利用料金収入を収支計算に含まない。</t>
    </r>
    <rPh sb="0" eb="2">
      <t>ケイジョウ</t>
    </rPh>
    <rPh sb="2" eb="4">
      <t>シュウシ</t>
    </rPh>
    <rPh sb="4" eb="5">
      <t>ガク</t>
    </rPh>
    <rPh sb="18" eb="20">
      <t>シュウニュウ</t>
    </rPh>
    <rPh sb="21" eb="23">
      <t>シュウシ</t>
    </rPh>
    <rPh sb="23" eb="25">
      <t>ケイサン</t>
    </rPh>
    <rPh sb="26" eb="27">
      <t>フク</t>
    </rPh>
    <phoneticPr fontId="2"/>
  </si>
  <si>
    <t>交付対象額</t>
    <rPh sb="0" eb="2">
      <t>コウフ</t>
    </rPh>
    <rPh sb="2" eb="5">
      <t>タイショウガク</t>
    </rPh>
    <phoneticPr fontId="2"/>
  </si>
  <si>
    <t>収支</t>
    <rPh sb="0" eb="2">
      <t>シュウシ</t>
    </rPh>
    <phoneticPr fontId="2"/>
  </si>
  <si>
    <t>実総収支額</t>
    <phoneticPr fontId="2"/>
  </si>
  <si>
    <t>通常料金適用後経常収支額</t>
    <rPh sb="0" eb="2">
      <t>ツウジョウ</t>
    </rPh>
    <phoneticPr fontId="2"/>
  </si>
  <si>
    <t>通常料金適用後収支額</t>
    <rPh sb="0" eb="2">
      <t>ツウジョウ</t>
    </rPh>
    <phoneticPr fontId="2"/>
  </si>
  <si>
    <t>●通常料金適用後経常収支算出欄</t>
    <rPh sb="1" eb="3">
      <t>ツウジョウ</t>
    </rPh>
    <rPh sb="3" eb="5">
      <t>リョウキン</t>
    </rPh>
    <rPh sb="5" eb="8">
      <t>テキヨウゴ</t>
    </rPh>
    <rPh sb="8" eb="10">
      <t>ケイジョウ</t>
    </rPh>
    <rPh sb="10" eb="12">
      <t>シュウシ</t>
    </rPh>
    <rPh sb="12" eb="14">
      <t>サンシュツ</t>
    </rPh>
    <rPh sb="14" eb="15">
      <t>ラン</t>
    </rPh>
    <phoneticPr fontId="2"/>
  </si>
  <si>
    <t>島内料金（月額）</t>
    <rPh sb="0" eb="2">
      <t>トウナイ</t>
    </rPh>
    <rPh sb="2" eb="4">
      <t>リョウキン</t>
    </rPh>
    <rPh sb="5" eb="7">
      <t>ゲツガク</t>
    </rPh>
    <phoneticPr fontId="2"/>
  </si>
  <si>
    <t>本土等料金（月額）</t>
    <rPh sb="0" eb="2">
      <t>ホンド</t>
    </rPh>
    <rPh sb="2" eb="3">
      <t>トウ</t>
    </rPh>
    <rPh sb="3" eb="5">
      <t>リョウキン</t>
    </rPh>
    <rPh sb="6" eb="8">
      <t>ゲツガク</t>
    </rPh>
    <phoneticPr fontId="2"/>
  </si>
  <si>
    <t>のべ加入世帯数</t>
    <rPh sb="2" eb="4">
      <t>カニュウ</t>
    </rPh>
    <rPh sb="4" eb="6">
      <t>セタイ</t>
    </rPh>
    <rPh sb="6" eb="7">
      <t>スウ</t>
    </rPh>
    <phoneticPr fontId="2"/>
  </si>
  <si>
    <t>※事業期間ののべ数（例：200世帯×12ヶ月）を記入のこと。</t>
    <rPh sb="1" eb="3">
      <t>ジギョウ</t>
    </rPh>
    <rPh sb="3" eb="5">
      <t>キカン</t>
    </rPh>
    <rPh sb="8" eb="9">
      <t>スウ</t>
    </rPh>
    <rPh sb="10" eb="11">
      <t>レイ</t>
    </rPh>
    <rPh sb="15" eb="17">
      <t>セタイ</t>
    </rPh>
    <rPh sb="21" eb="22">
      <t>ゲツ</t>
    </rPh>
    <rPh sb="24" eb="26">
      <t>キニュウ</t>
    </rPh>
    <phoneticPr fontId="2"/>
  </si>
  <si>
    <t>経常収入補正額</t>
    <rPh sb="0" eb="2">
      <t>ケイジョウ</t>
    </rPh>
    <rPh sb="2" eb="4">
      <t>シュウニュウ</t>
    </rPh>
    <rPh sb="4" eb="6">
      <t>ホセイ</t>
    </rPh>
    <rPh sb="6" eb="7">
      <t>ガク</t>
    </rPh>
    <phoneticPr fontId="2"/>
  </si>
  <si>
    <t>－</t>
    <phoneticPr fontId="2"/>
  </si>
  <si>
    <t>注：島内と本土等で料金が異なるメニューが複数ある場合は本欄の行を追加して対応のこと。</t>
    <rPh sb="0" eb="1">
      <t>チュウ</t>
    </rPh>
    <rPh sb="2" eb="4">
      <t>トウナイ</t>
    </rPh>
    <rPh sb="5" eb="7">
      <t>ホンド</t>
    </rPh>
    <rPh sb="7" eb="8">
      <t>トウ</t>
    </rPh>
    <rPh sb="9" eb="11">
      <t>リョウキン</t>
    </rPh>
    <rPh sb="12" eb="13">
      <t>コト</t>
    </rPh>
    <rPh sb="20" eb="22">
      <t>フクスウ</t>
    </rPh>
    <rPh sb="24" eb="26">
      <t>バアイ</t>
    </rPh>
    <rPh sb="27" eb="29">
      <t>ホンラン</t>
    </rPh>
    <rPh sb="30" eb="31">
      <t>ギョウ</t>
    </rPh>
    <rPh sb="32" eb="34">
      <t>ツイカ</t>
    </rPh>
    <rPh sb="36" eb="38">
      <t>タイオウ</t>
    </rPh>
    <phoneticPr fontId="2"/>
  </si>
  <si>
    <t>指定管理者納付金</t>
    <phoneticPr fontId="2"/>
  </si>
  <si>
    <t>経常収入ア</t>
    <rPh sb="0" eb="2">
      <t>ケイジョウ</t>
    </rPh>
    <rPh sb="2" eb="4">
      <t>シュウニュウ</t>
    </rPh>
    <phoneticPr fontId="2"/>
  </si>
  <si>
    <t>経常収入イ</t>
    <rPh sb="0" eb="2">
      <t>ケイジョウ</t>
    </rPh>
    <rPh sb="2" eb="4">
      <t>シュウニュウ</t>
    </rPh>
    <phoneticPr fontId="2"/>
  </si>
  <si>
    <t>経常収入ウ</t>
    <rPh sb="0" eb="2">
      <t>ケイジョウ</t>
    </rPh>
    <rPh sb="2" eb="4">
      <t>シュウニュウ</t>
    </rPh>
    <phoneticPr fontId="2"/>
  </si>
  <si>
    <t>経常収入エ</t>
    <rPh sb="0" eb="2">
      <t>ケイジョウ</t>
    </rPh>
    <rPh sb="2" eb="4">
      <t>シュウニュウ</t>
    </rPh>
    <phoneticPr fontId="2"/>
  </si>
  <si>
    <t>経常外収入ア</t>
    <rPh sb="0" eb="3">
      <t>ケイジョウガイ</t>
    </rPh>
    <rPh sb="3" eb="5">
      <t>シュウニュウ</t>
    </rPh>
    <phoneticPr fontId="2"/>
  </si>
  <si>
    <t>経常外収入イ</t>
    <rPh sb="0" eb="3">
      <t>ケイジョウガイ</t>
    </rPh>
    <rPh sb="3" eb="5">
      <t>シュウニュウ</t>
    </rPh>
    <phoneticPr fontId="2"/>
  </si>
  <si>
    <t>経常外収入ウ</t>
    <rPh sb="0" eb="3">
      <t>ケイジョウガイ</t>
    </rPh>
    <rPh sb="3" eb="5">
      <t>シュウニュウ</t>
    </rPh>
    <phoneticPr fontId="2"/>
  </si>
  <si>
    <t>収支赤字見込額計算書（公設公営用）</t>
    <rPh sb="0" eb="2">
      <t>シュウシ</t>
    </rPh>
    <rPh sb="2" eb="4">
      <t>アカジ</t>
    </rPh>
    <rPh sb="4" eb="6">
      <t>ミコミ</t>
    </rPh>
    <rPh sb="6" eb="7">
      <t>ガク</t>
    </rPh>
    <rPh sb="7" eb="10">
      <t>ケイサンショ</t>
    </rPh>
    <rPh sb="11" eb="13">
      <t>コウセツ</t>
    </rPh>
    <rPh sb="13" eb="15">
      <t>コウエイ</t>
    </rPh>
    <rPh sb="15" eb="16">
      <t>ヨウ</t>
    </rPh>
    <phoneticPr fontId="2"/>
  </si>
  <si>
    <t>収支赤字見込額計算書（公設公営・指定管理事業用）</t>
    <phoneticPr fontId="2"/>
  </si>
  <si>
    <t>収支赤字見込額計算書（公設民営用）</t>
    <rPh sb="0" eb="2">
      <t>シュウシ</t>
    </rPh>
    <rPh sb="2" eb="4">
      <t>アカジ</t>
    </rPh>
    <rPh sb="4" eb="6">
      <t>ミコミ</t>
    </rPh>
    <rPh sb="6" eb="7">
      <t>ガク</t>
    </rPh>
    <rPh sb="7" eb="10">
      <t>ケイサンショ</t>
    </rPh>
    <rPh sb="11" eb="13">
      <t>コウセツ</t>
    </rPh>
    <rPh sb="13" eb="15">
      <t>ミンエイ</t>
    </rPh>
    <rPh sb="15" eb="16">
      <t>ヨウ</t>
    </rPh>
    <phoneticPr fontId="2"/>
  </si>
  <si>
    <t>件名：令和７年度　無線システム普及支援事業費等補助金（高度無線環境整備推進事業のうち離島伝送用専用線設備維持管理事業）</t>
    <rPh sb="9" eb="11">
      <t>ムセン</t>
    </rPh>
    <rPh sb="15" eb="17">
      <t>フキュウ</t>
    </rPh>
    <rPh sb="17" eb="19">
      <t>シエン</t>
    </rPh>
    <rPh sb="19" eb="22">
      <t>ジギョウヒ</t>
    </rPh>
    <rPh sb="22" eb="23">
      <t>トウ</t>
    </rPh>
    <rPh sb="23" eb="26">
      <t>ホジョキン</t>
    </rPh>
    <rPh sb="37" eb="39">
      <t>ジギョウ</t>
    </rPh>
    <phoneticPr fontId="2"/>
  </si>
  <si>
    <t>対象期間：令和７年４月１日から令和８年３月３１日まで</t>
    <rPh sb="0" eb="2">
      <t>タイショウ</t>
    </rPh>
    <rPh sb="2" eb="4">
      <t>キカン</t>
    </rPh>
    <rPh sb="5" eb="7">
      <t>レイワ</t>
    </rPh>
    <rPh sb="8" eb="9">
      <t>ネン</t>
    </rPh>
    <rPh sb="10" eb="11">
      <t>ガツ</t>
    </rPh>
    <rPh sb="12" eb="13">
      <t>ニチ</t>
    </rPh>
    <rPh sb="15" eb="17">
      <t>レイワ</t>
    </rPh>
    <rPh sb="18" eb="19">
      <t>ネン</t>
    </rPh>
    <rPh sb="20" eb="21">
      <t>ガツ</t>
    </rPh>
    <rPh sb="23" eb="2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</si>
</sst>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x14ac:knownFonts="1">
    <font>
      <sz val="12"/>
      <name val="ＭＳ 明朝"/>
      <family val="1"/>
      <charset val="128"/>
    </font>
    <font>
      <sz val="12"/>
      <name val="ＭＳ 明朝"/>
      <family val="1"/>
      <charset val="128"/>
    </font>
    <font>
      <sz val="6"/>
      <name val="ＭＳ 明朝"/>
      <family val="1"/>
      <charset val="128"/>
    </font>
    <font>
      <u/>
      <sz val="12"/>
      <color indexed="12"/>
      <name val="ＭＳ 明朝"/>
      <family val="1"/>
      <charset val="128"/>
    </font>
    <font>
      <sz val="12"/>
      <name val="ＭＳ ゴシック"/>
      <family val="3"/>
      <charset val="128"/>
    </font>
    <font>
      <b/>
      <sz val="20"/>
      <name val="ＭＳ ゴシック"/>
      <family val="3"/>
      <charset val="128"/>
    </font>
    <font>
      <b/>
      <sz val="24"/>
      <name val="ＭＳ ゴシック"/>
      <family val="3"/>
      <charset val="128"/>
    </font>
    <font>
      <sz val="11"/>
      <color indexed="8"/>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trike/>
      <sz val="12"/>
      <color rgb="FFFF0000"/>
      <name val="ＭＳ ゴシック"/>
      <family val="3"/>
      <charset val="128"/>
    </font>
    <font>
      <sz val="10"/>
      <name val="ＭＳ Ｐゴシック"/>
      <family val="3"/>
      <charset val="128"/>
      <scheme val="minor"/>
    </font>
    <font>
      <sz val="12"/>
      <name val="ＭＳ Ｐゴシック"/>
      <family val="3"/>
      <charset val="128"/>
      <scheme val="minor"/>
    </font>
    <font>
      <b/>
      <sz val="12"/>
      <color rgb="FFFF0000"/>
      <name val="ＭＳ Ｐゴシック"/>
      <family val="3"/>
      <charset val="128"/>
    </font>
    <font>
      <sz val="12"/>
      <color rgb="FFFF0000"/>
      <name val="ＭＳ ゴシック"/>
      <family val="3"/>
      <charset val="128"/>
    </font>
    <font>
      <sz val="12"/>
      <color theme="1"/>
      <name val="ＭＳ ゴシック"/>
      <family val="3"/>
      <charset val="128"/>
    </font>
    <font>
      <b/>
      <sz val="12"/>
      <color theme="1"/>
      <name val="ＭＳ Ｐゴシック"/>
      <family val="3"/>
      <charset val="128"/>
    </font>
    <font>
      <sz val="1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sz val="6"/>
      <name val="ＭＳ Ｐゴシック"/>
      <family val="2"/>
      <charset val="128"/>
      <scheme val="minor"/>
    </font>
    <font>
      <sz val="9"/>
      <name val="ＭＳ Ｐゴシック"/>
      <family val="3"/>
      <charset val="128"/>
      <scheme val="minor"/>
    </font>
    <font>
      <b/>
      <sz val="12"/>
      <color rgb="FFFF0000"/>
      <name val="ＭＳ ゴシック"/>
      <family val="3"/>
      <charset val="128"/>
    </font>
    <font>
      <sz val="9"/>
      <color theme="1"/>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9"/>
      <color rgb="FFFF0000"/>
      <name val="ＭＳ Ｐゴシック"/>
      <family val="3"/>
      <charset val="128"/>
      <scheme val="minor"/>
    </font>
    <font>
      <sz val="12"/>
      <color theme="1"/>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s>
  <borders count="113">
    <border>
      <left/>
      <right/>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thick">
        <color rgb="FFFF0000"/>
      </bottom>
      <diagonal/>
    </border>
    <border>
      <left/>
      <right style="medium">
        <color indexed="64"/>
      </right>
      <top style="double">
        <color indexed="64"/>
      </top>
      <bottom style="thick">
        <color rgb="FFFF0000"/>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bottom/>
      <diagonal/>
    </border>
    <border>
      <left/>
      <right style="thin">
        <color indexed="64"/>
      </right>
      <top style="double">
        <color indexed="64"/>
      </top>
      <bottom style="thick">
        <color rgb="FFFF0000"/>
      </bottom>
      <diagonal/>
    </border>
    <border>
      <left style="thin">
        <color indexed="64"/>
      </left>
      <right style="medium">
        <color indexed="64"/>
      </right>
      <top style="double">
        <color indexed="64"/>
      </top>
      <bottom style="thick">
        <color rgb="FFFF0000"/>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thick">
        <color rgb="FFFF0000"/>
      </bottom>
      <diagonal/>
    </border>
    <border>
      <left style="medium">
        <color indexed="64"/>
      </left>
      <right style="thin">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double">
        <color indexed="64"/>
      </top>
      <bottom style="thick">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style="thick">
        <color rgb="FFFF0000"/>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right style="medium">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469">
    <xf numFmtId="0" fontId="0" fillId="0" borderId="0" xfId="0"/>
    <xf numFmtId="0" fontId="4" fillId="0" borderId="0" xfId="0" applyFont="1"/>
    <xf numFmtId="0" fontId="5" fillId="0" borderId="0" xfId="0" applyFont="1" applyBorder="1" applyAlignment="1">
      <alignment horizontal="right"/>
    </xf>
    <xf numFmtId="0" fontId="4" fillId="0" borderId="0" xfId="0" applyFont="1" applyBorder="1"/>
    <xf numFmtId="38" fontId="4" fillId="0" borderId="0" xfId="2" applyFont="1" applyBorder="1"/>
    <xf numFmtId="38" fontId="4" fillId="0" borderId="0" xfId="2" applyFont="1"/>
    <xf numFmtId="38" fontId="4" fillId="0" borderId="0" xfId="2" applyFont="1" applyBorder="1" applyAlignment="1">
      <alignment horizontal="right"/>
    </xf>
    <xf numFmtId="0" fontId="4" fillId="0" borderId="0" xfId="0" applyFont="1" applyAlignment="1">
      <alignment horizontal="center"/>
    </xf>
    <xf numFmtId="38" fontId="4" fillId="0" borderId="4" xfId="2" applyFont="1" applyBorder="1" applyAlignment="1">
      <alignment horizontal="center"/>
    </xf>
    <xf numFmtId="38" fontId="4" fillId="0" borderId="6" xfId="2"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right"/>
    </xf>
    <xf numFmtId="0" fontId="4" fillId="0" borderId="0" xfId="0" applyFont="1" applyFill="1" applyBorder="1"/>
    <xf numFmtId="38" fontId="4" fillId="0" borderId="7" xfId="2" applyFont="1" applyBorder="1"/>
    <xf numFmtId="38" fontId="4" fillId="0" borderId="3" xfId="2" applyFont="1" applyBorder="1"/>
    <xf numFmtId="38" fontId="4" fillId="0" borderId="17" xfId="2" applyFont="1" applyBorder="1" applyAlignment="1">
      <alignment horizontal="center"/>
    </xf>
    <xf numFmtId="0" fontId="4" fillId="0" borderId="0" xfId="0" applyFont="1" applyFill="1"/>
    <xf numFmtId="38" fontId="4" fillId="2" borderId="0" xfId="2" applyFont="1" applyFill="1" applyBorder="1"/>
    <xf numFmtId="38" fontId="12" fillId="4" borderId="23" xfId="2" applyFont="1" applyFill="1" applyBorder="1" applyAlignment="1" applyProtection="1">
      <alignment vertical="center"/>
    </xf>
    <xf numFmtId="38" fontId="12" fillId="4" borderId="25" xfId="2" applyFont="1" applyFill="1" applyBorder="1" applyAlignment="1" applyProtection="1">
      <alignment vertical="center"/>
    </xf>
    <xf numFmtId="38" fontId="4" fillId="0" borderId="7" xfId="2" applyFont="1" applyFill="1" applyBorder="1"/>
    <xf numFmtId="38" fontId="4" fillId="0" borderId="17" xfId="2" applyFont="1" applyFill="1" applyBorder="1"/>
    <xf numFmtId="38" fontId="4" fillId="0" borderId="26" xfId="2" applyFont="1" applyBorder="1"/>
    <xf numFmtId="38" fontId="13" fillId="4" borderId="19" xfId="2" applyFont="1" applyFill="1" applyBorder="1" applyAlignment="1" applyProtection="1">
      <alignment vertical="center"/>
    </xf>
    <xf numFmtId="38" fontId="13" fillId="4" borderId="2" xfId="2" applyFont="1" applyFill="1" applyBorder="1" applyAlignment="1" applyProtection="1">
      <alignment vertical="center"/>
    </xf>
    <xf numFmtId="38" fontId="13" fillId="3" borderId="26" xfId="2" applyFont="1" applyFill="1" applyBorder="1" applyAlignment="1" applyProtection="1">
      <alignment vertical="center"/>
    </xf>
    <xf numFmtId="38" fontId="13" fillId="3" borderId="20" xfId="2" applyFont="1" applyFill="1" applyBorder="1" applyAlignment="1" applyProtection="1">
      <alignment horizontal="center" vertical="center"/>
    </xf>
    <xf numFmtId="38" fontId="13" fillId="3" borderId="31" xfId="2" applyFont="1" applyFill="1" applyBorder="1" applyAlignment="1" applyProtection="1">
      <alignment horizontal="center" vertical="center"/>
    </xf>
    <xf numFmtId="38" fontId="13" fillId="4" borderId="21" xfId="2" applyFont="1" applyFill="1" applyBorder="1" applyAlignment="1" applyProtection="1">
      <alignment horizontal="center" vertical="center"/>
    </xf>
    <xf numFmtId="38" fontId="13" fillId="3" borderId="4" xfId="2" applyFont="1" applyFill="1" applyBorder="1" applyAlignment="1" applyProtection="1">
      <alignment horizontal="center" vertical="center"/>
    </xf>
    <xf numFmtId="49" fontId="13" fillId="3" borderId="7" xfId="2" applyNumberFormat="1" applyFont="1" applyFill="1" applyBorder="1" applyAlignment="1" applyProtection="1">
      <alignment horizontal="center" vertical="center"/>
    </xf>
    <xf numFmtId="38" fontId="13" fillId="3" borderId="32" xfId="2" applyFont="1" applyFill="1" applyBorder="1" applyAlignment="1" applyProtection="1">
      <alignment horizontal="center" vertical="center"/>
    </xf>
    <xf numFmtId="38" fontId="13" fillId="3" borderId="33" xfId="2" applyFont="1" applyFill="1" applyBorder="1" applyAlignment="1" applyProtection="1">
      <alignment horizontal="center" vertical="center"/>
    </xf>
    <xf numFmtId="0" fontId="10" fillId="0" borderId="32" xfId="1" applyFont="1" applyFill="1" applyBorder="1" applyAlignment="1" applyProtection="1">
      <alignment horizontal="center"/>
    </xf>
    <xf numFmtId="0" fontId="10" fillId="0" borderId="20" xfId="1" applyFont="1" applyFill="1" applyBorder="1" applyAlignment="1" applyProtection="1">
      <alignment horizontal="center"/>
    </xf>
    <xf numFmtId="0" fontId="10" fillId="0" borderId="33" xfId="1" applyFont="1" applyFill="1" applyBorder="1" applyAlignment="1" applyProtection="1">
      <alignment horizontal="center"/>
    </xf>
    <xf numFmtId="0" fontId="10" fillId="0" borderId="31" xfId="1" applyFont="1" applyFill="1" applyBorder="1" applyAlignment="1" applyProtection="1">
      <alignment horizontal="center"/>
    </xf>
    <xf numFmtId="176" fontId="14" fillId="0" borderId="26" xfId="1" applyNumberFormat="1" applyFont="1" applyFill="1" applyBorder="1" applyAlignment="1" applyProtection="1">
      <alignment vertical="center"/>
    </xf>
    <xf numFmtId="38" fontId="12" fillId="4" borderId="4" xfId="2" applyFont="1" applyFill="1" applyBorder="1" applyAlignment="1" applyProtection="1">
      <alignment vertical="center"/>
    </xf>
    <xf numFmtId="0" fontId="0" fillId="0" borderId="0" xfId="0" applyBorder="1"/>
    <xf numFmtId="38" fontId="4" fillId="0" borderId="13" xfId="2" applyFont="1" applyFill="1" applyBorder="1"/>
    <xf numFmtId="38" fontId="4" fillId="0" borderId="16" xfId="2" applyFont="1" applyBorder="1"/>
    <xf numFmtId="0" fontId="4" fillId="0" borderId="0" xfId="0" applyFont="1" applyBorder="1" applyAlignment="1">
      <alignment vertical="top"/>
    </xf>
    <xf numFmtId="0" fontId="4" fillId="0" borderId="0" xfId="0" applyFont="1" applyBorder="1" applyAlignment="1">
      <alignment horizontal="left"/>
    </xf>
    <xf numFmtId="0" fontId="15" fillId="0" borderId="0" xfId="0" applyFont="1" applyBorder="1"/>
    <xf numFmtId="0" fontId="11" fillId="0" borderId="0" xfId="0" applyFont="1" applyBorder="1"/>
    <xf numFmtId="0" fontId="15" fillId="0" borderId="0" xfId="0" applyFont="1" applyBorder="1" applyAlignment="1">
      <alignment vertical="top" wrapText="1"/>
    </xf>
    <xf numFmtId="38" fontId="4" fillId="0" borderId="0" xfId="2" applyFont="1" applyFill="1" applyBorder="1"/>
    <xf numFmtId="176" fontId="9" fillId="0" borderId="4" xfId="1" applyNumberFormat="1" applyFont="1" applyFill="1" applyBorder="1" applyAlignment="1" applyProtection="1">
      <alignment horizontal="center"/>
    </xf>
    <xf numFmtId="176" fontId="9" fillId="0" borderId="7" xfId="1" applyNumberFormat="1" applyFont="1" applyFill="1" applyBorder="1" applyAlignment="1" applyProtection="1">
      <alignment horizontal="center"/>
    </xf>
    <xf numFmtId="38" fontId="16" fillId="0" borderId="4" xfId="2" applyFont="1" applyBorder="1" applyAlignment="1">
      <alignment horizontal="center"/>
    </xf>
    <xf numFmtId="38" fontId="16" fillId="0" borderId="6" xfId="2" applyFont="1" applyBorder="1" applyAlignment="1">
      <alignment horizontal="center"/>
    </xf>
    <xf numFmtId="0" fontId="16" fillId="0" borderId="0" xfId="0" applyFont="1" applyFill="1" applyBorder="1"/>
    <xf numFmtId="0" fontId="16" fillId="0" borderId="0" xfId="0" applyFont="1" applyBorder="1"/>
    <xf numFmtId="0" fontId="16" fillId="0" borderId="0" xfId="0" applyFont="1" applyBorder="1" applyAlignment="1">
      <alignment vertical="top" wrapText="1"/>
    </xf>
    <xf numFmtId="0" fontId="4" fillId="0" borderId="0" xfId="0" applyFont="1" applyBorder="1" applyAlignment="1">
      <alignment horizontal="left" wrapText="1"/>
    </xf>
    <xf numFmtId="0" fontId="11" fillId="0" borderId="0" xfId="0" applyFont="1" applyFill="1" applyBorder="1"/>
    <xf numFmtId="0" fontId="15" fillId="0" borderId="0" xfId="0" applyFont="1" applyFill="1"/>
    <xf numFmtId="38" fontId="12" fillId="4" borderId="19" xfId="2" applyFont="1" applyFill="1" applyBorder="1" applyAlignment="1" applyProtection="1">
      <alignment vertical="center"/>
    </xf>
    <xf numFmtId="38" fontId="4" fillId="0" borderId="3" xfId="2" applyFont="1" applyFill="1" applyBorder="1"/>
    <xf numFmtId="38" fontId="4" fillId="0" borderId="4" xfId="2" applyFont="1" applyFill="1" applyBorder="1"/>
    <xf numFmtId="38" fontId="12" fillId="4" borderId="45" xfId="2" applyFont="1" applyFill="1" applyBorder="1" applyAlignment="1" applyProtection="1">
      <alignment vertical="center"/>
    </xf>
    <xf numFmtId="38" fontId="12" fillId="4" borderId="34" xfId="2" applyFont="1" applyFill="1" applyBorder="1" applyAlignment="1" applyProtection="1">
      <alignment vertical="center"/>
    </xf>
    <xf numFmtId="38" fontId="13" fillId="3" borderId="10" xfId="2" applyFont="1" applyFill="1" applyBorder="1" applyAlignment="1" applyProtection="1">
      <alignment vertical="center"/>
    </xf>
    <xf numFmtId="38" fontId="13" fillId="3" borderId="37" xfId="2" applyFont="1" applyFill="1" applyBorder="1" applyAlignment="1" applyProtection="1">
      <alignment vertical="center"/>
    </xf>
    <xf numFmtId="38" fontId="4" fillId="0" borderId="14" xfId="2" applyFont="1" applyFill="1" applyBorder="1"/>
    <xf numFmtId="38" fontId="4" fillId="0" borderId="51" xfId="2" applyFont="1" applyBorder="1"/>
    <xf numFmtId="38" fontId="4" fillId="0" borderId="52" xfId="2" applyFont="1" applyFill="1" applyBorder="1"/>
    <xf numFmtId="0" fontId="4" fillId="0" borderId="53" xfId="0" applyFont="1" applyBorder="1"/>
    <xf numFmtId="38" fontId="4" fillId="0" borderId="11" xfId="2" applyFont="1" applyFill="1" applyBorder="1"/>
    <xf numFmtId="38" fontId="13" fillId="3" borderId="35" xfId="2" applyFont="1" applyFill="1" applyBorder="1" applyAlignment="1" applyProtection="1">
      <alignment vertical="center"/>
    </xf>
    <xf numFmtId="38" fontId="13" fillId="3" borderId="36" xfId="2" applyFont="1" applyFill="1" applyBorder="1" applyAlignment="1" applyProtection="1">
      <alignment vertical="center"/>
    </xf>
    <xf numFmtId="38" fontId="12" fillId="4" borderId="42" xfId="2" applyFont="1" applyFill="1" applyBorder="1" applyAlignment="1" applyProtection="1">
      <alignment vertical="center"/>
    </xf>
    <xf numFmtId="38" fontId="13" fillId="4" borderId="26" xfId="2" applyFont="1" applyFill="1" applyBorder="1" applyAlignment="1" applyProtection="1">
      <alignment vertical="center"/>
    </xf>
    <xf numFmtId="38" fontId="4" fillId="0" borderId="16" xfId="2" applyFont="1" applyFill="1" applyBorder="1"/>
    <xf numFmtId="38" fontId="4" fillId="2" borderId="0" xfId="2" applyFont="1" applyFill="1" applyBorder="1" applyAlignment="1">
      <alignment wrapText="1"/>
    </xf>
    <xf numFmtId="0" fontId="4" fillId="0" borderId="0" xfId="0" applyFont="1" applyBorder="1" applyAlignment="1">
      <alignment vertical="top"/>
    </xf>
    <xf numFmtId="0" fontId="4" fillId="0" borderId="0" xfId="0" applyFont="1" applyBorder="1" applyAlignment="1">
      <alignment horizontal="left"/>
    </xf>
    <xf numFmtId="0" fontId="11" fillId="0" borderId="0" xfId="0" applyFont="1" applyFill="1"/>
    <xf numFmtId="0" fontId="15" fillId="0" borderId="0" xfId="0" applyFont="1" applyFill="1" applyBorder="1"/>
    <xf numFmtId="0" fontId="15" fillId="0" borderId="0" xfId="0" applyFont="1" applyFill="1" applyBorder="1" applyAlignment="1">
      <alignment vertical="top"/>
    </xf>
    <xf numFmtId="38" fontId="0" fillId="0" borderId="0" xfId="2" applyFont="1" applyBorder="1"/>
    <xf numFmtId="38" fontId="16" fillId="0" borderId="3" xfId="2" applyFont="1" applyBorder="1"/>
    <xf numFmtId="38" fontId="16" fillId="0" borderId="7" xfId="2" applyFont="1" applyBorder="1"/>
    <xf numFmtId="38" fontId="16" fillId="0" borderId="16" xfId="2" applyFont="1" applyFill="1" applyBorder="1"/>
    <xf numFmtId="38" fontId="16" fillId="0" borderId="4" xfId="2" applyFont="1" applyFill="1" applyBorder="1"/>
    <xf numFmtId="38" fontId="16" fillId="0" borderId="3" xfId="2" applyFont="1" applyFill="1" applyBorder="1"/>
    <xf numFmtId="38" fontId="16" fillId="0" borderId="16" xfId="2" applyFont="1" applyBorder="1"/>
    <xf numFmtId="38" fontId="16" fillId="0" borderId="26" xfId="2" applyFont="1" applyBorder="1"/>
    <xf numFmtId="38" fontId="16" fillId="0" borderId="8" xfId="2" applyFont="1" applyFill="1" applyBorder="1"/>
    <xf numFmtId="38" fontId="16" fillId="0" borderId="13" xfId="2" applyFont="1" applyFill="1" applyBorder="1"/>
    <xf numFmtId="38" fontId="16" fillId="0" borderId="14" xfId="2" applyFont="1" applyFill="1" applyBorder="1"/>
    <xf numFmtId="38" fontId="13" fillId="4" borderId="16" xfId="2" applyFont="1" applyFill="1" applyBorder="1" applyAlignment="1" applyProtection="1">
      <alignment horizontal="center" vertical="center"/>
    </xf>
    <xf numFmtId="38" fontId="13" fillId="3" borderId="16" xfId="2" applyFont="1" applyFill="1" applyBorder="1" applyAlignment="1" applyProtection="1">
      <alignment horizontal="center" vertical="center"/>
    </xf>
    <xf numFmtId="38" fontId="13" fillId="3" borderId="39" xfId="2" applyFont="1" applyFill="1" applyBorder="1" applyAlignment="1" applyProtection="1">
      <alignment horizontal="center" vertical="center"/>
    </xf>
    <xf numFmtId="38" fontId="13" fillId="3" borderId="37" xfId="2" applyFont="1" applyFill="1" applyBorder="1" applyAlignment="1" applyProtection="1">
      <alignment horizontal="center" vertical="center"/>
    </xf>
    <xf numFmtId="176" fontId="9" fillId="0" borderId="16" xfId="1" applyNumberFormat="1" applyFont="1" applyFill="1" applyBorder="1" applyAlignment="1" applyProtection="1">
      <alignment horizontal="center"/>
    </xf>
    <xf numFmtId="38" fontId="16" fillId="0" borderId="12" xfId="2" applyFont="1" applyBorder="1"/>
    <xf numFmtId="38" fontId="16" fillId="0" borderId="12" xfId="2" applyFont="1" applyFill="1" applyBorder="1"/>
    <xf numFmtId="38" fontId="4" fillId="0" borderId="4" xfId="2" applyFont="1" applyBorder="1"/>
    <xf numFmtId="38" fontId="19" fillId="0" borderId="0" xfId="3" applyFont="1" applyFill="1" applyAlignment="1">
      <alignment vertical="center"/>
    </xf>
    <xf numFmtId="38" fontId="19" fillId="0" borderId="0" xfId="3" applyFont="1" applyFill="1" applyAlignment="1">
      <alignment horizontal="right" vertical="center"/>
    </xf>
    <xf numFmtId="38" fontId="19" fillId="0" borderId="18" xfId="3" applyFont="1" applyFill="1" applyBorder="1" applyAlignment="1">
      <alignment horizontal="center" vertical="center"/>
    </xf>
    <xf numFmtId="38" fontId="19" fillId="0" borderId="18" xfId="3" applyFont="1" applyFill="1" applyBorder="1" applyAlignment="1">
      <alignment vertical="center"/>
    </xf>
    <xf numFmtId="38" fontId="19" fillId="0" borderId="31" xfId="3" applyFont="1" applyFill="1" applyBorder="1" applyAlignment="1">
      <alignment vertical="center"/>
    </xf>
    <xf numFmtId="38" fontId="19" fillId="0" borderId="31" xfId="3" applyFont="1" applyFill="1" applyBorder="1" applyAlignment="1">
      <alignment horizontal="center" vertical="center" shrinkToFit="1"/>
    </xf>
    <xf numFmtId="38" fontId="19" fillId="0" borderId="2" xfId="3" applyFont="1" applyFill="1" applyBorder="1" applyAlignment="1">
      <alignment horizontal="center" vertical="center" shrinkToFit="1"/>
    </xf>
    <xf numFmtId="38" fontId="19" fillId="0" borderId="19" xfId="3" applyFont="1" applyFill="1" applyBorder="1" applyAlignment="1">
      <alignment horizontal="center" vertical="center"/>
    </xf>
    <xf numFmtId="38" fontId="19" fillId="0" borderId="19" xfId="3" applyFont="1" applyFill="1" applyBorder="1" applyAlignment="1">
      <alignment vertical="center"/>
    </xf>
    <xf numFmtId="38" fontId="19" fillId="0" borderId="2" xfId="3" applyFont="1" applyFill="1" applyBorder="1" applyAlignment="1">
      <alignment vertical="center"/>
    </xf>
    <xf numFmtId="38" fontId="18" fillId="0" borderId="2" xfId="3" applyFont="1" applyFill="1" applyBorder="1" applyAlignment="1">
      <alignment vertical="center"/>
    </xf>
    <xf numFmtId="38" fontId="19" fillId="0" borderId="20" xfId="3" applyFont="1" applyFill="1" applyBorder="1" applyAlignment="1">
      <alignment horizontal="center" vertical="center"/>
    </xf>
    <xf numFmtId="38" fontId="19" fillId="0" borderId="20" xfId="3" applyFont="1" applyFill="1" applyBorder="1" applyAlignment="1">
      <alignment vertical="center"/>
    </xf>
    <xf numFmtId="38" fontId="21" fillId="0" borderId="0" xfId="3" applyFont="1" applyFill="1" applyAlignment="1">
      <alignment vertical="center"/>
    </xf>
    <xf numFmtId="38" fontId="21" fillId="0" borderId="18" xfId="3" applyFont="1" applyFill="1" applyBorder="1" applyAlignment="1">
      <alignment horizontal="center" vertical="center"/>
    </xf>
    <xf numFmtId="38" fontId="21" fillId="0" borderId="1" xfId="3" applyFont="1" applyFill="1" applyBorder="1" applyAlignment="1">
      <alignment horizontal="center" vertical="center"/>
    </xf>
    <xf numFmtId="38" fontId="13" fillId="7" borderId="31" xfId="3" applyFont="1" applyFill="1" applyBorder="1" applyAlignment="1">
      <alignment horizontal="center" vertical="center" wrapText="1"/>
    </xf>
    <xf numFmtId="38" fontId="19" fillId="0" borderId="18" xfId="3" applyFont="1" applyFill="1" applyBorder="1" applyAlignment="1">
      <alignment horizontal="center" vertical="center"/>
    </xf>
    <xf numFmtId="38" fontId="19" fillId="0" borderId="31" xfId="3" applyFont="1" applyFill="1" applyBorder="1" applyAlignment="1">
      <alignment horizontal="center" vertical="center"/>
    </xf>
    <xf numFmtId="38" fontId="19" fillId="0" borderId="19" xfId="3" applyFont="1" applyFill="1" applyBorder="1" applyAlignment="1">
      <alignment horizontal="center" vertical="center"/>
    </xf>
    <xf numFmtId="38" fontId="19" fillId="0" borderId="2" xfId="3" applyFont="1" applyFill="1" applyBorder="1" applyAlignment="1">
      <alignment horizontal="center" vertical="center"/>
    </xf>
    <xf numFmtId="38" fontId="19" fillId="0" borderId="10" xfId="3" applyFont="1" applyFill="1" applyBorder="1" applyAlignment="1">
      <alignment horizontal="center" vertical="center"/>
    </xf>
    <xf numFmtId="38" fontId="4" fillId="6" borderId="57" xfId="2" applyFont="1" applyFill="1" applyBorder="1"/>
    <xf numFmtId="38" fontId="15" fillId="0" borderId="0" xfId="2" applyFont="1" applyBorder="1"/>
    <xf numFmtId="38" fontId="15" fillId="2" borderId="0" xfId="2" applyFont="1" applyFill="1" applyBorder="1"/>
    <xf numFmtId="38" fontId="4" fillId="0" borderId="69" xfId="2" applyFont="1" applyBorder="1"/>
    <xf numFmtId="38" fontId="16" fillId="0" borderId="35" xfId="2" applyFont="1" applyBorder="1"/>
    <xf numFmtId="38" fontId="16" fillId="0" borderId="23" xfId="2" applyFont="1" applyBorder="1"/>
    <xf numFmtId="38" fontId="16" fillId="0" borderId="70" xfId="2" applyFont="1" applyFill="1" applyBorder="1"/>
    <xf numFmtId="38" fontId="19" fillId="0" borderId="0" xfId="3" applyFont="1" applyAlignment="1">
      <alignment vertical="center"/>
    </xf>
    <xf numFmtId="38" fontId="4" fillId="0" borderId="17" xfId="2" applyFont="1" applyFill="1" applyBorder="1" applyAlignment="1">
      <alignment horizontal="center"/>
    </xf>
    <xf numFmtId="38" fontId="4" fillId="0" borderId="3" xfId="2" applyFont="1" applyFill="1" applyBorder="1" applyAlignment="1">
      <alignment horizontal="center"/>
    </xf>
    <xf numFmtId="38" fontId="4" fillId="0" borderId="4" xfId="2" applyFont="1" applyFill="1" applyBorder="1" applyAlignment="1">
      <alignment horizontal="center"/>
    </xf>
    <xf numFmtId="38" fontId="4" fillId="0" borderId="6" xfId="2" applyFont="1" applyFill="1" applyBorder="1" applyAlignment="1">
      <alignment horizontal="center"/>
    </xf>
    <xf numFmtId="38" fontId="16" fillId="0" borderId="4" xfId="2" applyFont="1" applyFill="1" applyBorder="1" applyAlignment="1">
      <alignment horizontal="center"/>
    </xf>
    <xf numFmtId="38" fontId="16" fillId="0" borderId="6" xfId="2" applyFont="1" applyFill="1" applyBorder="1" applyAlignment="1">
      <alignment horizontal="center"/>
    </xf>
    <xf numFmtId="38" fontId="16" fillId="0" borderId="54" xfId="2" applyFont="1" applyFill="1" applyBorder="1"/>
    <xf numFmtId="38" fontId="16" fillId="0" borderId="55" xfId="2" applyFont="1" applyFill="1" applyBorder="1"/>
    <xf numFmtId="38" fontId="4" fillId="0" borderId="49" xfId="2" applyFont="1" applyFill="1" applyBorder="1"/>
    <xf numFmtId="38" fontId="4" fillId="0" borderId="54" xfId="2" applyFont="1" applyFill="1" applyBorder="1"/>
    <xf numFmtId="38" fontId="4" fillId="0" borderId="55" xfId="2" applyFont="1" applyFill="1" applyBorder="1"/>
    <xf numFmtId="38" fontId="4" fillId="0" borderId="50" xfId="2" applyFont="1" applyFill="1" applyBorder="1"/>
    <xf numFmtId="38" fontId="13" fillId="3" borderId="9" xfId="2" applyFont="1" applyFill="1" applyBorder="1" applyAlignment="1" applyProtection="1">
      <alignment vertical="center"/>
    </xf>
    <xf numFmtId="38" fontId="23" fillId="3" borderId="39" xfId="2" applyFont="1" applyFill="1" applyBorder="1" applyAlignment="1" applyProtection="1">
      <alignment horizontal="center" vertical="center"/>
    </xf>
    <xf numFmtId="38" fontId="13" fillId="3" borderId="1" xfId="2" applyFont="1" applyFill="1" applyBorder="1" applyAlignment="1" applyProtection="1">
      <alignment vertical="center"/>
    </xf>
    <xf numFmtId="38" fontId="19" fillId="3" borderId="24" xfId="2" applyFont="1" applyFill="1" applyBorder="1" applyAlignment="1" applyProtection="1">
      <alignment horizontal="center" vertical="center"/>
    </xf>
    <xf numFmtId="38" fontId="23" fillId="3" borderId="35" xfId="2" applyFont="1" applyFill="1" applyBorder="1" applyAlignment="1" applyProtection="1">
      <alignment horizontal="center" vertical="center"/>
    </xf>
    <xf numFmtId="38" fontId="13" fillId="4" borderId="16" xfId="2" applyFont="1" applyFill="1" applyBorder="1" applyAlignment="1" applyProtection="1">
      <alignment vertical="center"/>
    </xf>
    <xf numFmtId="38" fontId="13" fillId="4" borderId="13" xfId="2" applyFont="1" applyFill="1" applyBorder="1" applyAlignment="1" applyProtection="1">
      <alignment vertical="center"/>
    </xf>
    <xf numFmtId="38" fontId="13" fillId="4" borderId="3" xfId="2" applyFont="1" applyFill="1" applyBorder="1" applyAlignment="1" applyProtection="1">
      <alignment vertical="center"/>
    </xf>
    <xf numFmtId="38" fontId="4" fillId="0" borderId="59" xfId="2" applyFont="1" applyFill="1" applyBorder="1"/>
    <xf numFmtId="38" fontId="19" fillId="0" borderId="31" xfId="3" applyFont="1" applyFill="1" applyBorder="1" applyAlignment="1">
      <alignment horizontal="center" vertical="center"/>
    </xf>
    <xf numFmtId="38" fontId="4" fillId="0" borderId="17" xfId="2" applyFont="1" applyBorder="1"/>
    <xf numFmtId="38" fontId="4" fillId="0" borderId="40" xfId="2" applyFont="1" applyBorder="1"/>
    <xf numFmtId="38" fontId="13" fillId="4" borderId="60" xfId="2" applyFont="1" applyFill="1" applyBorder="1" applyAlignment="1" applyProtection="1">
      <alignment vertical="center"/>
    </xf>
    <xf numFmtId="38" fontId="19" fillId="0" borderId="38" xfId="3" applyFont="1" applyFill="1" applyBorder="1" applyAlignment="1">
      <alignment vertical="center"/>
    </xf>
    <xf numFmtId="38" fontId="19" fillId="0" borderId="37" xfId="3" applyFont="1" applyFill="1" applyBorder="1" applyAlignment="1">
      <alignment horizontal="left" vertical="center"/>
    </xf>
    <xf numFmtId="38" fontId="19" fillId="0" borderId="37" xfId="3" applyFont="1" applyFill="1" applyBorder="1" applyAlignment="1">
      <alignment vertical="center" shrinkToFit="1"/>
    </xf>
    <xf numFmtId="0" fontId="4" fillId="0" borderId="0" xfId="0" applyFont="1" applyBorder="1" applyAlignment="1">
      <alignment vertical="top" wrapText="1"/>
    </xf>
    <xf numFmtId="0" fontId="4" fillId="0" borderId="0" xfId="0" applyFont="1" applyBorder="1" applyAlignment="1">
      <alignment vertical="top"/>
    </xf>
    <xf numFmtId="0" fontId="24" fillId="0" borderId="0" xfId="0" applyFont="1" applyBorder="1" applyAlignment="1">
      <alignment horizontal="left"/>
    </xf>
    <xf numFmtId="38" fontId="13" fillId="3" borderId="80" xfId="2" applyFont="1" applyFill="1" applyBorder="1" applyAlignment="1" applyProtection="1">
      <alignment vertical="center"/>
    </xf>
    <xf numFmtId="0" fontId="6" fillId="0" borderId="0" xfId="0" applyFont="1" applyBorder="1" applyAlignment="1">
      <alignment horizontal="center"/>
    </xf>
    <xf numFmtId="38" fontId="4" fillId="0" borderId="3" xfId="2" applyFont="1" applyFill="1" applyBorder="1" applyAlignment="1">
      <alignment horizontal="center"/>
    </xf>
    <xf numFmtId="0" fontId="4" fillId="0" borderId="0" xfId="0" applyFont="1" applyBorder="1" applyAlignment="1">
      <alignment vertical="top"/>
    </xf>
    <xf numFmtId="38" fontId="19" fillId="0" borderId="18" xfId="3" applyFont="1" applyFill="1" applyBorder="1" applyAlignment="1">
      <alignment horizontal="center" vertical="center"/>
    </xf>
    <xf numFmtId="38" fontId="19" fillId="0" borderId="19" xfId="3" applyFont="1" applyFill="1" applyBorder="1" applyAlignment="1">
      <alignment horizontal="center" vertical="center"/>
    </xf>
    <xf numFmtId="38" fontId="19" fillId="0" borderId="20" xfId="3" applyFont="1" applyFill="1" applyBorder="1" applyAlignment="1">
      <alignment horizontal="center" vertical="center"/>
    </xf>
    <xf numFmtId="38" fontId="19" fillId="0" borderId="37" xfId="3" applyFont="1" applyFill="1" applyBorder="1" applyAlignment="1">
      <alignment horizontal="left" vertical="center"/>
    </xf>
    <xf numFmtId="176" fontId="9" fillId="0" borderId="16" xfId="1" applyNumberFormat="1" applyFont="1" applyFill="1" applyBorder="1" applyAlignment="1" applyProtection="1">
      <alignment horizontal="center"/>
    </xf>
    <xf numFmtId="38" fontId="13" fillId="3" borderId="16" xfId="2" applyFont="1" applyFill="1" applyBorder="1" applyAlignment="1" applyProtection="1">
      <alignment horizontal="center" vertical="center"/>
    </xf>
    <xf numFmtId="38" fontId="13" fillId="3" borderId="39" xfId="2" applyFont="1" applyFill="1" applyBorder="1" applyAlignment="1" applyProtection="1">
      <alignment horizontal="center" vertical="center"/>
    </xf>
    <xf numFmtId="38" fontId="13" fillId="4" borderId="16" xfId="2" applyFont="1" applyFill="1" applyBorder="1" applyAlignment="1" applyProtection="1">
      <alignment horizontal="center" vertical="center"/>
    </xf>
    <xf numFmtId="38" fontId="13" fillId="3" borderId="37" xfId="2" applyFont="1" applyFill="1" applyBorder="1" applyAlignment="1" applyProtection="1">
      <alignment horizontal="center" vertical="center"/>
    </xf>
    <xf numFmtId="0" fontId="0" fillId="0" borderId="0" xfId="0" applyBorder="1" applyAlignment="1">
      <alignment horizontal="left" vertical="center"/>
    </xf>
    <xf numFmtId="38" fontId="16" fillId="0" borderId="6" xfId="2" applyFont="1" applyFill="1" applyBorder="1" applyAlignment="1">
      <alignment horizontal="center"/>
    </xf>
    <xf numFmtId="38" fontId="4" fillId="0" borderId="6" xfId="2" applyFont="1" applyFill="1" applyBorder="1" applyAlignment="1">
      <alignment horizontal="center"/>
    </xf>
    <xf numFmtId="0" fontId="4" fillId="0" borderId="0" xfId="0" applyFont="1" applyBorder="1" applyAlignment="1">
      <alignment vertical="top" wrapText="1"/>
    </xf>
    <xf numFmtId="38" fontId="4" fillId="0" borderId="67" xfId="2" applyFont="1" applyFill="1" applyBorder="1"/>
    <xf numFmtId="38" fontId="16" fillId="0" borderId="82" xfId="2" applyFont="1" applyFill="1" applyBorder="1"/>
    <xf numFmtId="38" fontId="4" fillId="0" borderId="82" xfId="2" applyFont="1" applyFill="1" applyBorder="1"/>
    <xf numFmtId="38" fontId="4" fillId="6" borderId="28" xfId="2" applyFont="1" applyFill="1" applyBorder="1"/>
    <xf numFmtId="38" fontId="4" fillId="6" borderId="58" xfId="2" applyFont="1" applyFill="1" applyBorder="1"/>
    <xf numFmtId="38" fontId="4" fillId="0" borderId="83" xfId="2" applyFont="1" applyFill="1" applyBorder="1"/>
    <xf numFmtId="38" fontId="23" fillId="3" borderId="23" xfId="2" applyFont="1" applyFill="1" applyBorder="1" applyAlignment="1" applyProtection="1">
      <alignment horizontal="center" vertical="center"/>
    </xf>
    <xf numFmtId="38" fontId="4" fillId="0" borderId="39" xfId="2" applyFont="1" applyBorder="1"/>
    <xf numFmtId="38" fontId="4" fillId="0" borderId="77" xfId="2" applyFont="1" applyBorder="1"/>
    <xf numFmtId="38" fontId="4" fillId="0" borderId="26" xfId="2" applyFont="1" applyFill="1" applyBorder="1"/>
    <xf numFmtId="38" fontId="4" fillId="0" borderId="46" xfId="2" applyFont="1" applyBorder="1"/>
    <xf numFmtId="38" fontId="19" fillId="3" borderId="69" xfId="2" applyFont="1" applyFill="1" applyBorder="1" applyAlignment="1" applyProtection="1">
      <alignment horizontal="center" vertical="center"/>
    </xf>
    <xf numFmtId="38" fontId="25" fillId="0" borderId="79" xfId="2" applyFont="1" applyFill="1" applyBorder="1" applyAlignment="1" applyProtection="1">
      <alignment horizontal="left" vertical="top"/>
    </xf>
    <xf numFmtId="38" fontId="23" fillId="3" borderId="79" xfId="2" applyFont="1" applyFill="1" applyBorder="1" applyAlignment="1" applyProtection="1">
      <alignment horizontal="center" vertical="center"/>
    </xf>
    <xf numFmtId="38" fontId="4" fillId="0" borderId="35" xfId="2" applyFont="1" applyBorder="1"/>
    <xf numFmtId="38" fontId="4" fillId="6" borderId="56" xfId="2" applyFont="1" applyFill="1" applyBorder="1"/>
    <xf numFmtId="38" fontId="4" fillId="0" borderId="66" xfId="2" applyFont="1" applyBorder="1"/>
    <xf numFmtId="38" fontId="16" fillId="0" borderId="87" xfId="2" applyFont="1" applyFill="1" applyBorder="1"/>
    <xf numFmtId="0" fontId="6" fillId="0" borderId="0" xfId="0" applyFont="1" applyBorder="1" applyAlignment="1"/>
    <xf numFmtId="38" fontId="4" fillId="0" borderId="34" xfId="2" applyFont="1" applyFill="1" applyBorder="1"/>
    <xf numFmtId="38" fontId="4" fillId="0" borderId="3" xfId="2" applyFont="1" applyBorder="1" applyAlignment="1">
      <alignment horizontal="center"/>
    </xf>
    <xf numFmtId="0" fontId="4" fillId="0" borderId="0" xfId="0" applyFont="1" applyBorder="1" applyAlignment="1">
      <alignment vertical="top" wrapText="1"/>
    </xf>
    <xf numFmtId="0" fontId="4" fillId="0" borderId="0" xfId="0" applyFont="1" applyBorder="1" applyAlignment="1">
      <alignment vertical="top"/>
    </xf>
    <xf numFmtId="38" fontId="13" fillId="3" borderId="70" xfId="2" applyFont="1" applyFill="1" applyBorder="1" applyAlignment="1" applyProtection="1">
      <alignment horizontal="center" vertical="center"/>
    </xf>
    <xf numFmtId="38" fontId="13" fillId="3" borderId="88" xfId="2" applyFont="1" applyFill="1" applyBorder="1" applyAlignment="1" applyProtection="1">
      <alignment horizontal="center" vertical="center"/>
    </xf>
    <xf numFmtId="38" fontId="13" fillId="3" borderId="8" xfId="2" applyFont="1" applyFill="1" applyBorder="1" applyAlignment="1" applyProtection="1">
      <alignment horizontal="center" vertical="center"/>
    </xf>
    <xf numFmtId="38" fontId="13" fillId="3" borderId="9" xfId="2" applyFont="1" applyFill="1" applyBorder="1" applyAlignment="1" applyProtection="1">
      <alignment horizontal="center" vertical="center"/>
    </xf>
    <xf numFmtId="38" fontId="4" fillId="0" borderId="21" xfId="2" applyFont="1" applyFill="1" applyBorder="1"/>
    <xf numFmtId="38" fontId="4" fillId="0" borderId="2" xfId="2" applyFont="1" applyBorder="1"/>
    <xf numFmtId="38" fontId="16" fillId="0" borderId="81" xfId="2" applyFont="1" applyFill="1" applyBorder="1"/>
    <xf numFmtId="38" fontId="16" fillId="0" borderId="81" xfId="2" applyFont="1" applyBorder="1"/>
    <xf numFmtId="38" fontId="4" fillId="0" borderId="33" xfId="2" applyFont="1" applyFill="1" applyBorder="1"/>
    <xf numFmtId="38" fontId="4" fillId="0" borderId="37" xfId="2" applyFont="1" applyFill="1" applyBorder="1"/>
    <xf numFmtId="38" fontId="16" fillId="0" borderId="90" xfId="2" applyFont="1" applyFill="1" applyBorder="1"/>
    <xf numFmtId="38" fontId="16" fillId="0" borderId="31" xfId="2" applyFont="1" applyFill="1" applyBorder="1"/>
    <xf numFmtId="38" fontId="4" fillId="0" borderId="74" xfId="2" applyFont="1" applyFill="1" applyBorder="1"/>
    <xf numFmtId="38" fontId="4" fillId="0" borderId="84" xfId="2" applyFont="1" applyFill="1" applyBorder="1"/>
    <xf numFmtId="38" fontId="16" fillId="0" borderId="92" xfId="2" applyFont="1" applyFill="1" applyBorder="1"/>
    <xf numFmtId="38" fontId="16" fillId="0" borderId="78" xfId="2" applyFont="1" applyFill="1" applyBorder="1"/>
    <xf numFmtId="38" fontId="13" fillId="3" borderId="93" xfId="2" applyFont="1" applyFill="1" applyBorder="1" applyAlignment="1" applyProtection="1">
      <alignment horizontal="center" vertical="center"/>
    </xf>
    <xf numFmtId="38" fontId="13" fillId="3" borderId="94" xfId="2" applyFont="1" applyFill="1" applyBorder="1" applyAlignment="1" applyProtection="1">
      <alignment horizontal="center" vertical="center"/>
    </xf>
    <xf numFmtId="38" fontId="16" fillId="0" borderId="93" xfId="2" applyFont="1" applyFill="1" applyBorder="1"/>
    <xf numFmtId="38" fontId="16" fillId="0" borderId="24" xfId="2" applyFont="1" applyBorder="1"/>
    <xf numFmtId="38" fontId="4" fillId="0" borderId="40" xfId="2" applyFont="1" applyFill="1" applyBorder="1"/>
    <xf numFmtId="38" fontId="4" fillId="0" borderId="39" xfId="2" applyFont="1" applyFill="1" applyBorder="1"/>
    <xf numFmtId="38" fontId="4" fillId="0" borderId="69" xfId="2" applyFont="1" applyFill="1" applyBorder="1"/>
    <xf numFmtId="38" fontId="16" fillId="0" borderId="98" xfId="2" applyFont="1" applyFill="1" applyBorder="1"/>
    <xf numFmtId="38" fontId="16" fillId="0" borderId="69" xfId="2" applyFont="1" applyFill="1" applyBorder="1"/>
    <xf numFmtId="38" fontId="4" fillId="0" borderId="38" xfId="2" applyFont="1" applyFill="1" applyBorder="1"/>
    <xf numFmtId="38" fontId="4" fillId="0" borderId="37" xfId="2" applyFont="1" applyBorder="1"/>
    <xf numFmtId="38" fontId="16" fillId="0" borderId="90" xfId="2" applyFont="1" applyBorder="1"/>
    <xf numFmtId="38" fontId="4" fillId="0" borderId="99" xfId="2" applyFont="1" applyBorder="1"/>
    <xf numFmtId="38" fontId="4" fillId="0" borderId="84" xfId="2" applyFont="1" applyBorder="1"/>
    <xf numFmtId="38" fontId="4" fillId="0" borderId="74" xfId="2" applyFont="1" applyBorder="1"/>
    <xf numFmtId="38" fontId="16" fillId="0" borderId="92" xfId="2" applyFont="1" applyBorder="1"/>
    <xf numFmtId="38" fontId="16" fillId="0" borderId="78" xfId="2" applyFont="1" applyBorder="1"/>
    <xf numFmtId="38" fontId="4" fillId="0" borderId="100" xfId="2" applyFont="1" applyFill="1" applyBorder="1"/>
    <xf numFmtId="38" fontId="4" fillId="0" borderId="79" xfId="2" applyFont="1" applyBorder="1"/>
    <xf numFmtId="38" fontId="16" fillId="0" borderId="98" xfId="2" applyFont="1" applyBorder="1"/>
    <xf numFmtId="38" fontId="16" fillId="0" borderId="79" xfId="2" applyFont="1" applyBorder="1"/>
    <xf numFmtId="38" fontId="16" fillId="0" borderId="101" xfId="2" applyFont="1" applyFill="1" applyBorder="1"/>
    <xf numFmtId="38" fontId="16" fillId="0" borderId="36" xfId="2" applyFont="1" applyBorder="1"/>
    <xf numFmtId="38" fontId="4" fillId="0" borderId="101" xfId="2" applyFont="1" applyFill="1" applyBorder="1"/>
    <xf numFmtId="38" fontId="4" fillId="0" borderId="36" xfId="2" applyFont="1" applyBorder="1"/>
    <xf numFmtId="38" fontId="4" fillId="0" borderId="31" xfId="2" applyFont="1" applyBorder="1"/>
    <xf numFmtId="38" fontId="16" fillId="0" borderId="31" xfId="2" applyFont="1" applyBorder="1"/>
    <xf numFmtId="0" fontId="4" fillId="0" borderId="36" xfId="0" applyFont="1" applyFill="1" applyBorder="1" applyAlignment="1"/>
    <xf numFmtId="38" fontId="4" fillId="0" borderId="36" xfId="2" applyFont="1" applyFill="1" applyBorder="1"/>
    <xf numFmtId="38" fontId="16" fillId="0" borderId="62" xfId="2" applyFont="1" applyFill="1" applyBorder="1"/>
    <xf numFmtId="38" fontId="16" fillId="0" borderId="33" xfId="2" applyFont="1" applyFill="1" applyBorder="1"/>
    <xf numFmtId="38" fontId="4" fillId="0" borderId="102" xfId="2" applyFont="1" applyFill="1" applyBorder="1"/>
    <xf numFmtId="0" fontId="4" fillId="0" borderId="85" xfId="0" applyFont="1" applyFill="1" applyBorder="1" applyAlignment="1"/>
    <xf numFmtId="38" fontId="4" fillId="0" borderId="98" xfId="2" applyFont="1" applyBorder="1"/>
    <xf numFmtId="38" fontId="4" fillId="0" borderId="85" xfId="2" applyFont="1" applyBorder="1"/>
    <xf numFmtId="38" fontId="4" fillId="0" borderId="78" xfId="2" applyFont="1" applyFill="1" applyBorder="1"/>
    <xf numFmtId="38" fontId="4" fillId="0" borderId="92" xfId="2" applyFont="1" applyBorder="1"/>
    <xf numFmtId="38" fontId="13" fillId="0" borderId="70" xfId="2" applyFont="1" applyFill="1" applyBorder="1" applyAlignment="1" applyProtection="1">
      <alignment horizontal="right" vertical="center"/>
    </xf>
    <xf numFmtId="38" fontId="13" fillId="0" borderId="103" xfId="2" applyFont="1" applyFill="1" applyBorder="1" applyAlignment="1" applyProtection="1">
      <alignment horizontal="right" vertical="center"/>
    </xf>
    <xf numFmtId="38" fontId="13" fillId="0" borderId="88" xfId="2" applyFont="1" applyFill="1" applyBorder="1" applyAlignment="1" applyProtection="1">
      <alignment horizontal="right" vertical="center"/>
    </xf>
    <xf numFmtId="38" fontId="13" fillId="0" borderId="104" xfId="2" applyFont="1" applyFill="1" applyBorder="1" applyAlignment="1" applyProtection="1">
      <alignment horizontal="right" vertical="center"/>
    </xf>
    <xf numFmtId="38" fontId="13" fillId="0" borderId="8" xfId="2" applyFont="1" applyFill="1" applyBorder="1" applyAlignment="1" applyProtection="1">
      <alignment horizontal="right" vertical="center"/>
    </xf>
    <xf numFmtId="38" fontId="13" fillId="0" borderId="73" xfId="2" applyFont="1" applyFill="1" applyBorder="1" applyAlignment="1" applyProtection="1">
      <alignment horizontal="right" vertical="center"/>
    </xf>
    <xf numFmtId="38" fontId="13" fillId="0" borderId="9" xfId="2" applyFont="1" applyFill="1" applyBorder="1" applyAlignment="1" applyProtection="1">
      <alignment vertical="center"/>
    </xf>
    <xf numFmtId="38" fontId="13" fillId="0" borderId="15" xfId="2" applyFont="1" applyFill="1" applyBorder="1" applyAlignment="1" applyProtection="1">
      <alignment vertical="center"/>
    </xf>
    <xf numFmtId="38" fontId="13" fillId="0" borderId="75" xfId="2" applyFont="1" applyFill="1" applyBorder="1" applyAlignment="1" applyProtection="1">
      <alignment horizontal="right" vertical="center"/>
    </xf>
    <xf numFmtId="38" fontId="13" fillId="0" borderId="76" xfId="2" applyFont="1" applyFill="1" applyBorder="1" applyAlignment="1" applyProtection="1">
      <alignment horizontal="right" vertical="center"/>
    </xf>
    <xf numFmtId="38" fontId="13" fillId="0" borderId="89" xfId="2" applyFont="1" applyFill="1" applyBorder="1" applyAlignment="1" applyProtection="1">
      <alignment vertical="center"/>
    </xf>
    <xf numFmtId="38" fontId="13" fillId="0" borderId="86" xfId="2" applyFont="1" applyFill="1" applyBorder="1" applyAlignment="1" applyProtection="1">
      <alignment vertical="center"/>
    </xf>
    <xf numFmtId="38" fontId="13" fillId="3" borderId="103" xfId="2" applyFont="1" applyFill="1" applyBorder="1" applyAlignment="1" applyProtection="1">
      <alignment horizontal="center" vertical="center"/>
    </xf>
    <xf numFmtId="38" fontId="13" fillId="3" borderId="103" xfId="2" applyFont="1" applyFill="1" applyBorder="1" applyAlignment="1" applyProtection="1">
      <alignment vertical="center"/>
    </xf>
    <xf numFmtId="38" fontId="13" fillId="3" borderId="73" xfId="2" applyFont="1" applyFill="1" applyBorder="1" applyAlignment="1" applyProtection="1">
      <alignment horizontal="center" vertical="center"/>
    </xf>
    <xf numFmtId="38" fontId="13" fillId="0" borderId="9" xfId="2" applyFont="1" applyFill="1" applyBorder="1" applyAlignment="1" applyProtection="1">
      <alignment horizontal="right" vertical="center"/>
    </xf>
    <xf numFmtId="38" fontId="13" fillId="3" borderId="105" xfId="2" applyFont="1" applyFill="1" applyBorder="1" applyAlignment="1" applyProtection="1">
      <alignment horizontal="center" vertical="center"/>
    </xf>
    <xf numFmtId="38" fontId="13" fillId="0" borderId="89" xfId="2" applyFont="1" applyFill="1" applyBorder="1" applyAlignment="1" applyProtection="1">
      <alignment horizontal="right" vertical="center"/>
    </xf>
    <xf numFmtId="38" fontId="13" fillId="3" borderId="37" xfId="2" applyFont="1" applyFill="1" applyBorder="1" applyAlignment="1" applyProtection="1">
      <alignment horizontal="left" vertical="center"/>
    </xf>
    <xf numFmtId="38" fontId="13" fillId="3" borderId="62" xfId="2" applyFont="1" applyFill="1" applyBorder="1" applyAlignment="1" applyProtection="1">
      <alignment horizontal="left" vertical="center"/>
    </xf>
    <xf numFmtId="38" fontId="13" fillId="3" borderId="90" xfId="2" applyFont="1" applyFill="1" applyBorder="1" applyAlignment="1" applyProtection="1">
      <alignment horizontal="left" vertical="center"/>
    </xf>
    <xf numFmtId="38" fontId="4" fillId="0" borderId="85" xfId="2" applyFont="1" applyFill="1" applyBorder="1"/>
    <xf numFmtId="38" fontId="4" fillId="0" borderId="99" xfId="2" applyFont="1" applyFill="1" applyBorder="1"/>
    <xf numFmtId="38" fontId="4" fillId="0" borderId="45" xfId="2" applyFont="1" applyBorder="1"/>
    <xf numFmtId="38" fontId="4" fillId="0" borderId="22" xfId="2" applyFont="1" applyFill="1" applyBorder="1"/>
    <xf numFmtId="38" fontId="4" fillId="0" borderId="35" xfId="2" applyFont="1" applyFill="1" applyBorder="1"/>
    <xf numFmtId="38" fontId="4" fillId="0" borderId="90" xfId="2" applyFont="1" applyBorder="1"/>
    <xf numFmtId="0" fontId="4" fillId="0" borderId="62" xfId="0" applyFont="1" applyFill="1" applyBorder="1" applyAlignment="1"/>
    <xf numFmtId="38" fontId="4" fillId="0" borderId="90" xfId="2" applyFont="1" applyFill="1" applyBorder="1"/>
    <xf numFmtId="0" fontId="4" fillId="0" borderId="91" xfId="0" applyFont="1" applyFill="1" applyBorder="1" applyAlignment="1"/>
    <xf numFmtId="38" fontId="16" fillId="0" borderId="69" xfId="2" applyFont="1" applyBorder="1"/>
    <xf numFmtId="38" fontId="4" fillId="0" borderId="33" xfId="2" applyFont="1" applyBorder="1"/>
    <xf numFmtId="38" fontId="16" fillId="0" borderId="33" xfId="2" applyFont="1" applyBorder="1"/>
    <xf numFmtId="38" fontId="16" fillId="0" borderId="74" xfId="2" applyFont="1" applyFill="1" applyBorder="1"/>
    <xf numFmtId="38" fontId="16" fillId="0" borderId="107" xfId="2" applyFont="1" applyFill="1" applyBorder="1"/>
    <xf numFmtId="38" fontId="16" fillId="0" borderId="106" xfId="2" applyFont="1" applyFill="1" applyBorder="1"/>
    <xf numFmtId="38" fontId="16" fillId="0" borderId="108" xfId="2" applyFont="1" applyFill="1" applyBorder="1"/>
    <xf numFmtId="38" fontId="4" fillId="0" borderId="98" xfId="2" applyFont="1" applyFill="1" applyBorder="1"/>
    <xf numFmtId="38" fontId="4" fillId="0" borderId="31" xfId="2" applyFont="1" applyFill="1" applyBorder="1"/>
    <xf numFmtId="38" fontId="4" fillId="0" borderId="92" xfId="2" applyFont="1" applyFill="1" applyBorder="1"/>
    <xf numFmtId="38" fontId="4" fillId="0" borderId="78" xfId="2" applyFont="1" applyBorder="1"/>
    <xf numFmtId="38" fontId="13" fillId="3" borderId="59" xfId="2" applyFont="1" applyFill="1" applyBorder="1" applyAlignment="1" applyProtection="1">
      <alignment horizontal="center" vertical="center"/>
    </xf>
    <xf numFmtId="38" fontId="13" fillId="3" borderId="109" xfId="2" applyFont="1" applyFill="1" applyBorder="1" applyAlignment="1" applyProtection="1">
      <alignment horizontal="center" vertical="center"/>
    </xf>
    <xf numFmtId="38" fontId="13" fillId="3" borderId="69" xfId="2" applyFont="1" applyFill="1" applyBorder="1" applyAlignment="1" applyProtection="1">
      <alignment horizontal="center" vertical="center"/>
    </xf>
    <xf numFmtId="38" fontId="13" fillId="3" borderId="79" xfId="2" applyFont="1" applyFill="1" applyBorder="1" applyAlignment="1" applyProtection="1">
      <alignment horizontal="center" vertical="center"/>
    </xf>
    <xf numFmtId="0" fontId="4" fillId="0" borderId="0" xfId="0" applyFont="1" applyBorder="1" applyAlignment="1">
      <alignment vertical="top"/>
    </xf>
    <xf numFmtId="0" fontId="10" fillId="0" borderId="0" xfId="1" applyFont="1" applyFill="1" applyBorder="1" applyAlignment="1" applyProtection="1">
      <alignment horizontal="center" vertical="center"/>
    </xf>
    <xf numFmtId="38" fontId="19" fillId="0" borderId="37" xfId="3" applyFont="1" applyFill="1" applyBorder="1" applyAlignment="1">
      <alignment horizontal="left" vertical="center"/>
    </xf>
    <xf numFmtId="38" fontId="13" fillId="0" borderId="37" xfId="3" applyFont="1" applyFill="1" applyBorder="1" applyAlignment="1">
      <alignment horizontal="left" vertical="center"/>
    </xf>
    <xf numFmtId="38" fontId="13" fillId="0" borderId="62" xfId="3" applyFont="1" applyFill="1" applyBorder="1" applyAlignment="1">
      <alignment horizontal="left" vertical="center"/>
    </xf>
    <xf numFmtId="0" fontId="4" fillId="5" borderId="0" xfId="0" applyFont="1" applyFill="1" applyBorder="1"/>
    <xf numFmtId="0" fontId="15" fillId="5" borderId="0" xfId="0" applyFont="1" applyFill="1" applyBorder="1"/>
    <xf numFmtId="38" fontId="4" fillId="5" borderId="0" xfId="2" applyFont="1" applyFill="1" applyBorder="1"/>
    <xf numFmtId="38" fontId="16" fillId="6" borderId="82" xfId="2" applyFont="1" applyFill="1" applyBorder="1"/>
    <xf numFmtId="38" fontId="16" fillId="6" borderId="49" xfId="2" applyFont="1" applyFill="1" applyBorder="1"/>
    <xf numFmtId="38" fontId="16" fillId="6" borderId="54" xfId="2" applyFont="1" applyFill="1" applyBorder="1"/>
    <xf numFmtId="38" fontId="16" fillId="6" borderId="50" xfId="2" applyFont="1" applyFill="1" applyBorder="1"/>
    <xf numFmtId="38" fontId="16" fillId="6" borderId="55" xfId="2" applyFont="1" applyFill="1" applyBorder="1"/>
    <xf numFmtId="38" fontId="15" fillId="5" borderId="0" xfId="2" applyFont="1" applyFill="1" applyBorder="1"/>
    <xf numFmtId="38" fontId="4" fillId="0" borderId="0" xfId="2" applyFont="1" applyFill="1" applyBorder="1" applyAlignment="1">
      <alignment horizontal="right"/>
    </xf>
    <xf numFmtId="38" fontId="26" fillId="0" borderId="70" xfId="2" applyFont="1" applyFill="1" applyBorder="1" applyAlignment="1" applyProtection="1">
      <alignment horizontal="right" vertical="center"/>
    </xf>
    <xf numFmtId="38" fontId="26" fillId="0" borderId="88" xfId="2" applyFont="1" applyFill="1" applyBorder="1" applyAlignment="1" applyProtection="1">
      <alignment horizontal="right" vertical="center"/>
    </xf>
    <xf numFmtId="38" fontId="26" fillId="0" borderId="104" xfId="2" applyFont="1" applyFill="1" applyBorder="1" applyAlignment="1" applyProtection="1">
      <alignment horizontal="right" vertical="center"/>
    </xf>
    <xf numFmtId="38" fontId="26" fillId="0" borderId="8" xfId="2" applyFont="1" applyFill="1" applyBorder="1" applyAlignment="1" applyProtection="1">
      <alignment horizontal="right" vertical="center"/>
    </xf>
    <xf numFmtId="38" fontId="26" fillId="0" borderId="9" xfId="2" applyFont="1" applyFill="1" applyBorder="1" applyAlignment="1" applyProtection="1">
      <alignment horizontal="right" vertical="center"/>
    </xf>
    <xf numFmtId="38" fontId="26" fillId="0" borderId="9" xfId="2" applyFont="1" applyFill="1" applyBorder="1" applyAlignment="1" applyProtection="1">
      <alignment vertical="center"/>
    </xf>
    <xf numFmtId="38" fontId="26" fillId="0" borderId="15" xfId="2" applyFont="1" applyFill="1" applyBorder="1" applyAlignment="1" applyProtection="1">
      <alignment vertical="center"/>
    </xf>
    <xf numFmtId="38" fontId="26" fillId="0" borderId="75" xfId="2" applyFont="1" applyFill="1" applyBorder="1" applyAlignment="1" applyProtection="1">
      <alignment horizontal="right" vertical="center"/>
    </xf>
    <xf numFmtId="38" fontId="26" fillId="0" borderId="89" xfId="2" applyFont="1" applyFill="1" applyBorder="1" applyAlignment="1" applyProtection="1">
      <alignment horizontal="right" vertical="center"/>
    </xf>
    <xf numFmtId="38" fontId="26" fillId="0" borderId="89" xfId="2" applyFont="1" applyFill="1" applyBorder="1" applyAlignment="1" applyProtection="1">
      <alignment vertical="center"/>
    </xf>
    <xf numFmtId="38" fontId="26" fillId="0" borderId="86" xfId="2" applyFont="1" applyFill="1" applyBorder="1" applyAlignment="1" applyProtection="1">
      <alignment vertical="center"/>
    </xf>
    <xf numFmtId="38" fontId="27" fillId="3" borderId="69" xfId="2" applyFont="1" applyFill="1" applyBorder="1" applyAlignment="1" applyProtection="1">
      <alignment horizontal="center" vertical="center"/>
    </xf>
    <xf numFmtId="38" fontId="29" fillId="0" borderId="79" xfId="2" applyFont="1" applyFill="1" applyBorder="1" applyAlignment="1" applyProtection="1">
      <alignment horizontal="left" vertical="top"/>
    </xf>
    <xf numFmtId="38" fontId="29" fillId="3" borderId="79" xfId="2" applyFont="1" applyFill="1" applyBorder="1" applyAlignment="1" applyProtection="1">
      <alignment horizontal="center" vertical="center"/>
    </xf>
    <xf numFmtId="38" fontId="29" fillId="3" borderId="35" xfId="2" applyFont="1" applyFill="1" applyBorder="1" applyAlignment="1" applyProtection="1">
      <alignment horizontal="center" vertical="center"/>
    </xf>
    <xf numFmtId="38" fontId="4" fillId="5" borderId="0" xfId="2" applyFont="1" applyFill="1" applyBorder="1" applyAlignment="1">
      <alignment wrapText="1"/>
    </xf>
    <xf numFmtId="38" fontId="15" fillId="5" borderId="0" xfId="2" applyFont="1" applyFill="1" applyBorder="1" applyAlignment="1">
      <alignment horizontal="left"/>
    </xf>
    <xf numFmtId="38" fontId="16" fillId="0" borderId="48" xfId="2" applyFont="1" applyFill="1" applyBorder="1"/>
    <xf numFmtId="38" fontId="4" fillId="0" borderId="48" xfId="2" applyFont="1" applyFill="1" applyBorder="1"/>
    <xf numFmtId="38" fontId="4" fillId="0" borderId="110" xfId="2" applyFont="1" applyFill="1" applyBorder="1"/>
    <xf numFmtId="38" fontId="4" fillId="6" borderId="110" xfId="2" applyFont="1" applyFill="1" applyBorder="1"/>
    <xf numFmtId="0" fontId="14" fillId="0" borderId="0" xfId="1" applyFont="1" applyFill="1" applyBorder="1" applyAlignment="1" applyProtection="1">
      <alignment horizontal="left" vertical="center"/>
    </xf>
    <xf numFmtId="38" fontId="4" fillId="0" borderId="112" xfId="2" applyFont="1" applyFill="1" applyBorder="1"/>
    <xf numFmtId="38" fontId="4" fillId="0" borderId="111" xfId="2" applyFont="1" applyFill="1" applyBorder="1"/>
    <xf numFmtId="38" fontId="4" fillId="0" borderId="64" xfId="2" applyFont="1" applyFill="1" applyBorder="1"/>
    <xf numFmtId="0" fontId="9" fillId="0" borderId="49" xfId="1" applyFont="1" applyFill="1" applyBorder="1" applyAlignment="1" applyProtection="1">
      <alignment horizontal="left" vertical="center"/>
    </xf>
    <xf numFmtId="0" fontId="9" fillId="6" borderId="110" xfId="1" applyFont="1" applyFill="1" applyBorder="1" applyAlignment="1" applyProtection="1">
      <alignment horizontal="left" vertical="center"/>
    </xf>
    <xf numFmtId="0" fontId="9" fillId="0" borderId="50" xfId="1" applyFont="1" applyFill="1" applyBorder="1" applyAlignment="1" applyProtection="1">
      <alignment horizontal="left" vertical="center"/>
    </xf>
    <xf numFmtId="0" fontId="9" fillId="0" borderId="111" xfId="1" applyFont="1" applyFill="1" applyBorder="1" applyAlignment="1" applyProtection="1">
      <alignment horizontal="left" vertical="center"/>
    </xf>
    <xf numFmtId="0" fontId="9" fillId="6" borderId="56" xfId="1" applyFont="1" applyFill="1" applyBorder="1" applyAlignment="1" applyProtection="1">
      <alignment horizontal="left" vertical="center"/>
    </xf>
    <xf numFmtId="0" fontId="15" fillId="0" borderId="0" xfId="0" applyFont="1"/>
    <xf numFmtId="38" fontId="16" fillId="6" borderId="48" xfId="2" applyFont="1" applyFill="1" applyBorder="1" applyAlignment="1">
      <alignment horizontal="center" vertical="center"/>
    </xf>
    <xf numFmtId="38" fontId="16" fillId="6" borderId="54" xfId="2" applyFont="1" applyFill="1" applyBorder="1" applyAlignment="1">
      <alignment horizontal="center" vertical="center"/>
    </xf>
    <xf numFmtId="38" fontId="4" fillId="6" borderId="57" xfId="2" applyFont="1" applyFill="1" applyBorder="1" applyAlignment="1">
      <alignment horizontal="center" vertical="center"/>
    </xf>
    <xf numFmtId="38" fontId="4" fillId="6" borderId="30" xfId="2" applyFont="1" applyFill="1" applyBorder="1" applyAlignment="1">
      <alignment horizontal="center" vertical="center"/>
    </xf>
    <xf numFmtId="38" fontId="4" fillId="4" borderId="69" xfId="2" applyFont="1" applyFill="1" applyBorder="1"/>
    <xf numFmtId="38" fontId="4" fillId="4" borderId="35" xfId="2" applyFont="1" applyFill="1" applyBorder="1"/>
    <xf numFmtId="38" fontId="4" fillId="4" borderId="40" xfId="2" applyFont="1" applyFill="1" applyBorder="1"/>
    <xf numFmtId="38" fontId="16" fillId="4" borderId="35" xfId="2" applyFont="1" applyFill="1" applyBorder="1"/>
    <xf numFmtId="38" fontId="16" fillId="4" borderId="23" xfId="2" applyFont="1" applyFill="1" applyBorder="1"/>
    <xf numFmtId="38" fontId="4" fillId="4" borderId="59" xfId="2" applyFont="1" applyFill="1" applyBorder="1"/>
    <xf numFmtId="38" fontId="4" fillId="4" borderId="46" xfId="2" applyFont="1" applyFill="1" applyBorder="1"/>
    <xf numFmtId="38" fontId="4" fillId="4" borderId="11" xfId="2" applyFont="1" applyFill="1" applyBorder="1"/>
    <xf numFmtId="38" fontId="16" fillId="4" borderId="12" xfId="2" applyFont="1" applyFill="1" applyBorder="1"/>
    <xf numFmtId="38" fontId="16" fillId="4" borderId="70" xfId="2" applyFont="1" applyFill="1" applyBorder="1"/>
    <xf numFmtId="38" fontId="16" fillId="4" borderId="8" xfId="2" applyFont="1" applyFill="1" applyBorder="1"/>
    <xf numFmtId="38" fontId="4" fillId="4" borderId="21" xfId="2" applyFont="1" applyFill="1" applyBorder="1"/>
    <xf numFmtId="38" fontId="4" fillId="4" borderId="45" xfId="2" applyFont="1" applyFill="1" applyBorder="1"/>
    <xf numFmtId="38" fontId="4" fillId="4" borderId="22" xfId="2" applyFont="1" applyFill="1" applyBorder="1"/>
    <xf numFmtId="38" fontId="16" fillId="4" borderId="81" xfId="2" applyFont="1" applyFill="1" applyBorder="1"/>
    <xf numFmtId="38" fontId="16" fillId="4" borderId="93" xfId="2" applyFont="1" applyFill="1" applyBorder="1"/>
    <xf numFmtId="38" fontId="16" fillId="6" borderId="30" xfId="2" applyFont="1" applyFill="1" applyBorder="1" applyAlignment="1">
      <alignment horizontal="center" vertical="center"/>
    </xf>
    <xf numFmtId="38" fontId="16" fillId="6" borderId="82" xfId="2" applyFont="1" applyFill="1" applyBorder="1" applyAlignment="1">
      <alignment horizontal="center" vertical="center"/>
    </xf>
    <xf numFmtId="38" fontId="16" fillId="6" borderId="28" xfId="2" applyFont="1" applyFill="1" applyBorder="1" applyAlignment="1">
      <alignment horizontal="center" vertical="center"/>
    </xf>
    <xf numFmtId="38" fontId="16" fillId="6" borderId="57" xfId="2" applyFont="1" applyFill="1" applyBorder="1" applyAlignment="1">
      <alignment horizontal="center" vertical="center"/>
    </xf>
    <xf numFmtId="38" fontId="19" fillId="0" borderId="0" xfId="3" applyFont="1" applyBorder="1" applyAlignment="1">
      <alignment horizontal="center" vertical="center"/>
    </xf>
    <xf numFmtId="38" fontId="13" fillId="0" borderId="37" xfId="3" applyFont="1" applyFill="1" applyBorder="1" applyAlignment="1">
      <alignment horizontal="left" vertical="center"/>
    </xf>
    <xf numFmtId="38" fontId="13" fillId="0" borderId="62" xfId="3" applyFont="1" applyFill="1" applyBorder="1" applyAlignment="1">
      <alignment horizontal="left" vertical="center"/>
    </xf>
    <xf numFmtId="38" fontId="19" fillId="0" borderId="37" xfId="3" applyFont="1" applyFill="1" applyBorder="1" applyAlignment="1">
      <alignment horizontal="left" vertical="center"/>
    </xf>
    <xf numFmtId="38" fontId="19" fillId="0" borderId="62" xfId="3" applyFont="1" applyFill="1" applyBorder="1" applyAlignment="1">
      <alignment horizontal="left" vertical="center"/>
    </xf>
    <xf numFmtId="38" fontId="13" fillId="0" borderId="31" xfId="3" applyFont="1" applyFill="1" applyBorder="1" applyAlignment="1">
      <alignment horizontal="center" vertical="center"/>
    </xf>
    <xf numFmtId="38" fontId="19" fillId="0" borderId="18" xfId="3" applyFont="1" applyFill="1" applyBorder="1" applyAlignment="1">
      <alignment horizontal="center" vertical="center"/>
    </xf>
    <xf numFmtId="38" fontId="19" fillId="0" borderId="19" xfId="3" applyFont="1" applyFill="1" applyBorder="1" applyAlignment="1">
      <alignment horizontal="center" vertical="center"/>
    </xf>
    <xf numFmtId="38" fontId="19" fillId="0" borderId="20" xfId="3" applyFont="1" applyFill="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alignment vertical="top"/>
    </xf>
    <xf numFmtId="0" fontId="10" fillId="0" borderId="71" xfId="1" applyFont="1" applyFill="1" applyBorder="1" applyAlignment="1" applyProtection="1">
      <alignment horizontal="center" vertical="center"/>
    </xf>
    <xf numFmtId="0" fontId="10" fillId="0" borderId="65" xfId="1" applyFont="1" applyFill="1" applyBorder="1" applyAlignment="1" applyProtection="1">
      <alignment horizontal="center" vertical="center"/>
    </xf>
    <xf numFmtId="0" fontId="10" fillId="0" borderId="64" xfId="1" applyFont="1" applyFill="1" applyBorder="1" applyAlignment="1" applyProtection="1">
      <alignment horizontal="center" vertical="center"/>
    </xf>
    <xf numFmtId="0" fontId="10" fillId="0" borderId="53"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22" xfId="1" applyFont="1" applyFill="1" applyBorder="1" applyAlignment="1" applyProtection="1">
      <alignment horizontal="center" vertical="center"/>
    </xf>
    <xf numFmtId="0" fontId="10" fillId="0" borderId="72" xfId="1" applyFont="1" applyFill="1" applyBorder="1" applyAlignment="1" applyProtection="1">
      <alignment horizontal="center" vertical="center"/>
    </xf>
    <xf numFmtId="0" fontId="10" fillId="0" borderId="61" xfId="1" applyFont="1" applyFill="1" applyBorder="1" applyAlignment="1" applyProtection="1">
      <alignment horizontal="center" vertical="center"/>
    </xf>
    <xf numFmtId="0" fontId="10" fillId="0" borderId="44" xfId="1" applyFont="1" applyFill="1" applyBorder="1" applyAlignment="1" applyProtection="1">
      <alignment horizontal="center" vertical="center"/>
    </xf>
    <xf numFmtId="0" fontId="17" fillId="6" borderId="27" xfId="1" applyFont="1" applyFill="1" applyBorder="1" applyAlignment="1" applyProtection="1">
      <alignment horizontal="left" vertical="center"/>
    </xf>
    <xf numFmtId="0" fontId="17" fillId="6" borderId="68" xfId="1" applyFont="1" applyFill="1" applyBorder="1" applyAlignment="1" applyProtection="1">
      <alignment horizontal="left" vertical="center"/>
    </xf>
    <xf numFmtId="38" fontId="21" fillId="0" borderId="31" xfId="3" applyFont="1" applyFill="1" applyBorder="1" applyAlignment="1">
      <alignment horizontal="center" vertical="center"/>
    </xf>
    <xf numFmtId="0" fontId="9" fillId="6" borderId="29" xfId="1" applyFont="1" applyFill="1" applyBorder="1" applyAlignment="1" applyProtection="1">
      <alignment horizontal="left" vertical="center"/>
    </xf>
    <xf numFmtId="0" fontId="9" fillId="6" borderId="47" xfId="1" applyFont="1" applyFill="1" applyBorder="1" applyAlignment="1" applyProtection="1">
      <alignment horizontal="left" vertical="center"/>
    </xf>
    <xf numFmtId="0" fontId="17" fillId="0" borderId="27" xfId="1" applyFont="1" applyFill="1" applyBorder="1" applyAlignment="1" applyProtection="1">
      <alignment horizontal="left" vertical="center"/>
    </xf>
    <xf numFmtId="0" fontId="17" fillId="0" borderId="68" xfId="1" applyFont="1" applyFill="1" applyBorder="1" applyAlignment="1" applyProtection="1">
      <alignment horizontal="left" vertical="center"/>
    </xf>
    <xf numFmtId="176" fontId="14" fillId="0" borderId="66" xfId="1" applyNumberFormat="1" applyFont="1" applyFill="1" applyBorder="1" applyAlignment="1" applyProtection="1">
      <alignment horizontal="left" vertical="center"/>
    </xf>
    <xf numFmtId="176" fontId="14" fillId="0" borderId="67" xfId="1" applyNumberFormat="1" applyFont="1" applyFill="1" applyBorder="1" applyAlignment="1" applyProtection="1">
      <alignment horizontal="left" vertical="center"/>
    </xf>
    <xf numFmtId="0" fontId="6" fillId="0" borderId="0" xfId="0" applyFont="1" applyBorder="1" applyAlignment="1">
      <alignment horizontal="center"/>
    </xf>
    <xf numFmtId="0" fontId="4" fillId="0" borderId="24"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3" xfId="0" applyFont="1" applyFill="1" applyBorder="1" applyAlignment="1">
      <alignment horizontal="center" vertical="center"/>
    </xf>
    <xf numFmtId="38" fontId="16" fillId="0" borderId="14" xfId="2" applyFont="1" applyFill="1" applyBorder="1" applyAlignment="1">
      <alignment horizontal="center"/>
    </xf>
    <xf numFmtId="38" fontId="16" fillId="0" borderId="3" xfId="2" applyFont="1" applyFill="1" applyBorder="1" applyAlignment="1">
      <alignment horizontal="center"/>
    </xf>
    <xf numFmtId="38" fontId="4" fillId="2" borderId="14" xfId="2" applyFont="1" applyFill="1" applyBorder="1" applyAlignment="1">
      <alignment horizontal="center"/>
    </xf>
    <xf numFmtId="38" fontId="4" fillId="2" borderId="3" xfId="2" applyFont="1" applyFill="1" applyBorder="1" applyAlignment="1">
      <alignment horizontal="center"/>
    </xf>
    <xf numFmtId="38" fontId="4" fillId="0" borderId="14" xfId="2" applyFont="1" applyFill="1" applyBorder="1" applyAlignment="1">
      <alignment horizontal="center"/>
    </xf>
    <xf numFmtId="38" fontId="4" fillId="0" borderId="3" xfId="2" applyFont="1" applyFill="1" applyBorder="1" applyAlignment="1">
      <alignment horizontal="center"/>
    </xf>
    <xf numFmtId="0" fontId="16" fillId="0" borderId="41" xfId="0" applyFont="1" applyFill="1" applyBorder="1" applyAlignment="1">
      <alignment horizontal="center" vertical="center"/>
    </xf>
    <xf numFmtId="0" fontId="16" fillId="0" borderId="60" xfId="0" applyFont="1" applyFill="1" applyBorder="1" applyAlignment="1">
      <alignment horizontal="center" vertical="center"/>
    </xf>
    <xf numFmtId="0" fontId="16" fillId="0" borderId="63"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6" xfId="0" applyFont="1" applyFill="1" applyBorder="1" applyAlignment="1">
      <alignment horizontal="center" vertical="center"/>
    </xf>
    <xf numFmtId="38" fontId="13" fillId="3" borderId="84" xfId="2" applyFont="1" applyFill="1" applyBorder="1" applyAlignment="1" applyProtection="1">
      <alignment horizontal="left" vertical="center"/>
    </xf>
    <xf numFmtId="38" fontId="13" fillId="3" borderId="91" xfId="2" applyFont="1" applyFill="1" applyBorder="1" applyAlignment="1" applyProtection="1">
      <alignment horizontal="left" vertical="center"/>
    </xf>
    <xf numFmtId="38" fontId="13" fillId="3" borderId="92" xfId="2" applyFont="1" applyFill="1" applyBorder="1" applyAlignment="1" applyProtection="1">
      <alignment horizontal="left" vertical="center"/>
    </xf>
    <xf numFmtId="38" fontId="13" fillId="3" borderId="37" xfId="2" applyFont="1" applyFill="1" applyBorder="1" applyAlignment="1" applyProtection="1">
      <alignment horizontal="left" vertical="center"/>
    </xf>
    <xf numFmtId="38" fontId="13" fillId="3" borderId="62" xfId="2" applyFont="1" applyFill="1" applyBorder="1" applyAlignment="1" applyProtection="1">
      <alignment horizontal="left" vertical="center"/>
    </xf>
    <xf numFmtId="38" fontId="13" fillId="3" borderId="16" xfId="2" applyFont="1" applyFill="1" applyBorder="1" applyAlignment="1" applyProtection="1">
      <alignment horizontal="left" vertical="center"/>
    </xf>
    <xf numFmtId="38" fontId="13" fillId="3" borderId="13" xfId="2" applyFont="1" applyFill="1" applyBorder="1" applyAlignment="1" applyProtection="1">
      <alignment horizontal="left" vertical="center"/>
    </xf>
    <xf numFmtId="38" fontId="13" fillId="3" borderId="3" xfId="2" applyFont="1" applyFill="1" applyBorder="1" applyAlignment="1" applyProtection="1">
      <alignment horizontal="left" vertical="center"/>
    </xf>
    <xf numFmtId="38" fontId="13" fillId="3" borderId="60" xfId="2" applyFont="1" applyFill="1" applyBorder="1" applyAlignment="1" applyProtection="1">
      <alignment horizontal="left" vertical="center"/>
    </xf>
    <xf numFmtId="38" fontId="13" fillId="3" borderId="39" xfId="2" applyFont="1" applyFill="1" applyBorder="1" applyAlignment="1" applyProtection="1">
      <alignment horizontal="left" vertical="center"/>
    </xf>
    <xf numFmtId="38" fontId="13" fillId="3" borderId="97" xfId="2" applyFont="1" applyFill="1" applyBorder="1" applyAlignment="1" applyProtection="1">
      <alignment horizontal="left" vertical="center"/>
    </xf>
    <xf numFmtId="38" fontId="13" fillId="3" borderId="98" xfId="2" applyFont="1" applyFill="1" applyBorder="1" applyAlignment="1" applyProtection="1">
      <alignment horizontal="left" vertical="center"/>
    </xf>
    <xf numFmtId="38" fontId="13" fillId="3" borderId="90" xfId="2" applyFont="1" applyFill="1" applyBorder="1" applyAlignment="1" applyProtection="1">
      <alignment horizontal="left" vertical="center"/>
    </xf>
    <xf numFmtId="38" fontId="13" fillId="3" borderId="10" xfId="2" applyFont="1" applyFill="1" applyBorder="1" applyAlignment="1" applyProtection="1">
      <alignment horizontal="left" vertical="center"/>
    </xf>
    <xf numFmtId="38" fontId="13" fillId="3" borderId="95" xfId="2" applyFont="1" applyFill="1" applyBorder="1" applyAlignment="1" applyProtection="1">
      <alignment horizontal="left" vertical="center"/>
    </xf>
    <xf numFmtId="38" fontId="13" fillId="3" borderId="96" xfId="2" applyFont="1" applyFill="1" applyBorder="1" applyAlignment="1" applyProtection="1">
      <alignment horizontal="left" vertical="center"/>
    </xf>
    <xf numFmtId="38" fontId="13" fillId="4" borderId="16" xfId="2" applyFont="1" applyFill="1" applyBorder="1" applyAlignment="1" applyProtection="1">
      <alignment horizontal="left" vertical="center"/>
    </xf>
    <xf numFmtId="0" fontId="0" fillId="0" borderId="13" xfId="0" applyBorder="1" applyAlignment="1">
      <alignment horizontal="left" vertical="center"/>
    </xf>
    <xf numFmtId="0" fontId="0" fillId="0" borderId="61" xfId="0" applyBorder="1" applyAlignment="1">
      <alignment horizontal="left" vertical="center"/>
    </xf>
    <xf numFmtId="0" fontId="0" fillId="0" borderId="3" xfId="0" applyBorder="1" applyAlignment="1">
      <alignment horizontal="left" vertical="center"/>
    </xf>
    <xf numFmtId="176" fontId="14" fillId="0" borderId="16" xfId="1" applyNumberFormat="1" applyFont="1" applyFill="1" applyBorder="1" applyAlignment="1" applyProtection="1">
      <alignment horizontal="left" vertical="center"/>
    </xf>
    <xf numFmtId="176" fontId="14" fillId="0" borderId="13" xfId="1" applyNumberFormat="1" applyFont="1" applyFill="1" applyBorder="1" applyAlignment="1" applyProtection="1">
      <alignment horizontal="left" vertical="center"/>
    </xf>
    <xf numFmtId="176" fontId="14" fillId="0" borderId="61" xfId="1" applyNumberFormat="1" applyFont="1" applyFill="1" applyBorder="1" applyAlignment="1" applyProtection="1">
      <alignment horizontal="left" vertical="center"/>
    </xf>
    <xf numFmtId="176" fontId="14" fillId="0" borderId="3" xfId="1" applyNumberFormat="1" applyFont="1" applyFill="1" applyBorder="1" applyAlignment="1" applyProtection="1">
      <alignment horizontal="left" vertical="center"/>
    </xf>
    <xf numFmtId="38" fontId="13" fillId="0" borderId="37" xfId="3" applyFont="1" applyFill="1" applyBorder="1" applyAlignment="1">
      <alignment horizontal="center" vertical="center"/>
    </xf>
    <xf numFmtId="38" fontId="13" fillId="0" borderId="62" xfId="3" applyFont="1" applyFill="1" applyBorder="1" applyAlignment="1">
      <alignment horizontal="center" vertical="center"/>
    </xf>
    <xf numFmtId="38" fontId="13" fillId="0" borderId="38" xfId="3" applyFont="1" applyFill="1" applyBorder="1" applyAlignment="1">
      <alignment horizontal="center" vertical="center"/>
    </xf>
    <xf numFmtId="38" fontId="13" fillId="3" borderId="16" xfId="2" applyFont="1" applyFill="1" applyBorder="1" applyAlignment="1" applyProtection="1">
      <alignment horizontal="center" vertical="center"/>
    </xf>
    <xf numFmtId="38" fontId="13" fillId="3" borderId="17" xfId="2" applyFont="1" applyFill="1" applyBorder="1" applyAlignment="1" applyProtection="1">
      <alignment horizontal="center" vertical="center"/>
    </xf>
    <xf numFmtId="38" fontId="13" fillId="3" borderId="39" xfId="2" applyFont="1" applyFill="1" applyBorder="1" applyAlignment="1" applyProtection="1">
      <alignment horizontal="center" vertical="center"/>
    </xf>
    <xf numFmtId="38" fontId="13" fillId="3" borderId="40" xfId="2" applyFont="1" applyFill="1" applyBorder="1" applyAlignment="1" applyProtection="1">
      <alignment horizontal="center" vertical="center"/>
    </xf>
    <xf numFmtId="38" fontId="13" fillId="4" borderId="16" xfId="2" applyFont="1" applyFill="1" applyBorder="1" applyAlignment="1" applyProtection="1">
      <alignment horizontal="center" vertical="center"/>
    </xf>
    <xf numFmtId="38" fontId="13" fillId="4" borderId="17" xfId="2" applyFont="1" applyFill="1" applyBorder="1" applyAlignment="1" applyProtection="1">
      <alignment horizontal="center" vertical="center"/>
    </xf>
    <xf numFmtId="38" fontId="13" fillId="3" borderId="37" xfId="2" applyFont="1" applyFill="1" applyBorder="1" applyAlignment="1" applyProtection="1">
      <alignment horizontal="center" vertical="center"/>
    </xf>
    <xf numFmtId="38" fontId="13" fillId="3" borderId="38" xfId="2" applyFont="1" applyFill="1" applyBorder="1" applyAlignment="1" applyProtection="1">
      <alignment horizontal="center"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16" fillId="0" borderId="41" xfId="0" applyFont="1" applyBorder="1" applyAlignment="1">
      <alignment horizontal="center" vertical="center"/>
    </xf>
    <xf numFmtId="0" fontId="16" fillId="0" borderId="43" xfId="0" applyFont="1" applyBorder="1" applyAlignment="1">
      <alignment horizontal="center" vertical="center"/>
    </xf>
    <xf numFmtId="38" fontId="16" fillId="0" borderId="14" xfId="2" applyFont="1" applyBorder="1" applyAlignment="1">
      <alignment horizontal="center"/>
    </xf>
    <xf numFmtId="38" fontId="16" fillId="0" borderId="3" xfId="2" applyFont="1" applyBorder="1" applyAlignment="1">
      <alignment horizontal="center"/>
    </xf>
    <xf numFmtId="38" fontId="4" fillId="0" borderId="14" xfId="2" applyFont="1" applyBorder="1" applyAlignment="1">
      <alignment horizontal="center"/>
    </xf>
    <xf numFmtId="38" fontId="4" fillId="0" borderId="3" xfId="2" applyFont="1" applyBorder="1" applyAlignment="1">
      <alignment horizontal="center"/>
    </xf>
    <xf numFmtId="176" fontId="9" fillId="0" borderId="16" xfId="1" applyNumberFormat="1" applyFont="1" applyFill="1" applyBorder="1" applyAlignment="1" applyProtection="1">
      <alignment horizontal="center"/>
    </xf>
    <xf numFmtId="176" fontId="9" fillId="0" borderId="17" xfId="1" applyNumberFormat="1" applyFont="1" applyFill="1" applyBorder="1" applyAlignment="1" applyProtection="1">
      <alignment horizontal="center"/>
    </xf>
    <xf numFmtId="0" fontId="4" fillId="0" borderId="31" xfId="0" applyFont="1" applyBorder="1" applyAlignment="1"/>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8966</xdr:rowOff>
    </xdr:from>
    <xdr:to>
      <xdr:col>0</xdr:col>
      <xdr:colOff>465667</xdr:colOff>
      <xdr:row>49</xdr:row>
      <xdr:rowOff>232833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8966"/>
          <a:ext cx="465667" cy="15135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pPr algn="ctr"/>
          <a:r>
            <a:rPr kumimoji="1" lang="en-US" altLang="ja-JP" sz="2200">
              <a:latin typeface="ＭＳ ゴシック" panose="020B0609070205080204" pitchFamily="49" charset="-128"/>
              <a:ea typeface="ＭＳ ゴシック" panose="020B0609070205080204" pitchFamily="49" charset="-128"/>
            </a:rPr>
            <a:t>12</a:t>
          </a:r>
          <a:endParaRPr kumimoji="1" lang="ja-JP" altLang="en-US" sz="22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95250</xdr:colOff>
      <xdr:row>0</xdr:row>
      <xdr:rowOff>199638</xdr:rowOff>
    </xdr:from>
    <xdr:to>
      <xdr:col>17</xdr:col>
      <xdr:colOff>4810125</xdr:colOff>
      <xdr:row>10</xdr:row>
      <xdr:rowOff>15875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303500" y="199638"/>
          <a:ext cx="12065000" cy="23562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t>【</a:t>
          </a:r>
          <a:r>
            <a:rPr kumimoji="1" lang="ja-JP" altLang="en-US" sz="1400"/>
            <a:t>交付対象額の算定方法</a:t>
          </a:r>
          <a:r>
            <a:rPr kumimoji="1" lang="en-US" altLang="ja-JP" sz="1400"/>
            <a:t>】</a:t>
          </a:r>
        </a:p>
        <a:p>
          <a:r>
            <a:rPr kumimoji="1" lang="ja-JP" altLang="en-US" sz="1400"/>
            <a:t>１ 経常収支が黒字の場合</a:t>
          </a:r>
        </a:p>
        <a:p>
          <a:r>
            <a:rPr kumimoji="1" lang="ja-JP" altLang="en-US" sz="1400"/>
            <a:t>　 経常外収支赤字額と経常収支黒字額を合わせた</a:t>
          </a:r>
          <a:r>
            <a:rPr kumimoji="1" lang="ja-JP" altLang="en-US" sz="1400">
              <a:solidFill>
                <a:srgbClr val="FF0000"/>
              </a:solidFill>
            </a:rPr>
            <a:t>実総収支の赤字額</a:t>
          </a:r>
          <a:r>
            <a:rPr kumimoji="1" lang="ja-JP" altLang="en-US" sz="1400"/>
            <a:t>を</a:t>
          </a:r>
          <a:r>
            <a:rPr kumimoji="1" lang="ja-JP" altLang="ja-JP" sz="1400">
              <a:solidFill>
                <a:schemeClr val="dk1"/>
              </a:solidFill>
              <a:effectLst/>
              <a:latin typeface="+mn-lt"/>
              <a:ea typeface="+mn-ea"/>
              <a:cs typeface="+mn-cs"/>
            </a:rPr>
            <a:t>交付</a:t>
          </a:r>
          <a:r>
            <a:rPr kumimoji="1" lang="ja-JP" altLang="en-US" sz="1400"/>
            <a:t>対象額とする（実総収支が黒字の場合は、</a:t>
          </a:r>
          <a:r>
            <a:rPr kumimoji="1" lang="ja-JP" altLang="ja-JP" sz="1400">
              <a:solidFill>
                <a:schemeClr val="dk1"/>
              </a:solidFill>
              <a:effectLst/>
              <a:latin typeface="+mn-lt"/>
              <a:ea typeface="+mn-ea"/>
              <a:cs typeface="+mn-cs"/>
            </a:rPr>
            <a:t>交付</a:t>
          </a:r>
          <a:r>
            <a:rPr kumimoji="1" lang="ja-JP" altLang="en-US" sz="1400"/>
            <a:t>対象額は０円とする。）。</a:t>
          </a:r>
        </a:p>
        <a:p>
          <a:endParaRPr kumimoji="1" lang="ja-JP" altLang="en-US" sz="1400"/>
        </a:p>
        <a:p>
          <a:r>
            <a:rPr kumimoji="1" lang="ja-JP" altLang="en-US" sz="1400"/>
            <a:t>２ 経常収支が赤字の場合</a:t>
          </a:r>
        </a:p>
        <a:p>
          <a:r>
            <a:rPr kumimoji="1" lang="ja-JP" altLang="en-US" sz="1400"/>
            <a:t>　以下（ア）及び（イ）の合計により求める</a:t>
          </a:r>
          <a:r>
            <a:rPr kumimoji="1" lang="ja-JP" altLang="en-US" sz="1400">
              <a:solidFill>
                <a:srgbClr val="FF0000"/>
              </a:solidFill>
            </a:rPr>
            <a:t>標準料金適用後収支の赤字額</a:t>
          </a:r>
          <a:r>
            <a:rPr kumimoji="1" lang="ja-JP" altLang="en-US" sz="1400"/>
            <a:t>を</a:t>
          </a:r>
          <a:r>
            <a:rPr kumimoji="1" lang="ja-JP" altLang="ja-JP" sz="1400">
              <a:solidFill>
                <a:schemeClr val="dk1"/>
              </a:solidFill>
              <a:effectLst/>
              <a:latin typeface="+mn-lt"/>
              <a:ea typeface="+mn-ea"/>
              <a:cs typeface="+mn-cs"/>
            </a:rPr>
            <a:t>交付</a:t>
          </a:r>
          <a:r>
            <a:rPr kumimoji="1" lang="ja-JP" altLang="en-US" sz="1400"/>
            <a:t>対象経費とする。</a:t>
          </a:r>
        </a:p>
        <a:p>
          <a:r>
            <a:rPr kumimoji="1" lang="ja-JP" altLang="en-US" sz="1400"/>
            <a:t>　（ア）　経常収支赤字額と標準料金適用後経常収支赤字額のいずれか低い額（ただし、標準料金適用後経常収支が黒字となる場合は０円とする。）</a:t>
          </a:r>
        </a:p>
        <a:p>
          <a:r>
            <a:rPr kumimoji="1" lang="ja-JP" altLang="en-US" sz="1400"/>
            <a:t>　（イ）　経常外収支赤字額（ただし、経常外収支が黒字の場合は０円とする。）</a:t>
          </a:r>
        </a:p>
      </xdr:txBody>
    </xdr:sp>
    <xdr:clientData/>
  </xdr:twoCellAnchor>
  <xdr:twoCellAnchor>
    <xdr:from>
      <xdr:col>16</xdr:col>
      <xdr:colOff>515215</xdr:colOff>
      <xdr:row>14</xdr:row>
      <xdr:rowOff>161637</xdr:rowOff>
    </xdr:from>
    <xdr:to>
      <xdr:col>17</xdr:col>
      <xdr:colOff>4013488</xdr:colOff>
      <xdr:row>40</xdr:row>
      <xdr:rowOff>269874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454465" y="3495387"/>
          <a:ext cx="4117398" cy="6489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◎各収支項目の金額（見込額）は、原則、補助金の交付を受けようとする</a:t>
          </a:r>
          <a:r>
            <a:rPr kumimoji="1" lang="ja-JP" altLang="ja-JP" sz="1200">
              <a:solidFill>
                <a:schemeClr val="dk1"/>
              </a:solidFill>
              <a:effectLst/>
              <a:latin typeface="+mn-lt"/>
              <a:ea typeface="+mn-ea"/>
              <a:cs typeface="+mn-cs"/>
            </a:rPr>
            <a:t>会計年度の前々年度から過去３年間</a:t>
          </a:r>
          <a:r>
            <a:rPr kumimoji="1" lang="ja-JP" altLang="en-US" sz="1200"/>
            <a:t>の実績額の平均に基づき計上すること。（過去の収入・支出実績及び収支赤字見込額の算定方法を記載した資料も提出すること）。</a:t>
          </a:r>
          <a:endParaRPr kumimoji="1" lang="en-US" altLang="ja-JP" sz="1200"/>
        </a:p>
        <a:p>
          <a:endParaRPr kumimoji="1" lang="en-US" altLang="ja-JP" sz="1200"/>
        </a:p>
        <a:p>
          <a:r>
            <a:rPr kumimoji="1" lang="ja-JP" altLang="en-US" sz="1200"/>
            <a:t>◎左記のフォーマットを参考に作成すること。</a:t>
          </a:r>
          <a:endParaRPr kumimoji="1" lang="en-US" altLang="ja-JP" sz="1200"/>
        </a:p>
        <a:p>
          <a:endParaRPr kumimoji="1" lang="en-US" altLang="ja-JP" sz="1200"/>
        </a:p>
        <a:p>
          <a:r>
            <a:rPr kumimoji="1" lang="ja-JP" altLang="en-US" sz="1200">
              <a:solidFill>
                <a:srgbClr val="FF0000"/>
              </a:solidFill>
            </a:rPr>
            <a:t>◎項目の追加は行わないこと。</a:t>
          </a:r>
          <a:endParaRPr kumimoji="1" lang="en-US" altLang="ja-JP" sz="1200">
            <a:solidFill>
              <a:srgbClr val="FF0000"/>
            </a:solidFill>
          </a:endParaRPr>
        </a:p>
        <a:p>
          <a:endParaRPr kumimoji="1" lang="en-US" altLang="ja-JP" sz="1200"/>
        </a:p>
        <a:p>
          <a:r>
            <a:rPr kumimoji="1" lang="ja-JP" altLang="en-US" sz="1200"/>
            <a:t>●公設でケーブルテレビを運営している場合の放送部分に係る収支や一部離島を有する市町村における本土に係る収支については、交付対象外部分に計上すること。</a:t>
          </a:r>
          <a:endParaRPr kumimoji="1" lang="en-US" altLang="ja-JP" sz="1200"/>
        </a:p>
        <a:p>
          <a:endParaRPr kumimoji="1" lang="en-US" altLang="ja-JP" sz="1200"/>
        </a:p>
        <a:p>
          <a:r>
            <a:rPr kumimoji="1" lang="ja-JP" altLang="en-US" sz="1200"/>
            <a:t>●「全体の額」と「交付対象部分」と「交付対象外部分」の合算額が一致しているか確認すること。</a:t>
          </a:r>
          <a:endParaRPr kumimoji="1" lang="en-US" altLang="ja-JP" sz="1200"/>
        </a:p>
        <a:p>
          <a:endParaRPr kumimoji="1" lang="en-US" altLang="ja-JP" sz="1200"/>
        </a:p>
        <a:p>
          <a:r>
            <a:rPr kumimoji="1" lang="ja-JP" altLang="en-US" sz="1200"/>
            <a:t>●備考欄には、費用按分の有無、按分方法その他必要事項を記載すること。必要があれば別紙扱いとしてもよい。</a:t>
          </a:r>
          <a:endParaRPr kumimoji="1" lang="en-US" altLang="ja-JP" sz="1200"/>
        </a:p>
        <a:p>
          <a:endParaRPr kumimoji="1" lang="en-US" altLang="ja-JP" sz="1200"/>
        </a:p>
        <a:p>
          <a:r>
            <a:rPr kumimoji="1" lang="ja-JP" altLang="en-US" sz="1200"/>
            <a:t>●按分の結果、金額に小数点が発生する場合には、交付対象部分は切り捨て、交付対象外部分は切り上げして計算すること。</a:t>
          </a:r>
        </a:p>
      </xdr:txBody>
    </xdr:sp>
    <xdr:clientData/>
  </xdr:twoCellAnchor>
  <xdr:twoCellAnchor>
    <xdr:from>
      <xdr:col>17</xdr:col>
      <xdr:colOff>3048000</xdr:colOff>
      <xdr:row>44</xdr:row>
      <xdr:rowOff>269875</xdr:rowOff>
    </xdr:from>
    <xdr:to>
      <xdr:col>17</xdr:col>
      <xdr:colOff>4270375</xdr:colOff>
      <xdr:row>48</xdr:row>
      <xdr:rowOff>238125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5622250" y="11414125"/>
          <a:ext cx="1222375"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r>
            <a:rPr kumimoji="1" lang="ja-JP" altLang="en-US" sz="2800"/>
            <a:t>別紙１－１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8965</xdr:rowOff>
    </xdr:from>
    <xdr:to>
      <xdr:col>0</xdr:col>
      <xdr:colOff>435784</xdr:colOff>
      <xdr:row>51</xdr:row>
      <xdr:rowOff>236568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8965"/>
          <a:ext cx="435784" cy="1524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pPr algn="ctr"/>
          <a:r>
            <a:rPr kumimoji="1" lang="en-US" altLang="ja-JP" sz="2200">
              <a:latin typeface="ＭＳ ゴシック" panose="020B0609070205080204" pitchFamily="49" charset="-128"/>
              <a:ea typeface="ＭＳ ゴシック" panose="020B0609070205080204" pitchFamily="49" charset="-128"/>
            </a:rPr>
            <a:t>13</a:t>
          </a:r>
        </a:p>
      </xdr:txBody>
    </xdr:sp>
    <xdr:clientData/>
  </xdr:twoCellAnchor>
  <xdr:twoCellAnchor>
    <xdr:from>
      <xdr:col>1</xdr:col>
      <xdr:colOff>8905</xdr:colOff>
      <xdr:row>0</xdr:row>
      <xdr:rowOff>198281</xdr:rowOff>
    </xdr:from>
    <xdr:to>
      <xdr:col>4</xdr:col>
      <xdr:colOff>1578786</xdr:colOff>
      <xdr:row>0</xdr:row>
      <xdr:rowOff>634689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16905" y="198281"/>
          <a:ext cx="4252756" cy="436408"/>
        </a:xfrm>
        <a:prstGeom prst="rect">
          <a:avLst/>
        </a:prstGeom>
        <a:solidFill>
          <a:schemeClr val="lt1"/>
        </a:solidFill>
        <a:ln w="412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mj-ea"/>
              <a:ea typeface="+mj-ea"/>
            </a:rPr>
            <a:t>利用料金が市町村収入の場合</a:t>
          </a:r>
        </a:p>
      </xdr:txBody>
    </xdr:sp>
    <xdr:clientData/>
  </xdr:twoCellAnchor>
  <xdr:twoCellAnchor>
    <xdr:from>
      <xdr:col>15</xdr:col>
      <xdr:colOff>539751</xdr:colOff>
      <xdr:row>14</xdr:row>
      <xdr:rowOff>63500</xdr:rowOff>
    </xdr:from>
    <xdr:to>
      <xdr:col>16</xdr:col>
      <xdr:colOff>4386906</xdr:colOff>
      <xdr:row>38</xdr:row>
      <xdr:rowOff>126999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2145626" y="3190875"/>
          <a:ext cx="4466280" cy="6064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収支項目の金額（見込額）は、原則、補助金の交付を受けようとする会計年度の前々年度から過去３年間の実績額の平均に基づき計上すること。（過去の収入・支出実績及び収支赤字見込額の算定方法を記載した資料も提出すること）。</a:t>
          </a:r>
          <a:endParaRPr kumimoji="1" lang="en-US" altLang="ja-JP" sz="1400"/>
        </a:p>
        <a:p>
          <a:endParaRPr kumimoji="1" lang="en-US" altLang="ja-JP" sz="1400"/>
        </a:p>
        <a:p>
          <a:r>
            <a:rPr kumimoji="1" lang="ja-JP" altLang="en-US" sz="1400"/>
            <a:t>◎左記のフォーマットを参考に作成すること。</a:t>
          </a:r>
          <a:endParaRPr kumimoji="1" lang="en-US" altLang="ja-JP" sz="1400"/>
        </a:p>
        <a:p>
          <a:endParaRPr kumimoji="1" lang="en-US" altLang="ja-JP" sz="1400"/>
        </a:p>
        <a:p>
          <a:r>
            <a:rPr kumimoji="1" lang="ja-JP" altLang="en-US" sz="1400">
              <a:solidFill>
                <a:srgbClr val="FF0000"/>
              </a:solidFill>
            </a:rPr>
            <a:t>◎項目の追加は行わないこと。</a:t>
          </a:r>
          <a:endParaRPr kumimoji="1" lang="en-US" altLang="ja-JP" sz="1400">
            <a:solidFill>
              <a:srgbClr val="FF0000"/>
            </a:solidFill>
          </a:endParaRPr>
        </a:p>
        <a:p>
          <a:endParaRPr kumimoji="1" lang="en-US" altLang="ja-JP" sz="1400"/>
        </a:p>
        <a:p>
          <a:r>
            <a:rPr kumimoji="1" lang="ja-JP" altLang="en-US" sz="1400"/>
            <a:t>●公設でケーブルテレビを運営している場合の放送部分に係る収支や一部離島を有する市町村における本土に係る収支については、交付対象外部分に計上すること。</a:t>
          </a:r>
          <a:endParaRPr kumimoji="1" lang="en-US" altLang="ja-JP" sz="1400"/>
        </a:p>
        <a:p>
          <a:endParaRPr kumimoji="1" lang="en-US" altLang="ja-JP" sz="1400"/>
        </a:p>
        <a:p>
          <a:r>
            <a:rPr kumimoji="1" lang="ja-JP" altLang="en-US" sz="1400"/>
            <a:t>●「全体の額」と「交付対象部分」と「交付対象外部分」の合算額が一致しているか確認すること。</a:t>
          </a:r>
          <a:endParaRPr kumimoji="1" lang="en-US" altLang="ja-JP" sz="1400"/>
        </a:p>
        <a:p>
          <a:endParaRPr kumimoji="1" lang="en-US" altLang="ja-JP" sz="1400"/>
        </a:p>
        <a:p>
          <a:r>
            <a:rPr kumimoji="1" lang="ja-JP" altLang="en-US" sz="1400"/>
            <a:t>●備考欄には、費用按分の有無、按分方法その他必要事項を記載すること。必要があれば別紙扱いとしてもよい。</a:t>
          </a:r>
          <a:endParaRPr kumimoji="1" lang="en-US" altLang="ja-JP" sz="1400"/>
        </a:p>
        <a:p>
          <a:endParaRPr kumimoji="1" lang="en-US" altLang="ja-JP" sz="1400"/>
        </a:p>
        <a:p>
          <a:r>
            <a:rPr kumimoji="1" lang="ja-JP" altLang="en-US" sz="1400"/>
            <a:t>●按分の結果、金額に小数点が発生する場合には、交付対象部分は切り捨て、交付対象外部分は切り上げして計算すること。</a:t>
          </a:r>
          <a:endParaRPr kumimoji="1" lang="en-US" altLang="ja-JP" sz="1400"/>
        </a:p>
      </xdr:txBody>
    </xdr:sp>
    <xdr:clientData/>
  </xdr:twoCellAnchor>
  <xdr:twoCellAnchor>
    <xdr:from>
      <xdr:col>16</xdr:col>
      <xdr:colOff>2820147</xdr:colOff>
      <xdr:row>46</xdr:row>
      <xdr:rowOff>56030</xdr:rowOff>
    </xdr:from>
    <xdr:to>
      <xdr:col>16</xdr:col>
      <xdr:colOff>4042522</xdr:colOff>
      <xdr:row>50</xdr:row>
      <xdr:rowOff>203574</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063823" y="11299265"/>
          <a:ext cx="1222375" cy="201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r>
            <a:rPr kumimoji="1" lang="ja-JP" altLang="en-US" sz="2800"/>
            <a:t>別紙１－２</a:t>
          </a:r>
        </a:p>
      </xdr:txBody>
    </xdr:sp>
    <xdr:clientData/>
  </xdr:twoCellAnchor>
  <xdr:twoCellAnchor>
    <xdr:from>
      <xdr:col>11</xdr:col>
      <xdr:colOff>539750</xdr:colOff>
      <xdr:row>0</xdr:row>
      <xdr:rowOff>147232</xdr:rowOff>
    </xdr:from>
    <xdr:to>
      <xdr:col>16</xdr:col>
      <xdr:colOff>4810125</xdr:colOff>
      <xdr:row>9</xdr:row>
      <xdr:rowOff>50626</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5716250" y="147232"/>
          <a:ext cx="11318875" cy="226876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t>【</a:t>
          </a:r>
          <a:r>
            <a:rPr kumimoji="1" lang="ja-JP" altLang="en-US" sz="1400"/>
            <a:t>交付対象額の算定方法</a:t>
          </a:r>
          <a:r>
            <a:rPr kumimoji="1" lang="en-US" altLang="ja-JP" sz="1400"/>
            <a:t>】</a:t>
          </a:r>
        </a:p>
        <a:p>
          <a:r>
            <a:rPr kumimoji="1" lang="ja-JP" altLang="en-US" sz="1400"/>
            <a:t>１ 経常収支が黒字の場合</a:t>
          </a:r>
        </a:p>
        <a:p>
          <a:r>
            <a:rPr kumimoji="1" lang="ja-JP" altLang="en-US" sz="1400"/>
            <a:t>　 経常外収支赤字額と経常収支黒字額を合わせた</a:t>
          </a:r>
          <a:r>
            <a:rPr kumimoji="1" lang="ja-JP" altLang="en-US" sz="1400">
              <a:solidFill>
                <a:srgbClr val="FF0000"/>
              </a:solidFill>
            </a:rPr>
            <a:t>実総収支の赤字額</a:t>
          </a:r>
          <a:r>
            <a:rPr kumimoji="1" lang="ja-JP" altLang="en-US" sz="1400"/>
            <a:t>を</a:t>
          </a:r>
          <a:r>
            <a:rPr kumimoji="1" lang="ja-JP" altLang="ja-JP" sz="1400">
              <a:solidFill>
                <a:schemeClr val="dk1"/>
              </a:solidFill>
              <a:effectLst/>
              <a:latin typeface="+mn-lt"/>
              <a:ea typeface="+mn-ea"/>
              <a:cs typeface="+mn-cs"/>
            </a:rPr>
            <a:t>交付</a:t>
          </a:r>
          <a:r>
            <a:rPr kumimoji="1" lang="ja-JP" altLang="en-US" sz="1400"/>
            <a:t>対象額とする（実総収支が黒字の場合は、</a:t>
          </a:r>
          <a:r>
            <a:rPr kumimoji="1" lang="ja-JP" altLang="ja-JP" sz="1400">
              <a:solidFill>
                <a:schemeClr val="dk1"/>
              </a:solidFill>
              <a:effectLst/>
              <a:latin typeface="+mn-lt"/>
              <a:ea typeface="+mn-ea"/>
              <a:cs typeface="+mn-cs"/>
            </a:rPr>
            <a:t>交付</a:t>
          </a:r>
          <a:r>
            <a:rPr kumimoji="1" lang="ja-JP" altLang="en-US" sz="1400"/>
            <a:t>対象額は０円とする。）。</a:t>
          </a:r>
        </a:p>
        <a:p>
          <a:endParaRPr kumimoji="1" lang="ja-JP" altLang="en-US" sz="1400"/>
        </a:p>
        <a:p>
          <a:r>
            <a:rPr kumimoji="1" lang="ja-JP" altLang="en-US" sz="1400"/>
            <a:t>２ 経常収支が赤字の場合</a:t>
          </a:r>
        </a:p>
        <a:p>
          <a:r>
            <a:rPr kumimoji="1" lang="ja-JP" altLang="en-US" sz="1400"/>
            <a:t>　以下（ア）及び（イ）の合計により求める</a:t>
          </a:r>
          <a:r>
            <a:rPr kumimoji="1" lang="ja-JP" altLang="en-US" sz="1400">
              <a:solidFill>
                <a:srgbClr val="FF0000"/>
              </a:solidFill>
            </a:rPr>
            <a:t>標準料金適用後収支の赤字額</a:t>
          </a:r>
          <a:r>
            <a:rPr kumimoji="1" lang="ja-JP" altLang="en-US" sz="1400"/>
            <a:t>を</a:t>
          </a:r>
          <a:r>
            <a:rPr kumimoji="1" lang="ja-JP" altLang="ja-JP" sz="1400">
              <a:solidFill>
                <a:schemeClr val="dk1"/>
              </a:solidFill>
              <a:effectLst/>
              <a:latin typeface="+mn-lt"/>
              <a:ea typeface="+mn-ea"/>
              <a:cs typeface="+mn-cs"/>
            </a:rPr>
            <a:t>交付</a:t>
          </a:r>
          <a:r>
            <a:rPr kumimoji="1" lang="ja-JP" altLang="en-US" sz="1400"/>
            <a:t>対象経費とする。</a:t>
          </a:r>
        </a:p>
        <a:p>
          <a:r>
            <a:rPr kumimoji="1" lang="ja-JP" altLang="en-US" sz="1400"/>
            <a:t>　（ア）　経常収支赤字額と標準料金適用後経常収支赤字額のいずれか低い額（ただし、標準料金適用後経常収支が黒字となる場合は０円とする。）</a:t>
          </a:r>
        </a:p>
        <a:p>
          <a:r>
            <a:rPr kumimoji="1" lang="ja-JP" altLang="en-US" sz="1400"/>
            <a:t>　（イ）　経常外収支赤字額（ただし、経常外収支が黒字の場合は０円とする。）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8965</xdr:rowOff>
    </xdr:from>
    <xdr:to>
      <xdr:col>0</xdr:col>
      <xdr:colOff>450273</xdr:colOff>
      <xdr:row>52</xdr:row>
      <xdr:rowOff>230908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8965"/>
          <a:ext cx="450273" cy="1550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pPr algn="ctr"/>
          <a:r>
            <a:rPr kumimoji="1" lang="en-US" altLang="ja-JP" sz="2200">
              <a:latin typeface="ＭＳ ゴシック" panose="020B0609070205080204" pitchFamily="49" charset="-128"/>
              <a:ea typeface="ＭＳ ゴシック" panose="020B0609070205080204" pitchFamily="49" charset="-128"/>
            </a:rPr>
            <a:t>14</a:t>
          </a:r>
          <a:endParaRPr kumimoji="1" lang="ja-JP" altLang="en-US" sz="2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14430</xdr:colOff>
      <xdr:row>0</xdr:row>
      <xdr:rowOff>173182</xdr:rowOff>
    </xdr:from>
    <xdr:to>
      <xdr:col>5</xdr:col>
      <xdr:colOff>23089</xdr:colOff>
      <xdr:row>0</xdr:row>
      <xdr:rowOff>660978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2430" y="173182"/>
          <a:ext cx="4977534" cy="487796"/>
        </a:xfrm>
        <a:prstGeom prst="rect">
          <a:avLst/>
        </a:prstGeom>
        <a:solidFill>
          <a:schemeClr val="lt1"/>
        </a:solidFill>
        <a:ln w="412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latin typeface="+mj-ea"/>
              <a:ea typeface="+mj-ea"/>
            </a:rPr>
            <a:t>利用料金が指定管理者収入の場合</a:t>
          </a:r>
        </a:p>
      </xdr:txBody>
    </xdr:sp>
    <xdr:clientData/>
  </xdr:twoCellAnchor>
  <xdr:twoCellAnchor>
    <xdr:from>
      <xdr:col>15</xdr:col>
      <xdr:colOff>349249</xdr:colOff>
      <xdr:row>13</xdr:row>
      <xdr:rowOff>206376</xdr:rowOff>
    </xdr:from>
    <xdr:to>
      <xdr:col>16</xdr:col>
      <xdr:colOff>4365624</xdr:colOff>
      <xdr:row>41</xdr:row>
      <xdr:rowOff>63500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2256749" y="3079751"/>
          <a:ext cx="4651375" cy="6857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収支項目の金額（見込額）は、原則、補助金の交付を受けようとする会計年度の前々年度から過去３年間の実績額の平均に基づき計上すること。（過去の収入・支出実績及び収支赤字見込額の算定方法を記載した資料も提出すること）。</a:t>
          </a:r>
          <a:endParaRPr kumimoji="1" lang="en-US" altLang="ja-JP" sz="1400"/>
        </a:p>
        <a:p>
          <a:endParaRPr kumimoji="1" lang="en-US" altLang="ja-JP" sz="1400"/>
        </a:p>
        <a:p>
          <a:r>
            <a:rPr kumimoji="1" lang="ja-JP" altLang="en-US" sz="1400"/>
            <a:t>◎左記のフォーマットを参考に作成すること。</a:t>
          </a:r>
          <a:endParaRPr kumimoji="1" lang="en-US" altLang="ja-JP" sz="1400"/>
        </a:p>
        <a:p>
          <a:endParaRPr kumimoji="1" lang="en-US" altLang="ja-JP" sz="1400">
            <a:solidFill>
              <a:srgbClr val="FF0000"/>
            </a:solidFill>
          </a:endParaRPr>
        </a:p>
        <a:p>
          <a:r>
            <a:rPr kumimoji="1" lang="ja-JP" altLang="en-US" sz="1400">
              <a:solidFill>
                <a:srgbClr val="FF0000"/>
              </a:solidFill>
            </a:rPr>
            <a:t>◎項目の追加は行わないこと。</a:t>
          </a:r>
          <a:endParaRPr kumimoji="1" lang="en-US" altLang="ja-JP" sz="1400">
            <a:solidFill>
              <a:srgbClr val="FF0000"/>
            </a:solidFill>
          </a:endParaRPr>
        </a:p>
        <a:p>
          <a:endParaRPr kumimoji="1" lang="en-US" altLang="ja-JP" sz="1400"/>
        </a:p>
        <a:p>
          <a:r>
            <a:rPr kumimoji="1" lang="ja-JP" altLang="en-US" sz="1400">
              <a:solidFill>
                <a:srgbClr val="FF0000"/>
              </a:solidFill>
            </a:rPr>
            <a:t>●利用料金が指定管理者の収入（利用料金制）の場合は、指定管理者が実際に徴収している利用料金と年間のべ契約数を入力すること。</a:t>
          </a:r>
        </a:p>
        <a:p>
          <a:endParaRPr kumimoji="1" lang="en-US" altLang="ja-JP" sz="1400"/>
        </a:p>
        <a:p>
          <a:r>
            <a:rPr kumimoji="1" lang="ja-JP" altLang="en-US" sz="1400"/>
            <a:t>●公設でケーブルテレビを運営している場合の放送部分に係る収支や一部離島を有する市町村における本土に係る収支については、交付対象外部分に計上すること。</a:t>
          </a:r>
          <a:endParaRPr kumimoji="1" lang="en-US" altLang="ja-JP" sz="1400"/>
        </a:p>
        <a:p>
          <a:endParaRPr kumimoji="1" lang="en-US" altLang="ja-JP" sz="1400"/>
        </a:p>
        <a:p>
          <a:r>
            <a:rPr kumimoji="1" lang="ja-JP" altLang="en-US" sz="1400"/>
            <a:t>●「全体の額」と「交付対象部分」と「交付対象外部分」の合算額が一致しているか確認すること。</a:t>
          </a:r>
          <a:endParaRPr kumimoji="1" lang="en-US" altLang="ja-JP" sz="1400"/>
        </a:p>
        <a:p>
          <a:endParaRPr kumimoji="1" lang="en-US" altLang="ja-JP" sz="1400"/>
        </a:p>
        <a:p>
          <a:r>
            <a:rPr kumimoji="1" lang="ja-JP" altLang="en-US" sz="1400"/>
            <a:t>●備考欄には、費用按分の有無、按分方法その他必要事項を記載すること。必要があれば別紙扱いとしてもよい。</a:t>
          </a:r>
          <a:endParaRPr kumimoji="1" lang="en-US" altLang="ja-JP" sz="1400"/>
        </a:p>
        <a:p>
          <a:endParaRPr kumimoji="1" lang="en-US" altLang="ja-JP" sz="1400"/>
        </a:p>
        <a:p>
          <a:r>
            <a:rPr kumimoji="1" lang="ja-JP" altLang="en-US" sz="1400"/>
            <a:t>●按分の結果、金額に小数分は切り捨て、交付対象外部分は切り上げして計算すること。点が発生する場合には、交付対象部</a:t>
          </a:r>
        </a:p>
      </xdr:txBody>
    </xdr:sp>
    <xdr:clientData/>
  </xdr:twoCellAnchor>
  <xdr:twoCellAnchor>
    <xdr:from>
      <xdr:col>16</xdr:col>
      <xdr:colOff>2926773</xdr:colOff>
      <xdr:row>47</xdr:row>
      <xdr:rowOff>121228</xdr:rowOff>
    </xdr:from>
    <xdr:to>
      <xdr:col>16</xdr:col>
      <xdr:colOff>4149148</xdr:colOff>
      <xdr:row>51</xdr:row>
      <xdr:rowOff>60614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25492364" y="11741728"/>
          <a:ext cx="1222375"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r>
            <a:rPr kumimoji="1" lang="ja-JP" altLang="en-US" sz="2800"/>
            <a:t>別紙１－３</a:t>
          </a:r>
        </a:p>
      </xdr:txBody>
    </xdr:sp>
    <xdr:clientData/>
  </xdr:twoCellAnchor>
  <xdr:twoCellAnchor>
    <xdr:from>
      <xdr:col>12</xdr:col>
      <xdr:colOff>111125</xdr:colOff>
      <xdr:row>0</xdr:row>
      <xdr:rowOff>190500</xdr:rowOff>
    </xdr:from>
    <xdr:to>
      <xdr:col>16</xdr:col>
      <xdr:colOff>4651375</xdr:colOff>
      <xdr:row>13</xdr:row>
      <xdr:rowOff>15875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6637000" y="190500"/>
          <a:ext cx="10556875" cy="2698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t>【</a:t>
          </a:r>
          <a:r>
            <a:rPr kumimoji="1" lang="ja-JP" altLang="en-US" sz="1400"/>
            <a:t>交付対象額の算定方法</a:t>
          </a:r>
          <a:r>
            <a:rPr kumimoji="1" lang="en-US" altLang="ja-JP" sz="1400"/>
            <a:t>】</a:t>
          </a:r>
        </a:p>
        <a:p>
          <a:r>
            <a:rPr kumimoji="1" lang="ja-JP" altLang="en-US" sz="1400"/>
            <a:t>１ 経常収支が黒字の場合</a:t>
          </a:r>
        </a:p>
        <a:p>
          <a:r>
            <a:rPr kumimoji="1" lang="ja-JP" altLang="en-US" sz="1400"/>
            <a:t>　 経常外収支赤字額と経常収支黒字額を合わせた</a:t>
          </a:r>
          <a:r>
            <a:rPr kumimoji="1" lang="ja-JP" altLang="en-US" sz="1400">
              <a:solidFill>
                <a:srgbClr val="FF0000"/>
              </a:solidFill>
            </a:rPr>
            <a:t>実総収支の赤字額</a:t>
          </a:r>
          <a:r>
            <a:rPr kumimoji="1" lang="ja-JP" altLang="en-US" sz="1400"/>
            <a:t>を</a:t>
          </a:r>
          <a:r>
            <a:rPr kumimoji="1" lang="ja-JP" altLang="ja-JP" sz="1400">
              <a:solidFill>
                <a:schemeClr val="dk1"/>
              </a:solidFill>
              <a:effectLst/>
              <a:latin typeface="+mn-lt"/>
              <a:ea typeface="+mn-ea"/>
              <a:cs typeface="+mn-cs"/>
            </a:rPr>
            <a:t>交付</a:t>
          </a:r>
          <a:r>
            <a:rPr kumimoji="1" lang="ja-JP" altLang="en-US" sz="1400"/>
            <a:t>対象額とする（実総収支が黒字の場合は、</a:t>
          </a:r>
          <a:r>
            <a:rPr kumimoji="1" lang="ja-JP" altLang="ja-JP" sz="1400">
              <a:solidFill>
                <a:schemeClr val="dk1"/>
              </a:solidFill>
              <a:effectLst/>
              <a:latin typeface="+mn-lt"/>
              <a:ea typeface="+mn-ea"/>
              <a:cs typeface="+mn-cs"/>
            </a:rPr>
            <a:t>交付</a:t>
          </a:r>
          <a:r>
            <a:rPr kumimoji="1" lang="ja-JP" altLang="en-US" sz="1400"/>
            <a:t>対象額は０円とする。）。</a:t>
          </a:r>
        </a:p>
        <a:p>
          <a:endParaRPr kumimoji="1" lang="ja-JP" altLang="en-US" sz="1400"/>
        </a:p>
        <a:p>
          <a:r>
            <a:rPr kumimoji="1" lang="ja-JP" altLang="en-US" sz="1400"/>
            <a:t>２ 経常収支が赤字の場合</a:t>
          </a:r>
        </a:p>
        <a:p>
          <a:r>
            <a:rPr kumimoji="1" lang="ja-JP" altLang="en-US" sz="1400"/>
            <a:t>　以下（ア）及び（イ）の合計により求める</a:t>
          </a:r>
          <a:r>
            <a:rPr kumimoji="1" lang="ja-JP" altLang="en-US" sz="1400">
              <a:solidFill>
                <a:srgbClr val="FF0000"/>
              </a:solidFill>
            </a:rPr>
            <a:t>標準料金適用後収支の赤字額</a:t>
          </a:r>
          <a:r>
            <a:rPr kumimoji="1" lang="ja-JP" altLang="en-US" sz="1400"/>
            <a:t>を</a:t>
          </a:r>
          <a:r>
            <a:rPr kumimoji="1" lang="ja-JP" altLang="ja-JP" sz="1400">
              <a:solidFill>
                <a:schemeClr val="dk1"/>
              </a:solidFill>
              <a:effectLst/>
              <a:latin typeface="+mn-lt"/>
              <a:ea typeface="+mn-ea"/>
              <a:cs typeface="+mn-cs"/>
            </a:rPr>
            <a:t>交付</a:t>
          </a:r>
          <a:r>
            <a:rPr kumimoji="1" lang="ja-JP" altLang="en-US" sz="1400"/>
            <a:t>対象経費とする。</a:t>
          </a:r>
        </a:p>
        <a:p>
          <a:r>
            <a:rPr kumimoji="1" lang="ja-JP" altLang="en-US" sz="1400"/>
            <a:t>　（ア）　経常収支赤字額と標準料金適用後経常収支赤字額のいずれか低い額</a:t>
          </a:r>
          <a:endParaRPr kumimoji="1" lang="en-US" altLang="ja-JP" sz="1400"/>
        </a:p>
        <a:p>
          <a:r>
            <a:rPr kumimoji="1" lang="ja-JP" altLang="en-US" sz="1400"/>
            <a:t>　　　　　（ただし、標準料金適用後経常収支が黒字となる場合は０円とする。）</a:t>
          </a:r>
        </a:p>
        <a:p>
          <a:r>
            <a:rPr kumimoji="1" lang="ja-JP" altLang="en-US" sz="1400"/>
            <a:t>　（イ）　経常外収支赤字額（ただし、経常外収支が黒字の場合は０円とする。）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8966</xdr:rowOff>
    </xdr:from>
    <xdr:to>
      <xdr:col>0</xdr:col>
      <xdr:colOff>421341</xdr:colOff>
      <xdr:row>42</xdr:row>
      <xdr:rowOff>235564</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0" y="8966"/>
          <a:ext cx="421341" cy="1268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pPr algn="ctr"/>
          <a:r>
            <a:rPr kumimoji="1" lang="en-US" altLang="ja-JP" sz="2200">
              <a:latin typeface="ＭＳ ゴシック" panose="020B0609070205080204" pitchFamily="49" charset="-128"/>
              <a:ea typeface="ＭＳ ゴシック" panose="020B0609070205080204" pitchFamily="49" charset="-128"/>
            </a:rPr>
            <a:t>15</a:t>
          </a:r>
          <a:endParaRPr kumimoji="1" lang="ja-JP" altLang="en-US" sz="22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278440</xdr:colOff>
      <xdr:row>14</xdr:row>
      <xdr:rowOff>173743</xdr:rowOff>
    </xdr:from>
    <xdr:to>
      <xdr:col>14</xdr:col>
      <xdr:colOff>5222875</xdr:colOff>
      <xdr:row>35</xdr:row>
      <xdr:rowOff>127001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4677065" y="3443993"/>
          <a:ext cx="5563560" cy="58905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収支項目の金額（見込額）は、原則、補助金の交付を受けようとする会計年度の前々年度から過去３年間の実績額の平均に基づき計上すること。（過去の収入・支出実績及び収支赤字見込額の算定方法を記載した資料も提出すること）。</a:t>
          </a:r>
          <a:endParaRPr kumimoji="1" lang="en-US" altLang="ja-JP" sz="1400"/>
        </a:p>
        <a:p>
          <a:endParaRPr kumimoji="1" lang="en-US" altLang="ja-JP" sz="1400"/>
        </a:p>
        <a:p>
          <a:r>
            <a:rPr kumimoji="1" lang="ja-JP" altLang="en-US" sz="1400"/>
            <a:t>◎左記のフォーマットを参考に作成すること。</a:t>
          </a:r>
          <a:endParaRPr kumimoji="1" lang="en-US" altLang="ja-JP" sz="1400"/>
        </a:p>
        <a:p>
          <a:endParaRPr kumimoji="1" lang="en-US" altLang="ja-JP" sz="1400"/>
        </a:p>
        <a:p>
          <a:r>
            <a:rPr kumimoji="1" lang="ja-JP" altLang="en-US" sz="1400">
              <a:solidFill>
                <a:srgbClr val="FF0000"/>
              </a:solidFill>
            </a:rPr>
            <a:t>◎項目の追加は行わないこと。</a:t>
          </a:r>
          <a:endParaRPr kumimoji="1" lang="en-US" altLang="ja-JP" sz="1400">
            <a:solidFill>
              <a:srgbClr val="FF0000"/>
            </a:solidFill>
          </a:endParaRPr>
        </a:p>
        <a:p>
          <a:endParaRPr kumimoji="1" lang="en-US" altLang="ja-JP" sz="1400"/>
        </a:p>
        <a:p>
          <a:r>
            <a:rPr kumimoji="1" lang="ja-JP" altLang="en-US" sz="1400"/>
            <a:t>●公設でケーブルテレビを運営している場合の放送部分に係る収支や一部離島を有する市町村における本土に係る収支については、交付対象外部分に計上すること。</a:t>
          </a:r>
          <a:endParaRPr kumimoji="1" lang="en-US" altLang="ja-JP" sz="1400"/>
        </a:p>
        <a:p>
          <a:endParaRPr kumimoji="1" lang="en-US" altLang="ja-JP" sz="1400"/>
        </a:p>
        <a:p>
          <a:r>
            <a:rPr kumimoji="1" lang="ja-JP" altLang="en-US" sz="1400"/>
            <a:t>●備考欄には、費用按分の有無、按分方法その他必要事項を記載すること。必要があれば別紙扱いとしてもよい。</a:t>
          </a:r>
          <a:endParaRPr kumimoji="1" lang="en-US" altLang="ja-JP" sz="1400"/>
        </a:p>
        <a:p>
          <a:endParaRPr kumimoji="1" lang="en-US" altLang="ja-JP" sz="1400"/>
        </a:p>
        <a:p>
          <a:r>
            <a:rPr kumimoji="1" lang="ja-JP" altLang="en-US" sz="1400"/>
            <a:t>●「全体の額」と「交付対象部分」と「交付対象外部分」の合算額が一致しているか確認すること。</a:t>
          </a:r>
          <a:endParaRPr kumimoji="1" lang="en-US" altLang="ja-JP" sz="1400"/>
        </a:p>
        <a:p>
          <a:endParaRPr kumimoji="1" lang="en-US" altLang="ja-JP" sz="1400"/>
        </a:p>
        <a:p>
          <a:r>
            <a:rPr kumimoji="1" lang="ja-JP" altLang="en-US" sz="1400"/>
            <a:t>●按分の結果、金額に小数点が発生する場合には、交付対象部分は切り捨て、交付対象外部分は切り上げして計算すること。</a:t>
          </a:r>
          <a:endParaRPr kumimoji="1" lang="en-US" altLang="ja-JP" sz="1400"/>
        </a:p>
      </xdr:txBody>
    </xdr:sp>
    <xdr:clientData/>
  </xdr:twoCellAnchor>
  <xdr:twoCellAnchor>
    <xdr:from>
      <xdr:col>14</xdr:col>
      <xdr:colOff>3425928</xdr:colOff>
      <xdr:row>35</xdr:row>
      <xdr:rowOff>414799</xdr:rowOff>
    </xdr:from>
    <xdr:to>
      <xdr:col>14</xdr:col>
      <xdr:colOff>4648303</xdr:colOff>
      <xdr:row>42</xdr:row>
      <xdr:rowOff>242734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8450847" y="9571089"/>
          <a:ext cx="1222375"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r>
            <a:rPr kumimoji="1" lang="ja-JP" altLang="en-US" sz="2800"/>
            <a:t>別紙１－４</a:t>
          </a:r>
        </a:p>
      </xdr:txBody>
    </xdr:sp>
    <xdr:clientData/>
  </xdr:twoCellAnchor>
  <xdr:twoCellAnchor>
    <xdr:from>
      <xdr:col>9</xdr:col>
      <xdr:colOff>1791608</xdr:colOff>
      <xdr:row>0</xdr:row>
      <xdr:rowOff>166584</xdr:rowOff>
    </xdr:from>
    <xdr:to>
      <xdr:col>14</xdr:col>
      <xdr:colOff>5728607</xdr:colOff>
      <xdr:row>11</xdr:row>
      <xdr:rowOff>171945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352894" y="166584"/>
          <a:ext cx="10368642" cy="278121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t>【</a:t>
          </a:r>
          <a:r>
            <a:rPr kumimoji="1" lang="ja-JP" altLang="en-US" sz="1400"/>
            <a:t>交付対象額の算定方法</a:t>
          </a:r>
          <a:r>
            <a:rPr kumimoji="1" lang="en-US" altLang="ja-JP" sz="1400"/>
            <a:t>】</a:t>
          </a:r>
        </a:p>
        <a:p>
          <a:r>
            <a:rPr kumimoji="1" lang="ja-JP" altLang="en-US" sz="1400"/>
            <a:t>１ 経常収支が黒字の場合</a:t>
          </a:r>
        </a:p>
        <a:p>
          <a:r>
            <a:rPr kumimoji="1" lang="ja-JP" altLang="en-US" sz="1400"/>
            <a:t>　 経常外収支赤字額と経常収支黒字額を合わせた</a:t>
          </a:r>
          <a:r>
            <a:rPr kumimoji="1" lang="ja-JP" altLang="en-US" sz="1400">
              <a:solidFill>
                <a:srgbClr val="FF0000"/>
              </a:solidFill>
            </a:rPr>
            <a:t>実総収支の赤字額</a:t>
          </a:r>
          <a:r>
            <a:rPr kumimoji="1" lang="ja-JP" altLang="en-US" sz="1400"/>
            <a:t>を</a:t>
          </a:r>
          <a:r>
            <a:rPr kumimoji="1" lang="ja-JP" altLang="ja-JP" sz="1400">
              <a:solidFill>
                <a:schemeClr val="dk1"/>
              </a:solidFill>
              <a:effectLst/>
              <a:latin typeface="+mn-lt"/>
              <a:ea typeface="+mn-ea"/>
              <a:cs typeface="+mn-cs"/>
            </a:rPr>
            <a:t>交付</a:t>
          </a:r>
          <a:r>
            <a:rPr kumimoji="1" lang="ja-JP" altLang="en-US" sz="1400"/>
            <a:t>対象額とする（実総収支が黒字の場合は、</a:t>
          </a:r>
          <a:r>
            <a:rPr kumimoji="1" lang="ja-JP" altLang="ja-JP" sz="1400">
              <a:solidFill>
                <a:schemeClr val="dk1"/>
              </a:solidFill>
              <a:effectLst/>
              <a:latin typeface="+mn-lt"/>
              <a:ea typeface="+mn-ea"/>
              <a:cs typeface="+mn-cs"/>
            </a:rPr>
            <a:t>交付</a:t>
          </a:r>
          <a:r>
            <a:rPr kumimoji="1" lang="ja-JP" altLang="en-US" sz="1400"/>
            <a:t>対象額は０円とする。）。</a:t>
          </a:r>
        </a:p>
        <a:p>
          <a:endParaRPr kumimoji="1" lang="ja-JP" altLang="en-US" sz="1400"/>
        </a:p>
        <a:p>
          <a:r>
            <a:rPr kumimoji="1" lang="ja-JP" altLang="en-US" sz="1400"/>
            <a:t>２ 経常収支が赤字の場合</a:t>
          </a:r>
        </a:p>
        <a:p>
          <a:r>
            <a:rPr kumimoji="1" lang="ja-JP" altLang="en-US" sz="1400"/>
            <a:t>　以下（ア）及び（イ）の合計により求める</a:t>
          </a:r>
          <a:r>
            <a:rPr kumimoji="1" lang="ja-JP" altLang="en-US" sz="1400">
              <a:solidFill>
                <a:srgbClr val="FF0000"/>
              </a:solidFill>
            </a:rPr>
            <a:t>通常料金適用後収支の赤字額</a:t>
          </a:r>
          <a:r>
            <a:rPr kumimoji="1" lang="ja-JP" altLang="en-US" sz="1400"/>
            <a:t>を</a:t>
          </a:r>
          <a:r>
            <a:rPr kumimoji="1" lang="ja-JP" altLang="ja-JP" sz="1400">
              <a:solidFill>
                <a:schemeClr val="dk1"/>
              </a:solidFill>
              <a:effectLst/>
              <a:latin typeface="+mn-lt"/>
              <a:ea typeface="+mn-ea"/>
              <a:cs typeface="+mn-cs"/>
            </a:rPr>
            <a:t>交付</a:t>
          </a:r>
          <a:r>
            <a:rPr kumimoji="1" lang="ja-JP" altLang="en-US" sz="1400"/>
            <a:t>対象経費とする。</a:t>
          </a:r>
        </a:p>
        <a:p>
          <a:r>
            <a:rPr kumimoji="1" lang="ja-JP" altLang="en-US" sz="1400"/>
            <a:t>　（ア）　経常収支赤字額と</a:t>
          </a:r>
          <a:r>
            <a:rPr kumimoji="1" lang="ja-JP" altLang="en-US" sz="1400" u="sng"/>
            <a:t>運営委託事業者の通常料金適用後経常収支赤字額</a:t>
          </a:r>
          <a:r>
            <a:rPr kumimoji="1" lang="ja-JP" altLang="en-US" sz="1400"/>
            <a:t>のいずれか低い額</a:t>
          </a:r>
          <a:endParaRPr kumimoji="1" lang="en-US" altLang="ja-JP" sz="1400"/>
        </a:p>
        <a:p>
          <a:r>
            <a:rPr kumimoji="1" lang="ja-JP" altLang="en-US" sz="1400"/>
            <a:t>　　　　　（ただし、通常料金適用後経常収支が黒字となる場合は０円とする。）</a:t>
          </a:r>
        </a:p>
        <a:p>
          <a:r>
            <a:rPr kumimoji="1" lang="ja-JP" altLang="en-US" sz="1400"/>
            <a:t>　（イ）　経常外収支赤字額（ただし、経常外収支が黒字の場合は０円とする。）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2"/>
  <sheetViews>
    <sheetView showGridLines="0" tabSelected="1" view="pageBreakPreview" zoomScale="70" zoomScaleNormal="75" zoomScaleSheetLayoutView="70" workbookViewId="0"/>
  </sheetViews>
  <sheetFormatPr defaultColWidth="9" defaultRowHeight="14" x14ac:dyDescent="0.2"/>
  <cols>
    <col min="1" max="1" width="6.58203125" style="1" customWidth="1"/>
    <col min="2" max="2" width="4.58203125" style="1" customWidth="1"/>
    <col min="3" max="3" width="6.08203125" style="1" customWidth="1"/>
    <col min="4" max="4" width="24.58203125" style="1" bestFit="1" customWidth="1"/>
    <col min="5" max="5" width="30.08203125" style="1" bestFit="1" customWidth="1"/>
    <col min="6" max="6" width="20.33203125" style="1" bestFit="1" customWidth="1"/>
    <col min="7" max="7" width="23.08203125" style="1" bestFit="1" customWidth="1"/>
    <col min="8" max="8" width="23.08203125" style="1" customWidth="1"/>
    <col min="9" max="9" width="24.83203125" style="1" customWidth="1"/>
    <col min="10" max="10" width="19.58203125" style="5" customWidth="1"/>
    <col min="11" max="11" width="16.75" style="5" bestFit="1" customWidth="1"/>
    <col min="12" max="12" width="16.75" style="5" customWidth="1"/>
    <col min="13" max="13" width="25.83203125" style="5" bestFit="1" customWidth="1"/>
    <col min="14" max="14" width="16.83203125" style="5" customWidth="1"/>
    <col min="15" max="15" width="25.83203125" style="5" bestFit="1" customWidth="1"/>
    <col min="16" max="16" width="3.08203125" style="1" customWidth="1"/>
    <col min="17" max="17" width="8.08203125" style="1" customWidth="1"/>
    <col min="18" max="18" width="65.58203125" style="1" customWidth="1"/>
    <col min="19" max="19" width="56.08203125" style="1" customWidth="1"/>
    <col min="20" max="16384" width="9" style="1"/>
  </cols>
  <sheetData>
    <row r="1" spans="1:18" ht="63" customHeight="1" x14ac:dyDescent="0.35">
      <c r="A1" s="3"/>
      <c r="B1" s="3"/>
      <c r="C1" s="3"/>
      <c r="D1" s="3"/>
      <c r="E1" s="3"/>
      <c r="F1" s="3"/>
      <c r="G1" s="3"/>
      <c r="H1" s="3"/>
      <c r="I1" s="3"/>
      <c r="J1" s="4"/>
      <c r="K1" s="4"/>
      <c r="L1" s="4"/>
      <c r="M1" s="4"/>
      <c r="N1" s="4"/>
      <c r="O1" s="2"/>
      <c r="P1" s="11"/>
    </row>
    <row r="2" spans="1:18" ht="27" customHeight="1" x14ac:dyDescent="0.4">
      <c r="A2" s="398" t="s">
        <v>134</v>
      </c>
      <c r="B2" s="398"/>
      <c r="C2" s="398"/>
      <c r="D2" s="398"/>
      <c r="E2" s="398"/>
      <c r="F2" s="398"/>
      <c r="G2" s="398"/>
      <c r="H2" s="398"/>
      <c r="I2" s="398"/>
      <c r="J2" s="398"/>
      <c r="K2" s="398"/>
      <c r="L2" s="398"/>
      <c r="M2" s="398"/>
      <c r="N2" s="398"/>
      <c r="O2" s="398"/>
      <c r="P2" s="398"/>
      <c r="R2" s="3"/>
    </row>
    <row r="3" spans="1:18" x14ac:dyDescent="0.2">
      <c r="A3" s="3"/>
      <c r="B3" s="3"/>
      <c r="C3" s="3"/>
      <c r="D3" s="3"/>
      <c r="E3" s="77"/>
      <c r="F3" s="77"/>
      <c r="G3" s="77"/>
      <c r="H3" s="77"/>
      <c r="I3" s="77"/>
      <c r="J3" s="4"/>
      <c r="K3" s="4"/>
      <c r="L3" s="4"/>
      <c r="M3" s="4"/>
      <c r="N3" s="4"/>
      <c r="O3" s="4"/>
      <c r="P3" s="3"/>
      <c r="R3" s="12"/>
    </row>
    <row r="4" spans="1:18" x14ac:dyDescent="0.2">
      <c r="A4" s="3"/>
      <c r="B4" s="3"/>
      <c r="C4" s="3"/>
      <c r="D4" s="3"/>
      <c r="E4" s="77"/>
      <c r="F4" s="77"/>
      <c r="G4" s="77"/>
      <c r="H4" s="77"/>
      <c r="I4" s="77"/>
      <c r="J4" s="4"/>
      <c r="K4" s="4"/>
      <c r="L4" s="4"/>
      <c r="M4" s="4"/>
      <c r="N4" s="4"/>
      <c r="O4" s="4"/>
      <c r="P4" s="3"/>
      <c r="R4" s="3"/>
    </row>
    <row r="5" spans="1:18" x14ac:dyDescent="0.2">
      <c r="A5" s="3"/>
      <c r="B5" s="3" t="s">
        <v>101</v>
      </c>
      <c r="C5" s="3"/>
      <c r="D5" s="3"/>
      <c r="E5" s="3"/>
      <c r="F5" s="3"/>
      <c r="G5" s="3"/>
      <c r="H5" s="3"/>
      <c r="I5" s="3"/>
      <c r="J5" s="4"/>
      <c r="K5" s="4"/>
      <c r="L5" s="4"/>
      <c r="M5" s="4"/>
      <c r="N5" s="4"/>
      <c r="O5" s="4"/>
      <c r="P5" s="3"/>
      <c r="R5" s="78"/>
    </row>
    <row r="6" spans="1:18" x14ac:dyDescent="0.2">
      <c r="A6" s="3"/>
      <c r="B6" s="52" t="s">
        <v>137</v>
      </c>
      <c r="C6" s="12"/>
      <c r="D6" s="12"/>
      <c r="E6" s="12"/>
      <c r="F6" s="12"/>
      <c r="G6" s="12"/>
      <c r="H6" s="12"/>
      <c r="I6" s="12"/>
      <c r="J6" s="47"/>
      <c r="K6" s="47"/>
      <c r="L6" s="47"/>
      <c r="M6" s="4"/>
      <c r="N6" s="4"/>
      <c r="O6" s="4"/>
      <c r="P6" s="3"/>
      <c r="R6" s="16"/>
    </row>
    <row r="7" spans="1:18" x14ac:dyDescent="0.2">
      <c r="A7" s="3"/>
      <c r="B7" s="12" t="s">
        <v>103</v>
      </c>
      <c r="C7" s="12"/>
      <c r="D7" s="12"/>
      <c r="E7" s="12"/>
      <c r="F7" s="12"/>
      <c r="G7" s="12"/>
      <c r="H7" s="12"/>
      <c r="I7" s="12"/>
      <c r="J7" s="47"/>
      <c r="K7" s="47"/>
      <c r="L7" s="47"/>
      <c r="M7" s="4"/>
      <c r="N7" s="4"/>
      <c r="O7" s="4"/>
      <c r="P7" s="3"/>
      <c r="R7" s="3"/>
    </row>
    <row r="8" spans="1:18" x14ac:dyDescent="0.2">
      <c r="A8" s="3"/>
      <c r="B8" s="3" t="s">
        <v>138</v>
      </c>
      <c r="C8" s="3"/>
      <c r="D8" s="3"/>
      <c r="E8" s="3"/>
      <c r="F8" s="3"/>
      <c r="G8" s="3"/>
      <c r="H8" s="3"/>
      <c r="I8" s="3"/>
      <c r="J8" s="4"/>
      <c r="K8" s="4"/>
      <c r="L8" s="4"/>
      <c r="M8" s="3"/>
      <c r="N8" s="3"/>
      <c r="O8" s="4"/>
      <c r="P8" s="4"/>
      <c r="Q8" s="4"/>
      <c r="R8" s="12"/>
    </row>
    <row r="9" spans="1:18" x14ac:dyDescent="0.2">
      <c r="A9" s="3"/>
      <c r="B9" s="123"/>
      <c r="C9" s="4"/>
      <c r="D9" s="4"/>
      <c r="E9" s="4"/>
      <c r="F9" s="4"/>
      <c r="G9" s="4"/>
      <c r="H9" s="4"/>
      <c r="I9" s="4"/>
      <c r="J9" s="4"/>
      <c r="K9" s="12"/>
      <c r="L9" s="12"/>
      <c r="M9" s="4"/>
      <c r="N9" s="4"/>
      <c r="O9" s="4"/>
      <c r="P9" s="4"/>
      <c r="Q9" s="4"/>
      <c r="R9" s="56"/>
    </row>
    <row r="10" spans="1:18" x14ac:dyDescent="0.2">
      <c r="A10" s="3"/>
      <c r="B10" s="17" t="s">
        <v>102</v>
      </c>
      <c r="C10" s="17"/>
      <c r="D10" s="75"/>
      <c r="E10" s="17">
        <f>IF(L45&gt;=0,IF(L48&gt;=0,0,ABS(L48)),IF(L49&gt;=0,0,ABS(L49)))</f>
        <v>0</v>
      </c>
      <c r="F10" s="17" t="s">
        <v>109</v>
      </c>
      <c r="G10" s="47"/>
      <c r="H10" s="47"/>
      <c r="I10" s="47"/>
      <c r="J10" s="47"/>
      <c r="K10" s="12"/>
      <c r="L10" s="12"/>
      <c r="M10" s="4"/>
      <c r="N10" s="4"/>
      <c r="O10" s="4"/>
      <c r="P10" s="4"/>
      <c r="Q10" s="4"/>
      <c r="R10" s="45"/>
    </row>
    <row r="11" spans="1:18" x14ac:dyDescent="0.2">
      <c r="A11" s="3"/>
      <c r="B11" s="305" t="s">
        <v>104</v>
      </c>
      <c r="C11" s="304"/>
      <c r="D11" s="304"/>
      <c r="E11" s="312">
        <f>E10/2</f>
        <v>0</v>
      </c>
      <c r="F11" s="124" t="s">
        <v>109</v>
      </c>
      <c r="G11" s="12"/>
      <c r="H11" s="12"/>
      <c r="I11" s="12"/>
      <c r="J11" s="313"/>
      <c r="K11" s="6"/>
      <c r="L11" s="6"/>
      <c r="M11" s="4"/>
      <c r="N11" s="4"/>
      <c r="O11" s="4"/>
      <c r="P11" s="6"/>
      <c r="Q11" s="6"/>
      <c r="R11" s="3"/>
    </row>
    <row r="12" spans="1:18" x14ac:dyDescent="0.2">
      <c r="A12" s="3"/>
      <c r="B12" s="3"/>
      <c r="C12" s="3"/>
      <c r="D12" s="3"/>
      <c r="E12" s="3"/>
      <c r="F12" s="3"/>
      <c r="G12" s="3"/>
      <c r="H12" s="3"/>
      <c r="I12" s="3"/>
      <c r="J12" s="4"/>
      <c r="K12" s="4"/>
      <c r="L12" s="4"/>
      <c r="M12" s="4"/>
      <c r="N12" s="4"/>
      <c r="O12" s="4"/>
      <c r="P12" s="3"/>
      <c r="R12" s="12"/>
    </row>
    <row r="13" spans="1:18" ht="14.5" thickBot="1" x14ac:dyDescent="0.25">
      <c r="A13" s="3"/>
      <c r="B13" s="45"/>
      <c r="C13" s="3"/>
      <c r="D13" s="3"/>
      <c r="E13" s="3"/>
      <c r="F13" s="3"/>
      <c r="G13" s="3"/>
      <c r="H13" s="3"/>
      <c r="I13" s="3"/>
      <c r="J13" s="4"/>
      <c r="K13" s="4"/>
      <c r="L13" s="4"/>
      <c r="M13" s="4"/>
      <c r="N13" s="4"/>
      <c r="O13" s="6" t="s">
        <v>63</v>
      </c>
      <c r="P13" s="3"/>
      <c r="R13" s="3"/>
    </row>
    <row r="14" spans="1:18" s="7" customFormat="1" ht="19.5" customHeight="1" thickBot="1" x14ac:dyDescent="0.25">
      <c r="A14" s="10"/>
      <c r="B14" s="399" t="s">
        <v>0</v>
      </c>
      <c r="C14" s="401"/>
      <c r="D14" s="403"/>
      <c r="E14" s="411" t="s">
        <v>14</v>
      </c>
      <c r="F14" s="412"/>
      <c r="G14" s="412"/>
      <c r="H14" s="412"/>
      <c r="I14" s="413"/>
      <c r="J14" s="405" t="s">
        <v>55</v>
      </c>
      <c r="K14" s="406"/>
      <c r="L14" s="407" t="s">
        <v>2</v>
      </c>
      <c r="M14" s="408"/>
      <c r="N14" s="409" t="s">
        <v>15</v>
      </c>
      <c r="O14" s="410"/>
      <c r="P14" s="10"/>
      <c r="R14" s="3"/>
    </row>
    <row r="15" spans="1:18" s="7" customFormat="1" ht="14.5" thickBot="1" x14ac:dyDescent="0.25">
      <c r="A15" s="10"/>
      <c r="B15" s="400"/>
      <c r="C15" s="402"/>
      <c r="D15" s="404"/>
      <c r="E15" s="414"/>
      <c r="F15" s="415"/>
      <c r="G15" s="415"/>
      <c r="H15" s="415"/>
      <c r="I15" s="416"/>
      <c r="J15" s="134" t="s">
        <v>41</v>
      </c>
      <c r="K15" s="135" t="s">
        <v>1</v>
      </c>
      <c r="L15" s="132" t="s">
        <v>41</v>
      </c>
      <c r="M15" s="133" t="s">
        <v>1</v>
      </c>
      <c r="N15" s="130" t="s">
        <v>42</v>
      </c>
      <c r="O15" s="131" t="s">
        <v>1</v>
      </c>
      <c r="P15" s="10"/>
      <c r="R15" s="12"/>
    </row>
    <row r="16" spans="1:18" ht="36.65" customHeight="1" thickBot="1" x14ac:dyDescent="0.25">
      <c r="A16" s="3"/>
      <c r="B16" s="28" t="s">
        <v>3</v>
      </c>
      <c r="C16" s="23"/>
      <c r="D16" s="92"/>
      <c r="E16" s="147" t="s">
        <v>16</v>
      </c>
      <c r="F16" s="148"/>
      <c r="G16" s="148"/>
      <c r="H16" s="148"/>
      <c r="I16" s="148"/>
      <c r="J16" s="148"/>
      <c r="K16" s="154"/>
      <c r="L16" s="148"/>
      <c r="M16" s="148"/>
      <c r="N16" s="148"/>
      <c r="O16" s="149"/>
      <c r="P16" s="3"/>
      <c r="R16" s="3"/>
    </row>
    <row r="17" spans="1:19" ht="29.15" customHeight="1" thickBot="1" x14ac:dyDescent="0.25">
      <c r="A17" s="3"/>
      <c r="B17" s="29"/>
      <c r="C17" s="30" t="s">
        <v>4</v>
      </c>
      <c r="D17" s="93"/>
      <c r="E17" s="422" t="s">
        <v>19</v>
      </c>
      <c r="F17" s="423"/>
      <c r="G17" s="423"/>
      <c r="H17" s="423"/>
      <c r="I17" s="424"/>
      <c r="J17" s="99">
        <f>SUM(J18:J26)</f>
        <v>0</v>
      </c>
      <c r="K17" s="41"/>
      <c r="L17" s="99">
        <f>SUM(L18:L26)</f>
        <v>0</v>
      </c>
      <c r="M17" s="82"/>
      <c r="N17" s="83">
        <f>SUM(N18:N26)</f>
        <v>0</v>
      </c>
      <c r="O17" s="82"/>
      <c r="P17" s="3"/>
      <c r="R17" s="79"/>
    </row>
    <row r="18" spans="1:19" ht="15.65" customHeight="1" x14ac:dyDescent="0.2">
      <c r="A18" s="3"/>
      <c r="B18" s="297"/>
      <c r="C18" s="298"/>
      <c r="D18" s="298" t="s">
        <v>7</v>
      </c>
      <c r="E18" s="63" t="s">
        <v>44</v>
      </c>
      <c r="F18" s="145" t="s">
        <v>62</v>
      </c>
      <c r="G18" s="143" t="s">
        <v>89</v>
      </c>
      <c r="H18" s="184" t="s">
        <v>88</v>
      </c>
      <c r="I18" s="146" t="s">
        <v>90</v>
      </c>
      <c r="J18" s="125"/>
      <c r="K18" s="185"/>
      <c r="L18" s="125"/>
      <c r="M18" s="126"/>
      <c r="N18" s="220"/>
      <c r="O18" s="126"/>
      <c r="P18" s="3"/>
      <c r="R18" s="53"/>
    </row>
    <row r="19" spans="1:19" ht="15.65" customHeight="1" x14ac:dyDescent="0.2">
      <c r="A19" s="3"/>
      <c r="B19" s="295"/>
      <c r="C19" s="296"/>
      <c r="D19" s="296"/>
      <c r="E19" s="144" t="s">
        <v>56</v>
      </c>
      <c r="F19" s="254"/>
      <c r="G19" s="255"/>
      <c r="H19" s="256"/>
      <c r="I19" s="257"/>
      <c r="J19" s="150">
        <f>ROUND(F19*G19,0)</f>
        <v>0</v>
      </c>
      <c r="K19" s="186"/>
      <c r="L19" s="150">
        <f>ROUND(F19*H19,0)</f>
        <v>0</v>
      </c>
      <c r="M19" s="98"/>
      <c r="N19" s="128">
        <f>ROUND(F19*I19,0)</f>
        <v>0</v>
      </c>
      <c r="O19" s="97"/>
      <c r="P19" s="3"/>
      <c r="R19" s="54"/>
    </row>
    <row r="20" spans="1:19" ht="15.65" customHeight="1" x14ac:dyDescent="0.2">
      <c r="A20" s="3"/>
      <c r="B20" s="203"/>
      <c r="C20" s="204"/>
      <c r="D20" s="204"/>
      <c r="E20" s="142" t="s">
        <v>57</v>
      </c>
      <c r="F20" s="258"/>
      <c r="G20" s="259"/>
      <c r="H20" s="260"/>
      <c r="I20" s="261"/>
      <c r="J20" s="150">
        <f>ROUND(F20*G20,0)</f>
        <v>0</v>
      </c>
      <c r="K20" s="186"/>
      <c r="L20" s="150">
        <f>ROUND(F20*H20,0)</f>
        <v>0</v>
      </c>
      <c r="M20" s="97"/>
      <c r="N20" s="89">
        <f>ROUND(F20*I20,0)</f>
        <v>0</v>
      </c>
      <c r="O20" s="97"/>
      <c r="P20" s="3"/>
      <c r="R20" s="77"/>
    </row>
    <row r="21" spans="1:19" ht="15.65" customHeight="1" x14ac:dyDescent="0.2">
      <c r="A21" s="3"/>
      <c r="B21" s="203"/>
      <c r="C21" s="204"/>
      <c r="D21" s="204"/>
      <c r="E21" s="142" t="s">
        <v>58</v>
      </c>
      <c r="F21" s="258"/>
      <c r="G21" s="259"/>
      <c r="H21" s="260"/>
      <c r="I21" s="261"/>
      <c r="J21" s="150">
        <f t="shared" ref="J21:J23" si="0">ROUND(F21*G21,0)</f>
        <v>0</v>
      </c>
      <c r="K21" s="186"/>
      <c r="L21" s="150">
        <f>ROUND(F21*H21,0)</f>
        <v>0</v>
      </c>
      <c r="M21" s="97"/>
      <c r="N21" s="89">
        <f t="shared" ref="N21:N24" si="1">ROUND(F21*I21,0)</f>
        <v>0</v>
      </c>
      <c r="O21" s="97"/>
      <c r="P21" s="3"/>
      <c r="R21" s="77"/>
    </row>
    <row r="22" spans="1:19" ht="15.65" customHeight="1" x14ac:dyDescent="0.2">
      <c r="A22" s="3"/>
      <c r="B22" s="203"/>
      <c r="C22" s="204"/>
      <c r="D22" s="204"/>
      <c r="E22" s="142" t="s">
        <v>59</v>
      </c>
      <c r="F22" s="258"/>
      <c r="G22" s="259"/>
      <c r="H22" s="260"/>
      <c r="I22" s="261"/>
      <c r="J22" s="150">
        <f t="shared" si="0"/>
        <v>0</v>
      </c>
      <c r="K22" s="186"/>
      <c r="L22" s="150">
        <f t="shared" ref="L22:L23" si="2">ROUND(F22*H22,0)</f>
        <v>0</v>
      </c>
      <c r="M22" s="97"/>
      <c r="N22" s="89">
        <f t="shared" si="1"/>
        <v>0</v>
      </c>
      <c r="O22" s="97"/>
      <c r="P22" s="3"/>
      <c r="R22" s="55"/>
    </row>
    <row r="23" spans="1:19" ht="15.65" customHeight="1" x14ac:dyDescent="0.2">
      <c r="A23" s="3"/>
      <c r="B23" s="203"/>
      <c r="C23" s="204"/>
      <c r="D23" s="204"/>
      <c r="E23" s="142" t="s">
        <v>60</v>
      </c>
      <c r="F23" s="258"/>
      <c r="G23" s="259"/>
      <c r="H23" s="260"/>
      <c r="I23" s="261"/>
      <c r="J23" s="150">
        <f t="shared" si="0"/>
        <v>0</v>
      </c>
      <c r="K23" s="186"/>
      <c r="L23" s="150">
        <f t="shared" si="2"/>
        <v>0</v>
      </c>
      <c r="M23" s="97"/>
      <c r="N23" s="89">
        <f t="shared" si="1"/>
        <v>0</v>
      </c>
      <c r="O23" s="97"/>
      <c r="P23" s="3"/>
      <c r="R23" s="3"/>
    </row>
    <row r="24" spans="1:19" ht="15.65" customHeight="1" thickBot="1" x14ac:dyDescent="0.25">
      <c r="A24" s="3"/>
      <c r="B24" s="217"/>
      <c r="C24" s="218"/>
      <c r="D24" s="218"/>
      <c r="E24" s="161" t="s">
        <v>61</v>
      </c>
      <c r="F24" s="262"/>
      <c r="G24" s="263"/>
      <c r="H24" s="264"/>
      <c r="I24" s="265"/>
      <c r="J24" s="205">
        <f>ROUND(F24*G24,0)</f>
        <v>0</v>
      </c>
      <c r="K24" s="206"/>
      <c r="L24" s="205">
        <f>ROUND(F24*H24,0)</f>
        <v>0</v>
      </c>
      <c r="M24" s="207"/>
      <c r="N24" s="219">
        <f t="shared" si="1"/>
        <v>0</v>
      </c>
      <c r="O24" s="208"/>
      <c r="P24" s="3"/>
      <c r="R24" s="77"/>
    </row>
    <row r="25" spans="1:19" ht="15.65" customHeight="1" x14ac:dyDescent="0.2">
      <c r="A25" s="3"/>
      <c r="B25" s="32"/>
      <c r="C25" s="27"/>
      <c r="D25" s="95" t="s">
        <v>8</v>
      </c>
      <c r="E25" s="430" t="s">
        <v>26</v>
      </c>
      <c r="F25" s="431"/>
      <c r="G25" s="431"/>
      <c r="H25" s="431"/>
      <c r="I25" s="432"/>
      <c r="J25" s="209"/>
      <c r="K25" s="210"/>
      <c r="L25" s="209"/>
      <c r="M25" s="211"/>
      <c r="N25" s="212"/>
      <c r="O25" s="211"/>
      <c r="P25" s="3"/>
      <c r="R25" s="77"/>
    </row>
    <row r="26" spans="1:19" ht="15.65" customHeight="1" thickBot="1" x14ac:dyDescent="0.25">
      <c r="A26" s="3"/>
      <c r="B26" s="32"/>
      <c r="C26" s="27"/>
      <c r="D26" s="95" t="s">
        <v>9</v>
      </c>
      <c r="E26" s="417" t="s">
        <v>45</v>
      </c>
      <c r="F26" s="418"/>
      <c r="G26" s="418"/>
      <c r="H26" s="418"/>
      <c r="I26" s="419"/>
      <c r="J26" s="213">
        <v>0</v>
      </c>
      <c r="K26" s="214"/>
      <c r="L26" s="213">
        <v>0</v>
      </c>
      <c r="M26" s="215"/>
      <c r="N26" s="216">
        <v>0</v>
      </c>
      <c r="O26" s="215"/>
      <c r="P26" s="3"/>
      <c r="R26" s="77"/>
    </row>
    <row r="27" spans="1:19" ht="36.65" customHeight="1" thickBot="1" x14ac:dyDescent="0.25">
      <c r="A27" s="3"/>
      <c r="B27" s="29"/>
      <c r="C27" s="30" t="s">
        <v>5</v>
      </c>
      <c r="D27" s="93"/>
      <c r="E27" s="422" t="s">
        <v>20</v>
      </c>
      <c r="F27" s="423"/>
      <c r="G27" s="423"/>
      <c r="H27" s="425"/>
      <c r="I27" s="424"/>
      <c r="J27" s="60">
        <f>SUM(J28:J30)</f>
        <v>0</v>
      </c>
      <c r="K27" s="74"/>
      <c r="L27" s="60">
        <f>SUM(L28:L30)</f>
        <v>0</v>
      </c>
      <c r="M27" s="84"/>
      <c r="N27" s="85">
        <f>SUM(N28:N30)</f>
        <v>0</v>
      </c>
      <c r="O27" s="86"/>
      <c r="P27" s="3"/>
      <c r="R27" s="159"/>
    </row>
    <row r="28" spans="1:19" ht="15.65" customHeight="1" x14ac:dyDescent="0.2">
      <c r="A28" s="3"/>
      <c r="B28" s="33"/>
      <c r="C28" s="34"/>
      <c r="D28" s="94" t="s">
        <v>7</v>
      </c>
      <c r="E28" s="426" t="s">
        <v>28</v>
      </c>
      <c r="F28" s="427"/>
      <c r="G28" s="427"/>
      <c r="H28" s="427"/>
      <c r="I28" s="428"/>
      <c r="J28" s="221">
        <v>0</v>
      </c>
      <c r="K28" s="222"/>
      <c r="L28" s="223">
        <v>0</v>
      </c>
      <c r="M28" s="224"/>
      <c r="N28" s="225">
        <v>0</v>
      </c>
      <c r="O28" s="224"/>
      <c r="P28" s="3"/>
      <c r="R28" s="3"/>
    </row>
    <row r="29" spans="1:19" ht="15.65" customHeight="1" x14ac:dyDescent="0.2">
      <c r="A29" s="3"/>
      <c r="B29" s="35"/>
      <c r="C29" s="36"/>
      <c r="D29" s="95" t="s">
        <v>8</v>
      </c>
      <c r="E29" s="420" t="s">
        <v>29</v>
      </c>
      <c r="F29" s="421"/>
      <c r="G29" s="421"/>
      <c r="H29" s="421"/>
      <c r="I29" s="429"/>
      <c r="J29" s="226"/>
      <c r="K29" s="227"/>
      <c r="L29" s="209"/>
      <c r="M29" s="228"/>
      <c r="N29" s="212"/>
      <c r="O29" s="228"/>
      <c r="P29" s="3"/>
      <c r="R29" s="55"/>
    </row>
    <row r="30" spans="1:19" ht="15.65" customHeight="1" thickBot="1" x14ac:dyDescent="0.25">
      <c r="A30" s="3"/>
      <c r="B30" s="35"/>
      <c r="C30" s="36"/>
      <c r="D30" s="95" t="s">
        <v>9</v>
      </c>
      <c r="E30" s="417" t="s">
        <v>30</v>
      </c>
      <c r="F30" s="418"/>
      <c r="G30" s="418"/>
      <c r="H30" s="418"/>
      <c r="I30" s="419"/>
      <c r="J30" s="229">
        <v>0</v>
      </c>
      <c r="K30" s="230"/>
      <c r="L30" s="231">
        <v>0</v>
      </c>
      <c r="M30" s="232"/>
      <c r="N30" s="233">
        <v>0</v>
      </c>
      <c r="O30" s="232"/>
      <c r="P30" s="3"/>
      <c r="R30" s="3"/>
    </row>
    <row r="31" spans="1:19" ht="37.4" customHeight="1" thickBot="1" x14ac:dyDescent="0.25">
      <c r="A31" s="3"/>
      <c r="B31" s="48"/>
      <c r="C31" s="49"/>
      <c r="D31" s="96"/>
      <c r="E31" s="437" t="s">
        <v>18</v>
      </c>
      <c r="F31" s="438"/>
      <c r="G31" s="438"/>
      <c r="H31" s="439"/>
      <c r="I31" s="440"/>
      <c r="J31" s="21">
        <f>J17+J27</f>
        <v>0</v>
      </c>
      <c r="K31" s="41"/>
      <c r="L31" s="60">
        <f>L17+L27</f>
        <v>0</v>
      </c>
      <c r="M31" s="87"/>
      <c r="N31" s="85">
        <f>N17+N27</f>
        <v>0</v>
      </c>
      <c r="O31" s="88"/>
      <c r="P31" s="3"/>
      <c r="R31" s="199" t="s">
        <v>107</v>
      </c>
      <c r="S31" s="200"/>
    </row>
    <row r="32" spans="1:19" ht="36.65" customHeight="1" thickBot="1" x14ac:dyDescent="0.25">
      <c r="A32" s="3"/>
      <c r="B32" s="28" t="s">
        <v>6</v>
      </c>
      <c r="C32" s="23"/>
      <c r="D32" s="92"/>
      <c r="E32" s="433" t="s">
        <v>38</v>
      </c>
      <c r="F32" s="434"/>
      <c r="G32" s="434"/>
      <c r="H32" s="435"/>
      <c r="I32" s="435"/>
      <c r="J32" s="434"/>
      <c r="K32" s="435"/>
      <c r="L32" s="434"/>
      <c r="M32" s="434"/>
      <c r="N32" s="434"/>
      <c r="O32" s="436"/>
      <c r="P32" s="3"/>
      <c r="R32" s="44"/>
    </row>
    <row r="33" spans="1:19" ht="27.65" customHeight="1" thickBot="1" x14ac:dyDescent="0.25">
      <c r="A33" s="3"/>
      <c r="B33" s="29"/>
      <c r="C33" s="30" t="s">
        <v>21</v>
      </c>
      <c r="D33" s="93"/>
      <c r="E33" s="422" t="s">
        <v>24</v>
      </c>
      <c r="F33" s="423"/>
      <c r="G33" s="423"/>
      <c r="H33" s="423"/>
      <c r="I33" s="424"/>
      <c r="J33" s="99">
        <f>SUM(J34:J40)</f>
        <v>0</v>
      </c>
      <c r="K33" s="14"/>
      <c r="L33" s="13">
        <f>SUM(L34:L40)</f>
        <v>0</v>
      </c>
      <c r="M33" s="82"/>
      <c r="N33" s="83">
        <f>SUM(N34:N40)</f>
        <v>0</v>
      </c>
      <c r="O33" s="82"/>
      <c r="P33" s="3"/>
      <c r="R33" s="46"/>
    </row>
    <row r="34" spans="1:19" ht="15.65" customHeight="1" x14ac:dyDescent="0.2">
      <c r="A34" s="3"/>
      <c r="B34" s="31"/>
      <c r="C34" s="26"/>
      <c r="D34" s="94" t="s">
        <v>7</v>
      </c>
      <c r="E34" s="426" t="s">
        <v>53</v>
      </c>
      <c r="F34" s="427"/>
      <c r="G34" s="427"/>
      <c r="H34" s="427"/>
      <c r="I34" s="427"/>
      <c r="J34" s="234"/>
      <c r="K34" s="192"/>
      <c r="L34" s="235"/>
      <c r="M34" s="236"/>
      <c r="N34" s="237"/>
      <c r="O34" s="236"/>
      <c r="P34" s="3"/>
      <c r="R34" s="77"/>
    </row>
    <row r="35" spans="1:19" ht="15.65" customHeight="1" x14ac:dyDescent="0.2">
      <c r="A35" s="3"/>
      <c r="B35" s="32"/>
      <c r="C35" s="27"/>
      <c r="D35" s="95" t="s">
        <v>8</v>
      </c>
      <c r="E35" s="420" t="s">
        <v>84</v>
      </c>
      <c r="F35" s="421"/>
      <c r="G35" s="421"/>
      <c r="H35" s="421"/>
      <c r="I35" s="421"/>
      <c r="J35" s="238"/>
      <c r="K35" s="239"/>
      <c r="L35" s="212"/>
      <c r="M35" s="228"/>
      <c r="N35" s="212"/>
      <c r="O35" s="228"/>
      <c r="P35" s="3"/>
      <c r="R35" s="76"/>
    </row>
    <row r="36" spans="1:19" ht="15.65" customHeight="1" x14ac:dyDescent="0.2">
      <c r="A36" s="3"/>
      <c r="B36" s="32"/>
      <c r="C36" s="27"/>
      <c r="D36" s="95" t="s">
        <v>9</v>
      </c>
      <c r="E36" s="420" t="s">
        <v>85</v>
      </c>
      <c r="F36" s="421"/>
      <c r="G36" s="421"/>
      <c r="H36" s="421"/>
      <c r="I36" s="421"/>
      <c r="J36" s="240"/>
      <c r="K36" s="241"/>
      <c r="L36" s="242"/>
      <c r="M36" s="228"/>
      <c r="N36" s="243"/>
      <c r="O36" s="228"/>
      <c r="P36" s="3"/>
      <c r="R36" s="44"/>
    </row>
    <row r="37" spans="1:19" ht="15.65" customHeight="1" x14ac:dyDescent="0.2">
      <c r="A37" s="3"/>
      <c r="B37" s="32"/>
      <c r="C37" s="27"/>
      <c r="D37" s="95" t="s">
        <v>10</v>
      </c>
      <c r="E37" s="420" t="s">
        <v>34</v>
      </c>
      <c r="F37" s="421"/>
      <c r="G37" s="421"/>
      <c r="H37" s="421"/>
      <c r="I37" s="421"/>
      <c r="J37" s="240"/>
      <c r="K37" s="241"/>
      <c r="L37" s="242"/>
      <c r="M37" s="228"/>
      <c r="N37" s="243"/>
      <c r="O37" s="228"/>
      <c r="P37" s="3"/>
      <c r="R37" s="44"/>
    </row>
    <row r="38" spans="1:19" ht="15.65" customHeight="1" x14ac:dyDescent="0.2">
      <c r="A38" s="3"/>
      <c r="B38" s="32"/>
      <c r="C38" s="27"/>
      <c r="D38" s="95" t="s">
        <v>12</v>
      </c>
      <c r="E38" s="420" t="s">
        <v>35</v>
      </c>
      <c r="F38" s="421"/>
      <c r="G38" s="421"/>
      <c r="H38" s="421"/>
      <c r="I38" s="421"/>
      <c r="J38" s="240"/>
      <c r="K38" s="244"/>
      <c r="L38" s="209"/>
      <c r="M38" s="211"/>
      <c r="N38" s="212"/>
      <c r="O38" s="228"/>
      <c r="P38" s="3"/>
      <c r="R38" s="45"/>
    </row>
    <row r="39" spans="1:19" ht="15.65" customHeight="1" x14ac:dyDescent="0.2">
      <c r="A39" s="3"/>
      <c r="B39" s="32"/>
      <c r="C39" s="27"/>
      <c r="D39" s="95" t="s">
        <v>13</v>
      </c>
      <c r="E39" s="420" t="s">
        <v>47</v>
      </c>
      <c r="F39" s="421"/>
      <c r="G39" s="421"/>
      <c r="H39" s="421"/>
      <c r="I39" s="421"/>
      <c r="J39" s="240"/>
      <c r="K39" s="245"/>
      <c r="L39" s="226"/>
      <c r="M39" s="246"/>
      <c r="N39" s="247"/>
      <c r="O39" s="228"/>
      <c r="P39" s="3"/>
      <c r="R39" s="45"/>
    </row>
    <row r="40" spans="1:19" ht="15.65" customHeight="1" thickBot="1" x14ac:dyDescent="0.25">
      <c r="A40" s="3"/>
      <c r="B40" s="32"/>
      <c r="C40" s="27"/>
      <c r="D40" s="95" t="s">
        <v>46</v>
      </c>
      <c r="E40" s="417" t="s">
        <v>48</v>
      </c>
      <c r="F40" s="418"/>
      <c r="G40" s="418"/>
      <c r="H40" s="418"/>
      <c r="I40" s="418"/>
      <c r="J40" s="248"/>
      <c r="K40" s="249"/>
      <c r="L40" s="213"/>
      <c r="M40" s="215"/>
      <c r="N40" s="216"/>
      <c r="O40" s="232"/>
      <c r="P40" s="3"/>
      <c r="R40" s="45"/>
    </row>
    <row r="41" spans="1:19" ht="36.65" customHeight="1" thickBot="1" x14ac:dyDescent="0.25">
      <c r="A41" s="3"/>
      <c r="B41" s="29"/>
      <c r="C41" s="30" t="s">
        <v>22</v>
      </c>
      <c r="D41" s="93"/>
      <c r="E41" s="422" t="s">
        <v>23</v>
      </c>
      <c r="F41" s="423"/>
      <c r="G41" s="423"/>
      <c r="H41" s="423"/>
      <c r="I41" s="423"/>
      <c r="J41" s="65">
        <f>SUM(J42:J43)</f>
        <v>0</v>
      </c>
      <c r="K41" s="187"/>
      <c r="L41" s="60">
        <f>SUM(L42:L43)</f>
        <v>0</v>
      </c>
      <c r="M41" s="90"/>
      <c r="N41" s="91">
        <f>SUM(N42:N43)</f>
        <v>0</v>
      </c>
      <c r="O41" s="88"/>
      <c r="P41" s="3"/>
      <c r="R41" s="3"/>
    </row>
    <row r="42" spans="1:19" ht="15.65" customHeight="1" x14ac:dyDescent="0.2">
      <c r="A42" s="3"/>
      <c r="B42" s="33"/>
      <c r="C42" s="34"/>
      <c r="D42" s="94" t="s">
        <v>7</v>
      </c>
      <c r="E42" s="426" t="s">
        <v>86</v>
      </c>
      <c r="F42" s="427"/>
      <c r="G42" s="427"/>
      <c r="H42" s="427"/>
      <c r="I42" s="427"/>
      <c r="J42" s="234">
        <f>SUM(L42,N42)</f>
        <v>0</v>
      </c>
      <c r="K42" s="192"/>
      <c r="L42" s="235">
        <v>0</v>
      </c>
      <c r="M42" s="250"/>
      <c r="N42" s="235">
        <v>0</v>
      </c>
      <c r="O42" s="250"/>
      <c r="P42" s="3"/>
      <c r="R42" s="3"/>
    </row>
    <row r="43" spans="1:19" ht="15.65" customHeight="1" thickBot="1" x14ac:dyDescent="0.25">
      <c r="A43" s="3"/>
      <c r="B43" s="35"/>
      <c r="C43" s="36"/>
      <c r="D43" s="95" t="s">
        <v>8</v>
      </c>
      <c r="E43" s="417" t="s">
        <v>87</v>
      </c>
      <c r="F43" s="418"/>
      <c r="G43" s="418"/>
      <c r="H43" s="418"/>
      <c r="I43" s="418"/>
      <c r="J43" s="248"/>
      <c r="K43" s="251"/>
      <c r="L43" s="252"/>
      <c r="M43" s="253"/>
      <c r="N43" s="252">
        <v>0</v>
      </c>
      <c r="O43" s="253"/>
      <c r="P43" s="3"/>
      <c r="R43" s="77"/>
    </row>
    <row r="44" spans="1:19" ht="47.5" customHeight="1" thickBot="1" x14ac:dyDescent="0.25">
      <c r="A44" s="3"/>
      <c r="B44" s="48"/>
      <c r="C44" s="49"/>
      <c r="D44" s="96"/>
      <c r="E44" s="396" t="s">
        <v>17</v>
      </c>
      <c r="F44" s="397"/>
      <c r="G44" s="397"/>
      <c r="H44" s="397"/>
      <c r="I44" s="397"/>
      <c r="J44" s="183">
        <f>J33+J41</f>
        <v>0</v>
      </c>
      <c r="K44" s="66"/>
      <c r="L44" s="178">
        <f>L33+L41</f>
        <v>0</v>
      </c>
      <c r="M44" s="66"/>
      <c r="N44" s="67">
        <f>N33+N41</f>
        <v>0</v>
      </c>
      <c r="O44" s="66"/>
      <c r="P44" s="3"/>
      <c r="R44" s="378"/>
      <c r="S44" s="379"/>
    </row>
    <row r="45" spans="1:19" ht="39.5" customHeight="1" thickTop="1" thickBot="1" x14ac:dyDescent="0.25">
      <c r="A45" s="3"/>
      <c r="B45" s="380" t="s">
        <v>83</v>
      </c>
      <c r="C45" s="381"/>
      <c r="D45" s="382"/>
      <c r="E45" s="394" t="s">
        <v>39</v>
      </c>
      <c r="F45" s="395"/>
      <c r="G45" s="395"/>
      <c r="H45" s="395"/>
      <c r="I45" s="395"/>
      <c r="J45" s="179">
        <f>J17-J33</f>
        <v>0</v>
      </c>
      <c r="K45" s="137"/>
      <c r="L45" s="136">
        <f>L17-L33</f>
        <v>0</v>
      </c>
      <c r="M45" s="137"/>
      <c r="N45" s="136">
        <f>N17-N33</f>
        <v>0</v>
      </c>
      <c r="O45" s="138"/>
      <c r="P45" s="68"/>
      <c r="R45" s="79"/>
    </row>
    <row r="46" spans="1:19" ht="39.5" customHeight="1" thickTop="1" thickBot="1" x14ac:dyDescent="0.25">
      <c r="A46" s="3"/>
      <c r="B46" s="383"/>
      <c r="C46" s="384"/>
      <c r="D46" s="385"/>
      <c r="E46" s="389" t="s">
        <v>105</v>
      </c>
      <c r="F46" s="390"/>
      <c r="G46" s="390"/>
      <c r="H46" s="390"/>
      <c r="I46" s="390"/>
      <c r="J46" s="366" t="s">
        <v>124</v>
      </c>
      <c r="K46" s="308"/>
      <c r="L46" s="309">
        <f>SUM(J64:J71)-SUM(L34:L40)</f>
        <v>0</v>
      </c>
      <c r="M46" s="310"/>
      <c r="N46" s="346" t="s">
        <v>124</v>
      </c>
      <c r="O46" s="308"/>
      <c r="P46" s="68"/>
      <c r="R46" s="79"/>
    </row>
    <row r="47" spans="1:19" ht="39.5" customHeight="1" thickTop="1" thickBot="1" x14ac:dyDescent="0.25">
      <c r="A47" s="3"/>
      <c r="B47" s="383"/>
      <c r="C47" s="384"/>
      <c r="D47" s="385"/>
      <c r="E47" s="394" t="s">
        <v>40</v>
      </c>
      <c r="F47" s="395"/>
      <c r="G47" s="395"/>
      <c r="H47" s="395"/>
      <c r="I47" s="395"/>
      <c r="J47" s="180">
        <f>J27-J41</f>
        <v>0</v>
      </c>
      <c r="K47" s="140"/>
      <c r="L47" s="139">
        <f>L27-L41</f>
        <v>0</v>
      </c>
      <c r="M47" s="140"/>
      <c r="N47" s="139">
        <f>N27-N41</f>
        <v>0</v>
      </c>
      <c r="O47" s="141"/>
      <c r="P47" s="3"/>
      <c r="R47" s="80"/>
    </row>
    <row r="48" spans="1:19" ht="39.5" customHeight="1" thickTop="1" thickBot="1" x14ac:dyDescent="0.25">
      <c r="A48" s="3"/>
      <c r="B48" s="383"/>
      <c r="C48" s="384"/>
      <c r="D48" s="385"/>
      <c r="E48" s="394" t="s">
        <v>43</v>
      </c>
      <c r="F48" s="395"/>
      <c r="G48" s="395"/>
      <c r="H48" s="395"/>
      <c r="I48" s="395"/>
      <c r="J48" s="180">
        <f>J31-J44</f>
        <v>0</v>
      </c>
      <c r="K48" s="140"/>
      <c r="L48" s="139">
        <f>L31-L44</f>
        <v>0</v>
      </c>
      <c r="M48" s="140"/>
      <c r="N48" s="139">
        <f>N31-N44</f>
        <v>0</v>
      </c>
      <c r="O48" s="141"/>
      <c r="P48" s="3"/>
      <c r="R48" s="80"/>
    </row>
    <row r="49" spans="1:18" ht="39.5" customHeight="1" thickTop="1" thickBot="1" x14ac:dyDescent="0.25">
      <c r="A49" s="3"/>
      <c r="B49" s="386"/>
      <c r="C49" s="387"/>
      <c r="D49" s="388"/>
      <c r="E49" s="392" t="s">
        <v>106</v>
      </c>
      <c r="F49" s="393"/>
      <c r="G49" s="393"/>
      <c r="H49" s="393"/>
      <c r="I49" s="393"/>
      <c r="J49" s="367" t="s">
        <v>124</v>
      </c>
      <c r="K49" s="182"/>
      <c r="L49" s="122">
        <f>IF(L46&gt;=0,0,L46)+IF(L47&gt;=0,0,L47)</f>
        <v>0</v>
      </c>
      <c r="M49" s="182"/>
      <c r="N49" s="368" t="s">
        <v>124</v>
      </c>
      <c r="O49" s="182"/>
      <c r="P49" s="68"/>
      <c r="R49" s="76"/>
    </row>
    <row r="50" spans="1:18" ht="20.25" customHeight="1" x14ac:dyDescent="0.2">
      <c r="A50" s="3"/>
      <c r="B50" s="39"/>
      <c r="C50" s="39"/>
      <c r="D50" s="39"/>
      <c r="E50" s="39"/>
      <c r="F50" s="39"/>
      <c r="G50" s="39"/>
      <c r="H50" s="39"/>
      <c r="I50" s="39"/>
      <c r="J50" s="81"/>
      <c r="K50" s="39"/>
      <c r="L50" s="81"/>
      <c r="M50" s="39"/>
      <c r="N50" s="81"/>
      <c r="O50" s="39"/>
      <c r="P50" s="3"/>
      <c r="Q50" s="3"/>
      <c r="R50"/>
    </row>
    <row r="51" spans="1:18" x14ac:dyDescent="0.2">
      <c r="A51" s="3"/>
      <c r="Q51" s="3"/>
    </row>
    <row r="52" spans="1:18" s="100" customFormat="1" ht="13" x14ac:dyDescent="0.2">
      <c r="A52" s="100" t="s">
        <v>64</v>
      </c>
      <c r="E52" s="101"/>
    </row>
    <row r="53" spans="1:18" s="100" customFormat="1" ht="13" x14ac:dyDescent="0.2">
      <c r="A53" s="375" t="s">
        <v>65</v>
      </c>
      <c r="B53" s="102"/>
      <c r="C53" s="103" t="s">
        <v>44</v>
      </c>
      <c r="D53" s="104"/>
      <c r="E53" s="105" t="s">
        <v>66</v>
      </c>
      <c r="F53" s="106"/>
    </row>
    <row r="54" spans="1:18" s="100" customFormat="1" ht="13" x14ac:dyDescent="0.2">
      <c r="A54" s="376"/>
      <c r="B54" s="107"/>
      <c r="C54" s="108"/>
      <c r="D54" s="104" t="s">
        <v>67</v>
      </c>
      <c r="E54" s="104">
        <v>3200</v>
      </c>
      <c r="F54" s="109"/>
    </row>
    <row r="55" spans="1:18" s="100" customFormat="1" ht="13" x14ac:dyDescent="0.2">
      <c r="A55" s="376"/>
      <c r="B55" s="107"/>
      <c r="C55" s="108"/>
      <c r="D55" s="104" t="s">
        <v>68</v>
      </c>
      <c r="E55" s="104">
        <v>3300</v>
      </c>
      <c r="F55" s="110"/>
    </row>
    <row r="56" spans="1:18" s="100" customFormat="1" ht="13" x14ac:dyDescent="0.2">
      <c r="A56" s="376"/>
      <c r="B56" s="107"/>
      <c r="C56" s="108"/>
      <c r="D56" s="104" t="s">
        <v>69</v>
      </c>
      <c r="E56" s="104">
        <v>4400</v>
      </c>
      <c r="F56" s="110"/>
    </row>
    <row r="57" spans="1:18" s="100" customFormat="1" ht="13" x14ac:dyDescent="0.2">
      <c r="A57" s="376"/>
      <c r="B57" s="107"/>
      <c r="C57" s="108"/>
      <c r="D57" s="104" t="s">
        <v>70</v>
      </c>
      <c r="E57" s="104">
        <v>4400</v>
      </c>
      <c r="F57" s="109"/>
    </row>
    <row r="58" spans="1:18" s="100" customFormat="1" ht="13" x14ac:dyDescent="0.2">
      <c r="A58" s="376"/>
      <c r="B58" s="107"/>
      <c r="C58" s="108"/>
      <c r="D58" s="104" t="s">
        <v>71</v>
      </c>
      <c r="E58" s="104">
        <v>4700</v>
      </c>
      <c r="F58" s="109"/>
    </row>
    <row r="59" spans="1:18" s="100" customFormat="1" ht="13" x14ac:dyDescent="0.2">
      <c r="A59" s="377"/>
      <c r="B59" s="111"/>
      <c r="C59" s="112"/>
      <c r="D59" s="104" t="s">
        <v>72</v>
      </c>
      <c r="E59" s="104">
        <v>5400</v>
      </c>
      <c r="F59" s="109"/>
    </row>
    <row r="60" spans="1:18" s="100" customFormat="1" ht="15" customHeight="1" x14ac:dyDescent="0.2"/>
    <row r="61" spans="1:18" s="100" customFormat="1" ht="15" customHeight="1" x14ac:dyDescent="0.2">
      <c r="A61" s="113" t="s">
        <v>73</v>
      </c>
      <c r="B61" s="113"/>
      <c r="M61" s="101"/>
    </row>
    <row r="62" spans="1:18" s="100" customFormat="1" ht="63.65" customHeight="1" x14ac:dyDescent="0.2">
      <c r="A62" s="114" t="s">
        <v>74</v>
      </c>
      <c r="B62" s="115"/>
      <c r="C62" s="391" t="s">
        <v>75</v>
      </c>
      <c r="D62" s="391"/>
      <c r="E62" s="391"/>
      <c r="F62" s="391"/>
      <c r="G62" s="391"/>
      <c r="H62" s="391"/>
      <c r="I62" s="116" t="s">
        <v>94</v>
      </c>
      <c r="J62" s="151" t="s">
        <v>96</v>
      </c>
      <c r="K62" s="151" t="s">
        <v>95</v>
      </c>
    </row>
    <row r="63" spans="1:18" s="100" customFormat="1" ht="15" customHeight="1" x14ac:dyDescent="0.2">
      <c r="A63" s="375" t="s">
        <v>16</v>
      </c>
      <c r="B63" s="117"/>
      <c r="C63" s="108" t="s">
        <v>44</v>
      </c>
      <c r="D63" s="112"/>
      <c r="E63" s="157" t="s">
        <v>76</v>
      </c>
      <c r="F63" s="151" t="s">
        <v>91</v>
      </c>
      <c r="G63" s="118" t="s">
        <v>92</v>
      </c>
      <c r="H63" s="151" t="s">
        <v>93</v>
      </c>
      <c r="I63" s="151"/>
      <c r="J63" s="104"/>
      <c r="K63" s="104"/>
    </row>
    <row r="64" spans="1:18" s="100" customFormat="1" ht="15" customHeight="1" x14ac:dyDescent="0.2">
      <c r="A64" s="376"/>
      <c r="B64" s="119"/>
      <c r="C64" s="108"/>
      <c r="D64" s="104" t="s">
        <v>67</v>
      </c>
      <c r="E64" s="156">
        <f>IF(F19&gt;=E54,F19,E54)</f>
        <v>3200</v>
      </c>
      <c r="F64" s="104">
        <f>G19</f>
        <v>0</v>
      </c>
      <c r="G64" s="155">
        <f>H19</f>
        <v>0</v>
      </c>
      <c r="H64" s="155">
        <f>I19</f>
        <v>0</v>
      </c>
      <c r="I64" s="104">
        <f>IF(J19="","",ROUND(E64*F64,0))</f>
        <v>0</v>
      </c>
      <c r="J64" s="104">
        <f>IF(L19="","",ROUND(E64*G64,0))</f>
        <v>0</v>
      </c>
      <c r="K64" s="104">
        <f>IF(N19="","",ROUND(E64*H64,0))</f>
        <v>0</v>
      </c>
    </row>
    <row r="65" spans="1:17" s="100" customFormat="1" ht="15" customHeight="1" x14ac:dyDescent="0.2">
      <c r="A65" s="376"/>
      <c r="B65" s="119"/>
      <c r="C65" s="108"/>
      <c r="D65" s="104" t="s">
        <v>68</v>
      </c>
      <c r="E65" s="156">
        <f t="shared" ref="E65:E66" si="3">IF(F20&gt;=E55,F20,E55)</f>
        <v>3300</v>
      </c>
      <c r="F65" s="104">
        <f t="shared" ref="F65:H69" si="4">G20</f>
        <v>0</v>
      </c>
      <c r="G65" s="155">
        <f t="shared" si="4"/>
        <v>0</v>
      </c>
      <c r="H65" s="155">
        <f t="shared" si="4"/>
        <v>0</v>
      </c>
      <c r="I65" s="104">
        <f t="shared" ref="I65:I69" si="5">IF(J20="","",ROUND(E65*F65,0))</f>
        <v>0</v>
      </c>
      <c r="J65" s="104">
        <f t="shared" ref="J65:J68" si="6">IF(L20="","",ROUND(E65*G65,0))</f>
        <v>0</v>
      </c>
      <c r="K65" s="104">
        <f t="shared" ref="K65:K69" si="7">IF(N20="","",ROUND(E65*H65,0))</f>
        <v>0</v>
      </c>
    </row>
    <row r="66" spans="1:17" s="100" customFormat="1" ht="15" customHeight="1" x14ac:dyDescent="0.2">
      <c r="A66" s="376"/>
      <c r="B66" s="119"/>
      <c r="C66" s="108"/>
      <c r="D66" s="104" t="s">
        <v>69</v>
      </c>
      <c r="E66" s="156">
        <f t="shared" si="3"/>
        <v>4400</v>
      </c>
      <c r="F66" s="104">
        <f t="shared" si="4"/>
        <v>0</v>
      </c>
      <c r="G66" s="155">
        <f t="shared" si="4"/>
        <v>0</v>
      </c>
      <c r="H66" s="155">
        <f t="shared" si="4"/>
        <v>0</v>
      </c>
      <c r="I66" s="104">
        <f t="shared" si="5"/>
        <v>0</v>
      </c>
      <c r="J66" s="104">
        <f>IF(L21="","",ROUND(E66*G66,0))</f>
        <v>0</v>
      </c>
      <c r="K66" s="104">
        <f t="shared" si="7"/>
        <v>0</v>
      </c>
    </row>
    <row r="67" spans="1:17" s="100" customFormat="1" ht="15" customHeight="1" x14ac:dyDescent="0.2">
      <c r="A67" s="376"/>
      <c r="B67" s="119"/>
      <c r="C67" s="108"/>
      <c r="D67" s="104" t="s">
        <v>70</v>
      </c>
      <c r="E67" s="156">
        <f>IF(F22&gt;=E57,F22,E57)</f>
        <v>4400</v>
      </c>
      <c r="F67" s="104">
        <f t="shared" si="4"/>
        <v>0</v>
      </c>
      <c r="G67" s="155">
        <f t="shared" si="4"/>
        <v>0</v>
      </c>
      <c r="H67" s="155">
        <f t="shared" si="4"/>
        <v>0</v>
      </c>
      <c r="I67" s="104">
        <f t="shared" si="5"/>
        <v>0</v>
      </c>
      <c r="J67" s="104">
        <f t="shared" si="6"/>
        <v>0</v>
      </c>
      <c r="K67" s="104">
        <f t="shared" si="7"/>
        <v>0</v>
      </c>
    </row>
    <row r="68" spans="1:17" s="100" customFormat="1" ht="15" customHeight="1" x14ac:dyDescent="0.2">
      <c r="A68" s="376"/>
      <c r="B68" s="119"/>
      <c r="C68" s="108"/>
      <c r="D68" s="104" t="s">
        <v>71</v>
      </c>
      <c r="E68" s="156">
        <f>IF(F23&gt;=E58,F23,E58)</f>
        <v>4700</v>
      </c>
      <c r="F68" s="104">
        <f t="shared" si="4"/>
        <v>0</v>
      </c>
      <c r="G68" s="155">
        <f t="shared" si="4"/>
        <v>0</v>
      </c>
      <c r="H68" s="155">
        <f t="shared" si="4"/>
        <v>0</v>
      </c>
      <c r="I68" s="104">
        <f t="shared" si="5"/>
        <v>0</v>
      </c>
      <c r="J68" s="104">
        <f t="shared" si="6"/>
        <v>0</v>
      </c>
      <c r="K68" s="104">
        <f t="shared" si="7"/>
        <v>0</v>
      </c>
    </row>
    <row r="69" spans="1:17" s="100" customFormat="1" ht="15" customHeight="1" x14ac:dyDescent="0.2">
      <c r="A69" s="376"/>
      <c r="B69" s="119"/>
      <c r="C69" s="112"/>
      <c r="D69" s="104" t="s">
        <v>72</v>
      </c>
      <c r="E69" s="301">
        <f>IF(F24&gt;=E59,F24,E59)</f>
        <v>5400</v>
      </c>
      <c r="F69" s="104">
        <f t="shared" si="4"/>
        <v>0</v>
      </c>
      <c r="G69" s="155">
        <f t="shared" si="4"/>
        <v>0</v>
      </c>
      <c r="H69" s="155">
        <f t="shared" si="4"/>
        <v>0</v>
      </c>
      <c r="I69" s="104">
        <f t="shared" si="5"/>
        <v>0</v>
      </c>
      <c r="J69" s="104">
        <f>IF(L24="","",ROUND(E69*G69,0))</f>
        <v>0</v>
      </c>
      <c r="K69" s="104">
        <f t="shared" si="7"/>
        <v>0</v>
      </c>
    </row>
    <row r="70" spans="1:17" s="100" customFormat="1" ht="15" customHeight="1" x14ac:dyDescent="0.2">
      <c r="A70" s="376"/>
      <c r="B70" s="120"/>
      <c r="C70" s="370" t="s">
        <v>77</v>
      </c>
      <c r="D70" s="371"/>
      <c r="E70" s="371"/>
      <c r="F70" s="374"/>
      <c r="G70" s="374"/>
      <c r="H70" s="374"/>
      <c r="I70" s="104">
        <f>J25</f>
        <v>0</v>
      </c>
      <c r="J70" s="104">
        <f>L25</f>
        <v>0</v>
      </c>
      <c r="K70" s="104">
        <f>N25</f>
        <v>0</v>
      </c>
    </row>
    <row r="71" spans="1:17" s="100" customFormat="1" ht="15" customHeight="1" x14ac:dyDescent="0.2">
      <c r="A71" s="376"/>
      <c r="B71" s="120"/>
      <c r="C71" s="370" t="s">
        <v>78</v>
      </c>
      <c r="D71" s="371"/>
      <c r="E71" s="371"/>
      <c r="F71" s="374"/>
      <c r="G71" s="374"/>
      <c r="H71" s="374"/>
      <c r="I71" s="104">
        <f>J26</f>
        <v>0</v>
      </c>
      <c r="J71" s="104">
        <f>L26</f>
        <v>0</v>
      </c>
      <c r="K71" s="104">
        <f>N26</f>
        <v>0</v>
      </c>
    </row>
    <row r="72" spans="1:17" s="100" customFormat="1" ht="15" customHeight="1" x14ac:dyDescent="0.2">
      <c r="A72" s="376"/>
      <c r="B72" s="120"/>
      <c r="C72" s="370" t="s">
        <v>79</v>
      </c>
      <c r="D72" s="371"/>
      <c r="E72" s="371"/>
      <c r="F72" s="374"/>
      <c r="G72" s="374"/>
      <c r="H72" s="374"/>
      <c r="I72" s="104">
        <f>J28</f>
        <v>0</v>
      </c>
      <c r="J72" s="104">
        <f>L28</f>
        <v>0</v>
      </c>
      <c r="K72" s="104">
        <f>N28</f>
        <v>0</v>
      </c>
    </row>
    <row r="73" spans="1:17" s="100" customFormat="1" ht="15" customHeight="1" x14ac:dyDescent="0.2">
      <c r="A73" s="376"/>
      <c r="B73" s="120"/>
      <c r="C73" s="370" t="s">
        <v>80</v>
      </c>
      <c r="D73" s="371"/>
      <c r="E73" s="371"/>
      <c r="F73" s="374"/>
      <c r="G73" s="374"/>
      <c r="H73" s="374"/>
      <c r="I73" s="104">
        <f>J29</f>
        <v>0</v>
      </c>
      <c r="J73" s="104">
        <f t="shared" ref="J73:J74" si="8">L29</f>
        <v>0</v>
      </c>
      <c r="K73" s="104">
        <f t="shared" ref="K73:K74" si="9">N29</f>
        <v>0</v>
      </c>
    </row>
    <row r="74" spans="1:17" s="100" customFormat="1" x14ac:dyDescent="0.2">
      <c r="A74" s="376"/>
      <c r="B74" s="120"/>
      <c r="C74" s="370" t="s">
        <v>81</v>
      </c>
      <c r="D74" s="371"/>
      <c r="E74" s="371"/>
      <c r="F74" s="374"/>
      <c r="G74" s="374"/>
      <c r="H74" s="374"/>
      <c r="I74" s="104">
        <f>J30</f>
        <v>0</v>
      </c>
      <c r="J74" s="104">
        <f t="shared" si="8"/>
        <v>0</v>
      </c>
      <c r="K74" s="104">
        <f t="shared" si="9"/>
        <v>0</v>
      </c>
    </row>
    <row r="75" spans="1:17" s="129" customFormat="1" x14ac:dyDescent="0.2">
      <c r="A75" s="377"/>
      <c r="B75" s="121"/>
      <c r="C75" s="372" t="s">
        <v>82</v>
      </c>
      <c r="D75" s="373"/>
      <c r="E75" s="373"/>
      <c r="F75" s="374"/>
      <c r="G75" s="374"/>
      <c r="H75" s="374"/>
      <c r="I75" s="104">
        <f>SUM(I64:I74)</f>
        <v>0</v>
      </c>
      <c r="J75" s="104">
        <f t="shared" ref="J75:K75" si="10">SUM(J64:J74)</f>
        <v>0</v>
      </c>
      <c r="K75" s="104">
        <f t="shared" si="10"/>
        <v>0</v>
      </c>
    </row>
    <row r="76" spans="1:17" s="129" customFormat="1" ht="13" x14ac:dyDescent="0.2">
      <c r="F76" s="369"/>
      <c r="G76" s="369"/>
      <c r="H76" s="369"/>
    </row>
    <row r="77" spans="1:17" x14ac:dyDescent="0.2">
      <c r="A77" s="3"/>
      <c r="Q77" s="3"/>
    </row>
    <row r="78" spans="1:17" s="100" customFormat="1" ht="13" x14ac:dyDescent="0.2"/>
    <row r="79" spans="1:17" x14ac:dyDescent="0.2">
      <c r="J79" s="1"/>
      <c r="K79" s="1"/>
      <c r="L79" s="1"/>
      <c r="M79" s="1"/>
      <c r="N79" s="1"/>
      <c r="O79" s="1"/>
      <c r="Q79" s="3"/>
    </row>
    <row r="80" spans="1:17" x14ac:dyDescent="0.2">
      <c r="J80" s="1"/>
      <c r="K80" s="1"/>
      <c r="L80" s="1"/>
      <c r="M80" s="1"/>
      <c r="N80" s="1"/>
      <c r="O80" s="1"/>
      <c r="Q80" s="3"/>
    </row>
    <row r="81" spans="10:17" x14ac:dyDescent="0.2">
      <c r="J81" s="1"/>
      <c r="K81" s="1"/>
      <c r="L81" s="1"/>
      <c r="M81" s="1"/>
      <c r="N81" s="1"/>
      <c r="O81" s="1"/>
      <c r="Q81" s="3"/>
    </row>
    <row r="82" spans="10:17" x14ac:dyDescent="0.2">
      <c r="J82" s="1"/>
      <c r="K82" s="1"/>
      <c r="L82" s="1"/>
      <c r="M82" s="1"/>
      <c r="N82" s="1"/>
      <c r="O82" s="1"/>
      <c r="Q82" s="3"/>
    </row>
    <row r="83" spans="10:17" x14ac:dyDescent="0.2">
      <c r="J83" s="1"/>
      <c r="K83" s="1"/>
      <c r="L83" s="1"/>
      <c r="M83" s="1"/>
      <c r="N83" s="1"/>
      <c r="O83" s="1"/>
      <c r="Q83" s="3"/>
    </row>
    <row r="84" spans="10:17" x14ac:dyDescent="0.2">
      <c r="J84" s="1"/>
      <c r="K84" s="1"/>
      <c r="L84" s="1"/>
      <c r="M84" s="1"/>
      <c r="N84" s="1"/>
      <c r="O84" s="1"/>
      <c r="Q84" s="3"/>
    </row>
    <row r="85" spans="10:17" x14ac:dyDescent="0.2">
      <c r="J85" s="1"/>
      <c r="K85" s="1"/>
      <c r="L85" s="1"/>
      <c r="M85" s="1"/>
      <c r="N85" s="1"/>
      <c r="O85" s="1"/>
      <c r="Q85" s="3"/>
    </row>
    <row r="86" spans="10:17" x14ac:dyDescent="0.2">
      <c r="J86" s="1"/>
      <c r="K86" s="1"/>
      <c r="L86" s="1"/>
      <c r="M86" s="1"/>
      <c r="N86" s="1"/>
      <c r="O86" s="1"/>
      <c r="Q86" s="3"/>
    </row>
    <row r="87" spans="10:17" x14ac:dyDescent="0.2">
      <c r="J87" s="1"/>
      <c r="K87" s="1"/>
      <c r="L87" s="1"/>
      <c r="M87" s="1"/>
      <c r="N87" s="1"/>
      <c r="O87" s="1"/>
      <c r="Q87" s="3"/>
    </row>
    <row r="88" spans="10:17" x14ac:dyDescent="0.2">
      <c r="J88" s="1"/>
      <c r="K88" s="1"/>
      <c r="L88" s="1"/>
      <c r="M88" s="1"/>
      <c r="N88" s="1"/>
      <c r="O88" s="1"/>
      <c r="Q88" s="3"/>
    </row>
    <row r="89" spans="10:17" x14ac:dyDescent="0.2">
      <c r="J89" s="1"/>
      <c r="K89" s="1"/>
      <c r="L89" s="1"/>
      <c r="M89" s="1"/>
      <c r="N89" s="1"/>
      <c r="O89" s="1"/>
      <c r="Q89" s="3"/>
    </row>
    <row r="90" spans="10:17" x14ac:dyDescent="0.2">
      <c r="J90" s="1"/>
      <c r="K90" s="1"/>
      <c r="L90" s="1"/>
      <c r="M90" s="1"/>
      <c r="N90" s="1"/>
      <c r="O90" s="1"/>
      <c r="Q90" s="3"/>
    </row>
    <row r="91" spans="10:17" x14ac:dyDescent="0.2">
      <c r="J91" s="1"/>
      <c r="K91" s="1"/>
      <c r="L91" s="1"/>
      <c r="M91" s="1"/>
      <c r="N91" s="1"/>
      <c r="O91" s="1"/>
      <c r="Q91" s="3"/>
    </row>
    <row r="92" spans="10:17" x14ac:dyDescent="0.2">
      <c r="J92" s="1"/>
      <c r="K92" s="1"/>
      <c r="L92" s="1"/>
      <c r="M92" s="1"/>
      <c r="N92" s="1"/>
      <c r="O92" s="1"/>
      <c r="Q92" s="3"/>
    </row>
    <row r="93" spans="10:17" x14ac:dyDescent="0.2">
      <c r="J93" s="1"/>
      <c r="K93" s="1"/>
      <c r="L93" s="1"/>
      <c r="M93" s="1"/>
      <c r="N93" s="1"/>
      <c r="O93" s="1"/>
      <c r="Q93" s="3"/>
    </row>
    <row r="94" spans="10:17" x14ac:dyDescent="0.2">
      <c r="J94" s="1"/>
      <c r="K94" s="1"/>
      <c r="L94" s="1"/>
      <c r="M94" s="1"/>
      <c r="N94" s="1"/>
      <c r="O94" s="1"/>
      <c r="Q94" s="3"/>
    </row>
    <row r="95" spans="10:17" x14ac:dyDescent="0.2">
      <c r="J95" s="1"/>
      <c r="K95" s="1"/>
      <c r="L95" s="1"/>
      <c r="M95" s="1"/>
      <c r="N95" s="1"/>
      <c r="O95" s="1"/>
      <c r="Q95" s="3"/>
    </row>
    <row r="96" spans="10:17" x14ac:dyDescent="0.2">
      <c r="J96" s="1"/>
      <c r="K96" s="1"/>
      <c r="L96" s="1"/>
      <c r="M96" s="1"/>
      <c r="N96" s="1"/>
      <c r="O96" s="1"/>
      <c r="Q96" s="3"/>
    </row>
    <row r="97" spans="10:17" x14ac:dyDescent="0.2">
      <c r="J97" s="1"/>
      <c r="K97" s="1"/>
      <c r="L97" s="1"/>
      <c r="M97" s="1"/>
      <c r="N97" s="1"/>
      <c r="O97" s="1"/>
      <c r="Q97" s="3"/>
    </row>
    <row r="98" spans="10:17" x14ac:dyDescent="0.2">
      <c r="J98" s="1"/>
      <c r="K98" s="1"/>
      <c r="L98" s="1"/>
      <c r="M98" s="1"/>
      <c r="N98" s="1"/>
      <c r="O98" s="1"/>
      <c r="Q98" s="3"/>
    </row>
    <row r="99" spans="10:17" x14ac:dyDescent="0.2">
      <c r="J99" s="1"/>
      <c r="K99" s="1"/>
      <c r="L99" s="1"/>
      <c r="M99" s="1"/>
      <c r="N99" s="1"/>
      <c r="O99" s="1"/>
      <c r="Q99" s="3"/>
    </row>
    <row r="100" spans="10:17" x14ac:dyDescent="0.2">
      <c r="J100" s="1"/>
      <c r="K100" s="1"/>
      <c r="L100" s="1"/>
      <c r="M100" s="1"/>
      <c r="N100" s="1"/>
      <c r="O100" s="1"/>
      <c r="Q100" s="3"/>
    </row>
    <row r="101" spans="10:17" x14ac:dyDescent="0.2">
      <c r="J101" s="1"/>
      <c r="K101" s="1"/>
      <c r="L101" s="1"/>
      <c r="M101" s="1"/>
      <c r="N101" s="1"/>
      <c r="O101" s="1"/>
      <c r="Q101" s="3"/>
    </row>
    <row r="102" spans="10:17" x14ac:dyDescent="0.2">
      <c r="J102" s="1"/>
      <c r="K102" s="1"/>
      <c r="L102" s="1"/>
      <c r="M102" s="1"/>
      <c r="N102" s="1"/>
      <c r="O102" s="1"/>
      <c r="Q102" s="3"/>
    </row>
  </sheetData>
  <mergeCells count="52">
    <mergeCell ref="E40:I40"/>
    <mergeCell ref="E41:I41"/>
    <mergeCell ref="E31:I31"/>
    <mergeCell ref="E42:I42"/>
    <mergeCell ref="E43:I43"/>
    <mergeCell ref="E36:I36"/>
    <mergeCell ref="E37:I37"/>
    <mergeCell ref="E30:I30"/>
    <mergeCell ref="E38:I38"/>
    <mergeCell ref="E39:I39"/>
    <mergeCell ref="E17:I17"/>
    <mergeCell ref="E27:I27"/>
    <mergeCell ref="E28:I28"/>
    <mergeCell ref="E29:I29"/>
    <mergeCell ref="E25:I25"/>
    <mergeCell ref="E26:I26"/>
    <mergeCell ref="E33:I33"/>
    <mergeCell ref="E32:O32"/>
    <mergeCell ref="E34:I34"/>
    <mergeCell ref="E35:I35"/>
    <mergeCell ref="A2:P2"/>
    <mergeCell ref="B14:B15"/>
    <mergeCell ref="C14:C15"/>
    <mergeCell ref="D14:D15"/>
    <mergeCell ref="J14:K14"/>
    <mergeCell ref="L14:M14"/>
    <mergeCell ref="N14:O14"/>
    <mergeCell ref="E14:I15"/>
    <mergeCell ref="A63:A75"/>
    <mergeCell ref="R44:S44"/>
    <mergeCell ref="B45:D49"/>
    <mergeCell ref="E46:I46"/>
    <mergeCell ref="C62:H62"/>
    <mergeCell ref="C70:E70"/>
    <mergeCell ref="C71:E71"/>
    <mergeCell ref="C72:E72"/>
    <mergeCell ref="C73:E73"/>
    <mergeCell ref="E49:I49"/>
    <mergeCell ref="A53:A59"/>
    <mergeCell ref="E48:I48"/>
    <mergeCell ref="E44:I44"/>
    <mergeCell ref="E45:I45"/>
    <mergeCell ref="E47:I47"/>
    <mergeCell ref="F76:H76"/>
    <mergeCell ref="C74:E74"/>
    <mergeCell ref="C75:E75"/>
    <mergeCell ref="F70:H70"/>
    <mergeCell ref="F71:H71"/>
    <mergeCell ref="F72:H72"/>
    <mergeCell ref="F73:H73"/>
    <mergeCell ref="F74:H74"/>
    <mergeCell ref="F75:H75"/>
  </mergeCells>
  <phoneticPr fontId="2"/>
  <printOptions verticalCentered="1" gridLinesSet="0"/>
  <pageMargins left="0.39370078740157483" right="0.39370078740157483" top="0.19685039370078741" bottom="0.19685039370078741" header="0" footer="0"/>
  <pageSetup paperSize="9" scale="36"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5"/>
  <sheetViews>
    <sheetView showGridLines="0" view="pageBreakPreview" zoomScale="70" zoomScaleNormal="75" zoomScaleSheetLayoutView="70" workbookViewId="0"/>
  </sheetViews>
  <sheetFormatPr defaultColWidth="9" defaultRowHeight="14" x14ac:dyDescent="0.2"/>
  <cols>
    <col min="1" max="1" width="6.58203125" style="1" customWidth="1"/>
    <col min="2" max="2" width="4.58203125" style="1" customWidth="1"/>
    <col min="3" max="3" width="6.08203125" style="1" customWidth="1"/>
    <col min="4" max="4" width="24.58203125" style="1" bestFit="1" customWidth="1"/>
    <col min="5" max="5" width="30.08203125" style="1" bestFit="1" customWidth="1"/>
    <col min="6" max="6" width="20.33203125" style="1" bestFit="1" customWidth="1"/>
    <col min="7" max="8" width="23.08203125" style="1" customWidth="1"/>
    <col min="9" max="9" width="24.83203125" style="1" customWidth="1"/>
    <col min="10" max="10" width="19.58203125" style="5" customWidth="1"/>
    <col min="11" max="11" width="16.33203125" style="5" bestFit="1" customWidth="1"/>
    <col min="12" max="12" width="16.75" style="5" customWidth="1"/>
    <col min="13" max="13" width="25.33203125" style="5" bestFit="1" customWidth="1"/>
    <col min="14" max="14" width="16.83203125" style="5" customWidth="1"/>
    <col min="15" max="15" width="25.33203125" style="5" bestFit="1" customWidth="1"/>
    <col min="16" max="16" width="8.08203125" style="1" customWidth="1"/>
    <col min="17" max="17" width="65.58203125" style="1" customWidth="1"/>
    <col min="18" max="18" width="56.08203125" style="1" customWidth="1"/>
    <col min="19" max="16384" width="9" style="1"/>
  </cols>
  <sheetData>
    <row r="1" spans="1:17" ht="63" customHeight="1" x14ac:dyDescent="0.35">
      <c r="A1" s="3"/>
      <c r="B1" s="3"/>
      <c r="C1" s="3"/>
      <c r="D1" s="3"/>
      <c r="E1" s="3"/>
      <c r="F1" s="3"/>
      <c r="G1" s="3"/>
      <c r="H1" s="3"/>
      <c r="I1" s="3"/>
      <c r="J1" s="4"/>
      <c r="K1" s="4"/>
      <c r="L1" s="4"/>
      <c r="M1" s="4"/>
      <c r="N1" s="4"/>
      <c r="O1" s="2"/>
    </row>
    <row r="2" spans="1:17" ht="27" customHeight="1" x14ac:dyDescent="0.4">
      <c r="A2" s="398" t="s">
        <v>135</v>
      </c>
      <c r="B2" s="398"/>
      <c r="C2" s="398"/>
      <c r="D2" s="398"/>
      <c r="E2" s="398"/>
      <c r="F2" s="398"/>
      <c r="G2" s="398"/>
      <c r="H2" s="398"/>
      <c r="I2" s="398"/>
      <c r="J2" s="398"/>
      <c r="K2" s="398"/>
      <c r="L2" s="398"/>
      <c r="M2" s="398"/>
      <c r="N2" s="398"/>
      <c r="O2" s="398"/>
      <c r="Q2" s="3"/>
    </row>
    <row r="3" spans="1:17" x14ac:dyDescent="0.2">
      <c r="A3" s="3"/>
      <c r="B3" s="3"/>
      <c r="C3" s="3"/>
      <c r="D3" s="3"/>
      <c r="E3" s="77"/>
      <c r="F3" s="77"/>
      <c r="G3" s="77"/>
      <c r="H3" s="77"/>
      <c r="I3" s="77"/>
      <c r="J3" s="4"/>
      <c r="K3" s="4"/>
      <c r="L3" s="4"/>
      <c r="M3" s="4"/>
      <c r="N3" s="4"/>
      <c r="O3" s="4"/>
      <c r="Q3" s="12"/>
    </row>
    <row r="4" spans="1:17" x14ac:dyDescent="0.2">
      <c r="A4" s="3"/>
      <c r="B4" s="3"/>
      <c r="C4" s="3"/>
      <c r="D4" s="3"/>
      <c r="E4" s="77"/>
      <c r="F4" s="77"/>
      <c r="G4" s="77"/>
      <c r="H4" s="77"/>
      <c r="I4" s="77"/>
      <c r="J4" s="4"/>
      <c r="K4" s="4"/>
      <c r="L4" s="4"/>
      <c r="M4" s="4"/>
      <c r="N4" s="4"/>
      <c r="O4" s="4"/>
      <c r="Q4" s="3"/>
    </row>
    <row r="5" spans="1:17" x14ac:dyDescent="0.2">
      <c r="A5" s="3"/>
      <c r="B5" s="3" t="s">
        <v>101</v>
      </c>
      <c r="C5" s="3"/>
      <c r="D5" s="3"/>
      <c r="E5" s="3"/>
      <c r="F5" s="3"/>
      <c r="G5" s="3"/>
      <c r="H5" s="3"/>
      <c r="I5" s="3"/>
      <c r="J5" s="4"/>
      <c r="K5" s="4"/>
      <c r="L5" s="4"/>
      <c r="M5" s="4"/>
      <c r="N5" s="4"/>
      <c r="O5" s="4"/>
      <c r="Q5" s="78"/>
    </row>
    <row r="6" spans="1:17" x14ac:dyDescent="0.2">
      <c r="A6" s="3"/>
      <c r="B6" s="52" t="s">
        <v>137</v>
      </c>
      <c r="C6" s="12"/>
      <c r="D6" s="12"/>
      <c r="E6" s="12"/>
      <c r="F6" s="12"/>
      <c r="G6" s="12"/>
      <c r="H6" s="12"/>
      <c r="I6" s="12"/>
      <c r="J6" s="47"/>
      <c r="K6" s="47"/>
      <c r="L6" s="47"/>
      <c r="M6" s="4"/>
      <c r="N6" s="4"/>
      <c r="O6" s="4"/>
      <c r="Q6" s="16"/>
    </row>
    <row r="7" spans="1:17" x14ac:dyDescent="0.2">
      <c r="A7" s="3"/>
      <c r="B7" s="12" t="s">
        <v>103</v>
      </c>
      <c r="C7" s="12"/>
      <c r="D7" s="12"/>
      <c r="E7" s="12"/>
      <c r="F7" s="12"/>
      <c r="G7" s="12"/>
      <c r="H7" s="12"/>
      <c r="I7" s="12"/>
      <c r="J7" s="47"/>
      <c r="K7" s="47"/>
      <c r="L7" s="47"/>
      <c r="M7" s="4"/>
      <c r="N7" s="4"/>
      <c r="O7" s="4"/>
      <c r="Q7" s="3"/>
    </row>
    <row r="8" spans="1:17" x14ac:dyDescent="0.2">
      <c r="A8" s="3"/>
      <c r="B8" s="3" t="s">
        <v>138</v>
      </c>
      <c r="C8" s="3"/>
      <c r="D8" s="3"/>
      <c r="E8" s="3"/>
      <c r="F8" s="3"/>
      <c r="G8" s="3"/>
      <c r="H8" s="3"/>
      <c r="I8" s="3"/>
      <c r="J8" s="4"/>
      <c r="K8" s="4"/>
      <c r="L8" s="4"/>
      <c r="M8" s="3"/>
      <c r="N8" s="3"/>
      <c r="O8" s="3"/>
      <c r="P8" s="4"/>
      <c r="Q8" s="12"/>
    </row>
    <row r="9" spans="1:17" x14ac:dyDescent="0.2">
      <c r="A9" s="3"/>
      <c r="B9" s="123"/>
      <c r="C9" s="4"/>
      <c r="D9" s="4"/>
      <c r="E9" s="4"/>
      <c r="F9" s="4"/>
      <c r="G9" s="4"/>
      <c r="H9" s="4"/>
      <c r="I9" s="4"/>
      <c r="J9" s="4"/>
      <c r="K9" s="12"/>
      <c r="L9" s="12"/>
      <c r="M9" s="77"/>
      <c r="N9" s="3"/>
      <c r="O9" s="4"/>
      <c r="P9" s="56"/>
    </row>
    <row r="10" spans="1:17" x14ac:dyDescent="0.2">
      <c r="A10" s="3"/>
      <c r="B10" s="17" t="s">
        <v>102</v>
      </c>
      <c r="C10" s="17"/>
      <c r="D10" s="75"/>
      <c r="E10" s="17">
        <f>IF(L47&gt;=0,IF(L50&gt;=0,0,ABS(L50)),IF(L51&gt;=0,0,ABS(L51)))</f>
        <v>0</v>
      </c>
      <c r="F10" s="17" t="s">
        <v>109</v>
      </c>
      <c r="G10" s="47"/>
      <c r="H10" s="47"/>
      <c r="I10" s="47"/>
      <c r="J10" s="47"/>
      <c r="K10" s="12"/>
      <c r="L10" s="12"/>
      <c r="M10" s="77"/>
      <c r="N10" s="3"/>
      <c r="O10" s="4"/>
      <c r="P10" s="45"/>
    </row>
    <row r="11" spans="1:17" x14ac:dyDescent="0.2">
      <c r="A11" s="3"/>
      <c r="B11" s="124" t="s">
        <v>108</v>
      </c>
      <c r="C11" s="17"/>
      <c r="D11" s="75"/>
      <c r="E11" s="124">
        <f>E10/2</f>
        <v>0</v>
      </c>
      <c r="F11" s="124" t="s">
        <v>109</v>
      </c>
      <c r="G11" s="47"/>
      <c r="H11" s="47"/>
      <c r="I11" s="47"/>
      <c r="J11" s="47"/>
      <c r="K11" s="6"/>
      <c r="L11" s="6"/>
      <c r="M11" s="77"/>
      <c r="N11" s="3"/>
      <c r="O11" s="6"/>
      <c r="P11" s="3"/>
    </row>
    <row r="12" spans="1:17" ht="12.65" customHeight="1" thickBot="1" x14ac:dyDescent="0.25">
      <c r="A12" s="3"/>
      <c r="B12" s="3"/>
      <c r="C12" s="3"/>
      <c r="D12" s="3"/>
      <c r="E12" s="3"/>
      <c r="F12" s="3"/>
      <c r="G12" s="3"/>
      <c r="H12" s="3"/>
      <c r="I12" s="3"/>
      <c r="J12" s="4"/>
      <c r="K12" s="4"/>
      <c r="L12" s="4"/>
      <c r="M12" s="4"/>
      <c r="N12" s="4"/>
      <c r="O12" s="4"/>
      <c r="Q12" s="12"/>
    </row>
    <row r="13" spans="1:17" hidden="1" x14ac:dyDescent="0.2">
      <c r="A13" s="3"/>
      <c r="B13" s="45"/>
      <c r="C13" s="3"/>
      <c r="D13" s="3"/>
      <c r="E13" s="3"/>
      <c r="F13" s="3"/>
      <c r="G13" s="3"/>
      <c r="H13" s="3"/>
      <c r="I13" s="3"/>
      <c r="J13" s="4"/>
      <c r="K13" s="4"/>
      <c r="L13" s="4"/>
      <c r="M13" s="4"/>
      <c r="N13" s="4"/>
      <c r="O13" s="6"/>
      <c r="Q13" s="3"/>
    </row>
    <row r="14" spans="1:17" s="7" customFormat="1" ht="19.5" customHeight="1" thickBot="1" x14ac:dyDescent="0.25">
      <c r="A14" s="10"/>
      <c r="B14" s="399" t="s">
        <v>0</v>
      </c>
      <c r="C14" s="401"/>
      <c r="D14" s="403"/>
      <c r="E14" s="411" t="s">
        <v>14</v>
      </c>
      <c r="F14" s="412"/>
      <c r="G14" s="412"/>
      <c r="H14" s="412"/>
      <c r="I14" s="413"/>
      <c r="J14" s="405" t="s">
        <v>55</v>
      </c>
      <c r="K14" s="406"/>
      <c r="L14" s="407" t="s">
        <v>2</v>
      </c>
      <c r="M14" s="408"/>
      <c r="N14" s="409" t="s">
        <v>15</v>
      </c>
      <c r="O14" s="410"/>
      <c r="Q14" s="3"/>
    </row>
    <row r="15" spans="1:17" s="7" customFormat="1" ht="14.5" thickBot="1" x14ac:dyDescent="0.25">
      <c r="A15" s="10"/>
      <c r="B15" s="400"/>
      <c r="C15" s="402"/>
      <c r="D15" s="404"/>
      <c r="E15" s="414"/>
      <c r="F15" s="415"/>
      <c r="G15" s="415"/>
      <c r="H15" s="415"/>
      <c r="I15" s="416"/>
      <c r="J15" s="134" t="s">
        <v>41</v>
      </c>
      <c r="K15" s="175" t="s">
        <v>1</v>
      </c>
      <c r="L15" s="132" t="s">
        <v>41</v>
      </c>
      <c r="M15" s="176" t="s">
        <v>1</v>
      </c>
      <c r="N15" s="130" t="s">
        <v>42</v>
      </c>
      <c r="O15" s="163" t="s">
        <v>1</v>
      </c>
      <c r="Q15" s="12"/>
    </row>
    <row r="16" spans="1:17" ht="36.65" customHeight="1" thickBot="1" x14ac:dyDescent="0.25">
      <c r="A16" s="3"/>
      <c r="B16" s="28" t="s">
        <v>3</v>
      </c>
      <c r="C16" s="23"/>
      <c r="D16" s="172"/>
      <c r="E16" s="147" t="s">
        <v>16</v>
      </c>
      <c r="F16" s="148"/>
      <c r="G16" s="148"/>
      <c r="H16" s="148"/>
      <c r="I16" s="148"/>
      <c r="J16" s="148"/>
      <c r="K16" s="154"/>
      <c r="L16" s="148"/>
      <c r="M16" s="148"/>
      <c r="N16" s="148"/>
      <c r="O16" s="149"/>
      <c r="Q16" s="3"/>
    </row>
    <row r="17" spans="1:18" ht="29.15" customHeight="1" thickBot="1" x14ac:dyDescent="0.25">
      <c r="A17" s="3"/>
      <c r="B17" s="29"/>
      <c r="C17" s="30" t="s">
        <v>4</v>
      </c>
      <c r="D17" s="170"/>
      <c r="E17" s="422" t="s">
        <v>19</v>
      </c>
      <c r="F17" s="423"/>
      <c r="G17" s="423"/>
      <c r="H17" s="423"/>
      <c r="I17" s="424"/>
      <c r="J17" s="99">
        <f>SUM(J18:J27)</f>
        <v>0</v>
      </c>
      <c r="K17" s="22"/>
      <c r="L17" s="152">
        <f>SUM(L18:L27)</f>
        <v>0</v>
      </c>
      <c r="M17" s="82"/>
      <c r="N17" s="83">
        <f>SUM(N18:N27)</f>
        <v>0</v>
      </c>
      <c r="O17" s="82"/>
      <c r="Q17" s="79"/>
    </row>
    <row r="18" spans="1:18" ht="15.65" customHeight="1" x14ac:dyDescent="0.2">
      <c r="A18" s="3"/>
      <c r="B18" s="31"/>
      <c r="C18" s="26"/>
      <c r="D18" s="171" t="s">
        <v>7</v>
      </c>
      <c r="E18" s="63" t="s">
        <v>44</v>
      </c>
      <c r="F18" s="189" t="s">
        <v>62</v>
      </c>
      <c r="G18" s="190" t="s">
        <v>100</v>
      </c>
      <c r="H18" s="191" t="s">
        <v>88</v>
      </c>
      <c r="I18" s="146" t="s">
        <v>90</v>
      </c>
      <c r="J18" s="125"/>
      <c r="K18" s="192"/>
      <c r="L18" s="153"/>
      <c r="M18" s="126"/>
      <c r="N18" s="127"/>
      <c r="O18" s="126"/>
      <c r="Q18" s="53"/>
    </row>
    <row r="19" spans="1:18" ht="15.65" customHeight="1" x14ac:dyDescent="0.2">
      <c r="A19" s="3"/>
      <c r="B19" s="201"/>
      <c r="C19" s="202"/>
      <c r="D19" s="266"/>
      <c r="E19" s="267" t="s">
        <v>56</v>
      </c>
      <c r="F19" s="254"/>
      <c r="G19" s="256"/>
      <c r="H19" s="256"/>
      <c r="I19" s="257"/>
      <c r="J19" s="150">
        <f>ROUND(F19*G19,0)</f>
        <v>0</v>
      </c>
      <c r="K19" s="188"/>
      <c r="L19" s="69">
        <f>ROUND(F19*H19,0)</f>
        <v>0</v>
      </c>
      <c r="M19" s="98"/>
      <c r="N19" s="128">
        <f>ROUND(F19*I19,0)</f>
        <v>0</v>
      </c>
      <c r="O19" s="97"/>
      <c r="Q19" s="54"/>
    </row>
    <row r="20" spans="1:18" ht="15.65" customHeight="1" x14ac:dyDescent="0.2">
      <c r="A20" s="3"/>
      <c r="B20" s="203"/>
      <c r="C20" s="204"/>
      <c r="D20" s="268"/>
      <c r="E20" s="142" t="s">
        <v>57</v>
      </c>
      <c r="F20" s="258"/>
      <c r="G20" s="269"/>
      <c r="H20" s="260"/>
      <c r="I20" s="261"/>
      <c r="J20" s="150">
        <f>ROUND(F20*G20,0)</f>
        <v>0</v>
      </c>
      <c r="K20" s="188"/>
      <c r="L20" s="69">
        <f>ROUND(F20*H20,0)</f>
        <v>0</v>
      </c>
      <c r="M20" s="97"/>
      <c r="N20" s="89">
        <f>ROUND(F20*I20,0)</f>
        <v>0</v>
      </c>
      <c r="O20" s="97"/>
      <c r="Q20" s="77"/>
    </row>
    <row r="21" spans="1:18" ht="15.65" customHeight="1" x14ac:dyDescent="0.2">
      <c r="A21" s="3"/>
      <c r="B21" s="203"/>
      <c r="C21" s="204"/>
      <c r="D21" s="268"/>
      <c r="E21" s="142" t="s">
        <v>58</v>
      </c>
      <c r="F21" s="258"/>
      <c r="G21" s="269"/>
      <c r="H21" s="260"/>
      <c r="I21" s="261"/>
      <c r="J21" s="150">
        <f>ROUND(F21*G21,0)</f>
        <v>0</v>
      </c>
      <c r="K21" s="188"/>
      <c r="L21" s="69">
        <f t="shared" ref="L21:L24" si="0">ROUND(F21*H21,0)</f>
        <v>0</v>
      </c>
      <c r="M21" s="97"/>
      <c r="N21" s="89">
        <f t="shared" ref="N21:N24" si="1">ROUND(F21*I21,0)</f>
        <v>0</v>
      </c>
      <c r="O21" s="97"/>
      <c r="Q21" s="77"/>
    </row>
    <row r="22" spans="1:18" ht="15.65" customHeight="1" x14ac:dyDescent="0.2">
      <c r="A22" s="3"/>
      <c r="B22" s="203"/>
      <c r="C22" s="204"/>
      <c r="D22" s="268"/>
      <c r="E22" s="142" t="s">
        <v>59</v>
      </c>
      <c r="F22" s="258"/>
      <c r="G22" s="269"/>
      <c r="H22" s="260"/>
      <c r="I22" s="261"/>
      <c r="J22" s="150">
        <f t="shared" ref="J22:J23" si="2">ROUND(F22*G22,0)</f>
        <v>0</v>
      </c>
      <c r="K22" s="188"/>
      <c r="L22" s="69">
        <f t="shared" si="0"/>
        <v>0</v>
      </c>
      <c r="M22" s="97"/>
      <c r="N22" s="89">
        <f t="shared" si="1"/>
        <v>0</v>
      </c>
      <c r="O22" s="97"/>
      <c r="Q22" s="55"/>
    </row>
    <row r="23" spans="1:18" ht="15.65" customHeight="1" x14ac:dyDescent="0.2">
      <c r="A23" s="3"/>
      <c r="B23" s="203"/>
      <c r="C23" s="204"/>
      <c r="D23" s="268"/>
      <c r="E23" s="142" t="s">
        <v>60</v>
      </c>
      <c r="F23" s="258"/>
      <c r="G23" s="269"/>
      <c r="H23" s="260"/>
      <c r="I23" s="261"/>
      <c r="J23" s="150">
        <f t="shared" si="2"/>
        <v>0</v>
      </c>
      <c r="K23" s="188"/>
      <c r="L23" s="69">
        <f t="shared" si="0"/>
        <v>0</v>
      </c>
      <c r="M23" s="97"/>
      <c r="N23" s="89">
        <f t="shared" si="1"/>
        <v>0</v>
      </c>
      <c r="O23" s="97"/>
      <c r="Q23" s="3"/>
    </row>
    <row r="24" spans="1:18" ht="15.65" customHeight="1" thickBot="1" x14ac:dyDescent="0.25">
      <c r="A24" s="3"/>
      <c r="B24" s="217"/>
      <c r="C24" s="218"/>
      <c r="D24" s="270"/>
      <c r="E24" s="161" t="s">
        <v>61</v>
      </c>
      <c r="F24" s="262"/>
      <c r="G24" s="271"/>
      <c r="H24" s="264"/>
      <c r="I24" s="265"/>
      <c r="J24" s="205">
        <f>ROUND(F24*G24,0)</f>
        <v>0</v>
      </c>
      <c r="K24" s="277"/>
      <c r="L24" s="278">
        <f t="shared" si="0"/>
        <v>0</v>
      </c>
      <c r="M24" s="207"/>
      <c r="N24" s="219">
        <f t="shared" si="1"/>
        <v>0</v>
      </c>
      <c r="O24" s="208"/>
      <c r="Q24" s="77"/>
    </row>
    <row r="25" spans="1:18" ht="15.65" customHeight="1" x14ac:dyDescent="0.2">
      <c r="A25" s="3"/>
      <c r="B25" s="32"/>
      <c r="C25" s="27"/>
      <c r="D25" s="173" t="s">
        <v>8</v>
      </c>
      <c r="E25" s="430" t="s">
        <v>26</v>
      </c>
      <c r="F25" s="431"/>
      <c r="G25" s="431"/>
      <c r="H25" s="431"/>
      <c r="I25" s="432"/>
      <c r="J25" s="209"/>
      <c r="K25" s="245"/>
      <c r="L25" s="226"/>
      <c r="M25" s="211"/>
      <c r="N25" s="212"/>
      <c r="O25" s="211"/>
      <c r="Q25" s="77"/>
    </row>
    <row r="26" spans="1:18" ht="15.65" customHeight="1" x14ac:dyDescent="0.2">
      <c r="A26" s="3"/>
      <c r="B26" s="32"/>
      <c r="C26" s="27"/>
      <c r="D26" s="173" t="s">
        <v>9</v>
      </c>
      <c r="E26" s="272" t="s">
        <v>97</v>
      </c>
      <c r="F26" s="273"/>
      <c r="G26" s="273"/>
      <c r="H26" s="273"/>
      <c r="I26" s="274"/>
      <c r="J26" s="209"/>
      <c r="K26" s="245"/>
      <c r="L26" s="226"/>
      <c r="M26" s="211"/>
      <c r="N26" s="212"/>
      <c r="O26" s="211"/>
      <c r="Q26" s="77"/>
    </row>
    <row r="27" spans="1:18" ht="15.65" customHeight="1" thickBot="1" x14ac:dyDescent="0.25">
      <c r="A27" s="3"/>
      <c r="B27" s="32"/>
      <c r="C27" s="27"/>
      <c r="D27" s="173" t="s">
        <v>10</v>
      </c>
      <c r="E27" s="417" t="s">
        <v>45</v>
      </c>
      <c r="F27" s="418"/>
      <c r="G27" s="418"/>
      <c r="H27" s="418"/>
      <c r="I27" s="419"/>
      <c r="J27" s="213">
        <v>0</v>
      </c>
      <c r="K27" s="275"/>
      <c r="L27" s="276">
        <v>0</v>
      </c>
      <c r="M27" s="215"/>
      <c r="N27" s="216">
        <v>0</v>
      </c>
      <c r="O27" s="215"/>
      <c r="Q27" s="77"/>
    </row>
    <row r="28" spans="1:18" ht="36.65" customHeight="1" thickBot="1" x14ac:dyDescent="0.25">
      <c r="A28" s="3"/>
      <c r="B28" s="29"/>
      <c r="C28" s="30" t="s">
        <v>5</v>
      </c>
      <c r="D28" s="170"/>
      <c r="E28" s="422" t="s">
        <v>20</v>
      </c>
      <c r="F28" s="423"/>
      <c r="G28" s="423"/>
      <c r="H28" s="425"/>
      <c r="I28" s="424"/>
      <c r="J28" s="60">
        <f>SUM(J29:J31)</f>
        <v>0</v>
      </c>
      <c r="K28" s="187"/>
      <c r="L28" s="21">
        <f>SUM(L29:L31)</f>
        <v>0</v>
      </c>
      <c r="M28" s="84"/>
      <c r="N28" s="85">
        <f>SUM(N29:N31)</f>
        <v>0</v>
      </c>
      <c r="O28" s="86"/>
      <c r="Q28" s="164"/>
    </row>
    <row r="29" spans="1:18" ht="15.65" customHeight="1" x14ac:dyDescent="0.2">
      <c r="A29" s="3"/>
      <c r="B29" s="33"/>
      <c r="C29" s="34"/>
      <c r="D29" s="171" t="s">
        <v>7</v>
      </c>
      <c r="E29" s="426" t="s">
        <v>28</v>
      </c>
      <c r="F29" s="427"/>
      <c r="G29" s="427"/>
      <c r="H29" s="427"/>
      <c r="I29" s="428"/>
      <c r="J29" s="221">
        <v>0</v>
      </c>
      <c r="K29" s="279"/>
      <c r="L29" s="221">
        <v>0</v>
      </c>
      <c r="M29" s="224"/>
      <c r="N29" s="225">
        <v>0</v>
      </c>
      <c r="O29" s="224"/>
      <c r="Q29" s="3"/>
    </row>
    <row r="30" spans="1:18" ht="15.65" customHeight="1" x14ac:dyDescent="0.2">
      <c r="A30" s="3"/>
      <c r="B30" s="35"/>
      <c r="C30" s="36"/>
      <c r="D30" s="173" t="s">
        <v>8</v>
      </c>
      <c r="E30" s="420" t="s">
        <v>29</v>
      </c>
      <c r="F30" s="421"/>
      <c r="G30" s="421"/>
      <c r="H30" s="421"/>
      <c r="I30" s="429"/>
      <c r="J30" s="226"/>
      <c r="K30" s="241"/>
      <c r="L30" s="226"/>
      <c r="M30" s="228"/>
      <c r="N30" s="212"/>
      <c r="O30" s="228"/>
      <c r="Q30" s="55"/>
    </row>
    <row r="31" spans="1:18" ht="15.65" customHeight="1" thickBot="1" x14ac:dyDescent="0.25">
      <c r="A31" s="3"/>
      <c r="B31" s="35"/>
      <c r="C31" s="36"/>
      <c r="D31" s="173" t="s">
        <v>9</v>
      </c>
      <c r="E31" s="417" t="s">
        <v>30</v>
      </c>
      <c r="F31" s="418"/>
      <c r="G31" s="418"/>
      <c r="H31" s="418"/>
      <c r="I31" s="419"/>
      <c r="J31" s="229">
        <v>0</v>
      </c>
      <c r="K31" s="251"/>
      <c r="L31" s="229">
        <v>0</v>
      </c>
      <c r="M31" s="232"/>
      <c r="N31" s="233">
        <v>0</v>
      </c>
      <c r="O31" s="232"/>
      <c r="Q31" s="3"/>
    </row>
    <row r="32" spans="1:18" ht="37.4" customHeight="1" thickBot="1" x14ac:dyDescent="0.25">
      <c r="A32" s="3"/>
      <c r="B32" s="48"/>
      <c r="C32" s="49"/>
      <c r="D32" s="169"/>
      <c r="E32" s="437" t="s">
        <v>18</v>
      </c>
      <c r="F32" s="438"/>
      <c r="G32" s="438"/>
      <c r="H32" s="439"/>
      <c r="I32" s="440"/>
      <c r="J32" s="21">
        <f>J17+J28</f>
        <v>0</v>
      </c>
      <c r="K32" s="187"/>
      <c r="L32" s="21">
        <f t="shared" ref="L32" si="3">L17+L28</f>
        <v>0</v>
      </c>
      <c r="M32" s="87"/>
      <c r="N32" s="85">
        <f>N17+N28</f>
        <v>0</v>
      </c>
      <c r="O32" s="88"/>
      <c r="Q32" s="199" t="s">
        <v>107</v>
      </c>
      <c r="R32" s="200"/>
    </row>
    <row r="33" spans="1:18" ht="36.65" customHeight="1" thickBot="1" x14ac:dyDescent="0.25">
      <c r="A33" s="3"/>
      <c r="B33" s="28" t="s">
        <v>6</v>
      </c>
      <c r="C33" s="23"/>
      <c r="D33" s="172"/>
      <c r="E33" s="433" t="s">
        <v>38</v>
      </c>
      <c r="F33" s="434"/>
      <c r="G33" s="434"/>
      <c r="H33" s="435"/>
      <c r="I33" s="435"/>
      <c r="J33" s="434"/>
      <c r="K33" s="435"/>
      <c r="L33" s="434"/>
      <c r="M33" s="434"/>
      <c r="N33" s="434"/>
      <c r="O33" s="436"/>
      <c r="Q33" s="44"/>
    </row>
    <row r="34" spans="1:18" ht="27.65" customHeight="1" thickBot="1" x14ac:dyDescent="0.25">
      <c r="A34" s="3"/>
      <c r="B34" s="29"/>
      <c r="C34" s="30" t="s">
        <v>21</v>
      </c>
      <c r="D34" s="170"/>
      <c r="E34" s="422" t="s">
        <v>24</v>
      </c>
      <c r="F34" s="423"/>
      <c r="G34" s="423"/>
      <c r="H34" s="423"/>
      <c r="I34" s="424"/>
      <c r="J34" s="99">
        <f>SUM(J35:J42)</f>
        <v>0</v>
      </c>
      <c r="K34" s="14"/>
      <c r="L34" s="13">
        <f>SUM(L35:L42)</f>
        <v>0</v>
      </c>
      <c r="M34" s="82"/>
      <c r="N34" s="83">
        <f>SUM(N35:N42)</f>
        <v>0</v>
      </c>
      <c r="O34" s="82"/>
      <c r="Q34" s="46"/>
    </row>
    <row r="35" spans="1:18" ht="15.65" customHeight="1" x14ac:dyDescent="0.2">
      <c r="A35" s="3"/>
      <c r="B35" s="31"/>
      <c r="C35" s="26"/>
      <c r="D35" s="171" t="s">
        <v>7</v>
      </c>
      <c r="E35" s="426" t="s">
        <v>54</v>
      </c>
      <c r="F35" s="427"/>
      <c r="G35" s="427"/>
      <c r="H35" s="427"/>
      <c r="I35" s="427"/>
      <c r="J35" s="223"/>
      <c r="K35" s="250"/>
      <c r="L35" s="235"/>
      <c r="M35" s="236"/>
      <c r="N35" s="237"/>
      <c r="O35" s="236"/>
      <c r="Q35" s="77"/>
    </row>
    <row r="36" spans="1:18" ht="15.65" customHeight="1" x14ac:dyDescent="0.2">
      <c r="A36" s="3"/>
      <c r="B36" s="32"/>
      <c r="C36" s="27"/>
      <c r="D36" s="173" t="s">
        <v>98</v>
      </c>
      <c r="E36" s="420" t="s">
        <v>53</v>
      </c>
      <c r="F36" s="421"/>
      <c r="G36" s="421"/>
      <c r="H36" s="421"/>
      <c r="I36" s="421"/>
      <c r="J36" s="247"/>
      <c r="K36" s="228"/>
      <c r="L36" s="212"/>
      <c r="M36" s="228"/>
      <c r="N36" s="212"/>
      <c r="O36" s="228"/>
      <c r="Q36" s="164"/>
    </row>
    <row r="37" spans="1:18" ht="15.65" customHeight="1" x14ac:dyDescent="0.2">
      <c r="A37" s="3"/>
      <c r="B37" s="32"/>
      <c r="C37" s="27"/>
      <c r="D37" s="173" t="s">
        <v>49</v>
      </c>
      <c r="E37" s="420" t="s">
        <v>84</v>
      </c>
      <c r="F37" s="421"/>
      <c r="G37" s="421"/>
      <c r="H37" s="421"/>
      <c r="I37" s="421"/>
      <c r="J37" s="247"/>
      <c r="K37" s="228"/>
      <c r="L37" s="212"/>
      <c r="M37" s="228"/>
      <c r="N37" s="212"/>
      <c r="O37" s="228"/>
      <c r="Q37" s="164"/>
    </row>
    <row r="38" spans="1:18" ht="15.65" customHeight="1" x14ac:dyDescent="0.2">
      <c r="A38" s="3"/>
      <c r="B38" s="32"/>
      <c r="C38" s="27"/>
      <c r="D38" s="173" t="s">
        <v>50</v>
      </c>
      <c r="E38" s="420" t="s">
        <v>85</v>
      </c>
      <c r="F38" s="421"/>
      <c r="G38" s="421"/>
      <c r="H38" s="421"/>
      <c r="I38" s="421"/>
      <c r="J38" s="209">
        <v>0</v>
      </c>
      <c r="K38" s="280"/>
      <c r="L38" s="242">
        <v>0</v>
      </c>
      <c r="M38" s="228"/>
      <c r="N38" s="243">
        <v>0</v>
      </c>
      <c r="O38" s="228"/>
      <c r="Q38" s="44"/>
    </row>
    <row r="39" spans="1:18" ht="15.65" customHeight="1" x14ac:dyDescent="0.2">
      <c r="A39" s="3"/>
      <c r="B39" s="32"/>
      <c r="C39" s="27"/>
      <c r="D39" s="173" t="s">
        <v>11</v>
      </c>
      <c r="E39" s="420" t="s">
        <v>34</v>
      </c>
      <c r="F39" s="421"/>
      <c r="G39" s="421"/>
      <c r="H39" s="421"/>
      <c r="I39" s="421"/>
      <c r="J39" s="209">
        <v>0</v>
      </c>
      <c r="K39" s="280"/>
      <c r="L39" s="242">
        <v>0</v>
      </c>
      <c r="M39" s="228"/>
      <c r="N39" s="243">
        <v>0</v>
      </c>
      <c r="O39" s="228"/>
      <c r="Q39" s="44"/>
    </row>
    <row r="40" spans="1:18" ht="15.65" customHeight="1" x14ac:dyDescent="0.2">
      <c r="A40" s="3"/>
      <c r="B40" s="32"/>
      <c r="C40" s="27"/>
      <c r="D40" s="173" t="s">
        <v>51</v>
      </c>
      <c r="E40" s="420" t="s">
        <v>35</v>
      </c>
      <c r="F40" s="421"/>
      <c r="G40" s="421"/>
      <c r="H40" s="421"/>
      <c r="I40" s="421"/>
      <c r="J40" s="209"/>
      <c r="K40" s="281"/>
      <c r="L40" s="209"/>
      <c r="M40" s="211"/>
      <c r="N40" s="212"/>
      <c r="O40" s="228"/>
      <c r="Q40" s="45"/>
    </row>
    <row r="41" spans="1:18" ht="15.65" customHeight="1" x14ac:dyDescent="0.2">
      <c r="A41" s="3"/>
      <c r="B41" s="32"/>
      <c r="C41" s="27"/>
      <c r="D41" s="173" t="s">
        <v>46</v>
      </c>
      <c r="E41" s="420" t="s">
        <v>47</v>
      </c>
      <c r="F41" s="421"/>
      <c r="G41" s="421"/>
      <c r="H41" s="421"/>
      <c r="I41" s="421"/>
      <c r="J41" s="209"/>
      <c r="K41" s="282"/>
      <c r="L41" s="226"/>
      <c r="M41" s="246"/>
      <c r="N41" s="247"/>
      <c r="O41" s="228"/>
      <c r="Q41" s="45"/>
    </row>
    <row r="42" spans="1:18" ht="15.65" customHeight="1" thickBot="1" x14ac:dyDescent="0.25">
      <c r="A42" s="3"/>
      <c r="B42" s="32"/>
      <c r="C42" s="27"/>
      <c r="D42" s="173" t="s">
        <v>52</v>
      </c>
      <c r="E42" s="417" t="s">
        <v>48</v>
      </c>
      <c r="F42" s="418"/>
      <c r="G42" s="418"/>
      <c r="H42" s="418"/>
      <c r="I42" s="418"/>
      <c r="J42" s="213"/>
      <c r="K42" s="283"/>
      <c r="L42" s="213"/>
      <c r="M42" s="215"/>
      <c r="N42" s="216"/>
      <c r="O42" s="232"/>
      <c r="Q42" s="45"/>
    </row>
    <row r="43" spans="1:18" ht="36.65" customHeight="1" thickBot="1" x14ac:dyDescent="0.25">
      <c r="A43" s="3"/>
      <c r="B43" s="29"/>
      <c r="C43" s="30" t="s">
        <v>22</v>
      </c>
      <c r="D43" s="170"/>
      <c r="E43" s="422" t="s">
        <v>23</v>
      </c>
      <c r="F43" s="423"/>
      <c r="G43" s="423"/>
      <c r="H43" s="423"/>
      <c r="I43" s="423"/>
      <c r="J43" s="60">
        <f>SUM(J44:J45)</f>
        <v>0</v>
      </c>
      <c r="K43" s="59"/>
      <c r="L43" s="60">
        <f>SUM(L44:L45)</f>
        <v>0</v>
      </c>
      <c r="M43" s="90"/>
      <c r="N43" s="91">
        <f>SUM(N44:N45)</f>
        <v>0</v>
      </c>
      <c r="O43" s="88"/>
      <c r="Q43" s="3"/>
    </row>
    <row r="44" spans="1:18" ht="15.65" customHeight="1" x14ac:dyDescent="0.2">
      <c r="A44" s="3"/>
      <c r="B44" s="33"/>
      <c r="C44" s="34"/>
      <c r="D44" s="171" t="s">
        <v>7</v>
      </c>
      <c r="E44" s="426" t="s">
        <v>86</v>
      </c>
      <c r="F44" s="427"/>
      <c r="G44" s="427"/>
      <c r="H44" s="427"/>
      <c r="I44" s="427"/>
      <c r="J44" s="223">
        <f>SUM(L44,N44)</f>
        <v>0</v>
      </c>
      <c r="K44" s="250"/>
      <c r="L44" s="235">
        <v>0</v>
      </c>
      <c r="M44" s="250"/>
      <c r="N44" s="235">
        <v>0</v>
      </c>
      <c r="O44" s="250"/>
      <c r="Q44" s="3"/>
    </row>
    <row r="45" spans="1:18" ht="15.65" customHeight="1" thickBot="1" x14ac:dyDescent="0.25">
      <c r="A45" s="3"/>
      <c r="B45" s="35"/>
      <c r="C45" s="36"/>
      <c r="D45" s="173" t="s">
        <v>8</v>
      </c>
      <c r="E45" s="417" t="s">
        <v>87</v>
      </c>
      <c r="F45" s="418"/>
      <c r="G45" s="418"/>
      <c r="H45" s="418"/>
      <c r="I45" s="418"/>
      <c r="J45" s="213"/>
      <c r="K45" s="253"/>
      <c r="L45" s="252"/>
      <c r="M45" s="253"/>
      <c r="N45" s="252">
        <v>0</v>
      </c>
      <c r="O45" s="253"/>
      <c r="Q45" s="77"/>
    </row>
    <row r="46" spans="1:18" ht="47.5" customHeight="1" thickBot="1" x14ac:dyDescent="0.25">
      <c r="A46" s="3"/>
      <c r="B46" s="48"/>
      <c r="C46" s="49"/>
      <c r="D46" s="169"/>
      <c r="E46" s="396" t="s">
        <v>17</v>
      </c>
      <c r="F46" s="397"/>
      <c r="G46" s="397"/>
      <c r="H46" s="397"/>
      <c r="I46" s="397"/>
      <c r="J46" s="60">
        <f>J34+J43</f>
        <v>0</v>
      </c>
      <c r="K46" s="66"/>
      <c r="L46" s="178">
        <f>L34+L43</f>
        <v>0</v>
      </c>
      <c r="M46" s="194"/>
      <c r="N46" s="183">
        <f>N34+N43</f>
        <v>0</v>
      </c>
      <c r="O46" s="66"/>
      <c r="Q46" s="378"/>
      <c r="R46" s="379"/>
    </row>
    <row r="47" spans="1:18" ht="43.5" customHeight="1" thickTop="1" thickBot="1" x14ac:dyDescent="0.25">
      <c r="A47" s="3"/>
      <c r="B47" s="380" t="s">
        <v>83</v>
      </c>
      <c r="C47" s="381"/>
      <c r="D47" s="382"/>
      <c r="E47" s="394" t="s">
        <v>39</v>
      </c>
      <c r="F47" s="395"/>
      <c r="G47" s="395"/>
      <c r="H47" s="395"/>
      <c r="I47" s="395"/>
      <c r="J47" s="179">
        <f>J17-J34</f>
        <v>0</v>
      </c>
      <c r="K47" s="137"/>
      <c r="L47" s="136">
        <f>L17-L34</f>
        <v>0</v>
      </c>
      <c r="M47" s="195"/>
      <c r="N47" s="179">
        <f>N17-N34</f>
        <v>0</v>
      </c>
      <c r="O47" s="138"/>
      <c r="Q47" s="79"/>
    </row>
    <row r="48" spans="1:18" ht="43.5" customHeight="1" thickTop="1" thickBot="1" x14ac:dyDescent="0.25">
      <c r="A48" s="3"/>
      <c r="B48" s="383"/>
      <c r="C48" s="384"/>
      <c r="D48" s="385"/>
      <c r="E48" s="389" t="s">
        <v>105</v>
      </c>
      <c r="F48" s="390"/>
      <c r="G48" s="390"/>
      <c r="H48" s="390"/>
      <c r="I48" s="390"/>
      <c r="J48" s="366" t="s">
        <v>124</v>
      </c>
      <c r="K48" s="311"/>
      <c r="L48" s="309">
        <f>SUM(J66:J74)-SUM(L35:L42)</f>
        <v>0</v>
      </c>
      <c r="M48" s="308"/>
      <c r="N48" s="346" t="s">
        <v>124</v>
      </c>
      <c r="O48" s="310"/>
      <c r="Q48" s="79"/>
    </row>
    <row r="49" spans="1:17" ht="43.5" customHeight="1" thickTop="1" thickBot="1" x14ac:dyDescent="0.25">
      <c r="A49" s="3"/>
      <c r="B49" s="383"/>
      <c r="C49" s="384"/>
      <c r="D49" s="385"/>
      <c r="E49" s="394" t="s">
        <v>40</v>
      </c>
      <c r="F49" s="395"/>
      <c r="G49" s="395"/>
      <c r="H49" s="395"/>
      <c r="I49" s="395"/>
      <c r="J49" s="180">
        <f>J28-J43</f>
        <v>0</v>
      </c>
      <c r="K49" s="140"/>
      <c r="L49" s="139">
        <f>L28-L43</f>
        <v>0</v>
      </c>
      <c r="M49" s="140"/>
      <c r="N49" s="139">
        <f>N28-N43</f>
        <v>0</v>
      </c>
      <c r="O49" s="141"/>
      <c r="Q49" s="80"/>
    </row>
    <row r="50" spans="1:17" ht="43.5" customHeight="1" thickTop="1" thickBot="1" x14ac:dyDescent="0.25">
      <c r="A50" s="3"/>
      <c r="B50" s="383"/>
      <c r="C50" s="384"/>
      <c r="D50" s="385"/>
      <c r="E50" s="394" t="s">
        <v>43</v>
      </c>
      <c r="F50" s="395"/>
      <c r="G50" s="395"/>
      <c r="H50" s="395"/>
      <c r="I50" s="395"/>
      <c r="J50" s="180">
        <f>J32-J46</f>
        <v>0</v>
      </c>
      <c r="K50" s="140"/>
      <c r="L50" s="139">
        <f>L32-L46</f>
        <v>0</v>
      </c>
      <c r="M50" s="140"/>
      <c r="N50" s="139">
        <f>N32-N46</f>
        <v>0</v>
      </c>
      <c r="O50" s="141"/>
      <c r="Q50" s="80"/>
    </row>
    <row r="51" spans="1:17" ht="43.5" customHeight="1" thickTop="1" thickBot="1" x14ac:dyDescent="0.25">
      <c r="A51" s="3"/>
      <c r="B51" s="386"/>
      <c r="C51" s="387"/>
      <c r="D51" s="388"/>
      <c r="E51" s="392" t="s">
        <v>106</v>
      </c>
      <c r="F51" s="393"/>
      <c r="G51" s="393"/>
      <c r="H51" s="393"/>
      <c r="I51" s="393"/>
      <c r="J51" s="367" t="s">
        <v>124</v>
      </c>
      <c r="K51" s="193"/>
      <c r="L51" s="122">
        <f>IF(L48&gt;=0,0,L48)+IF(L49&gt;=0,0,L49)</f>
        <v>0</v>
      </c>
      <c r="M51" s="182"/>
      <c r="N51" s="368" t="s">
        <v>124</v>
      </c>
      <c r="O51" s="182"/>
      <c r="Q51" s="164"/>
    </row>
    <row r="52" spans="1:17" ht="20.25" customHeight="1" x14ac:dyDescent="0.2">
      <c r="A52" s="3"/>
      <c r="B52" s="39"/>
      <c r="C52" s="39"/>
      <c r="D52" s="39"/>
      <c r="E52" s="39"/>
      <c r="F52" s="39"/>
      <c r="G52" s="39"/>
      <c r="H52" s="39"/>
      <c r="I52" s="39"/>
      <c r="J52" s="81"/>
      <c r="K52" s="39"/>
      <c r="L52" s="81"/>
      <c r="M52" s="39"/>
      <c r="N52" s="81"/>
      <c r="O52" s="39"/>
      <c r="P52" s="3"/>
      <c r="Q52"/>
    </row>
    <row r="53" spans="1:17" x14ac:dyDescent="0.2">
      <c r="A53" s="3"/>
      <c r="P53" s="3"/>
    </row>
    <row r="54" spans="1:17" s="100" customFormat="1" ht="13" x14ac:dyDescent="0.2">
      <c r="A54" s="100" t="s">
        <v>64</v>
      </c>
      <c r="E54" s="101"/>
    </row>
    <row r="55" spans="1:17" s="100" customFormat="1" ht="13" x14ac:dyDescent="0.2">
      <c r="A55" s="375" t="s">
        <v>65</v>
      </c>
      <c r="B55" s="165"/>
      <c r="C55" s="103" t="s">
        <v>44</v>
      </c>
      <c r="D55" s="104"/>
      <c r="E55" s="105" t="s">
        <v>66</v>
      </c>
      <c r="F55" s="106"/>
    </row>
    <row r="56" spans="1:17" s="100" customFormat="1" ht="13" x14ac:dyDescent="0.2">
      <c r="A56" s="376"/>
      <c r="B56" s="166"/>
      <c r="C56" s="108"/>
      <c r="D56" s="104" t="s">
        <v>67</v>
      </c>
      <c r="E56" s="104">
        <v>3200</v>
      </c>
      <c r="F56" s="109"/>
    </row>
    <row r="57" spans="1:17" s="100" customFormat="1" ht="13" x14ac:dyDescent="0.2">
      <c r="A57" s="376"/>
      <c r="B57" s="166"/>
      <c r="C57" s="108"/>
      <c r="D57" s="104" t="s">
        <v>68</v>
      </c>
      <c r="E57" s="104">
        <v>3300</v>
      </c>
      <c r="F57" s="110"/>
      <c r="M57" s="100" t="s">
        <v>99</v>
      </c>
    </row>
    <row r="58" spans="1:17" s="100" customFormat="1" ht="13" x14ac:dyDescent="0.2">
      <c r="A58" s="376"/>
      <c r="B58" s="166"/>
      <c r="C58" s="108"/>
      <c r="D58" s="104" t="s">
        <v>69</v>
      </c>
      <c r="E58" s="104">
        <v>4400</v>
      </c>
      <c r="F58" s="110"/>
    </row>
    <row r="59" spans="1:17" s="100" customFormat="1" ht="13" x14ac:dyDescent="0.2">
      <c r="A59" s="376"/>
      <c r="B59" s="166"/>
      <c r="C59" s="108"/>
      <c r="D59" s="104" t="s">
        <v>70</v>
      </c>
      <c r="E59" s="104">
        <v>4400</v>
      </c>
      <c r="F59" s="109"/>
    </row>
    <row r="60" spans="1:17" s="100" customFormat="1" ht="13" x14ac:dyDescent="0.2">
      <c r="A60" s="376"/>
      <c r="B60" s="166"/>
      <c r="C60" s="108"/>
      <c r="D60" s="104" t="s">
        <v>71</v>
      </c>
      <c r="E60" s="104">
        <v>4700</v>
      </c>
      <c r="F60" s="109"/>
    </row>
    <row r="61" spans="1:17" s="100" customFormat="1" ht="13" x14ac:dyDescent="0.2">
      <c r="A61" s="377"/>
      <c r="B61" s="167"/>
      <c r="C61" s="112"/>
      <c r="D61" s="104" t="s">
        <v>72</v>
      </c>
      <c r="E61" s="104">
        <v>5400</v>
      </c>
      <c r="F61" s="109"/>
    </row>
    <row r="62" spans="1:17" s="100" customFormat="1" ht="15" customHeight="1" x14ac:dyDescent="0.2"/>
    <row r="63" spans="1:17" s="100" customFormat="1" ht="15" customHeight="1" x14ac:dyDescent="0.2">
      <c r="A63" s="113" t="s">
        <v>73</v>
      </c>
      <c r="B63" s="113"/>
      <c r="M63" s="101"/>
    </row>
    <row r="64" spans="1:17" s="100" customFormat="1" ht="63.65" customHeight="1" x14ac:dyDescent="0.2">
      <c r="A64" s="114" t="s">
        <v>74</v>
      </c>
      <c r="B64" s="115"/>
      <c r="C64" s="391" t="s">
        <v>75</v>
      </c>
      <c r="D64" s="391"/>
      <c r="E64" s="391"/>
      <c r="F64" s="391"/>
      <c r="G64" s="391"/>
      <c r="H64" s="391"/>
      <c r="I64" s="116" t="s">
        <v>94</v>
      </c>
      <c r="J64" s="151" t="s">
        <v>96</v>
      </c>
      <c r="K64" s="151" t="s">
        <v>95</v>
      </c>
    </row>
    <row r="65" spans="1:16" s="100" customFormat="1" ht="15" customHeight="1" x14ac:dyDescent="0.2">
      <c r="A65" s="375" t="s">
        <v>16</v>
      </c>
      <c r="B65" s="165"/>
      <c r="C65" s="108" t="s">
        <v>44</v>
      </c>
      <c r="D65" s="112"/>
      <c r="E65" s="157" t="s">
        <v>76</v>
      </c>
      <c r="F65" s="151" t="s">
        <v>91</v>
      </c>
      <c r="G65" s="151" t="s">
        <v>92</v>
      </c>
      <c r="H65" s="151" t="s">
        <v>93</v>
      </c>
      <c r="I65" s="151"/>
      <c r="J65" s="104"/>
      <c r="K65" s="104"/>
      <c r="L65" s="100" t="s">
        <v>127</v>
      </c>
    </row>
    <row r="66" spans="1:16" s="100" customFormat="1" ht="15" customHeight="1" x14ac:dyDescent="0.2">
      <c r="A66" s="376"/>
      <c r="B66" s="166"/>
      <c r="C66" s="108"/>
      <c r="D66" s="104" t="s">
        <v>67</v>
      </c>
      <c r="E66" s="168">
        <f t="shared" ref="E66:E71" si="4">IF(F19&gt;=E56,F19,E56)</f>
        <v>3200</v>
      </c>
      <c r="F66" s="104">
        <f t="shared" ref="F66:H71" si="5">G19</f>
        <v>0</v>
      </c>
      <c r="G66" s="155">
        <f t="shared" si="5"/>
        <v>0</v>
      </c>
      <c r="H66" s="155">
        <f t="shared" si="5"/>
        <v>0</v>
      </c>
      <c r="I66" s="104">
        <f t="shared" ref="I66:I71" si="6">IF(J19="","",ROUND(E66*F66,0))</f>
        <v>0</v>
      </c>
      <c r="J66" s="104">
        <f t="shared" ref="J66:J71" si="7">IF(L19="","",ROUND(E66*G66,0))</f>
        <v>0</v>
      </c>
      <c r="K66" s="104">
        <f t="shared" ref="K66:K71" si="8">IF(N19="","",ROUND(E66*H66,0))</f>
        <v>0</v>
      </c>
    </row>
    <row r="67" spans="1:16" s="100" customFormat="1" ht="15" customHeight="1" x14ac:dyDescent="0.2">
      <c r="A67" s="376"/>
      <c r="B67" s="166"/>
      <c r="C67" s="108"/>
      <c r="D67" s="104" t="s">
        <v>68</v>
      </c>
      <c r="E67" s="168">
        <f t="shared" si="4"/>
        <v>3300</v>
      </c>
      <c r="F67" s="104">
        <f t="shared" si="5"/>
        <v>0</v>
      </c>
      <c r="G67" s="155">
        <f t="shared" si="5"/>
        <v>0</v>
      </c>
      <c r="H67" s="155">
        <f t="shared" si="5"/>
        <v>0</v>
      </c>
      <c r="I67" s="104">
        <f t="shared" si="6"/>
        <v>0</v>
      </c>
      <c r="J67" s="104">
        <f t="shared" si="7"/>
        <v>0</v>
      </c>
      <c r="K67" s="104">
        <f t="shared" si="8"/>
        <v>0</v>
      </c>
    </row>
    <row r="68" spans="1:16" s="100" customFormat="1" ht="15" customHeight="1" x14ac:dyDescent="0.2">
      <c r="A68" s="376"/>
      <c r="B68" s="166"/>
      <c r="C68" s="108"/>
      <c r="D68" s="104" t="s">
        <v>69</v>
      </c>
      <c r="E68" s="168">
        <f t="shared" si="4"/>
        <v>4400</v>
      </c>
      <c r="F68" s="104">
        <f t="shared" si="5"/>
        <v>0</v>
      </c>
      <c r="G68" s="155">
        <f t="shared" si="5"/>
        <v>0</v>
      </c>
      <c r="H68" s="155">
        <f t="shared" si="5"/>
        <v>0</v>
      </c>
      <c r="I68" s="104">
        <f t="shared" si="6"/>
        <v>0</v>
      </c>
      <c r="J68" s="104">
        <f t="shared" si="7"/>
        <v>0</v>
      </c>
      <c r="K68" s="104">
        <f t="shared" si="8"/>
        <v>0</v>
      </c>
    </row>
    <row r="69" spans="1:16" s="100" customFormat="1" ht="15" customHeight="1" x14ac:dyDescent="0.2">
      <c r="A69" s="376"/>
      <c r="B69" s="166"/>
      <c r="C69" s="108"/>
      <c r="D69" s="104" t="s">
        <v>70</v>
      </c>
      <c r="E69" s="168">
        <f t="shared" si="4"/>
        <v>4400</v>
      </c>
      <c r="F69" s="104">
        <f t="shared" si="5"/>
        <v>0</v>
      </c>
      <c r="G69" s="155">
        <f t="shared" si="5"/>
        <v>0</v>
      </c>
      <c r="H69" s="155">
        <f t="shared" si="5"/>
        <v>0</v>
      </c>
      <c r="I69" s="104">
        <f t="shared" si="6"/>
        <v>0</v>
      </c>
      <c r="J69" s="104">
        <f t="shared" si="7"/>
        <v>0</v>
      </c>
      <c r="K69" s="104">
        <f t="shared" si="8"/>
        <v>0</v>
      </c>
    </row>
    <row r="70" spans="1:16" s="100" customFormat="1" ht="15" customHeight="1" x14ac:dyDescent="0.2">
      <c r="A70" s="376"/>
      <c r="B70" s="166"/>
      <c r="C70" s="108"/>
      <c r="D70" s="104" t="s">
        <v>71</v>
      </c>
      <c r="E70" s="168">
        <f t="shared" si="4"/>
        <v>4700</v>
      </c>
      <c r="F70" s="104">
        <f t="shared" si="5"/>
        <v>0</v>
      </c>
      <c r="G70" s="155">
        <f t="shared" si="5"/>
        <v>0</v>
      </c>
      <c r="H70" s="155">
        <f t="shared" si="5"/>
        <v>0</v>
      </c>
      <c r="I70" s="104">
        <f t="shared" si="6"/>
        <v>0</v>
      </c>
      <c r="J70" s="104">
        <f t="shared" si="7"/>
        <v>0</v>
      </c>
      <c r="K70" s="104">
        <f t="shared" si="8"/>
        <v>0</v>
      </c>
    </row>
    <row r="71" spans="1:16" s="100" customFormat="1" ht="15" customHeight="1" x14ac:dyDescent="0.2">
      <c r="A71" s="376"/>
      <c r="B71" s="166"/>
      <c r="C71" s="112"/>
      <c r="D71" s="104" t="s">
        <v>72</v>
      </c>
      <c r="E71" s="168">
        <f t="shared" si="4"/>
        <v>5400</v>
      </c>
      <c r="F71" s="104">
        <f t="shared" si="5"/>
        <v>0</v>
      </c>
      <c r="G71" s="155">
        <f t="shared" si="5"/>
        <v>0</v>
      </c>
      <c r="H71" s="155">
        <f t="shared" si="5"/>
        <v>0</v>
      </c>
      <c r="I71" s="104">
        <f t="shared" si="6"/>
        <v>0</v>
      </c>
      <c r="J71" s="104">
        <f t="shared" si="7"/>
        <v>0</v>
      </c>
      <c r="K71" s="104">
        <f t="shared" si="8"/>
        <v>0</v>
      </c>
    </row>
    <row r="72" spans="1:16" s="100" customFormat="1" ht="15" customHeight="1" x14ac:dyDescent="0.2">
      <c r="A72" s="376"/>
      <c r="B72" s="120"/>
      <c r="C72" s="370" t="s">
        <v>77</v>
      </c>
      <c r="D72" s="371"/>
      <c r="E72" s="371"/>
      <c r="F72" s="374"/>
      <c r="G72" s="374"/>
      <c r="H72" s="374"/>
      <c r="I72" s="104">
        <f>J25</f>
        <v>0</v>
      </c>
      <c r="J72" s="104">
        <f>L25</f>
        <v>0</v>
      </c>
      <c r="K72" s="104">
        <f>N25</f>
        <v>0</v>
      </c>
      <c r="L72" s="100" t="s">
        <v>128</v>
      </c>
    </row>
    <row r="73" spans="1:16" s="100" customFormat="1" ht="15" customHeight="1" x14ac:dyDescent="0.2">
      <c r="A73" s="376"/>
      <c r="B73" s="120"/>
      <c r="C73" s="302" t="s">
        <v>126</v>
      </c>
      <c r="D73" s="303"/>
      <c r="E73" s="303"/>
      <c r="F73" s="441"/>
      <c r="G73" s="442"/>
      <c r="H73" s="443"/>
      <c r="I73" s="104">
        <f>J26</f>
        <v>0</v>
      </c>
      <c r="J73" s="104">
        <f>L26</f>
        <v>0</v>
      </c>
      <c r="K73" s="104">
        <f>N26</f>
        <v>0</v>
      </c>
      <c r="L73" s="100" t="s">
        <v>129</v>
      </c>
    </row>
    <row r="74" spans="1:16" s="100" customFormat="1" ht="15" customHeight="1" x14ac:dyDescent="0.2">
      <c r="A74" s="376"/>
      <c r="B74" s="120"/>
      <c r="C74" s="370" t="s">
        <v>78</v>
      </c>
      <c r="D74" s="371"/>
      <c r="E74" s="371"/>
      <c r="F74" s="374"/>
      <c r="G74" s="374"/>
      <c r="H74" s="374"/>
      <c r="I74" s="104">
        <f>J27</f>
        <v>0</v>
      </c>
      <c r="J74" s="104">
        <f>L27</f>
        <v>0</v>
      </c>
      <c r="K74" s="104">
        <f>N27</f>
        <v>0</v>
      </c>
      <c r="L74" s="100" t="s">
        <v>130</v>
      </c>
    </row>
    <row r="75" spans="1:16" s="100" customFormat="1" ht="15" customHeight="1" x14ac:dyDescent="0.2">
      <c r="A75" s="376"/>
      <c r="B75" s="120"/>
      <c r="C75" s="370" t="s">
        <v>79</v>
      </c>
      <c r="D75" s="371"/>
      <c r="E75" s="371"/>
      <c r="F75" s="374"/>
      <c r="G75" s="374"/>
      <c r="H75" s="374"/>
      <c r="I75" s="104">
        <f>J29</f>
        <v>0</v>
      </c>
      <c r="J75" s="104">
        <f>L29</f>
        <v>0</v>
      </c>
      <c r="K75" s="104">
        <f>N29</f>
        <v>0</v>
      </c>
      <c r="L75" s="100" t="s">
        <v>131</v>
      </c>
    </row>
    <row r="76" spans="1:16" s="100" customFormat="1" ht="15" customHeight="1" x14ac:dyDescent="0.2">
      <c r="A76" s="376"/>
      <c r="B76" s="120"/>
      <c r="C76" s="370" t="s">
        <v>80</v>
      </c>
      <c r="D76" s="371"/>
      <c r="E76" s="371"/>
      <c r="F76" s="374"/>
      <c r="G76" s="374"/>
      <c r="H76" s="374"/>
      <c r="I76" s="104">
        <f>J30</f>
        <v>0</v>
      </c>
      <c r="J76" s="104">
        <f>L30</f>
        <v>0</v>
      </c>
      <c r="K76" s="104">
        <f>N30</f>
        <v>0</v>
      </c>
      <c r="L76" s="100" t="s">
        <v>132</v>
      </c>
    </row>
    <row r="77" spans="1:16" s="100" customFormat="1" x14ac:dyDescent="0.2">
      <c r="A77" s="376"/>
      <c r="B77" s="120"/>
      <c r="C77" s="370" t="s">
        <v>81</v>
      </c>
      <c r="D77" s="371"/>
      <c r="E77" s="371"/>
      <c r="F77" s="374"/>
      <c r="G77" s="374"/>
      <c r="H77" s="374"/>
      <c r="I77" s="104">
        <f>J31</f>
        <v>0</v>
      </c>
      <c r="J77" s="104">
        <f>L31</f>
        <v>0</v>
      </c>
      <c r="K77" s="104">
        <f>N31</f>
        <v>0</v>
      </c>
      <c r="L77" s="100" t="s">
        <v>133</v>
      </c>
    </row>
    <row r="78" spans="1:16" s="129" customFormat="1" x14ac:dyDescent="0.2">
      <c r="A78" s="377"/>
      <c r="B78" s="121"/>
      <c r="C78" s="372" t="s">
        <v>82</v>
      </c>
      <c r="D78" s="373"/>
      <c r="E78" s="373"/>
      <c r="F78" s="374"/>
      <c r="G78" s="374"/>
      <c r="H78" s="374"/>
      <c r="I78" s="104">
        <f>SUM(I66:I77)</f>
        <v>0</v>
      </c>
      <c r="J78" s="104">
        <f t="shared" ref="J78:K78" si="9">SUM(J66:J77)</f>
        <v>0</v>
      </c>
      <c r="K78" s="104">
        <f t="shared" si="9"/>
        <v>0</v>
      </c>
    </row>
    <row r="79" spans="1:16" s="129" customFormat="1" ht="13" x14ac:dyDescent="0.2">
      <c r="F79" s="369"/>
      <c r="G79" s="369"/>
      <c r="H79" s="369"/>
    </row>
    <row r="80" spans="1:16" x14ac:dyDescent="0.2">
      <c r="A80" s="3"/>
      <c r="P80" s="3"/>
    </row>
    <row r="81" spans="10:16" s="100" customFormat="1" ht="13" x14ac:dyDescent="0.2"/>
    <row r="82" spans="10:16" x14ac:dyDescent="0.2">
      <c r="J82" s="1"/>
      <c r="K82" s="1"/>
      <c r="L82" s="1"/>
      <c r="M82" s="1"/>
      <c r="N82" s="1"/>
      <c r="O82" s="1"/>
      <c r="P82" s="3"/>
    </row>
    <row r="83" spans="10:16" x14ac:dyDescent="0.2">
      <c r="J83" s="1"/>
      <c r="K83" s="1"/>
      <c r="L83" s="1"/>
      <c r="M83" s="1"/>
      <c r="N83" s="1"/>
      <c r="O83" s="1"/>
      <c r="P83" s="3"/>
    </row>
    <row r="84" spans="10:16" x14ac:dyDescent="0.2">
      <c r="J84" s="1"/>
      <c r="K84" s="1"/>
      <c r="L84" s="1"/>
      <c r="M84" s="1"/>
      <c r="N84" s="1"/>
      <c r="O84" s="1"/>
      <c r="P84" s="3"/>
    </row>
    <row r="85" spans="10:16" x14ac:dyDescent="0.2">
      <c r="J85" s="1"/>
      <c r="K85" s="1"/>
      <c r="L85" s="1"/>
      <c r="M85" s="1"/>
      <c r="N85" s="1"/>
      <c r="O85" s="1"/>
      <c r="P85" s="3"/>
    </row>
    <row r="86" spans="10:16" x14ac:dyDescent="0.2">
      <c r="J86" s="1"/>
      <c r="K86" s="1"/>
      <c r="L86" s="1"/>
      <c r="M86" s="1"/>
      <c r="N86" s="1"/>
      <c r="O86" s="1"/>
      <c r="P86" s="3"/>
    </row>
    <row r="87" spans="10:16" x14ac:dyDescent="0.2">
      <c r="J87" s="1"/>
      <c r="K87" s="1"/>
      <c r="L87" s="1"/>
      <c r="M87" s="1"/>
      <c r="N87" s="1"/>
      <c r="O87" s="1"/>
      <c r="P87" s="3"/>
    </row>
    <row r="88" spans="10:16" x14ac:dyDescent="0.2">
      <c r="J88" s="1"/>
      <c r="K88" s="1"/>
      <c r="L88" s="1"/>
      <c r="M88" s="1"/>
      <c r="N88" s="1"/>
      <c r="O88" s="1"/>
      <c r="P88" s="3"/>
    </row>
    <row r="89" spans="10:16" x14ac:dyDescent="0.2">
      <c r="J89" s="1"/>
      <c r="K89" s="1"/>
      <c r="L89" s="1"/>
      <c r="M89" s="1"/>
      <c r="N89" s="1"/>
      <c r="O89" s="1"/>
      <c r="P89" s="3"/>
    </row>
    <row r="90" spans="10:16" x14ac:dyDescent="0.2">
      <c r="J90" s="1"/>
      <c r="K90" s="1"/>
      <c r="L90" s="1"/>
      <c r="M90" s="1"/>
      <c r="N90" s="1"/>
      <c r="O90" s="1"/>
      <c r="P90" s="3"/>
    </row>
    <row r="91" spans="10:16" x14ac:dyDescent="0.2">
      <c r="J91" s="1"/>
      <c r="K91" s="1"/>
      <c r="L91" s="1"/>
      <c r="M91" s="1"/>
      <c r="N91" s="1"/>
      <c r="O91" s="1"/>
      <c r="P91" s="3"/>
    </row>
    <row r="92" spans="10:16" x14ac:dyDescent="0.2">
      <c r="J92" s="1"/>
      <c r="K92" s="1"/>
      <c r="L92" s="1"/>
      <c r="M92" s="1"/>
      <c r="N92" s="1"/>
      <c r="O92" s="1"/>
      <c r="P92" s="3"/>
    </row>
    <row r="93" spans="10:16" x14ac:dyDescent="0.2">
      <c r="J93" s="1"/>
      <c r="K93" s="1"/>
      <c r="L93" s="1"/>
      <c r="M93" s="1"/>
      <c r="N93" s="1"/>
      <c r="O93" s="1"/>
      <c r="P93" s="3"/>
    </row>
    <row r="94" spans="10:16" x14ac:dyDescent="0.2">
      <c r="J94" s="1"/>
      <c r="K94" s="1"/>
      <c r="L94" s="1"/>
      <c r="M94" s="1"/>
      <c r="N94" s="1"/>
      <c r="O94" s="1"/>
      <c r="P94" s="3"/>
    </row>
    <row r="95" spans="10:16" x14ac:dyDescent="0.2">
      <c r="J95" s="1"/>
      <c r="K95" s="1"/>
      <c r="L95" s="1"/>
      <c r="M95" s="1"/>
      <c r="N95" s="1"/>
      <c r="O95" s="1"/>
      <c r="P95" s="3"/>
    </row>
    <row r="96" spans="10:16" x14ac:dyDescent="0.2">
      <c r="J96" s="1"/>
      <c r="K96" s="1"/>
      <c r="L96" s="1"/>
      <c r="M96" s="1"/>
      <c r="N96" s="1"/>
      <c r="O96" s="1"/>
      <c r="P96" s="3"/>
    </row>
    <row r="97" spans="10:16" x14ac:dyDescent="0.2">
      <c r="J97" s="1"/>
      <c r="K97" s="1"/>
      <c r="L97" s="1"/>
      <c r="M97" s="1"/>
      <c r="N97" s="1"/>
      <c r="O97" s="1"/>
      <c r="P97" s="3"/>
    </row>
    <row r="98" spans="10:16" x14ac:dyDescent="0.2">
      <c r="J98" s="1"/>
      <c r="K98" s="1"/>
      <c r="L98" s="1"/>
      <c r="M98" s="1"/>
      <c r="N98" s="1"/>
      <c r="O98" s="1"/>
      <c r="P98" s="3"/>
    </row>
    <row r="99" spans="10:16" x14ac:dyDescent="0.2">
      <c r="J99" s="1"/>
      <c r="K99" s="1"/>
      <c r="L99" s="1"/>
      <c r="M99" s="1"/>
      <c r="N99" s="1"/>
      <c r="O99" s="1"/>
      <c r="P99" s="3"/>
    </row>
    <row r="100" spans="10:16" x14ac:dyDescent="0.2">
      <c r="J100" s="1"/>
      <c r="K100" s="1"/>
      <c r="L100" s="1"/>
      <c r="M100" s="1"/>
      <c r="N100" s="1"/>
      <c r="O100" s="1"/>
      <c r="P100" s="3"/>
    </row>
    <row r="101" spans="10:16" x14ac:dyDescent="0.2">
      <c r="J101" s="1"/>
      <c r="K101" s="1"/>
      <c r="L101" s="1"/>
      <c r="M101" s="1"/>
      <c r="N101" s="1"/>
      <c r="O101" s="1"/>
      <c r="P101" s="3"/>
    </row>
    <row r="102" spans="10:16" x14ac:dyDescent="0.2">
      <c r="J102" s="1"/>
      <c r="K102" s="1"/>
      <c r="L102" s="1"/>
      <c r="M102" s="1"/>
      <c r="N102" s="1"/>
      <c r="O102" s="1"/>
      <c r="P102" s="3"/>
    </row>
    <row r="103" spans="10:16" x14ac:dyDescent="0.2">
      <c r="J103" s="1"/>
      <c r="K103" s="1"/>
      <c r="L103" s="1"/>
      <c r="M103" s="1"/>
      <c r="N103" s="1"/>
      <c r="O103" s="1"/>
      <c r="P103" s="3"/>
    </row>
    <row r="104" spans="10:16" x14ac:dyDescent="0.2">
      <c r="J104" s="1"/>
      <c r="K104" s="1"/>
      <c r="L104" s="1"/>
      <c r="M104" s="1"/>
      <c r="N104" s="1"/>
      <c r="O104" s="1"/>
      <c r="P104" s="3"/>
    </row>
    <row r="105" spans="10:16" x14ac:dyDescent="0.2">
      <c r="J105" s="1"/>
      <c r="K105" s="1"/>
      <c r="L105" s="1"/>
      <c r="M105" s="1"/>
      <c r="N105" s="1"/>
      <c r="O105" s="1"/>
      <c r="P105" s="3"/>
    </row>
  </sheetData>
  <mergeCells count="54">
    <mergeCell ref="A2:O2"/>
    <mergeCell ref="F76:H76"/>
    <mergeCell ref="C77:E77"/>
    <mergeCell ref="F77:H77"/>
    <mergeCell ref="C78:E78"/>
    <mergeCell ref="F78:H78"/>
    <mergeCell ref="E45:I45"/>
    <mergeCell ref="E46:I46"/>
    <mergeCell ref="E39:I39"/>
    <mergeCell ref="E40:I40"/>
    <mergeCell ref="E41:I41"/>
    <mergeCell ref="E42:I42"/>
    <mergeCell ref="E43:I43"/>
    <mergeCell ref="E44:I44"/>
    <mergeCell ref="E33:O33"/>
    <mergeCell ref="E34:I34"/>
    <mergeCell ref="F79:H79"/>
    <mergeCell ref="A55:A61"/>
    <mergeCell ref="C64:H64"/>
    <mergeCell ref="A65:A78"/>
    <mergeCell ref="C72:E72"/>
    <mergeCell ref="F72:H72"/>
    <mergeCell ref="C74:E74"/>
    <mergeCell ref="F74:H74"/>
    <mergeCell ref="C75:E75"/>
    <mergeCell ref="F75:H75"/>
    <mergeCell ref="C76:E76"/>
    <mergeCell ref="F73:H73"/>
    <mergeCell ref="Q46:R46"/>
    <mergeCell ref="B47:D51"/>
    <mergeCell ref="E47:I47"/>
    <mergeCell ref="E48:I48"/>
    <mergeCell ref="E49:I49"/>
    <mergeCell ref="E50:I50"/>
    <mergeCell ref="E51:I51"/>
    <mergeCell ref="E35:I35"/>
    <mergeCell ref="E36:I36"/>
    <mergeCell ref="E37:I37"/>
    <mergeCell ref="E38:I38"/>
    <mergeCell ref="E28:I28"/>
    <mergeCell ref="E29:I29"/>
    <mergeCell ref="E30:I30"/>
    <mergeCell ref="E31:I31"/>
    <mergeCell ref="E32:I32"/>
    <mergeCell ref="E27:I27"/>
    <mergeCell ref="B14:B15"/>
    <mergeCell ref="C14:C15"/>
    <mergeCell ref="D14:D15"/>
    <mergeCell ref="E14:I15"/>
    <mergeCell ref="J14:K14"/>
    <mergeCell ref="L14:M14"/>
    <mergeCell ref="N14:O14"/>
    <mergeCell ref="E17:I17"/>
    <mergeCell ref="E25:I25"/>
  </mergeCells>
  <phoneticPr fontId="2"/>
  <printOptions verticalCentered="1" gridLinesSet="0"/>
  <pageMargins left="0.39370078740157483" right="0.39370078740157483" top="0.19685039370078741" bottom="0.19685039370078741" header="0" footer="0"/>
  <pageSetup paperSize="9" scale="3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90"/>
  <sheetViews>
    <sheetView showGridLines="0" view="pageBreakPreview" zoomScale="70" zoomScaleNormal="75" zoomScaleSheetLayoutView="70" workbookViewId="0"/>
  </sheetViews>
  <sheetFormatPr defaultColWidth="9" defaultRowHeight="14" x14ac:dyDescent="0.2"/>
  <cols>
    <col min="1" max="1" width="6.58203125" style="1" customWidth="1"/>
    <col min="2" max="2" width="4.58203125" style="1" customWidth="1"/>
    <col min="3" max="3" width="6.08203125" style="1" customWidth="1"/>
    <col min="4" max="4" width="24.58203125" style="1" bestFit="1" customWidth="1"/>
    <col min="5" max="5" width="30.08203125" style="1" bestFit="1" customWidth="1"/>
    <col min="6" max="6" width="20.33203125" style="1" bestFit="1" customWidth="1"/>
    <col min="7" max="8" width="23.08203125" style="1" customWidth="1"/>
    <col min="9" max="9" width="24.83203125" style="1" customWidth="1"/>
    <col min="10" max="10" width="19.58203125" style="5" customWidth="1"/>
    <col min="11" max="11" width="17.33203125" style="5" bestFit="1" customWidth="1"/>
    <col min="12" max="12" width="16.75" style="5" customWidth="1"/>
    <col min="13" max="13" width="26.83203125" style="5" bestFit="1" customWidth="1"/>
    <col min="14" max="14" width="16.83203125" style="5" customWidth="1"/>
    <col min="15" max="15" width="26.83203125" style="5" bestFit="1" customWidth="1"/>
    <col min="16" max="16" width="8.33203125" style="5" customWidth="1"/>
    <col min="17" max="17" width="64.83203125" style="5" customWidth="1"/>
    <col min="18" max="18" width="16.75" style="5" customWidth="1"/>
    <col min="19" max="19" width="20.58203125" style="5" customWidth="1"/>
    <col min="20" max="20" width="16.83203125" style="5" customWidth="1"/>
    <col min="21" max="21" width="22.08203125" style="5" customWidth="1"/>
    <col min="22" max="22" width="8.08203125" style="1" customWidth="1"/>
    <col min="23" max="23" width="65.58203125" style="1" customWidth="1"/>
    <col min="24" max="24" width="56.08203125" style="1" customWidth="1"/>
    <col min="25" max="16384" width="9" style="1"/>
  </cols>
  <sheetData>
    <row r="1" spans="1:23" ht="63" customHeight="1" x14ac:dyDescent="0.35">
      <c r="A1" s="3"/>
      <c r="B1" s="3"/>
      <c r="C1" s="3"/>
      <c r="D1" s="3"/>
      <c r="E1" s="3"/>
      <c r="F1" s="3"/>
      <c r="G1" s="3"/>
      <c r="H1" s="3"/>
      <c r="I1" s="3"/>
      <c r="J1" s="4"/>
      <c r="K1" s="4"/>
      <c r="L1" s="4"/>
      <c r="M1" s="4"/>
      <c r="N1" s="4"/>
      <c r="O1" s="2"/>
      <c r="P1" s="4"/>
      <c r="R1" s="1"/>
      <c r="U1" s="1"/>
    </row>
    <row r="2" spans="1:23" ht="27" customHeight="1" x14ac:dyDescent="0.4">
      <c r="A2" s="196"/>
      <c r="B2" s="398" t="s">
        <v>135</v>
      </c>
      <c r="C2" s="398"/>
      <c r="D2" s="398"/>
      <c r="E2" s="398"/>
      <c r="F2" s="398"/>
      <c r="G2" s="398"/>
      <c r="H2" s="398"/>
      <c r="I2" s="398"/>
      <c r="J2" s="398"/>
      <c r="K2" s="398"/>
      <c r="L2" s="398"/>
      <c r="M2" s="398"/>
      <c r="N2" s="398"/>
      <c r="O2" s="398"/>
      <c r="P2" s="398"/>
      <c r="Q2" s="196"/>
      <c r="R2" s="196"/>
      <c r="S2" s="162"/>
      <c r="T2" s="162"/>
      <c r="U2" s="162"/>
      <c r="W2" s="3"/>
    </row>
    <row r="3" spans="1:23" x14ac:dyDescent="0.2">
      <c r="A3" s="3"/>
      <c r="B3" s="3"/>
      <c r="C3" s="3"/>
      <c r="D3" s="3"/>
      <c r="E3" s="77"/>
      <c r="F3" s="77"/>
      <c r="G3" s="77"/>
      <c r="H3" s="77"/>
      <c r="I3" s="77"/>
      <c r="J3" s="4"/>
      <c r="K3" s="4"/>
      <c r="L3" s="4"/>
      <c r="M3" s="4"/>
      <c r="N3" s="4"/>
      <c r="O3" s="4"/>
      <c r="P3" s="4"/>
      <c r="Q3" s="4"/>
      <c r="R3" s="4"/>
      <c r="S3" s="4"/>
      <c r="T3" s="4"/>
      <c r="U3" s="4"/>
      <c r="W3" s="12"/>
    </row>
    <row r="4" spans="1:23" x14ac:dyDescent="0.2">
      <c r="A4" s="3"/>
      <c r="B4" s="3"/>
      <c r="C4" s="3"/>
      <c r="D4" s="3"/>
      <c r="E4" s="77"/>
      <c r="F4" s="77"/>
      <c r="G4" s="77"/>
      <c r="H4" s="77"/>
      <c r="I4" s="77"/>
      <c r="J4" s="4"/>
      <c r="K4" s="4"/>
      <c r="L4" s="4"/>
      <c r="M4" s="4"/>
      <c r="N4" s="4"/>
      <c r="O4" s="4"/>
      <c r="P4" s="1"/>
      <c r="Q4" s="3"/>
      <c r="R4" s="1"/>
      <c r="S4" s="1"/>
      <c r="T4" s="1"/>
      <c r="U4" s="1"/>
    </row>
    <row r="5" spans="1:23" x14ac:dyDescent="0.2">
      <c r="A5" s="3"/>
      <c r="B5" s="3" t="s">
        <v>101</v>
      </c>
      <c r="C5" s="3"/>
      <c r="D5" s="3"/>
      <c r="E5" s="3"/>
      <c r="F5" s="3"/>
      <c r="G5" s="3"/>
      <c r="H5" s="3"/>
      <c r="I5" s="3"/>
      <c r="J5" s="4"/>
      <c r="K5" s="4"/>
      <c r="L5" s="4"/>
      <c r="M5" s="4"/>
      <c r="N5" s="4"/>
      <c r="O5" s="4"/>
      <c r="P5" s="1"/>
      <c r="Q5" s="78"/>
      <c r="R5" s="1"/>
      <c r="S5" s="1"/>
      <c r="T5" s="1"/>
      <c r="U5" s="1"/>
    </row>
    <row r="6" spans="1:23" x14ac:dyDescent="0.2">
      <c r="A6" s="3"/>
      <c r="B6" s="52" t="s">
        <v>137</v>
      </c>
      <c r="C6" s="12"/>
      <c r="D6" s="12"/>
      <c r="E6" s="12"/>
      <c r="F6" s="12"/>
      <c r="G6" s="12"/>
      <c r="H6" s="12"/>
      <c r="I6" s="12"/>
      <c r="J6" s="47"/>
      <c r="K6" s="47"/>
      <c r="L6" s="47"/>
      <c r="M6" s="4"/>
      <c r="N6" s="4"/>
      <c r="O6" s="4"/>
      <c r="P6" s="1"/>
      <c r="Q6" s="16"/>
      <c r="R6" s="1"/>
      <c r="S6" s="1"/>
      <c r="T6" s="1"/>
      <c r="U6" s="1"/>
    </row>
    <row r="7" spans="1:23" x14ac:dyDescent="0.2">
      <c r="A7" s="3"/>
      <c r="B7" s="12" t="s">
        <v>103</v>
      </c>
      <c r="C7" s="12"/>
      <c r="D7" s="12"/>
      <c r="E7" s="12"/>
      <c r="F7" s="12"/>
      <c r="G7" s="12"/>
      <c r="H7" s="12"/>
      <c r="I7" s="12"/>
      <c r="J7" s="47"/>
      <c r="K7" s="47"/>
      <c r="L7" s="47"/>
      <c r="M7" s="4"/>
      <c r="N7" s="4"/>
      <c r="O7" s="4"/>
      <c r="P7" s="1"/>
      <c r="Q7" s="3"/>
      <c r="R7" s="1"/>
      <c r="S7" s="1"/>
      <c r="T7" s="1"/>
      <c r="U7" s="1"/>
    </row>
    <row r="8" spans="1:23" x14ac:dyDescent="0.2">
      <c r="A8" s="3"/>
      <c r="B8" s="3" t="s">
        <v>138</v>
      </c>
      <c r="C8" s="3"/>
      <c r="D8" s="3"/>
      <c r="E8" s="3"/>
      <c r="F8" s="3"/>
      <c r="G8" s="3"/>
      <c r="H8" s="3"/>
      <c r="I8" s="3"/>
      <c r="J8" s="4"/>
      <c r="K8" s="4"/>
      <c r="L8" s="4"/>
      <c r="M8" s="3"/>
      <c r="N8" s="3"/>
      <c r="O8" s="4"/>
      <c r="P8" s="4"/>
      <c r="Q8" s="1"/>
      <c r="R8" s="1"/>
      <c r="S8" s="1"/>
      <c r="T8" s="1"/>
      <c r="U8" s="1"/>
    </row>
    <row r="9" spans="1:23" x14ac:dyDescent="0.2">
      <c r="A9" s="3"/>
      <c r="B9" s="123"/>
      <c r="C9" s="4"/>
      <c r="D9" s="4"/>
      <c r="E9" s="4"/>
      <c r="F9" s="4"/>
      <c r="G9" s="4"/>
      <c r="H9" s="4"/>
      <c r="I9" s="4"/>
      <c r="J9" s="4"/>
      <c r="K9" s="12"/>
      <c r="L9" s="12"/>
      <c r="M9" s="77"/>
      <c r="N9" s="3"/>
      <c r="O9" s="4"/>
      <c r="P9" s="4"/>
      <c r="Q9" s="1"/>
      <c r="R9" s="1"/>
      <c r="S9" s="1"/>
      <c r="T9" s="1"/>
      <c r="U9" s="1"/>
    </row>
    <row r="10" spans="1:23" x14ac:dyDescent="0.2">
      <c r="A10" s="3"/>
      <c r="B10" s="17" t="s">
        <v>102</v>
      </c>
      <c r="C10" s="17"/>
      <c r="D10" s="75"/>
      <c r="E10" s="17">
        <f>IF(L48&gt;=0,IF(L51&gt;=0,0,ABS(L51)),IF(L52&gt;=0,0,ABS(L52)))</f>
        <v>0</v>
      </c>
      <c r="F10" s="17" t="s">
        <v>109</v>
      </c>
      <c r="G10" s="47"/>
      <c r="H10" s="47"/>
      <c r="I10" s="47"/>
      <c r="J10" s="47"/>
      <c r="K10" s="12"/>
      <c r="L10" s="12"/>
      <c r="M10" s="77"/>
      <c r="N10" s="3"/>
      <c r="O10" s="4"/>
      <c r="P10" s="4"/>
      <c r="Q10" s="1"/>
      <c r="R10" s="1"/>
      <c r="S10" s="1"/>
      <c r="T10" s="1"/>
      <c r="U10" s="1"/>
    </row>
    <row r="11" spans="1:23" x14ac:dyDescent="0.2">
      <c r="A11" s="3"/>
      <c r="B11" s="124" t="s">
        <v>108</v>
      </c>
      <c r="C11" s="17"/>
      <c r="D11" s="75"/>
      <c r="E11" s="124">
        <f>E10/2</f>
        <v>0</v>
      </c>
      <c r="F11" s="124" t="s">
        <v>109</v>
      </c>
      <c r="G11" s="12"/>
      <c r="H11" s="12"/>
      <c r="I11" s="12"/>
      <c r="J11" s="6"/>
      <c r="K11" s="6"/>
      <c r="L11" s="6"/>
      <c r="M11" s="77"/>
      <c r="N11" s="3"/>
      <c r="O11" s="4"/>
      <c r="P11" s="6"/>
      <c r="Q11" s="1"/>
      <c r="R11" s="1"/>
      <c r="S11" s="1"/>
      <c r="T11" s="1"/>
      <c r="U11" s="1"/>
    </row>
    <row r="12" spans="1:23" ht="12.65" customHeight="1" x14ac:dyDescent="0.2">
      <c r="A12" s="3"/>
      <c r="B12" s="3"/>
      <c r="C12" s="3"/>
      <c r="D12" s="3"/>
      <c r="E12" s="3"/>
      <c r="F12" s="3"/>
      <c r="G12" s="3"/>
      <c r="H12" s="3"/>
      <c r="I12" s="3"/>
      <c r="J12" s="4"/>
      <c r="K12" s="4"/>
      <c r="L12" s="4"/>
      <c r="M12" s="4"/>
      <c r="N12" s="4"/>
      <c r="O12" s="4"/>
      <c r="P12" s="1"/>
      <c r="Q12" s="1"/>
      <c r="R12" s="1"/>
      <c r="S12" s="1"/>
      <c r="T12" s="1"/>
      <c r="U12" s="1"/>
    </row>
    <row r="13" spans="1:23" hidden="1" x14ac:dyDescent="0.2">
      <c r="A13" s="3"/>
      <c r="B13" s="45"/>
      <c r="C13" s="3"/>
      <c r="D13" s="3"/>
      <c r="E13" s="3"/>
      <c r="F13" s="3"/>
      <c r="G13" s="3"/>
      <c r="H13" s="3"/>
      <c r="I13" s="3"/>
      <c r="J13" s="4"/>
      <c r="K13" s="4"/>
      <c r="L13" s="4"/>
      <c r="M13" s="4"/>
      <c r="N13" s="4"/>
      <c r="O13" s="6" t="s">
        <v>63</v>
      </c>
      <c r="P13" s="1"/>
      <c r="Q13" s="1"/>
      <c r="R13" s="1"/>
      <c r="S13" s="1"/>
      <c r="T13" s="1"/>
      <c r="U13" s="1"/>
    </row>
    <row r="14" spans="1:23" ht="20.149999999999999" customHeight="1" thickBot="1" x14ac:dyDescent="0.25">
      <c r="A14" s="3"/>
      <c r="B14" s="45"/>
      <c r="C14" s="3"/>
      <c r="D14" s="3"/>
      <c r="E14" s="3"/>
      <c r="F14" s="3"/>
      <c r="G14" s="3"/>
      <c r="H14" s="3"/>
      <c r="I14" s="3"/>
      <c r="J14" s="1"/>
      <c r="K14" s="3"/>
      <c r="L14" s="1"/>
      <c r="M14" s="1"/>
      <c r="N14" s="1"/>
      <c r="O14" s="1"/>
      <c r="P14" s="1"/>
      <c r="Q14" s="1"/>
      <c r="R14" s="1"/>
      <c r="S14" s="1"/>
      <c r="T14" s="1"/>
      <c r="U14" s="1"/>
    </row>
    <row r="15" spans="1:23" s="7" customFormat="1" ht="19.5" customHeight="1" thickBot="1" x14ac:dyDescent="0.25">
      <c r="A15" s="10"/>
      <c r="B15" s="399" t="s">
        <v>0</v>
      </c>
      <c r="C15" s="401"/>
      <c r="D15" s="403"/>
      <c r="E15" s="411" t="s">
        <v>14</v>
      </c>
      <c r="F15" s="412"/>
      <c r="G15" s="412"/>
      <c r="H15" s="412"/>
      <c r="I15" s="413"/>
      <c r="J15" s="405" t="s">
        <v>55</v>
      </c>
      <c r="K15" s="406"/>
      <c r="L15" s="407" t="s">
        <v>2</v>
      </c>
      <c r="M15" s="408"/>
      <c r="N15" s="409" t="s">
        <v>15</v>
      </c>
      <c r="O15" s="410"/>
      <c r="Q15" s="3"/>
    </row>
    <row r="16" spans="1:23" s="7" customFormat="1" ht="14.5" thickBot="1" x14ac:dyDescent="0.25">
      <c r="A16" s="10"/>
      <c r="B16" s="400"/>
      <c r="C16" s="402"/>
      <c r="D16" s="404"/>
      <c r="E16" s="414"/>
      <c r="F16" s="415"/>
      <c r="G16" s="415"/>
      <c r="H16" s="415"/>
      <c r="I16" s="416"/>
      <c r="J16" s="134" t="s">
        <v>41</v>
      </c>
      <c r="K16" s="175" t="s">
        <v>1</v>
      </c>
      <c r="L16" s="132" t="s">
        <v>41</v>
      </c>
      <c r="M16" s="176" t="s">
        <v>1</v>
      </c>
      <c r="N16" s="130" t="s">
        <v>42</v>
      </c>
      <c r="O16" s="163" t="s">
        <v>1</v>
      </c>
      <c r="Q16" s="12"/>
    </row>
    <row r="17" spans="1:21" ht="36.65" customHeight="1" thickBot="1" x14ac:dyDescent="0.25">
      <c r="A17" s="3"/>
      <c r="B17" s="28" t="s">
        <v>3</v>
      </c>
      <c r="C17" s="23"/>
      <c r="D17" s="172"/>
      <c r="E17" s="147" t="s">
        <v>16</v>
      </c>
      <c r="F17" s="148"/>
      <c r="G17" s="148"/>
      <c r="H17" s="148"/>
      <c r="I17" s="148"/>
      <c r="J17" s="154"/>
      <c r="K17" s="154"/>
      <c r="L17" s="148"/>
      <c r="M17" s="148"/>
      <c r="N17" s="148"/>
      <c r="O17" s="149"/>
      <c r="P17" s="1"/>
      <c r="Q17" s="3"/>
      <c r="R17" s="1"/>
      <c r="S17" s="1"/>
      <c r="T17" s="1"/>
      <c r="U17" s="1"/>
    </row>
    <row r="18" spans="1:21" ht="29.15" customHeight="1" thickBot="1" x14ac:dyDescent="0.25">
      <c r="A18" s="3"/>
      <c r="B18" s="29"/>
      <c r="C18" s="30" t="s">
        <v>4</v>
      </c>
      <c r="D18" s="170"/>
      <c r="E18" s="422" t="s">
        <v>19</v>
      </c>
      <c r="F18" s="423"/>
      <c r="G18" s="423"/>
      <c r="H18" s="423"/>
      <c r="I18" s="424"/>
      <c r="J18" s="99">
        <f>SUM(J26:J28)</f>
        <v>0</v>
      </c>
      <c r="K18" s="22"/>
      <c r="L18" s="152">
        <f>SUM(L26:L28)</f>
        <v>0</v>
      </c>
      <c r="M18" s="82"/>
      <c r="N18" s="83">
        <f>SUM(N26:N28)</f>
        <v>0</v>
      </c>
      <c r="O18" s="82"/>
      <c r="P18" s="1"/>
      <c r="Q18" s="79"/>
      <c r="R18" s="1"/>
      <c r="S18" s="1"/>
      <c r="T18" s="1"/>
      <c r="U18" s="1"/>
    </row>
    <row r="19" spans="1:21" ht="15.65" customHeight="1" x14ac:dyDescent="0.2">
      <c r="A19" s="3"/>
      <c r="B19" s="31"/>
      <c r="C19" s="26"/>
      <c r="D19" s="171" t="s">
        <v>7</v>
      </c>
      <c r="E19" s="63" t="s">
        <v>44</v>
      </c>
      <c r="F19" s="325" t="s">
        <v>111</v>
      </c>
      <c r="G19" s="326" t="s">
        <v>100</v>
      </c>
      <c r="H19" s="327" t="s">
        <v>88</v>
      </c>
      <c r="I19" s="328" t="s">
        <v>90</v>
      </c>
      <c r="J19" s="349"/>
      <c r="K19" s="350"/>
      <c r="L19" s="351"/>
      <c r="M19" s="352"/>
      <c r="N19" s="353"/>
      <c r="O19" s="352"/>
      <c r="P19" s="1"/>
      <c r="Q19" s="53"/>
      <c r="R19" s="1"/>
      <c r="S19" s="1"/>
      <c r="T19" s="1"/>
      <c r="U19" s="1"/>
    </row>
    <row r="20" spans="1:21" ht="15.65" customHeight="1" x14ac:dyDescent="0.2">
      <c r="A20" s="3"/>
      <c r="B20" s="201"/>
      <c r="C20" s="202"/>
      <c r="D20" s="266"/>
      <c r="E20" s="267" t="s">
        <v>56</v>
      </c>
      <c r="F20" s="314"/>
      <c r="G20" s="315"/>
      <c r="H20" s="315"/>
      <c r="I20" s="316"/>
      <c r="J20" s="354">
        <f>IF(F20&gt;=E57,0,ROUND((E57-F20)*G20,0))</f>
        <v>0</v>
      </c>
      <c r="K20" s="355"/>
      <c r="L20" s="356">
        <f t="shared" ref="L20:L23" si="0">IF(F20&gt;=E57,0,ROUND((E57-F20)*H20,0))</f>
        <v>0</v>
      </c>
      <c r="M20" s="357"/>
      <c r="N20" s="358">
        <f t="shared" ref="N20:N25" si="1">IF(F20&gt;=E57,0,ROUND((E57-F20)*I20,0))</f>
        <v>0</v>
      </c>
      <c r="O20" s="357"/>
      <c r="P20" s="1"/>
      <c r="Q20" s="54"/>
      <c r="R20" s="1"/>
      <c r="S20" s="1"/>
      <c r="T20" s="1"/>
      <c r="U20" s="1"/>
    </row>
    <row r="21" spans="1:21" ht="15.65" customHeight="1" x14ac:dyDescent="0.2">
      <c r="A21" s="3"/>
      <c r="B21" s="203"/>
      <c r="C21" s="204"/>
      <c r="D21" s="268"/>
      <c r="E21" s="142" t="s">
        <v>57</v>
      </c>
      <c r="F21" s="317"/>
      <c r="G21" s="318"/>
      <c r="H21" s="319"/>
      <c r="I21" s="320"/>
      <c r="J21" s="354">
        <f t="shared" ref="J21:J24" si="2">IF(F21&gt;=E58,0,ROUND((E58-F21)*G21,0))</f>
        <v>0</v>
      </c>
      <c r="K21" s="355"/>
      <c r="L21" s="356">
        <f t="shared" si="0"/>
        <v>0</v>
      </c>
      <c r="M21" s="357"/>
      <c r="N21" s="359">
        <f t="shared" si="1"/>
        <v>0</v>
      </c>
      <c r="O21" s="357"/>
      <c r="P21" s="1"/>
      <c r="Q21" s="77"/>
      <c r="R21" s="1"/>
      <c r="S21" s="1"/>
      <c r="T21" s="1"/>
      <c r="U21" s="1"/>
    </row>
    <row r="22" spans="1:21" ht="15.65" customHeight="1" x14ac:dyDescent="0.2">
      <c r="A22" s="3"/>
      <c r="B22" s="203"/>
      <c r="C22" s="204"/>
      <c r="D22" s="268"/>
      <c r="E22" s="142" t="s">
        <v>58</v>
      </c>
      <c r="F22" s="317"/>
      <c r="G22" s="318"/>
      <c r="H22" s="319"/>
      <c r="I22" s="320"/>
      <c r="J22" s="354">
        <f t="shared" si="2"/>
        <v>0</v>
      </c>
      <c r="K22" s="355"/>
      <c r="L22" s="356">
        <f t="shared" si="0"/>
        <v>0</v>
      </c>
      <c r="M22" s="357"/>
      <c r="N22" s="359">
        <f t="shared" si="1"/>
        <v>0</v>
      </c>
      <c r="O22" s="357"/>
      <c r="P22" s="1"/>
      <c r="Q22" s="77"/>
      <c r="R22" s="1"/>
      <c r="S22" s="1"/>
      <c r="T22" s="1"/>
      <c r="U22" s="1"/>
    </row>
    <row r="23" spans="1:21" ht="15.65" customHeight="1" x14ac:dyDescent="0.2">
      <c r="A23" s="3"/>
      <c r="B23" s="203"/>
      <c r="C23" s="204"/>
      <c r="D23" s="268"/>
      <c r="E23" s="142" t="s">
        <v>59</v>
      </c>
      <c r="F23" s="317"/>
      <c r="G23" s="318"/>
      <c r="H23" s="319"/>
      <c r="I23" s="320"/>
      <c r="J23" s="354">
        <f t="shared" si="2"/>
        <v>0</v>
      </c>
      <c r="K23" s="355"/>
      <c r="L23" s="356">
        <f t="shared" si="0"/>
        <v>0</v>
      </c>
      <c r="M23" s="357"/>
      <c r="N23" s="359">
        <f t="shared" si="1"/>
        <v>0</v>
      </c>
      <c r="O23" s="357"/>
      <c r="P23" s="1"/>
      <c r="Q23" s="55"/>
      <c r="R23" s="1"/>
      <c r="S23" s="1"/>
      <c r="T23" s="1"/>
      <c r="U23" s="1"/>
    </row>
    <row r="24" spans="1:21" ht="15.65" customHeight="1" x14ac:dyDescent="0.2">
      <c r="A24" s="3"/>
      <c r="B24" s="203"/>
      <c r="C24" s="204"/>
      <c r="D24" s="268"/>
      <c r="E24" s="142" t="s">
        <v>60</v>
      </c>
      <c r="F24" s="317"/>
      <c r="G24" s="318"/>
      <c r="H24" s="319"/>
      <c r="I24" s="320"/>
      <c r="J24" s="354">
        <f t="shared" si="2"/>
        <v>0</v>
      </c>
      <c r="K24" s="355"/>
      <c r="L24" s="356">
        <f>IF(F24&gt;=E61,0,ROUND((E61-F24)*H24,0))</f>
        <v>0</v>
      </c>
      <c r="M24" s="357"/>
      <c r="N24" s="359">
        <f t="shared" si="1"/>
        <v>0</v>
      </c>
      <c r="O24" s="357"/>
      <c r="P24" s="1"/>
      <c r="Q24" s="3"/>
      <c r="R24" s="1"/>
      <c r="S24" s="1"/>
      <c r="T24" s="1"/>
      <c r="U24" s="1"/>
    </row>
    <row r="25" spans="1:21" ht="15.65" customHeight="1" thickBot="1" x14ac:dyDescent="0.25">
      <c r="A25" s="3"/>
      <c r="B25" s="217"/>
      <c r="C25" s="218"/>
      <c r="D25" s="270"/>
      <c r="E25" s="161" t="s">
        <v>61</v>
      </c>
      <c r="F25" s="321"/>
      <c r="G25" s="322"/>
      <c r="H25" s="323"/>
      <c r="I25" s="324"/>
      <c r="J25" s="360">
        <f>IF(F25&gt;=E62,0,ROUND((E62-F25)*G25,0))</f>
        <v>0</v>
      </c>
      <c r="K25" s="361"/>
      <c r="L25" s="362">
        <f>IF(F25&gt;=E62,0,ROUND((E62-F25)*H25,0))</f>
        <v>0</v>
      </c>
      <c r="M25" s="363"/>
      <c r="N25" s="364">
        <f t="shared" si="1"/>
        <v>0</v>
      </c>
      <c r="O25" s="363"/>
      <c r="P25" s="1"/>
      <c r="Q25" s="77"/>
      <c r="R25" s="1"/>
      <c r="S25" s="1"/>
      <c r="T25" s="1"/>
      <c r="U25" s="1"/>
    </row>
    <row r="26" spans="1:21" ht="15.65" customHeight="1" x14ac:dyDescent="0.2">
      <c r="A26" s="3"/>
      <c r="B26" s="32"/>
      <c r="C26" s="27"/>
      <c r="D26" s="173" t="s">
        <v>8</v>
      </c>
      <c r="E26" s="430" t="s">
        <v>26</v>
      </c>
      <c r="F26" s="431"/>
      <c r="G26" s="431"/>
      <c r="H26" s="431"/>
      <c r="I26" s="432"/>
      <c r="J26" s="209"/>
      <c r="K26" s="245"/>
      <c r="L26" s="226"/>
      <c r="M26" s="211"/>
      <c r="N26" s="212"/>
      <c r="O26" s="211"/>
      <c r="P26" s="1"/>
      <c r="Q26" s="77"/>
      <c r="R26" s="1"/>
      <c r="S26" s="1"/>
      <c r="T26" s="1"/>
      <c r="U26" s="1"/>
    </row>
    <row r="27" spans="1:21" ht="15.65" customHeight="1" x14ac:dyDescent="0.2">
      <c r="A27" s="3"/>
      <c r="B27" s="32"/>
      <c r="C27" s="27"/>
      <c r="D27" s="173" t="s">
        <v>9</v>
      </c>
      <c r="E27" s="272" t="s">
        <v>97</v>
      </c>
      <c r="F27" s="273"/>
      <c r="G27" s="273"/>
      <c r="H27" s="273"/>
      <c r="I27" s="274"/>
      <c r="J27" s="209"/>
      <c r="K27" s="245"/>
      <c r="L27" s="226"/>
      <c r="M27" s="211"/>
      <c r="N27" s="212"/>
      <c r="O27" s="211"/>
      <c r="P27" s="1"/>
      <c r="Q27" s="77"/>
      <c r="R27" s="1"/>
      <c r="S27" s="1"/>
      <c r="T27" s="1"/>
      <c r="U27" s="1"/>
    </row>
    <row r="28" spans="1:21" ht="15.65" customHeight="1" thickBot="1" x14ac:dyDescent="0.25">
      <c r="A28" s="3"/>
      <c r="B28" s="32"/>
      <c r="C28" s="27"/>
      <c r="D28" s="173" t="s">
        <v>10</v>
      </c>
      <c r="E28" s="417" t="s">
        <v>45</v>
      </c>
      <c r="F28" s="418"/>
      <c r="G28" s="418"/>
      <c r="H28" s="418"/>
      <c r="I28" s="419"/>
      <c r="J28" s="213">
        <v>0</v>
      </c>
      <c r="K28" s="275"/>
      <c r="L28" s="276">
        <v>0</v>
      </c>
      <c r="M28" s="215"/>
      <c r="N28" s="216">
        <v>0</v>
      </c>
      <c r="O28" s="215"/>
      <c r="P28" s="1"/>
      <c r="Q28" s="77"/>
      <c r="R28" s="1"/>
      <c r="S28" s="1"/>
      <c r="T28" s="1"/>
      <c r="U28" s="1"/>
    </row>
    <row r="29" spans="1:21" ht="36.65" customHeight="1" thickBot="1" x14ac:dyDescent="0.25">
      <c r="A29" s="3"/>
      <c r="B29" s="29"/>
      <c r="C29" s="30" t="s">
        <v>5</v>
      </c>
      <c r="D29" s="170"/>
      <c r="E29" s="422" t="s">
        <v>20</v>
      </c>
      <c r="F29" s="423"/>
      <c r="G29" s="423"/>
      <c r="H29" s="425"/>
      <c r="I29" s="424"/>
      <c r="J29" s="60">
        <f>SUM(J30:J32)</f>
        <v>0</v>
      </c>
      <c r="K29" s="187"/>
      <c r="L29" s="21">
        <f>SUM(L30:L32)</f>
        <v>0</v>
      </c>
      <c r="M29" s="84"/>
      <c r="N29" s="85">
        <f>SUM(N30:N32)</f>
        <v>0</v>
      </c>
      <c r="O29" s="86"/>
      <c r="P29" s="1"/>
      <c r="Q29" s="164"/>
      <c r="R29" s="1"/>
      <c r="S29" s="1"/>
      <c r="T29" s="1"/>
      <c r="U29" s="1"/>
    </row>
    <row r="30" spans="1:21" ht="15.65" customHeight="1" x14ac:dyDescent="0.2">
      <c r="A30" s="3"/>
      <c r="B30" s="33"/>
      <c r="C30" s="34"/>
      <c r="D30" s="171" t="s">
        <v>7</v>
      </c>
      <c r="E30" s="426" t="s">
        <v>28</v>
      </c>
      <c r="F30" s="427"/>
      <c r="G30" s="427"/>
      <c r="H30" s="427"/>
      <c r="I30" s="428"/>
      <c r="J30" s="223">
        <v>0</v>
      </c>
      <c r="K30" s="279"/>
      <c r="L30" s="221">
        <v>0</v>
      </c>
      <c r="M30" s="224"/>
      <c r="N30" s="225">
        <v>0</v>
      </c>
      <c r="O30" s="224"/>
      <c r="P30" s="1"/>
      <c r="Q30" s="3"/>
      <c r="R30" s="1"/>
      <c r="S30" s="1"/>
      <c r="T30" s="1"/>
      <c r="U30" s="1"/>
    </row>
    <row r="31" spans="1:21" ht="15.65" customHeight="1" x14ac:dyDescent="0.2">
      <c r="A31" s="3"/>
      <c r="B31" s="35"/>
      <c r="C31" s="36"/>
      <c r="D31" s="173" t="s">
        <v>8</v>
      </c>
      <c r="E31" s="420" t="s">
        <v>29</v>
      </c>
      <c r="F31" s="421"/>
      <c r="G31" s="421"/>
      <c r="H31" s="421"/>
      <c r="I31" s="429"/>
      <c r="J31" s="209"/>
      <c r="K31" s="241"/>
      <c r="L31" s="226"/>
      <c r="M31" s="228"/>
      <c r="N31" s="212"/>
      <c r="O31" s="228"/>
      <c r="P31" s="1"/>
      <c r="Q31" s="55"/>
      <c r="R31" s="1"/>
      <c r="S31" s="1"/>
      <c r="T31" s="1"/>
      <c r="U31" s="1"/>
    </row>
    <row r="32" spans="1:21" ht="15.65" customHeight="1" thickBot="1" x14ac:dyDescent="0.25">
      <c r="A32" s="3"/>
      <c r="B32" s="35"/>
      <c r="C32" s="36"/>
      <c r="D32" s="173" t="s">
        <v>9</v>
      </c>
      <c r="E32" s="417" t="s">
        <v>30</v>
      </c>
      <c r="F32" s="418"/>
      <c r="G32" s="418"/>
      <c r="H32" s="418"/>
      <c r="I32" s="419"/>
      <c r="J32" s="231">
        <v>0</v>
      </c>
      <c r="K32" s="251"/>
      <c r="L32" s="229">
        <v>0</v>
      </c>
      <c r="M32" s="232"/>
      <c r="N32" s="233">
        <v>0</v>
      </c>
      <c r="O32" s="232"/>
      <c r="P32" s="1"/>
      <c r="Q32" s="3"/>
      <c r="R32" s="1"/>
      <c r="S32" s="1"/>
      <c r="T32" s="1"/>
      <c r="U32" s="1"/>
    </row>
    <row r="33" spans="1:23" ht="46" customHeight="1" thickBot="1" x14ac:dyDescent="0.25">
      <c r="A33" s="3"/>
      <c r="B33" s="48"/>
      <c r="C33" s="49"/>
      <c r="D33" s="169"/>
      <c r="E33" s="437" t="s">
        <v>18</v>
      </c>
      <c r="F33" s="438"/>
      <c r="G33" s="438"/>
      <c r="H33" s="439"/>
      <c r="I33" s="440"/>
      <c r="J33" s="60">
        <f>J18+J29</f>
        <v>0</v>
      </c>
      <c r="K33" s="59"/>
      <c r="L33" s="21">
        <f t="shared" ref="L33" si="3">L18+L29</f>
        <v>0</v>
      </c>
      <c r="M33" s="87"/>
      <c r="N33" s="85">
        <f>N18+N29</f>
        <v>0</v>
      </c>
      <c r="O33" s="88"/>
      <c r="P33" s="1"/>
      <c r="Q33" s="177" t="s">
        <v>107</v>
      </c>
      <c r="R33" s="177"/>
      <c r="S33" s="177"/>
      <c r="T33" s="1"/>
      <c r="U33" s="1"/>
    </row>
    <row r="34" spans="1:23" ht="36.65" customHeight="1" thickBot="1" x14ac:dyDescent="0.25">
      <c r="A34" s="3"/>
      <c r="B34" s="28" t="s">
        <v>6</v>
      </c>
      <c r="C34" s="23"/>
      <c r="D34" s="172"/>
      <c r="E34" s="433" t="s">
        <v>38</v>
      </c>
      <c r="F34" s="434"/>
      <c r="G34" s="434"/>
      <c r="H34" s="435"/>
      <c r="I34" s="435"/>
      <c r="J34" s="434"/>
      <c r="K34" s="435"/>
      <c r="L34" s="434"/>
      <c r="M34" s="434"/>
      <c r="N34" s="434"/>
      <c r="O34" s="436"/>
      <c r="P34" s="174"/>
      <c r="Q34" s="174"/>
      <c r="R34" s="3"/>
      <c r="S34" s="3"/>
      <c r="T34" s="3"/>
      <c r="U34" s="3"/>
      <c r="W34" s="44"/>
    </row>
    <row r="35" spans="1:23" ht="27.65" customHeight="1" thickBot="1" x14ac:dyDescent="0.25">
      <c r="A35" s="3"/>
      <c r="B35" s="29"/>
      <c r="C35" s="30" t="s">
        <v>21</v>
      </c>
      <c r="D35" s="170"/>
      <c r="E35" s="422" t="s">
        <v>24</v>
      </c>
      <c r="F35" s="423"/>
      <c r="G35" s="423"/>
      <c r="H35" s="423"/>
      <c r="I35" s="423"/>
      <c r="J35" s="99">
        <f>SUM(J36:J43)</f>
        <v>0</v>
      </c>
      <c r="K35" s="14"/>
      <c r="L35" s="152">
        <f>SUM(L36:L43)</f>
        <v>0</v>
      </c>
      <c r="M35" s="82"/>
      <c r="N35" s="83">
        <f>SUM(N36:N43)</f>
        <v>0</v>
      </c>
      <c r="O35" s="82"/>
      <c r="P35" s="1"/>
      <c r="Q35" s="46"/>
      <c r="R35" s="1"/>
      <c r="S35" s="1"/>
      <c r="T35" s="1"/>
      <c r="U35" s="1"/>
    </row>
    <row r="36" spans="1:23" ht="15.65" customHeight="1" x14ac:dyDescent="0.2">
      <c r="A36" s="3"/>
      <c r="B36" s="31"/>
      <c r="C36" s="26"/>
      <c r="D36" s="171" t="s">
        <v>7</v>
      </c>
      <c r="E36" s="426" t="s">
        <v>54</v>
      </c>
      <c r="F36" s="427"/>
      <c r="G36" s="427"/>
      <c r="H36" s="427"/>
      <c r="I36" s="427"/>
      <c r="J36" s="234"/>
      <c r="K36" s="192"/>
      <c r="L36" s="125"/>
      <c r="M36" s="236"/>
      <c r="N36" s="284"/>
      <c r="O36" s="236"/>
      <c r="P36" s="1"/>
      <c r="Q36" s="77"/>
      <c r="R36" s="1"/>
      <c r="S36" s="1"/>
      <c r="T36" s="1"/>
      <c r="U36" s="1"/>
    </row>
    <row r="37" spans="1:23" ht="15.65" customHeight="1" x14ac:dyDescent="0.2">
      <c r="A37" s="3"/>
      <c r="B37" s="32"/>
      <c r="C37" s="27"/>
      <c r="D37" s="173" t="s">
        <v>98</v>
      </c>
      <c r="E37" s="420" t="s">
        <v>53</v>
      </c>
      <c r="F37" s="421"/>
      <c r="G37" s="421"/>
      <c r="H37" s="421"/>
      <c r="I37" s="421"/>
      <c r="J37" s="238"/>
      <c r="K37" s="239"/>
      <c r="L37" s="247"/>
      <c r="M37" s="228"/>
      <c r="N37" s="247"/>
      <c r="O37" s="228"/>
      <c r="P37" s="1"/>
      <c r="Q37" s="164"/>
      <c r="R37" s="1"/>
      <c r="S37" s="1"/>
      <c r="T37" s="1"/>
      <c r="U37" s="1"/>
    </row>
    <row r="38" spans="1:23" ht="15.65" customHeight="1" x14ac:dyDescent="0.2">
      <c r="A38" s="3"/>
      <c r="B38" s="32"/>
      <c r="C38" s="27"/>
      <c r="D38" s="173" t="s">
        <v>49</v>
      </c>
      <c r="E38" s="420" t="s">
        <v>84</v>
      </c>
      <c r="F38" s="421"/>
      <c r="G38" s="421"/>
      <c r="H38" s="421"/>
      <c r="I38" s="421"/>
      <c r="J38" s="238"/>
      <c r="K38" s="239"/>
      <c r="L38" s="247"/>
      <c r="M38" s="228"/>
      <c r="N38" s="247"/>
      <c r="O38" s="228"/>
      <c r="P38" s="1"/>
      <c r="Q38" s="164"/>
      <c r="R38" s="1"/>
      <c r="S38" s="1"/>
      <c r="T38" s="1"/>
      <c r="U38" s="1"/>
    </row>
    <row r="39" spans="1:23" ht="15.65" customHeight="1" x14ac:dyDescent="0.2">
      <c r="A39" s="3"/>
      <c r="B39" s="32"/>
      <c r="C39" s="27"/>
      <c r="D39" s="173" t="s">
        <v>50</v>
      </c>
      <c r="E39" s="420" t="s">
        <v>85</v>
      </c>
      <c r="F39" s="421"/>
      <c r="G39" s="421"/>
      <c r="H39" s="421"/>
      <c r="I39" s="421"/>
      <c r="J39" s="240"/>
      <c r="K39" s="241"/>
      <c r="L39" s="285"/>
      <c r="M39" s="228"/>
      <c r="N39" s="286"/>
      <c r="O39" s="228"/>
      <c r="P39" s="1"/>
      <c r="Q39" s="44"/>
      <c r="R39" s="1"/>
      <c r="S39" s="1"/>
      <c r="T39" s="1"/>
      <c r="U39" s="1"/>
    </row>
    <row r="40" spans="1:23" ht="15.65" customHeight="1" x14ac:dyDescent="0.2">
      <c r="A40" s="3"/>
      <c r="B40" s="32"/>
      <c r="C40" s="27"/>
      <c r="D40" s="173" t="s">
        <v>11</v>
      </c>
      <c r="E40" s="420" t="s">
        <v>34</v>
      </c>
      <c r="F40" s="421"/>
      <c r="G40" s="421"/>
      <c r="H40" s="421"/>
      <c r="I40" s="421"/>
      <c r="J40" s="240"/>
      <c r="K40" s="241"/>
      <c r="L40" s="285"/>
      <c r="M40" s="228"/>
      <c r="N40" s="286"/>
      <c r="O40" s="228"/>
      <c r="P40" s="1"/>
      <c r="Q40" s="44"/>
      <c r="R40" s="1"/>
      <c r="S40" s="1"/>
      <c r="T40" s="1"/>
      <c r="U40" s="1"/>
    </row>
    <row r="41" spans="1:23" ht="15.65" customHeight="1" x14ac:dyDescent="0.2">
      <c r="A41" s="3"/>
      <c r="B41" s="32"/>
      <c r="C41" s="27"/>
      <c r="D41" s="173" t="s">
        <v>51</v>
      </c>
      <c r="E41" s="420" t="s">
        <v>35</v>
      </c>
      <c r="F41" s="421"/>
      <c r="G41" s="421"/>
      <c r="H41" s="421"/>
      <c r="I41" s="421"/>
      <c r="J41" s="240"/>
      <c r="K41" s="244"/>
      <c r="L41" s="209"/>
      <c r="M41" s="211"/>
      <c r="N41" s="247"/>
      <c r="O41" s="228"/>
      <c r="P41" s="1"/>
      <c r="Q41" s="45"/>
      <c r="R41" s="1"/>
      <c r="S41" s="1"/>
      <c r="T41" s="1"/>
      <c r="U41" s="1"/>
    </row>
    <row r="42" spans="1:23" ht="15.65" customHeight="1" x14ac:dyDescent="0.2">
      <c r="A42" s="3"/>
      <c r="B42" s="32"/>
      <c r="C42" s="27"/>
      <c r="D42" s="173" t="s">
        <v>46</v>
      </c>
      <c r="E42" s="420" t="s">
        <v>47</v>
      </c>
      <c r="F42" s="421"/>
      <c r="G42" s="421"/>
      <c r="H42" s="421"/>
      <c r="I42" s="421"/>
      <c r="J42" s="240"/>
      <c r="K42" s="245"/>
      <c r="L42" s="209"/>
      <c r="M42" s="211"/>
      <c r="N42" s="247"/>
      <c r="O42" s="228"/>
      <c r="P42" s="1"/>
      <c r="Q42" s="45"/>
      <c r="R42" s="1"/>
      <c r="S42" s="1"/>
      <c r="T42" s="1"/>
      <c r="U42" s="1"/>
    </row>
    <row r="43" spans="1:23" ht="15.65" customHeight="1" thickBot="1" x14ac:dyDescent="0.25">
      <c r="A43" s="3"/>
      <c r="B43" s="32"/>
      <c r="C43" s="27"/>
      <c r="D43" s="173" t="s">
        <v>52</v>
      </c>
      <c r="E43" s="417" t="s">
        <v>48</v>
      </c>
      <c r="F43" s="418"/>
      <c r="G43" s="418"/>
      <c r="H43" s="418"/>
      <c r="I43" s="418"/>
      <c r="J43" s="248"/>
      <c r="K43" s="249"/>
      <c r="L43" s="213"/>
      <c r="M43" s="215"/>
      <c r="N43" s="287"/>
      <c r="O43" s="232"/>
      <c r="P43" s="1"/>
      <c r="Q43" s="45"/>
      <c r="R43" s="1"/>
      <c r="S43" s="1"/>
      <c r="T43" s="1"/>
      <c r="U43" s="1"/>
    </row>
    <row r="44" spans="1:23" ht="36.65" customHeight="1" thickBot="1" x14ac:dyDescent="0.25">
      <c r="A44" s="3"/>
      <c r="B44" s="29"/>
      <c r="C44" s="30" t="s">
        <v>22</v>
      </c>
      <c r="D44" s="170"/>
      <c r="E44" s="422" t="s">
        <v>23</v>
      </c>
      <c r="F44" s="423"/>
      <c r="G44" s="423"/>
      <c r="H44" s="423"/>
      <c r="I44" s="423"/>
      <c r="J44" s="65">
        <f>SUM(J45:J46)</f>
        <v>0</v>
      </c>
      <c r="K44" s="187"/>
      <c r="L44" s="60">
        <f>SUM(L45:L46)</f>
        <v>0</v>
      </c>
      <c r="M44" s="86"/>
      <c r="N44" s="91">
        <f>SUM(N45:N46)</f>
        <v>0</v>
      </c>
      <c r="O44" s="88"/>
      <c r="P44" s="1"/>
      <c r="Q44" s="3"/>
      <c r="R44" s="1"/>
      <c r="S44" s="1"/>
      <c r="T44" s="1"/>
      <c r="U44" s="1"/>
    </row>
    <row r="45" spans="1:23" ht="15.65" customHeight="1" x14ac:dyDescent="0.2">
      <c r="A45" s="3"/>
      <c r="B45" s="33"/>
      <c r="C45" s="34"/>
      <c r="D45" s="171" t="s">
        <v>7</v>
      </c>
      <c r="E45" s="426" t="s">
        <v>86</v>
      </c>
      <c r="F45" s="427"/>
      <c r="G45" s="427"/>
      <c r="H45" s="427"/>
      <c r="I45" s="427"/>
      <c r="J45" s="234">
        <f>SUM(L45,N45)</f>
        <v>0</v>
      </c>
      <c r="K45" s="192"/>
      <c r="L45" s="125">
        <v>0</v>
      </c>
      <c r="M45" s="250"/>
      <c r="N45" s="125">
        <v>0</v>
      </c>
      <c r="O45" s="250"/>
      <c r="P45" s="1"/>
      <c r="Q45" s="3"/>
      <c r="R45" s="1"/>
      <c r="S45" s="1"/>
      <c r="T45" s="1"/>
      <c r="U45" s="1"/>
    </row>
    <row r="46" spans="1:23" ht="15.65" customHeight="1" thickBot="1" x14ac:dyDescent="0.25">
      <c r="A46" s="3"/>
      <c r="B46" s="35"/>
      <c r="C46" s="36"/>
      <c r="D46" s="173" t="s">
        <v>8</v>
      </c>
      <c r="E46" s="417" t="s">
        <v>87</v>
      </c>
      <c r="F46" s="418"/>
      <c r="G46" s="418"/>
      <c r="H46" s="418"/>
      <c r="I46" s="418"/>
      <c r="J46" s="248"/>
      <c r="K46" s="251"/>
      <c r="L46" s="213"/>
      <c r="M46" s="253"/>
      <c r="N46" s="213">
        <v>0</v>
      </c>
      <c r="O46" s="253"/>
      <c r="P46" s="1"/>
      <c r="Q46" s="77"/>
      <c r="R46" s="1"/>
      <c r="S46" s="1"/>
      <c r="T46" s="1"/>
      <c r="U46" s="1"/>
    </row>
    <row r="47" spans="1:23" ht="47.5" customHeight="1" thickBot="1" x14ac:dyDescent="0.25">
      <c r="A47" s="3"/>
      <c r="B47" s="48"/>
      <c r="C47" s="49"/>
      <c r="D47" s="169"/>
      <c r="E47" s="396" t="s">
        <v>17</v>
      </c>
      <c r="F47" s="397"/>
      <c r="G47" s="397"/>
      <c r="H47" s="397"/>
      <c r="I47" s="397"/>
      <c r="J47" s="197">
        <f>J35+J44</f>
        <v>0</v>
      </c>
      <c r="K47" s="66"/>
      <c r="L47" s="67">
        <f>L35+L44</f>
        <v>0</v>
      </c>
      <c r="M47" s="66"/>
      <c r="N47" s="67">
        <f>N35+N44</f>
        <v>0</v>
      </c>
      <c r="O47" s="66"/>
      <c r="P47" s="1"/>
      <c r="Q47" s="378"/>
      <c r="R47" s="379"/>
      <c r="S47" s="1"/>
      <c r="T47" s="1"/>
      <c r="U47" s="1"/>
    </row>
    <row r="48" spans="1:23" ht="38.5" customHeight="1" thickTop="1" thickBot="1" x14ac:dyDescent="0.25">
      <c r="A48" s="3"/>
      <c r="B48" s="380" t="s">
        <v>83</v>
      </c>
      <c r="C48" s="381"/>
      <c r="D48" s="382"/>
      <c r="E48" s="394" t="s">
        <v>112</v>
      </c>
      <c r="F48" s="395"/>
      <c r="G48" s="395"/>
      <c r="H48" s="395"/>
      <c r="I48" s="395"/>
      <c r="J48" s="288">
        <f>J18-J35</f>
        <v>0</v>
      </c>
      <c r="K48" s="289"/>
      <c r="L48" s="290">
        <f>L18-L35</f>
        <v>0</v>
      </c>
      <c r="M48" s="136"/>
      <c r="N48" s="179">
        <f>N18-N35</f>
        <v>0</v>
      </c>
      <c r="O48" s="138"/>
      <c r="P48" s="1"/>
      <c r="Q48" s="79"/>
      <c r="R48" s="1"/>
      <c r="S48" s="1"/>
      <c r="T48" s="1"/>
      <c r="U48" s="1"/>
    </row>
    <row r="49" spans="1:22" ht="38.5" customHeight="1" thickTop="1" thickBot="1" x14ac:dyDescent="0.25">
      <c r="A49" s="3"/>
      <c r="B49" s="383"/>
      <c r="C49" s="384"/>
      <c r="D49" s="385"/>
      <c r="E49" s="389" t="s">
        <v>110</v>
      </c>
      <c r="F49" s="390"/>
      <c r="G49" s="390"/>
      <c r="H49" s="390"/>
      <c r="I49" s="390"/>
      <c r="J49" s="366" t="s">
        <v>124</v>
      </c>
      <c r="K49" s="311"/>
      <c r="L49" s="307">
        <f>SUM(L20:L28)-SUM(L36:L43)</f>
        <v>0</v>
      </c>
      <c r="M49" s="311"/>
      <c r="N49" s="345" t="s">
        <v>124</v>
      </c>
      <c r="O49" s="308"/>
      <c r="P49" s="1"/>
      <c r="Q49" s="79"/>
      <c r="R49" s="1"/>
      <c r="S49" s="1"/>
      <c r="T49" s="1"/>
      <c r="U49" s="1"/>
    </row>
    <row r="50" spans="1:22" ht="38.5" customHeight="1" thickTop="1" thickBot="1" x14ac:dyDescent="0.25">
      <c r="A50" s="3"/>
      <c r="B50" s="383"/>
      <c r="C50" s="384"/>
      <c r="D50" s="385"/>
      <c r="E50" s="394" t="s">
        <v>40</v>
      </c>
      <c r="F50" s="395"/>
      <c r="G50" s="395"/>
      <c r="H50" s="395"/>
      <c r="I50" s="395"/>
      <c r="J50" s="180">
        <f>J29-J44</f>
        <v>0</v>
      </c>
      <c r="K50" s="140"/>
      <c r="L50" s="180">
        <f>L29-L44</f>
        <v>0</v>
      </c>
      <c r="M50" s="140"/>
      <c r="N50" s="180">
        <f>N29-N44</f>
        <v>0</v>
      </c>
      <c r="O50" s="141"/>
      <c r="P50" s="1"/>
      <c r="Q50" s="80"/>
      <c r="R50" s="1"/>
      <c r="S50" s="1"/>
      <c r="T50" s="1"/>
      <c r="U50" s="1"/>
    </row>
    <row r="51" spans="1:22" ht="38.5" customHeight="1" thickTop="1" thickBot="1" x14ac:dyDescent="0.25">
      <c r="A51" s="3"/>
      <c r="B51" s="383"/>
      <c r="C51" s="384"/>
      <c r="D51" s="385"/>
      <c r="E51" s="394" t="s">
        <v>43</v>
      </c>
      <c r="F51" s="395"/>
      <c r="G51" s="395"/>
      <c r="H51" s="395"/>
      <c r="I51" s="395"/>
      <c r="J51" s="180">
        <f>J33-J47</f>
        <v>0</v>
      </c>
      <c r="K51" s="140"/>
      <c r="L51" s="180">
        <f>L33-L47</f>
        <v>0</v>
      </c>
      <c r="M51" s="140"/>
      <c r="N51" s="180">
        <f>N33-N47</f>
        <v>0</v>
      </c>
      <c r="O51" s="141"/>
      <c r="P51" s="1"/>
      <c r="Q51" s="80"/>
      <c r="R51" s="1"/>
      <c r="S51" s="1"/>
      <c r="T51" s="1"/>
      <c r="U51" s="1"/>
    </row>
    <row r="52" spans="1:22" ht="38.5" customHeight="1" thickTop="1" thickBot="1" x14ac:dyDescent="0.25">
      <c r="A52" s="3"/>
      <c r="B52" s="386"/>
      <c r="C52" s="387"/>
      <c r="D52" s="388"/>
      <c r="E52" s="392" t="s">
        <v>106</v>
      </c>
      <c r="F52" s="393"/>
      <c r="G52" s="393"/>
      <c r="H52" s="393"/>
      <c r="I52" s="393"/>
      <c r="J52" s="367" t="s">
        <v>124</v>
      </c>
      <c r="K52" s="182"/>
      <c r="L52" s="181">
        <f>IF(L49&gt;=0,0,L49)+IF(L50&gt;=0,0,L50)</f>
        <v>0</v>
      </c>
      <c r="M52" s="182"/>
      <c r="N52" s="365" t="s">
        <v>124</v>
      </c>
      <c r="O52" s="182"/>
      <c r="P52" s="1"/>
      <c r="Q52" s="164"/>
      <c r="R52" s="1"/>
      <c r="S52" s="1"/>
      <c r="T52" s="1"/>
      <c r="U52" s="1"/>
    </row>
    <row r="53" spans="1:22" ht="20.25" customHeight="1" x14ac:dyDescent="0.2">
      <c r="A53" s="3"/>
      <c r="B53" s="39"/>
      <c r="C53" s="39"/>
      <c r="D53" s="39"/>
      <c r="E53" s="39"/>
      <c r="F53" s="39"/>
      <c r="G53" s="39"/>
      <c r="H53" s="39"/>
      <c r="I53" s="39"/>
      <c r="J53" s="81"/>
      <c r="K53" s="39"/>
      <c r="L53" s="81"/>
      <c r="M53" s="39"/>
      <c r="N53" s="81"/>
      <c r="O53" s="39"/>
      <c r="P53" s="3"/>
      <c r="Q53"/>
      <c r="R53" s="1"/>
      <c r="S53" s="1"/>
      <c r="T53" s="1"/>
      <c r="U53" s="1"/>
    </row>
    <row r="54" spans="1:22" x14ac:dyDescent="0.2">
      <c r="A54" s="3"/>
      <c r="V54" s="3"/>
    </row>
    <row r="55" spans="1:22" s="100" customFormat="1" ht="13" x14ac:dyDescent="0.2">
      <c r="A55" s="100" t="s">
        <v>64</v>
      </c>
      <c r="E55" s="101"/>
    </row>
    <row r="56" spans="1:22" s="100" customFormat="1" ht="13" x14ac:dyDescent="0.2">
      <c r="A56" s="375" t="s">
        <v>65</v>
      </c>
      <c r="B56" s="165"/>
      <c r="C56" s="103" t="s">
        <v>44</v>
      </c>
      <c r="D56" s="104"/>
      <c r="E56" s="105" t="s">
        <v>66</v>
      </c>
      <c r="F56" s="106"/>
    </row>
    <row r="57" spans="1:22" s="100" customFormat="1" ht="13" x14ac:dyDescent="0.2">
      <c r="A57" s="376"/>
      <c r="B57" s="166"/>
      <c r="C57" s="108"/>
      <c r="D57" s="104" t="s">
        <v>67</v>
      </c>
      <c r="E57" s="104">
        <v>3200</v>
      </c>
      <c r="F57" s="109"/>
    </row>
    <row r="58" spans="1:22" s="100" customFormat="1" ht="13" x14ac:dyDescent="0.2">
      <c r="A58" s="376"/>
      <c r="B58" s="166"/>
      <c r="C58" s="108"/>
      <c r="D58" s="104" t="s">
        <v>68</v>
      </c>
      <c r="E58" s="104">
        <v>3300</v>
      </c>
      <c r="F58" s="110"/>
      <c r="M58" s="100" t="s">
        <v>99</v>
      </c>
      <c r="S58" s="100" t="s">
        <v>99</v>
      </c>
    </row>
    <row r="59" spans="1:22" s="100" customFormat="1" ht="13" x14ac:dyDescent="0.2">
      <c r="A59" s="376"/>
      <c r="B59" s="166"/>
      <c r="C59" s="108"/>
      <c r="D59" s="104" t="s">
        <v>69</v>
      </c>
      <c r="E59" s="104">
        <v>4400</v>
      </c>
      <c r="F59" s="110"/>
    </row>
    <row r="60" spans="1:22" s="100" customFormat="1" ht="13" x14ac:dyDescent="0.2">
      <c r="A60" s="376"/>
      <c r="B60" s="166"/>
      <c r="C60" s="108"/>
      <c r="D60" s="104" t="s">
        <v>70</v>
      </c>
      <c r="E60" s="104">
        <v>4400</v>
      </c>
      <c r="F60" s="109"/>
    </row>
    <row r="61" spans="1:22" s="100" customFormat="1" ht="13" x14ac:dyDescent="0.2">
      <c r="A61" s="376"/>
      <c r="B61" s="166"/>
      <c r="C61" s="108"/>
      <c r="D61" s="104" t="s">
        <v>71</v>
      </c>
      <c r="E61" s="104">
        <v>4700</v>
      </c>
      <c r="F61" s="109"/>
    </row>
    <row r="62" spans="1:22" s="100" customFormat="1" ht="13" x14ac:dyDescent="0.2">
      <c r="A62" s="377"/>
      <c r="B62" s="167"/>
      <c r="C62" s="112"/>
      <c r="D62" s="104" t="s">
        <v>72</v>
      </c>
      <c r="E62" s="104">
        <v>5400</v>
      </c>
      <c r="F62" s="109"/>
    </row>
    <row r="63" spans="1:22" s="100" customFormat="1" ht="15" customHeight="1" x14ac:dyDescent="0.2"/>
    <row r="64" spans="1:22" s="129" customFormat="1" ht="13" x14ac:dyDescent="0.2">
      <c r="F64" s="369"/>
      <c r="G64" s="369"/>
      <c r="H64" s="369"/>
    </row>
    <row r="65" spans="1:22" x14ac:dyDescent="0.2">
      <c r="A65" s="3"/>
      <c r="V65" s="3"/>
    </row>
    <row r="66" spans="1:22" s="100" customFormat="1" ht="13" x14ac:dyDescent="0.2"/>
    <row r="67" spans="1:22" x14ac:dyDescent="0.2">
      <c r="J67" s="1"/>
      <c r="K67" s="1"/>
      <c r="L67" s="1"/>
      <c r="M67" s="1"/>
      <c r="N67" s="1"/>
      <c r="O67" s="1"/>
      <c r="P67" s="1"/>
      <c r="Q67" s="1"/>
      <c r="R67" s="1"/>
      <c r="S67" s="1"/>
      <c r="T67" s="1"/>
      <c r="U67" s="1"/>
      <c r="V67" s="3"/>
    </row>
    <row r="68" spans="1:22" x14ac:dyDescent="0.2">
      <c r="J68" s="1"/>
      <c r="K68" s="1"/>
      <c r="L68" s="1"/>
      <c r="M68" s="1"/>
      <c r="N68" s="1"/>
      <c r="O68" s="1"/>
      <c r="P68" s="1"/>
      <c r="Q68" s="1"/>
      <c r="R68" s="1"/>
      <c r="S68" s="1"/>
      <c r="T68" s="1"/>
      <c r="U68" s="1"/>
      <c r="V68" s="3"/>
    </row>
    <row r="69" spans="1:22" x14ac:dyDescent="0.2">
      <c r="J69" s="1"/>
      <c r="K69" s="1"/>
      <c r="L69" s="1"/>
      <c r="M69" s="1"/>
      <c r="N69" s="1"/>
      <c r="O69" s="1"/>
      <c r="P69" s="1"/>
      <c r="Q69" s="1"/>
      <c r="R69" s="1"/>
      <c r="S69" s="1"/>
      <c r="T69" s="1"/>
      <c r="U69" s="1"/>
      <c r="V69" s="3"/>
    </row>
    <row r="70" spans="1:22" x14ac:dyDescent="0.2">
      <c r="J70" s="1"/>
      <c r="K70" s="1"/>
      <c r="L70" s="1"/>
      <c r="M70" s="1"/>
      <c r="N70" s="1"/>
      <c r="O70" s="1"/>
      <c r="P70" s="1"/>
      <c r="Q70" s="1"/>
      <c r="R70" s="1"/>
      <c r="S70" s="1"/>
      <c r="T70" s="1"/>
      <c r="U70" s="1"/>
      <c r="V70" s="3"/>
    </row>
    <row r="71" spans="1:22" x14ac:dyDescent="0.2">
      <c r="J71" s="1"/>
      <c r="K71" s="1"/>
      <c r="L71" s="1"/>
      <c r="M71" s="1"/>
      <c r="N71" s="1"/>
      <c r="O71" s="1"/>
      <c r="P71" s="1"/>
      <c r="Q71" s="1"/>
      <c r="R71" s="1"/>
      <c r="S71" s="1"/>
      <c r="T71" s="1"/>
      <c r="U71" s="1"/>
      <c r="V71" s="3"/>
    </row>
    <row r="72" spans="1:22" x14ac:dyDescent="0.2">
      <c r="J72" s="1"/>
      <c r="K72" s="1"/>
      <c r="L72" s="1"/>
      <c r="M72" s="1"/>
      <c r="N72" s="1"/>
      <c r="O72" s="1"/>
      <c r="P72" s="1"/>
      <c r="Q72" s="1"/>
      <c r="R72" s="1"/>
      <c r="S72" s="1"/>
      <c r="T72" s="1"/>
      <c r="U72" s="1"/>
      <c r="V72" s="3"/>
    </row>
    <row r="73" spans="1:22" x14ac:dyDescent="0.2">
      <c r="J73" s="1"/>
      <c r="K73" s="1"/>
      <c r="L73" s="1"/>
      <c r="M73" s="1"/>
      <c r="N73" s="1"/>
      <c r="O73" s="1"/>
      <c r="P73" s="1"/>
      <c r="Q73" s="1"/>
      <c r="R73" s="1"/>
      <c r="S73" s="1"/>
      <c r="T73" s="1"/>
      <c r="U73" s="1"/>
      <c r="V73" s="3"/>
    </row>
    <row r="74" spans="1:22" x14ac:dyDescent="0.2">
      <c r="J74" s="1"/>
      <c r="K74" s="1"/>
      <c r="L74" s="1"/>
      <c r="M74" s="1"/>
      <c r="N74" s="1"/>
      <c r="O74" s="1"/>
      <c r="P74" s="1"/>
      <c r="Q74" s="1"/>
      <c r="R74" s="1"/>
      <c r="S74" s="1"/>
      <c r="T74" s="1"/>
      <c r="U74" s="1"/>
      <c r="V74" s="3"/>
    </row>
    <row r="75" spans="1:22" x14ac:dyDescent="0.2">
      <c r="J75" s="1"/>
      <c r="K75" s="1"/>
      <c r="L75" s="1"/>
      <c r="M75" s="1"/>
      <c r="N75" s="1"/>
      <c r="O75" s="1"/>
      <c r="P75" s="1"/>
      <c r="Q75" s="1"/>
      <c r="R75" s="1"/>
      <c r="S75" s="1"/>
      <c r="T75" s="1"/>
      <c r="U75" s="1"/>
      <c r="V75" s="3"/>
    </row>
    <row r="76" spans="1:22" x14ac:dyDescent="0.2">
      <c r="J76" s="1"/>
      <c r="K76" s="1"/>
      <c r="L76" s="1"/>
      <c r="M76" s="1"/>
      <c r="N76" s="1"/>
      <c r="O76" s="1"/>
      <c r="P76" s="1"/>
      <c r="Q76" s="1"/>
      <c r="R76" s="1"/>
      <c r="S76" s="1"/>
      <c r="T76" s="1"/>
      <c r="U76" s="1"/>
      <c r="V76" s="3"/>
    </row>
    <row r="77" spans="1:22" x14ac:dyDescent="0.2">
      <c r="J77" s="1"/>
      <c r="K77" s="1"/>
      <c r="L77" s="1"/>
      <c r="M77" s="1"/>
      <c r="N77" s="1"/>
      <c r="O77" s="1"/>
      <c r="P77" s="1"/>
      <c r="Q77" s="1"/>
      <c r="R77" s="1"/>
      <c r="S77" s="1"/>
      <c r="T77" s="1"/>
      <c r="U77" s="1"/>
      <c r="V77" s="3"/>
    </row>
    <row r="78" spans="1:22" x14ac:dyDescent="0.2">
      <c r="J78" s="1"/>
      <c r="K78" s="1"/>
      <c r="L78" s="1"/>
      <c r="M78" s="1"/>
      <c r="N78" s="1"/>
      <c r="O78" s="1"/>
      <c r="P78" s="1"/>
      <c r="Q78" s="1"/>
      <c r="R78" s="1"/>
      <c r="S78" s="1"/>
      <c r="T78" s="1"/>
      <c r="U78" s="1"/>
      <c r="V78" s="3"/>
    </row>
    <row r="79" spans="1:22" x14ac:dyDescent="0.2">
      <c r="J79" s="1"/>
      <c r="K79" s="1"/>
      <c r="L79" s="1"/>
      <c r="M79" s="1"/>
      <c r="N79" s="1"/>
      <c r="O79" s="1"/>
      <c r="P79" s="1"/>
      <c r="Q79" s="1"/>
      <c r="R79" s="1"/>
      <c r="S79" s="1"/>
      <c r="T79" s="1"/>
      <c r="U79" s="1"/>
      <c r="V79" s="3"/>
    </row>
    <row r="80" spans="1:22" x14ac:dyDescent="0.2">
      <c r="J80" s="1"/>
      <c r="K80" s="1"/>
      <c r="L80" s="1"/>
      <c r="M80" s="1"/>
      <c r="N80" s="1"/>
      <c r="O80" s="1"/>
      <c r="P80" s="1"/>
      <c r="Q80" s="1"/>
      <c r="R80" s="1"/>
      <c r="S80" s="1"/>
      <c r="T80" s="1"/>
      <c r="U80" s="1"/>
      <c r="V80" s="3"/>
    </row>
    <row r="81" spans="10:22" x14ac:dyDescent="0.2">
      <c r="J81" s="1"/>
      <c r="K81" s="1"/>
      <c r="L81" s="1"/>
      <c r="M81" s="1"/>
      <c r="N81" s="1"/>
      <c r="O81" s="1"/>
      <c r="P81" s="1"/>
      <c r="Q81" s="1"/>
      <c r="R81" s="1"/>
      <c r="S81" s="1"/>
      <c r="T81" s="1"/>
      <c r="U81" s="1"/>
      <c r="V81" s="3"/>
    </row>
    <row r="82" spans="10:22" x14ac:dyDescent="0.2">
      <c r="J82" s="1"/>
      <c r="K82" s="1"/>
      <c r="L82" s="1"/>
      <c r="M82" s="1"/>
      <c r="N82" s="1"/>
      <c r="O82" s="1"/>
      <c r="P82" s="1"/>
      <c r="Q82" s="1"/>
      <c r="R82" s="1"/>
      <c r="S82" s="1"/>
      <c r="T82" s="1"/>
      <c r="U82" s="1"/>
      <c r="V82" s="3"/>
    </row>
    <row r="83" spans="10:22" x14ac:dyDescent="0.2">
      <c r="J83" s="1"/>
      <c r="K83" s="1"/>
      <c r="L83" s="1"/>
      <c r="M83" s="1"/>
      <c r="N83" s="1"/>
      <c r="O83" s="1"/>
      <c r="P83" s="1"/>
      <c r="Q83" s="1"/>
      <c r="R83" s="1"/>
      <c r="S83" s="1"/>
      <c r="T83" s="1"/>
      <c r="U83" s="1"/>
      <c r="V83" s="3"/>
    </row>
    <row r="84" spans="10:22" x14ac:dyDescent="0.2">
      <c r="J84" s="1"/>
      <c r="K84" s="1"/>
      <c r="L84" s="1"/>
      <c r="M84" s="1"/>
      <c r="N84" s="1"/>
      <c r="O84" s="1"/>
      <c r="P84" s="1"/>
      <c r="Q84" s="1"/>
      <c r="R84" s="1"/>
      <c r="S84" s="1"/>
      <c r="T84" s="1"/>
      <c r="U84" s="1"/>
      <c r="V84" s="3"/>
    </row>
    <row r="85" spans="10:22" x14ac:dyDescent="0.2">
      <c r="J85" s="1"/>
      <c r="K85" s="1"/>
      <c r="L85" s="1"/>
      <c r="M85" s="1"/>
      <c r="N85" s="1"/>
      <c r="O85" s="1"/>
      <c r="P85" s="1"/>
      <c r="Q85" s="1"/>
      <c r="R85" s="1"/>
      <c r="S85" s="1"/>
      <c r="T85" s="1"/>
      <c r="U85" s="1"/>
      <c r="V85" s="3"/>
    </row>
    <row r="86" spans="10:22" x14ac:dyDescent="0.2">
      <c r="J86" s="1"/>
      <c r="K86" s="1"/>
      <c r="L86" s="1"/>
      <c r="M86" s="1"/>
      <c r="N86" s="1"/>
      <c r="O86" s="1"/>
      <c r="P86" s="1"/>
      <c r="Q86" s="1"/>
      <c r="R86" s="1"/>
      <c r="S86" s="1"/>
      <c r="T86" s="1"/>
      <c r="U86" s="1"/>
      <c r="V86" s="3"/>
    </row>
    <row r="87" spans="10:22" x14ac:dyDescent="0.2">
      <c r="J87" s="1"/>
      <c r="K87" s="1"/>
      <c r="L87" s="1"/>
      <c r="M87" s="1"/>
      <c r="N87" s="1"/>
      <c r="O87" s="1"/>
      <c r="P87" s="1"/>
      <c r="Q87" s="1"/>
      <c r="R87" s="1"/>
      <c r="S87" s="1"/>
      <c r="T87" s="1"/>
      <c r="U87" s="1"/>
      <c r="V87" s="3"/>
    </row>
    <row r="88" spans="10:22" x14ac:dyDescent="0.2">
      <c r="J88" s="1"/>
      <c r="K88" s="1"/>
      <c r="L88" s="1"/>
      <c r="M88" s="1"/>
      <c r="N88" s="1"/>
      <c r="O88" s="1"/>
      <c r="P88" s="1"/>
      <c r="Q88" s="1"/>
      <c r="R88" s="1"/>
      <c r="S88" s="1"/>
      <c r="T88" s="1"/>
      <c r="U88" s="1"/>
      <c r="V88" s="3"/>
    </row>
    <row r="89" spans="10:22" x14ac:dyDescent="0.2">
      <c r="J89" s="1"/>
      <c r="K89" s="1"/>
      <c r="L89" s="1"/>
      <c r="M89" s="1"/>
      <c r="N89" s="1"/>
      <c r="O89" s="1"/>
      <c r="P89" s="1"/>
      <c r="Q89" s="1"/>
      <c r="R89" s="1"/>
      <c r="S89" s="1"/>
      <c r="T89" s="1"/>
      <c r="U89" s="1"/>
      <c r="V89" s="3"/>
    </row>
    <row r="90" spans="10:22" x14ac:dyDescent="0.2">
      <c r="J90" s="1"/>
      <c r="K90" s="1"/>
      <c r="L90" s="1"/>
      <c r="M90" s="1"/>
      <c r="N90" s="1"/>
      <c r="O90" s="1"/>
      <c r="P90" s="1"/>
      <c r="Q90" s="1"/>
      <c r="R90" s="1"/>
      <c r="S90" s="1"/>
      <c r="T90" s="1"/>
      <c r="U90" s="1"/>
      <c r="V90" s="3"/>
    </row>
  </sheetData>
  <mergeCells count="39">
    <mergeCell ref="F64:H64"/>
    <mergeCell ref="A56:A62"/>
    <mergeCell ref="E46:I46"/>
    <mergeCell ref="E47:I47"/>
    <mergeCell ref="Q47:R47"/>
    <mergeCell ref="B48:D52"/>
    <mergeCell ref="E48:I48"/>
    <mergeCell ref="E49:I49"/>
    <mergeCell ref="E50:I50"/>
    <mergeCell ref="E51:I51"/>
    <mergeCell ref="E52:I52"/>
    <mergeCell ref="E31:I31"/>
    <mergeCell ref="E32:I32"/>
    <mergeCell ref="E33:I33"/>
    <mergeCell ref="E45:I45"/>
    <mergeCell ref="E34:O34"/>
    <mergeCell ref="E35:I35"/>
    <mergeCell ref="E36:I36"/>
    <mergeCell ref="E37:I37"/>
    <mergeCell ref="E38:I38"/>
    <mergeCell ref="E39:I39"/>
    <mergeCell ref="E40:I40"/>
    <mergeCell ref="E41:I41"/>
    <mergeCell ref="E42:I42"/>
    <mergeCell ref="E43:I43"/>
    <mergeCell ref="E44:I44"/>
    <mergeCell ref="E18:I18"/>
    <mergeCell ref="E26:I26"/>
    <mergeCell ref="E28:I28"/>
    <mergeCell ref="E29:I29"/>
    <mergeCell ref="E30:I30"/>
    <mergeCell ref="L15:M15"/>
    <mergeCell ref="N15:O15"/>
    <mergeCell ref="B2:P2"/>
    <mergeCell ref="B15:B16"/>
    <mergeCell ref="C15:C16"/>
    <mergeCell ref="D15:D16"/>
    <mergeCell ref="E15:I16"/>
    <mergeCell ref="J15:K15"/>
  </mergeCells>
  <phoneticPr fontId="2"/>
  <printOptions verticalCentered="1" gridLinesSet="0"/>
  <pageMargins left="0.39370078740157483" right="0.39370078740157483" top="0.19685039370078741" bottom="0.19685039370078741" header="0" footer="0"/>
  <pageSetup paperSize="9" scale="36"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8"/>
  <sheetViews>
    <sheetView showGridLines="0" view="pageBreakPreview" zoomScale="70" zoomScaleNormal="75" zoomScaleSheetLayoutView="70" workbookViewId="0"/>
  </sheetViews>
  <sheetFormatPr defaultColWidth="9" defaultRowHeight="14" x14ac:dyDescent="0.2"/>
  <cols>
    <col min="1" max="1" width="6.58203125" style="1" customWidth="1"/>
    <col min="2" max="2" width="4.58203125" style="1" customWidth="1"/>
    <col min="3" max="3" width="6.08203125" style="1" customWidth="1"/>
    <col min="4" max="4" width="5.83203125" style="1" bestFit="1" customWidth="1"/>
    <col min="5" max="5" width="6.83203125" style="1" customWidth="1"/>
    <col min="6" max="6" width="40" style="1" customWidth="1"/>
    <col min="7" max="7" width="19.6640625" style="5" customWidth="1"/>
    <col min="8" max="8" width="16.33203125" style="5" customWidth="1"/>
    <col min="9" max="9" width="19.6640625" style="5" customWidth="1"/>
    <col min="10" max="10" width="26.83203125" style="5" bestFit="1" customWidth="1"/>
    <col min="11" max="11" width="19.6640625" style="5" customWidth="1"/>
    <col min="12" max="12" width="26.83203125" style="5" bestFit="1" customWidth="1"/>
    <col min="13" max="13" width="3.08203125" style="1" customWidth="1"/>
    <col min="14" max="14" width="8.08203125" style="1" customWidth="1"/>
    <col min="15" max="15" width="77.6640625" style="1" customWidth="1"/>
    <col min="16" max="16" width="56.08203125" style="1" customWidth="1"/>
    <col min="17" max="16384" width="9" style="1"/>
  </cols>
  <sheetData>
    <row r="1" spans="1:15" ht="63" customHeight="1" x14ac:dyDescent="0.35">
      <c r="A1" s="3"/>
      <c r="B1" s="3"/>
      <c r="C1" s="3"/>
      <c r="D1" s="3"/>
      <c r="E1" s="3"/>
      <c r="F1" s="3"/>
      <c r="G1" s="4"/>
      <c r="H1" s="4"/>
      <c r="I1" s="4"/>
      <c r="J1" s="4"/>
      <c r="K1" s="4"/>
      <c r="L1" s="2"/>
      <c r="M1" s="11"/>
    </row>
    <row r="2" spans="1:15" ht="27" customHeight="1" x14ac:dyDescent="0.4">
      <c r="A2" s="398" t="s">
        <v>136</v>
      </c>
      <c r="B2" s="398"/>
      <c r="C2" s="398"/>
      <c r="D2" s="398"/>
      <c r="E2" s="398"/>
      <c r="F2" s="398"/>
      <c r="G2" s="398"/>
      <c r="H2" s="398"/>
      <c r="I2" s="398"/>
      <c r="J2" s="398"/>
      <c r="K2" s="398"/>
      <c r="L2" s="398"/>
      <c r="M2" s="398"/>
    </row>
    <row r="3" spans="1:15" x14ac:dyDescent="0.2">
      <c r="A3" s="3"/>
      <c r="B3" s="3"/>
      <c r="C3" s="3"/>
      <c r="D3" s="3"/>
      <c r="E3" s="3"/>
      <c r="F3" s="43"/>
      <c r="G3" s="4"/>
      <c r="H3" s="4"/>
      <c r="I3" s="4"/>
      <c r="J3" s="4"/>
      <c r="K3" s="4"/>
      <c r="L3" s="4"/>
      <c r="M3" s="3"/>
    </row>
    <row r="4" spans="1:15" x14ac:dyDescent="0.2">
      <c r="A4" s="3"/>
      <c r="B4" s="3"/>
      <c r="C4" s="3"/>
      <c r="D4" s="3"/>
      <c r="E4" s="3"/>
      <c r="F4" s="43"/>
      <c r="G4" s="4"/>
      <c r="H4" s="4"/>
      <c r="I4" s="4"/>
      <c r="J4" s="4"/>
      <c r="K4" s="4"/>
      <c r="L4" s="4"/>
      <c r="M4" s="3"/>
      <c r="O4" s="3"/>
    </row>
    <row r="5" spans="1:15" x14ac:dyDescent="0.2">
      <c r="A5" s="3"/>
      <c r="B5" s="3" t="s">
        <v>101</v>
      </c>
      <c r="C5" s="3"/>
      <c r="D5" s="3"/>
      <c r="E5" s="3"/>
      <c r="F5" s="3"/>
      <c r="G5" s="4"/>
      <c r="H5" s="4"/>
      <c r="I5" s="4"/>
      <c r="J5" s="4"/>
      <c r="K5" s="4"/>
      <c r="L5" s="4"/>
      <c r="M5" s="3"/>
      <c r="O5" s="78"/>
    </row>
    <row r="6" spans="1:15" x14ac:dyDescent="0.2">
      <c r="A6" s="3"/>
      <c r="B6" s="52" t="s">
        <v>137</v>
      </c>
      <c r="C6" s="12"/>
      <c r="D6" s="12"/>
      <c r="E6" s="12"/>
      <c r="F6" s="12"/>
      <c r="G6" s="47"/>
      <c r="H6" s="47"/>
      <c r="I6" s="47"/>
      <c r="J6" s="4"/>
      <c r="K6" s="4"/>
      <c r="L6" s="4"/>
      <c r="M6" s="3"/>
      <c r="O6" s="16"/>
    </row>
    <row r="7" spans="1:15" x14ac:dyDescent="0.2">
      <c r="A7" s="3"/>
      <c r="B7" s="12" t="s">
        <v>103</v>
      </c>
      <c r="C7" s="12"/>
      <c r="D7" s="12"/>
      <c r="E7" s="12"/>
      <c r="F7" s="12"/>
      <c r="G7" s="47"/>
      <c r="H7" s="47"/>
      <c r="I7" s="47"/>
      <c r="J7" s="4"/>
      <c r="K7" s="4"/>
      <c r="L7" s="4"/>
      <c r="M7" s="3"/>
      <c r="O7" s="57"/>
    </row>
    <row r="8" spans="1:15" x14ac:dyDescent="0.2">
      <c r="A8" s="3"/>
      <c r="B8" s="3" t="s">
        <v>138</v>
      </c>
      <c r="C8" s="3"/>
      <c r="D8" s="3"/>
      <c r="E8" s="3"/>
      <c r="F8" s="3"/>
      <c r="G8" s="4"/>
      <c r="H8" s="4"/>
      <c r="I8" s="4"/>
      <c r="J8" s="3"/>
      <c r="K8" s="3"/>
      <c r="L8" s="4"/>
      <c r="M8" s="4"/>
      <c r="N8" s="4"/>
      <c r="O8" s="57"/>
    </row>
    <row r="9" spans="1:15" x14ac:dyDescent="0.2">
      <c r="A9" s="3"/>
      <c r="B9" s="4"/>
      <c r="C9" s="4"/>
      <c r="D9" s="4"/>
      <c r="E9" s="4"/>
      <c r="F9" s="4"/>
      <c r="G9" s="4"/>
      <c r="H9" s="12"/>
      <c r="I9" s="12"/>
      <c r="J9" s="77"/>
      <c r="K9" s="3"/>
      <c r="L9" s="4"/>
      <c r="M9" s="4"/>
      <c r="N9" s="4"/>
      <c r="O9" s="56"/>
    </row>
    <row r="10" spans="1:15" x14ac:dyDescent="0.2">
      <c r="A10" s="3"/>
      <c r="B10" s="306" t="s">
        <v>113</v>
      </c>
      <c r="C10" s="306"/>
      <c r="D10" s="329"/>
      <c r="E10" s="306"/>
      <c r="F10" s="306">
        <f>IF(I37&gt;=0,IF(I40&gt;=0,0,ABS(I40)),IF(I41&gt;=0,0,ABS(I41)))</f>
        <v>0</v>
      </c>
      <c r="G10" s="306" t="s">
        <v>109</v>
      </c>
      <c r="H10" s="12"/>
      <c r="I10" s="12"/>
      <c r="J10" s="77"/>
      <c r="K10" s="3"/>
      <c r="L10" s="4"/>
      <c r="M10" s="4"/>
      <c r="N10" s="4"/>
      <c r="O10" s="45"/>
    </row>
    <row r="11" spans="1:15" x14ac:dyDescent="0.2">
      <c r="A11" s="3"/>
      <c r="B11" s="305" t="s">
        <v>104</v>
      </c>
      <c r="C11" s="305"/>
      <c r="D11" s="305"/>
      <c r="E11" s="305"/>
      <c r="F11" s="312">
        <f>F10/2</f>
        <v>0</v>
      </c>
      <c r="G11" s="330" t="s">
        <v>109</v>
      </c>
      <c r="H11" s="6"/>
      <c r="I11" s="6"/>
      <c r="J11" s="77"/>
      <c r="K11" s="3"/>
      <c r="L11" s="4"/>
      <c r="M11" s="6"/>
      <c r="N11" s="6"/>
      <c r="O11" s="3"/>
    </row>
    <row r="12" spans="1:15" x14ac:dyDescent="0.2">
      <c r="A12" s="3"/>
      <c r="B12" s="3"/>
      <c r="C12" s="3"/>
      <c r="D12" s="3"/>
      <c r="E12" s="3"/>
      <c r="F12" s="3"/>
      <c r="G12" s="4"/>
      <c r="H12" s="4"/>
      <c r="I12" s="4"/>
      <c r="J12" s="4"/>
      <c r="K12" s="4"/>
      <c r="L12" s="4"/>
      <c r="M12" s="3"/>
      <c r="O12" s="12"/>
    </row>
    <row r="13" spans="1:15" ht="14.5" thickBot="1" x14ac:dyDescent="0.25">
      <c r="A13" s="3"/>
      <c r="B13" s="45"/>
      <c r="C13" s="3"/>
      <c r="D13" s="3"/>
      <c r="E13" s="3"/>
      <c r="F13" s="3"/>
      <c r="G13" s="4"/>
      <c r="H13" s="4"/>
      <c r="I13" s="4"/>
      <c r="J13" s="4"/>
      <c r="K13" s="4"/>
      <c r="L13" s="4"/>
      <c r="M13" s="3"/>
      <c r="O13" s="3"/>
    </row>
    <row r="14" spans="1:15" s="7" customFormat="1" ht="14.5" thickBot="1" x14ac:dyDescent="0.25">
      <c r="A14" s="10"/>
      <c r="B14" s="452" t="s">
        <v>0</v>
      </c>
      <c r="C14" s="454"/>
      <c r="D14" s="456"/>
      <c r="E14" s="457"/>
      <c r="F14" s="460" t="s">
        <v>14</v>
      </c>
      <c r="G14" s="462" t="s">
        <v>55</v>
      </c>
      <c r="H14" s="463"/>
      <c r="I14" s="407" t="s">
        <v>2</v>
      </c>
      <c r="J14" s="408"/>
      <c r="K14" s="464" t="s">
        <v>15</v>
      </c>
      <c r="L14" s="465"/>
      <c r="M14" s="10"/>
      <c r="O14" s="3"/>
    </row>
    <row r="15" spans="1:15" s="7" customFormat="1" ht="14.5" thickBot="1" x14ac:dyDescent="0.25">
      <c r="A15" s="10"/>
      <c r="B15" s="453"/>
      <c r="C15" s="455"/>
      <c r="D15" s="458"/>
      <c r="E15" s="459"/>
      <c r="F15" s="461"/>
      <c r="G15" s="50" t="s">
        <v>41</v>
      </c>
      <c r="H15" s="51" t="s">
        <v>1</v>
      </c>
      <c r="I15" s="8" t="s">
        <v>41</v>
      </c>
      <c r="J15" s="9" t="s">
        <v>1</v>
      </c>
      <c r="K15" s="15" t="s">
        <v>42</v>
      </c>
      <c r="L15" s="198" t="s">
        <v>1</v>
      </c>
      <c r="M15" s="10"/>
      <c r="O15" s="160"/>
    </row>
    <row r="16" spans="1:15" ht="36.65" customHeight="1" thickBot="1" x14ac:dyDescent="0.25">
      <c r="A16" s="3"/>
      <c r="B16" s="28" t="s">
        <v>3</v>
      </c>
      <c r="C16" s="23"/>
      <c r="D16" s="448"/>
      <c r="E16" s="449"/>
      <c r="F16" s="73" t="s">
        <v>16</v>
      </c>
      <c r="G16" s="72"/>
      <c r="H16" s="19"/>
      <c r="I16" s="18"/>
      <c r="J16" s="19"/>
      <c r="K16" s="18"/>
      <c r="L16" s="19"/>
      <c r="M16" s="3"/>
      <c r="O16" s="53"/>
    </row>
    <row r="17" spans="1:16" ht="37.4" customHeight="1" thickBot="1" x14ac:dyDescent="0.25">
      <c r="A17" s="3"/>
      <c r="B17" s="29"/>
      <c r="C17" s="30" t="s">
        <v>4</v>
      </c>
      <c r="D17" s="444"/>
      <c r="E17" s="445"/>
      <c r="F17" s="25" t="s">
        <v>19</v>
      </c>
      <c r="G17" s="13">
        <f>SUM(G18:G20)</f>
        <v>0</v>
      </c>
      <c r="H17" s="14"/>
      <c r="I17" s="13">
        <f>SUM(I18:I20)</f>
        <v>0</v>
      </c>
      <c r="J17" s="14"/>
      <c r="K17" s="13">
        <f>SUM(K18:K20)</f>
        <v>0</v>
      </c>
      <c r="L17" s="14"/>
      <c r="M17" s="3"/>
      <c r="O17" s="3"/>
    </row>
    <row r="18" spans="1:16" ht="15.65" customHeight="1" x14ac:dyDescent="0.2">
      <c r="A18" s="3"/>
      <c r="B18" s="31"/>
      <c r="C18" s="26"/>
      <c r="D18" s="446" t="s">
        <v>7</v>
      </c>
      <c r="E18" s="447"/>
      <c r="F18" s="63" t="s">
        <v>25</v>
      </c>
      <c r="G18" s="125"/>
      <c r="H18" s="291"/>
      <c r="I18" s="235"/>
      <c r="J18" s="291"/>
      <c r="K18" s="235"/>
      <c r="L18" s="291"/>
      <c r="M18" s="3"/>
      <c r="O18" s="3"/>
    </row>
    <row r="19" spans="1:16" ht="15.65" customHeight="1" x14ac:dyDescent="0.2">
      <c r="A19" s="3"/>
      <c r="B19" s="32"/>
      <c r="C19" s="27"/>
      <c r="D19" s="450" t="s">
        <v>8</v>
      </c>
      <c r="E19" s="451"/>
      <c r="F19" s="64" t="s">
        <v>26</v>
      </c>
      <c r="G19" s="209"/>
      <c r="H19" s="282"/>
      <c r="I19" s="292"/>
      <c r="J19" s="282"/>
      <c r="K19" s="292"/>
      <c r="L19" s="282"/>
      <c r="M19" s="3"/>
      <c r="O19" s="42"/>
    </row>
    <row r="20" spans="1:16" ht="15.65" customHeight="1" thickBot="1" x14ac:dyDescent="0.25">
      <c r="A20" s="3"/>
      <c r="B20" s="32"/>
      <c r="C20" s="27"/>
      <c r="D20" s="450" t="s">
        <v>9</v>
      </c>
      <c r="E20" s="451"/>
      <c r="F20" s="64" t="s">
        <v>27</v>
      </c>
      <c r="G20" s="213">
        <v>0</v>
      </c>
      <c r="H20" s="293"/>
      <c r="I20" s="252">
        <v>0</v>
      </c>
      <c r="J20" s="293"/>
      <c r="K20" s="252">
        <v>0</v>
      </c>
      <c r="L20" s="293"/>
      <c r="M20" s="3"/>
      <c r="O20" s="79"/>
    </row>
    <row r="21" spans="1:16" ht="36.65" customHeight="1" thickBot="1" x14ac:dyDescent="0.25">
      <c r="A21" s="3"/>
      <c r="B21" s="29"/>
      <c r="C21" s="30" t="s">
        <v>5</v>
      </c>
      <c r="D21" s="444"/>
      <c r="E21" s="445"/>
      <c r="F21" s="25" t="s">
        <v>20</v>
      </c>
      <c r="G21" s="60">
        <f>SUM(G22:G24)</f>
        <v>0</v>
      </c>
      <c r="H21" s="59"/>
      <c r="I21" s="60">
        <f>SUM(I22:I24)</f>
        <v>0</v>
      </c>
      <c r="J21" s="74"/>
      <c r="K21" s="60">
        <f>SUM(K22:K24)</f>
        <v>0</v>
      </c>
      <c r="L21" s="59"/>
      <c r="M21" s="3"/>
      <c r="O21" s="3"/>
    </row>
    <row r="22" spans="1:16" ht="15.65" customHeight="1" x14ac:dyDescent="0.2">
      <c r="A22" s="3"/>
      <c r="B22" s="33"/>
      <c r="C22" s="34"/>
      <c r="D22" s="446" t="s">
        <v>7</v>
      </c>
      <c r="E22" s="447"/>
      <c r="F22" s="63" t="s">
        <v>28</v>
      </c>
      <c r="G22" s="223">
        <f>SUM(I22,K22)</f>
        <v>0</v>
      </c>
      <c r="H22" s="291"/>
      <c r="I22" s="223">
        <v>0</v>
      </c>
      <c r="J22" s="291"/>
      <c r="K22" s="223">
        <v>0</v>
      </c>
      <c r="L22" s="291"/>
      <c r="M22" s="3"/>
      <c r="O22" s="53"/>
    </row>
    <row r="23" spans="1:16" ht="15.65" customHeight="1" x14ac:dyDescent="0.2">
      <c r="A23" s="3"/>
      <c r="B23" s="35"/>
      <c r="C23" s="36"/>
      <c r="D23" s="450" t="s">
        <v>8</v>
      </c>
      <c r="E23" s="451"/>
      <c r="F23" s="64" t="s">
        <v>29</v>
      </c>
      <c r="G23" s="209"/>
      <c r="H23" s="280"/>
      <c r="I23" s="292"/>
      <c r="J23" s="280"/>
      <c r="K23" s="292"/>
      <c r="L23" s="280"/>
      <c r="M23" s="3"/>
      <c r="O23" s="54"/>
    </row>
    <row r="24" spans="1:16" ht="15.65" customHeight="1" thickBot="1" x14ac:dyDescent="0.25">
      <c r="A24" s="3"/>
      <c r="B24" s="35"/>
      <c r="C24" s="36"/>
      <c r="D24" s="450" t="s">
        <v>9</v>
      </c>
      <c r="E24" s="451"/>
      <c r="F24" s="64" t="s">
        <v>30</v>
      </c>
      <c r="G24" s="231">
        <v>0</v>
      </c>
      <c r="H24" s="253"/>
      <c r="I24" s="294">
        <v>0</v>
      </c>
      <c r="J24" s="253"/>
      <c r="K24" s="294">
        <v>0</v>
      </c>
      <c r="L24" s="253"/>
      <c r="M24" s="3"/>
      <c r="O24" s="77"/>
    </row>
    <row r="25" spans="1:16" ht="37.4" customHeight="1" thickBot="1" x14ac:dyDescent="0.25">
      <c r="A25" s="3"/>
      <c r="B25" s="48"/>
      <c r="C25" s="49"/>
      <c r="D25" s="466"/>
      <c r="E25" s="467"/>
      <c r="F25" s="37" t="s">
        <v>18</v>
      </c>
      <c r="G25" s="60">
        <f>G17+G21</f>
        <v>0</v>
      </c>
      <c r="H25" s="22"/>
      <c r="I25" s="21">
        <f>I17+I21</f>
        <v>0</v>
      </c>
      <c r="J25" s="41"/>
      <c r="K25" s="60">
        <f>K17+K21</f>
        <v>0</v>
      </c>
      <c r="L25" s="22"/>
      <c r="M25" s="3"/>
      <c r="O25" s="159"/>
    </row>
    <row r="26" spans="1:16" ht="36.65" customHeight="1" thickBot="1" x14ac:dyDescent="0.25">
      <c r="A26" s="3"/>
      <c r="B26" s="28" t="s">
        <v>6</v>
      </c>
      <c r="C26" s="23"/>
      <c r="D26" s="448"/>
      <c r="E26" s="449"/>
      <c r="F26" s="24" t="s">
        <v>38</v>
      </c>
      <c r="G26" s="38"/>
      <c r="H26" s="61"/>
      <c r="I26" s="58"/>
      <c r="J26" s="61"/>
      <c r="K26" s="62"/>
      <c r="L26" s="61"/>
      <c r="M26" s="3"/>
      <c r="O26" s="77"/>
    </row>
    <row r="27" spans="1:16" ht="37.4" customHeight="1" thickBot="1" x14ac:dyDescent="0.25">
      <c r="A27" s="3"/>
      <c r="B27" s="29"/>
      <c r="C27" s="30" t="s">
        <v>21</v>
      </c>
      <c r="D27" s="444"/>
      <c r="E27" s="445"/>
      <c r="F27" s="25" t="s">
        <v>24</v>
      </c>
      <c r="G27" s="13">
        <f>SUM(G28:G32)</f>
        <v>0</v>
      </c>
      <c r="H27" s="14"/>
      <c r="I27" s="13">
        <f>SUM(I28:I32)</f>
        <v>0</v>
      </c>
      <c r="J27" s="14"/>
      <c r="K27" s="13">
        <f>SUM(K28:K32)</f>
        <v>0</v>
      </c>
      <c r="L27" s="14"/>
      <c r="M27" s="3"/>
      <c r="O27" s="159"/>
    </row>
    <row r="28" spans="1:16" ht="15.65" customHeight="1" x14ac:dyDescent="0.2">
      <c r="A28" s="3"/>
      <c r="B28" s="31"/>
      <c r="C28" s="26"/>
      <c r="D28" s="446" t="s">
        <v>7</v>
      </c>
      <c r="E28" s="447"/>
      <c r="F28" s="70" t="s">
        <v>31</v>
      </c>
      <c r="G28" s="125"/>
      <c r="H28" s="192"/>
      <c r="I28" s="235"/>
      <c r="J28" s="250"/>
      <c r="K28" s="235"/>
      <c r="L28" s="250"/>
      <c r="M28" s="3"/>
      <c r="O28" s="3"/>
    </row>
    <row r="29" spans="1:16" ht="15.65" customHeight="1" x14ac:dyDescent="0.2">
      <c r="A29" s="3"/>
      <c r="B29" s="32"/>
      <c r="C29" s="27"/>
      <c r="D29" s="450" t="s">
        <v>8</v>
      </c>
      <c r="E29" s="451"/>
      <c r="F29" s="71" t="s">
        <v>32</v>
      </c>
      <c r="G29" s="247">
        <v>0</v>
      </c>
      <c r="H29" s="239"/>
      <c r="I29" s="212">
        <v>0</v>
      </c>
      <c r="J29" s="228"/>
      <c r="K29" s="212">
        <v>0</v>
      </c>
      <c r="L29" s="280"/>
      <c r="M29" s="3"/>
      <c r="O29" s="55"/>
    </row>
    <row r="30" spans="1:16" ht="15.65" customHeight="1" x14ac:dyDescent="0.2">
      <c r="A30" s="3"/>
      <c r="B30" s="32"/>
      <c r="C30" s="27"/>
      <c r="D30" s="450" t="s">
        <v>9</v>
      </c>
      <c r="E30" s="451"/>
      <c r="F30" s="71" t="s">
        <v>33</v>
      </c>
      <c r="G30" s="209">
        <v>0</v>
      </c>
      <c r="H30" s="280"/>
      <c r="I30" s="242">
        <v>0</v>
      </c>
      <c r="J30" s="280"/>
      <c r="K30" s="242">
        <v>0</v>
      </c>
      <c r="L30" s="280"/>
      <c r="M30" s="3"/>
      <c r="O30" s="3"/>
    </row>
    <row r="31" spans="1:16" ht="15.65" customHeight="1" x14ac:dyDescent="0.2">
      <c r="A31" s="3"/>
      <c r="B31" s="32"/>
      <c r="C31" s="27"/>
      <c r="D31" s="450" t="s">
        <v>10</v>
      </c>
      <c r="E31" s="451"/>
      <c r="F31" s="71" t="s">
        <v>34</v>
      </c>
      <c r="G31" s="209">
        <v>0</v>
      </c>
      <c r="H31" s="241"/>
      <c r="I31" s="242">
        <v>0</v>
      </c>
      <c r="J31" s="280"/>
      <c r="K31" s="242">
        <v>0</v>
      </c>
      <c r="L31" s="280"/>
      <c r="M31" s="3"/>
      <c r="O31" s="158"/>
      <c r="P31" s="159"/>
    </row>
    <row r="32" spans="1:16" ht="15.65" customHeight="1" thickBot="1" x14ac:dyDescent="0.25">
      <c r="A32" s="3"/>
      <c r="B32" s="32"/>
      <c r="C32" s="27"/>
      <c r="D32" s="450" t="s">
        <v>12</v>
      </c>
      <c r="E32" s="451"/>
      <c r="F32" s="71" t="s">
        <v>35</v>
      </c>
      <c r="G32" s="213"/>
      <c r="H32" s="283"/>
      <c r="I32" s="213"/>
      <c r="J32" s="293"/>
      <c r="K32" s="252"/>
      <c r="L32" s="253"/>
      <c r="M32" s="3"/>
      <c r="O32" s="199"/>
    </row>
    <row r="33" spans="1:16" ht="36.65" customHeight="1" thickBot="1" x14ac:dyDescent="0.25">
      <c r="A33" s="3"/>
      <c r="B33" s="29"/>
      <c r="C33" s="30" t="s">
        <v>22</v>
      </c>
      <c r="D33" s="444"/>
      <c r="E33" s="445"/>
      <c r="F33" s="25" t="s">
        <v>23</v>
      </c>
      <c r="G33" s="60">
        <f>SUM(G34:G35)</f>
        <v>0</v>
      </c>
      <c r="H33" s="59"/>
      <c r="I33" s="60">
        <f>SUM(I34:I35)</f>
        <v>0</v>
      </c>
      <c r="J33" s="40"/>
      <c r="K33" s="65">
        <f>SUM(K34:K35)</f>
        <v>0</v>
      </c>
      <c r="L33" s="22"/>
      <c r="M33" s="3"/>
      <c r="O33" s="3"/>
    </row>
    <row r="34" spans="1:16" ht="15.65" customHeight="1" x14ac:dyDescent="0.2">
      <c r="A34" s="3"/>
      <c r="B34" s="33"/>
      <c r="C34" s="34"/>
      <c r="D34" s="446" t="s">
        <v>7</v>
      </c>
      <c r="E34" s="447"/>
      <c r="F34" s="70" t="s">
        <v>36</v>
      </c>
      <c r="G34" s="223">
        <f>SUM(I34,K34)</f>
        <v>0</v>
      </c>
      <c r="H34" s="250"/>
      <c r="I34" s="235">
        <v>0</v>
      </c>
      <c r="J34" s="250"/>
      <c r="K34" s="235">
        <v>0</v>
      </c>
      <c r="L34" s="250"/>
      <c r="M34" s="3"/>
      <c r="O34" s="3"/>
    </row>
    <row r="35" spans="1:16" ht="15.65" customHeight="1" thickBot="1" x14ac:dyDescent="0.25">
      <c r="A35" s="3"/>
      <c r="B35" s="35"/>
      <c r="C35" s="36"/>
      <c r="D35" s="450" t="s">
        <v>8</v>
      </c>
      <c r="E35" s="451"/>
      <c r="F35" s="71" t="s">
        <v>37</v>
      </c>
      <c r="G35" s="213"/>
      <c r="H35" s="253"/>
      <c r="I35" s="252"/>
      <c r="J35" s="253"/>
      <c r="K35" s="252">
        <v>0</v>
      </c>
      <c r="L35" s="253"/>
      <c r="M35" s="3"/>
      <c r="O35" s="43"/>
    </row>
    <row r="36" spans="1:16" ht="47.5" customHeight="1" thickBot="1" x14ac:dyDescent="0.25">
      <c r="A36" s="3"/>
      <c r="B36" s="48"/>
      <c r="C36" s="49"/>
      <c r="D36" s="466"/>
      <c r="E36" s="467"/>
      <c r="F36" s="37" t="s">
        <v>17</v>
      </c>
      <c r="G36" s="20">
        <f>G27+G33</f>
        <v>0</v>
      </c>
      <c r="H36" s="66"/>
      <c r="I36" s="67">
        <f>I27+I33</f>
        <v>0</v>
      </c>
      <c r="J36" s="66"/>
      <c r="K36" s="67">
        <f>K27+K33</f>
        <v>0</v>
      </c>
      <c r="L36" s="66"/>
      <c r="M36" s="3"/>
      <c r="O36" s="378"/>
      <c r="P36" s="379"/>
    </row>
    <row r="37" spans="1:16" ht="37.4" customHeight="1" thickTop="1" thickBot="1" x14ac:dyDescent="0.25">
      <c r="A37" s="3"/>
      <c r="B37" s="380" t="s">
        <v>114</v>
      </c>
      <c r="C37" s="381"/>
      <c r="D37" s="381"/>
      <c r="E37" s="382"/>
      <c r="F37" s="339" t="s">
        <v>39</v>
      </c>
      <c r="G37" s="331">
        <f>G17-G27</f>
        <v>0</v>
      </c>
      <c r="H37" s="137"/>
      <c r="I37" s="136">
        <f>I17-I27</f>
        <v>0</v>
      </c>
      <c r="J37" s="137"/>
      <c r="K37" s="136">
        <f>K17-K27</f>
        <v>0</v>
      </c>
      <c r="L37" s="138"/>
      <c r="M37" s="68"/>
      <c r="O37" s="79"/>
    </row>
    <row r="38" spans="1:16" ht="37.4" customHeight="1" thickTop="1" thickBot="1" x14ac:dyDescent="0.25">
      <c r="A38" s="3"/>
      <c r="B38" s="383"/>
      <c r="C38" s="384"/>
      <c r="D38" s="384"/>
      <c r="E38" s="385"/>
      <c r="F38" s="340" t="s">
        <v>116</v>
      </c>
      <c r="G38" s="345" t="s">
        <v>124</v>
      </c>
      <c r="H38" s="311"/>
      <c r="I38" s="309">
        <f>(I17+F48)-I27</f>
        <v>0</v>
      </c>
      <c r="J38" s="311"/>
      <c r="K38" s="346" t="s">
        <v>124</v>
      </c>
      <c r="L38" s="334"/>
      <c r="M38" s="3"/>
      <c r="O38" s="79"/>
    </row>
    <row r="39" spans="1:16" ht="37.4" customHeight="1" thickTop="1" thickBot="1" x14ac:dyDescent="0.25">
      <c r="A39" s="3"/>
      <c r="B39" s="383"/>
      <c r="C39" s="384"/>
      <c r="D39" s="384"/>
      <c r="E39" s="385"/>
      <c r="F39" s="341" t="s">
        <v>40</v>
      </c>
      <c r="G39" s="332">
        <f>G21-G33</f>
        <v>0</v>
      </c>
      <c r="H39" s="140"/>
      <c r="I39" s="139">
        <f>I21-I33</f>
        <v>0</v>
      </c>
      <c r="J39" s="140"/>
      <c r="K39" s="139">
        <f>K21-K33</f>
        <v>0</v>
      </c>
      <c r="L39" s="141"/>
      <c r="M39" s="3"/>
      <c r="O39" s="80"/>
    </row>
    <row r="40" spans="1:16" ht="37.4" customHeight="1" thickTop="1" thickBot="1" x14ac:dyDescent="0.25">
      <c r="A40" s="3"/>
      <c r="B40" s="383"/>
      <c r="C40" s="384"/>
      <c r="D40" s="384"/>
      <c r="E40" s="385"/>
      <c r="F40" s="342" t="s">
        <v>115</v>
      </c>
      <c r="G40" s="336">
        <f>G25-G36</f>
        <v>0</v>
      </c>
      <c r="H40" s="337"/>
      <c r="I40" s="338">
        <f>I25-I36</f>
        <v>0</v>
      </c>
      <c r="J40" s="337"/>
      <c r="K40" s="338">
        <f>K25-K36</f>
        <v>0</v>
      </c>
      <c r="L40" s="333"/>
      <c r="M40" s="3"/>
      <c r="O40" s="80"/>
    </row>
    <row r="41" spans="1:16" ht="37.4" customHeight="1" thickTop="1" thickBot="1" x14ac:dyDescent="0.25">
      <c r="A41" s="3"/>
      <c r="B41" s="386"/>
      <c r="C41" s="387"/>
      <c r="D41" s="387"/>
      <c r="E41" s="388"/>
      <c r="F41" s="343" t="s">
        <v>117</v>
      </c>
      <c r="G41" s="348" t="s">
        <v>124</v>
      </c>
      <c r="H41" s="193"/>
      <c r="I41" s="122">
        <f>IF(I38&gt;=0,0,I38)+IF(I39&gt;=0,0,I39)</f>
        <v>0</v>
      </c>
      <c r="J41" s="193"/>
      <c r="K41" s="347" t="s">
        <v>124</v>
      </c>
      <c r="L41" s="182"/>
      <c r="M41" s="68"/>
      <c r="O41" s="42"/>
    </row>
    <row r="42" spans="1:16" ht="9.5" customHeight="1" x14ac:dyDescent="0.2">
      <c r="A42" s="3"/>
      <c r="B42" s="300"/>
      <c r="C42" s="300"/>
      <c r="D42" s="300"/>
      <c r="E42" s="300"/>
      <c r="F42" s="335"/>
      <c r="G42" s="47"/>
      <c r="H42" s="47"/>
      <c r="I42" s="47"/>
      <c r="J42" s="47"/>
      <c r="K42" s="47"/>
      <c r="L42" s="47"/>
      <c r="M42" s="3"/>
      <c r="O42" s="299"/>
    </row>
    <row r="43" spans="1:16" ht="20.25" customHeight="1" x14ac:dyDescent="0.2">
      <c r="A43" s="3"/>
      <c r="B43" s="39"/>
      <c r="C43" s="39"/>
      <c r="D43" s="39"/>
      <c r="E43" s="39"/>
      <c r="F43" s="39"/>
      <c r="G43" s="81"/>
      <c r="H43" s="39"/>
      <c r="I43" s="81"/>
      <c r="J43" s="39"/>
      <c r="K43" s="81"/>
      <c r="L43" s="39"/>
      <c r="M43" s="3"/>
      <c r="N43" s="3"/>
      <c r="O43"/>
    </row>
    <row r="44" spans="1:16" x14ac:dyDescent="0.2">
      <c r="A44" s="3"/>
      <c r="B44" s="344" t="s">
        <v>118</v>
      </c>
      <c r="N44" s="3"/>
    </row>
    <row r="45" spans="1:16" x14ac:dyDescent="0.2">
      <c r="A45" s="3"/>
      <c r="B45" s="468" t="s">
        <v>119</v>
      </c>
      <c r="C45" s="468"/>
      <c r="D45" s="468"/>
      <c r="E45" s="468"/>
      <c r="F45" s="242"/>
      <c r="N45" s="3"/>
    </row>
    <row r="46" spans="1:16" x14ac:dyDescent="0.2">
      <c r="B46" s="468" t="s">
        <v>120</v>
      </c>
      <c r="C46" s="468"/>
      <c r="D46" s="468"/>
      <c r="E46" s="468"/>
      <c r="F46" s="242"/>
      <c r="G46" s="1"/>
      <c r="H46" s="1"/>
      <c r="I46" s="1"/>
      <c r="J46" s="1"/>
      <c r="K46" s="1"/>
      <c r="L46" s="1"/>
      <c r="N46" s="3"/>
    </row>
    <row r="47" spans="1:16" x14ac:dyDescent="0.2">
      <c r="B47" s="468" t="s">
        <v>121</v>
      </c>
      <c r="C47" s="468"/>
      <c r="D47" s="468"/>
      <c r="E47" s="468"/>
      <c r="F47" s="242"/>
      <c r="G47" s="1" t="s">
        <v>122</v>
      </c>
      <c r="H47" s="1"/>
      <c r="I47" s="1"/>
      <c r="J47" s="1"/>
      <c r="K47" s="1"/>
      <c r="L47" s="1"/>
      <c r="N47" s="3"/>
    </row>
    <row r="48" spans="1:16" x14ac:dyDescent="0.2">
      <c r="B48" s="468" t="s">
        <v>123</v>
      </c>
      <c r="C48" s="468"/>
      <c r="D48" s="468"/>
      <c r="E48" s="468"/>
      <c r="F48" s="242">
        <f>IF(F45&gt;=F46,0,F46-F45)*F47</f>
        <v>0</v>
      </c>
      <c r="G48" s="1"/>
      <c r="H48" s="1"/>
      <c r="I48" s="1"/>
      <c r="J48" s="1"/>
      <c r="K48" s="1"/>
      <c r="L48" s="1"/>
      <c r="N48" s="3"/>
    </row>
    <row r="49" spans="2:14" x14ac:dyDescent="0.2">
      <c r="B49" s="1" t="s">
        <v>125</v>
      </c>
      <c r="G49" s="1"/>
      <c r="H49" s="1"/>
      <c r="I49" s="1"/>
      <c r="J49" s="1"/>
      <c r="K49" s="1"/>
      <c r="L49" s="1"/>
      <c r="N49" s="3"/>
    </row>
    <row r="50" spans="2:14" x14ac:dyDescent="0.2">
      <c r="G50" s="1"/>
      <c r="H50" s="1"/>
      <c r="I50" s="1"/>
      <c r="J50" s="1"/>
      <c r="K50" s="1"/>
      <c r="L50" s="1"/>
      <c r="N50" s="3"/>
    </row>
    <row r="51" spans="2:14" x14ac:dyDescent="0.2">
      <c r="G51" s="1"/>
      <c r="H51" s="1"/>
      <c r="I51" s="1"/>
      <c r="J51" s="1"/>
      <c r="K51" s="1"/>
      <c r="L51" s="1"/>
      <c r="N51" s="3"/>
    </row>
    <row r="52" spans="2:14" x14ac:dyDescent="0.2">
      <c r="G52" s="1"/>
      <c r="H52" s="1"/>
      <c r="I52" s="1"/>
      <c r="J52" s="1"/>
      <c r="K52" s="1"/>
      <c r="L52" s="1"/>
      <c r="N52" s="3"/>
    </row>
    <row r="53" spans="2:14" x14ac:dyDescent="0.2">
      <c r="G53" s="1"/>
      <c r="H53" s="1"/>
      <c r="I53" s="1"/>
      <c r="J53" s="1"/>
      <c r="K53" s="1"/>
      <c r="L53" s="1"/>
      <c r="N53" s="3"/>
    </row>
    <row r="54" spans="2:14" x14ac:dyDescent="0.2">
      <c r="G54" s="1"/>
      <c r="H54" s="1"/>
      <c r="I54" s="1"/>
      <c r="J54" s="1"/>
      <c r="K54" s="1"/>
      <c r="L54" s="1"/>
      <c r="N54" s="3"/>
    </row>
    <row r="55" spans="2:14" x14ac:dyDescent="0.2">
      <c r="G55" s="1"/>
      <c r="H55" s="1"/>
      <c r="I55" s="1"/>
      <c r="J55" s="1"/>
      <c r="K55" s="1"/>
      <c r="L55" s="1"/>
      <c r="N55" s="3"/>
    </row>
    <row r="56" spans="2:14" x14ac:dyDescent="0.2">
      <c r="G56" s="1"/>
      <c r="H56" s="1"/>
      <c r="I56" s="1"/>
      <c r="J56" s="1"/>
      <c r="K56" s="1"/>
      <c r="L56" s="1"/>
      <c r="N56" s="3"/>
    </row>
    <row r="57" spans="2:14" x14ac:dyDescent="0.2">
      <c r="G57" s="1"/>
      <c r="H57" s="1"/>
      <c r="I57" s="1"/>
      <c r="J57" s="1"/>
      <c r="K57" s="1"/>
      <c r="L57" s="1"/>
      <c r="N57" s="3"/>
    </row>
    <row r="58" spans="2:14" x14ac:dyDescent="0.2">
      <c r="G58" s="1"/>
      <c r="H58" s="1"/>
      <c r="I58" s="1"/>
      <c r="J58" s="1"/>
      <c r="K58" s="1"/>
      <c r="L58" s="1"/>
      <c r="N58" s="3"/>
    </row>
    <row r="59" spans="2:14" x14ac:dyDescent="0.2">
      <c r="G59" s="1"/>
      <c r="H59" s="1"/>
      <c r="I59" s="1"/>
      <c r="J59" s="1"/>
      <c r="K59" s="1"/>
      <c r="L59" s="1"/>
      <c r="N59" s="3"/>
    </row>
    <row r="60" spans="2:14" x14ac:dyDescent="0.2">
      <c r="G60" s="1"/>
      <c r="H60" s="1"/>
      <c r="I60" s="1"/>
      <c r="J60" s="1"/>
      <c r="K60" s="1"/>
      <c r="L60" s="1"/>
      <c r="N60" s="3"/>
    </row>
    <row r="61" spans="2:14" x14ac:dyDescent="0.2">
      <c r="G61" s="1"/>
      <c r="H61" s="1"/>
      <c r="I61" s="1"/>
      <c r="J61" s="1"/>
      <c r="K61" s="1"/>
      <c r="L61" s="1"/>
      <c r="N61" s="3"/>
    </row>
    <row r="62" spans="2:14" x14ac:dyDescent="0.2">
      <c r="G62" s="1"/>
      <c r="H62" s="1"/>
      <c r="I62" s="1"/>
      <c r="J62" s="1"/>
      <c r="K62" s="1"/>
      <c r="L62" s="1"/>
      <c r="N62" s="3"/>
    </row>
    <row r="63" spans="2:14" x14ac:dyDescent="0.2">
      <c r="G63" s="1"/>
      <c r="H63" s="1"/>
      <c r="I63" s="1"/>
      <c r="J63" s="1"/>
      <c r="K63" s="1"/>
      <c r="L63" s="1"/>
      <c r="N63" s="3"/>
    </row>
    <row r="64" spans="2:14" x14ac:dyDescent="0.2">
      <c r="G64" s="1"/>
      <c r="H64" s="1"/>
      <c r="I64" s="1"/>
      <c r="J64" s="1"/>
      <c r="K64" s="1"/>
      <c r="L64" s="1"/>
      <c r="N64" s="3"/>
    </row>
    <row r="65" spans="7:14" x14ac:dyDescent="0.2">
      <c r="G65" s="1"/>
      <c r="H65" s="1"/>
      <c r="I65" s="1"/>
      <c r="J65" s="1"/>
      <c r="K65" s="1"/>
      <c r="L65" s="1"/>
      <c r="N65" s="3"/>
    </row>
    <row r="66" spans="7:14" x14ac:dyDescent="0.2">
      <c r="G66" s="1"/>
      <c r="H66" s="1"/>
      <c r="I66" s="1"/>
      <c r="J66" s="1"/>
      <c r="K66" s="1"/>
      <c r="L66" s="1"/>
      <c r="N66" s="3"/>
    </row>
    <row r="67" spans="7:14" x14ac:dyDescent="0.2">
      <c r="G67" s="1"/>
      <c r="H67" s="1"/>
      <c r="I67" s="1"/>
      <c r="J67" s="1"/>
      <c r="K67" s="1"/>
      <c r="L67" s="1"/>
      <c r="N67" s="3"/>
    </row>
    <row r="68" spans="7:14" x14ac:dyDescent="0.2">
      <c r="G68" s="1"/>
      <c r="H68" s="1"/>
      <c r="I68" s="1"/>
      <c r="J68" s="1"/>
      <c r="K68" s="1"/>
      <c r="L68" s="1"/>
      <c r="N68" s="3"/>
    </row>
  </sheetData>
  <mergeCells count="35">
    <mergeCell ref="B45:E45"/>
    <mergeCell ref="B46:E46"/>
    <mergeCell ref="B47:E47"/>
    <mergeCell ref="B48:E48"/>
    <mergeCell ref="D36:E36"/>
    <mergeCell ref="B37:E41"/>
    <mergeCell ref="D23:E23"/>
    <mergeCell ref="D25:E25"/>
    <mergeCell ref="D24:E24"/>
    <mergeCell ref="O36:P36"/>
    <mergeCell ref="D35:E35"/>
    <mergeCell ref="D32:E32"/>
    <mergeCell ref="D33:E33"/>
    <mergeCell ref="D34:E34"/>
    <mergeCell ref="D26:E26"/>
    <mergeCell ref="D27:E27"/>
    <mergeCell ref="D28:E28"/>
    <mergeCell ref="D29:E29"/>
    <mergeCell ref="D30:E30"/>
    <mergeCell ref="D31:E31"/>
    <mergeCell ref="A2:M2"/>
    <mergeCell ref="B14:B15"/>
    <mergeCell ref="C14:C15"/>
    <mergeCell ref="D14:E15"/>
    <mergeCell ref="F14:F15"/>
    <mergeCell ref="G14:H14"/>
    <mergeCell ref="I14:J14"/>
    <mergeCell ref="K14:L14"/>
    <mergeCell ref="D21:E21"/>
    <mergeCell ref="D22:E22"/>
    <mergeCell ref="D16:E16"/>
    <mergeCell ref="D17:E17"/>
    <mergeCell ref="D18:E18"/>
    <mergeCell ref="D19:E19"/>
    <mergeCell ref="D20:E20"/>
  </mergeCells>
  <phoneticPr fontId="2"/>
  <printOptions verticalCentered="1" gridLinesSet="0"/>
  <pageMargins left="0.39370078740157483" right="0.39370078740157483" top="0.19685039370078741" bottom="0.19685039370078741" header="0" footer="0"/>
  <pageSetup paperSize="9" scale="44" fitToHeight="0" orientation="landscape"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DFD19D1FD9F4140B3351404884D21B2" ma:contentTypeVersion="12" ma:contentTypeDescription="新しいドキュメントを作成します。" ma:contentTypeScope="" ma:versionID="d04bd962a7051a80ae1a793f35ee1c86">
  <xsd:schema xmlns:xsd="http://www.w3.org/2001/XMLSchema" xmlns:xs="http://www.w3.org/2001/XMLSchema" xmlns:p="http://schemas.microsoft.com/office/2006/metadata/properties" xmlns:ns2="6b09b533-71c3-4147-9cfb-a1c2ec874418" xmlns:ns3="1d397f78-0df8-4b09-af30-c349055ccc08" targetNamespace="http://schemas.microsoft.com/office/2006/metadata/properties" ma:root="true" ma:fieldsID="85c611249abd70a35ea3d94d7712c60c" ns2:_="" ns3:_="">
    <xsd:import namespace="6b09b533-71c3-4147-9cfb-a1c2ec874418"/>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9b533-71c3-4147-9cfb-a1c2ec8744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6b94d3-72ba-4308-a2f6-70008676d6fd}"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d397f78-0df8-4b09-af30-c349055ccc08" xsi:nil="true"/>
    <lcf76f155ced4ddcb4097134ff3c332f xmlns="6b09b533-71c3-4147-9cfb-a1c2ec8744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585A0C-8144-4DAD-8162-DEA4DACD78AB}">
  <ds:schemaRefs>
    <ds:schemaRef ds:uri="http://schemas.microsoft.com/sharepoint/v3/contenttype/forms"/>
  </ds:schemaRefs>
</ds:datastoreItem>
</file>

<file path=customXml/itemProps2.xml><?xml version="1.0" encoding="utf-8"?>
<ds:datastoreItem xmlns:ds="http://schemas.openxmlformats.org/officeDocument/2006/customXml" ds:itemID="{9F531219-AF77-428E-A9FF-355AA25D3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9b533-71c3-4147-9cfb-a1c2ec874418"/>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377CA7-6328-4228-BA88-6C78A542230C}">
  <ds:schemaRefs>
    <ds:schemaRef ds:uri="http://schemas.microsoft.com/office/2006/metadata/properties"/>
    <ds:schemaRef ds:uri="http://schemas.microsoft.com/office/infopath/2007/PartnerControls"/>
    <ds:schemaRef ds:uri="1d397f78-0df8-4b09-af30-c349055ccc08"/>
    <ds:schemaRef ds:uri="6b09b533-71c3-4147-9cfb-a1c2ec874418"/>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別紙１－１　収支赤字見込額計算書（公設公営用）</vt:lpstr>
      <vt:lpstr>別紙１－２　記載例（公設公営指定管理・市町村）</vt:lpstr>
      <vt:lpstr>別紙１－３　記載例（公設公営指定管理・指定管理者</vt:lpstr>
      <vt:lpstr>別紙１－４　収支赤字見込額計算書記載例(公設民営用)</vt:lpstr>
      <vt:lpstr>'別紙１－１　収支赤字見込額計算書（公設公営用）'!Print_Area</vt:lpstr>
      <vt:lpstr>'別紙１－２　記載例（公設公営指定管理・市町村）'!Print_Area</vt:lpstr>
      <vt:lpstr>'別紙１－３　記載例（公設公営指定管理・指定管理者'!Print_Area</vt:lpstr>
      <vt:lpstr>'別紙１－４　収支赤字見込額計算書記載例(公設民営用)'!Print_Area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0x010100CDFD19D1FD9F4140B3351404884D21B2</vt:lpwstr>
  </property>
</Properties>
</file>