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5\02　照会\R6.1.16 　公営企業に係る経営比較分析表（令和３年度決算）の分析等について\05_総務省へ回答\分析表\下水道事業\"/>
    </mc:Choice>
  </mc:AlternateContent>
  <workbookProtection workbookAlgorithmName="SHA-512" workbookHashValue="wA+Sc4Ozs14pzY1/AwKVRY2HTYlEFumojPEh1ZN4G+ODz0IQosM8hNSWUC8Xkd0jvNsZJX30vHPUnevDmqzqfA==" workbookSaltValue="cDPF7NkRK1iWGNuIpt4JSg==" workbookSpinCount="100000" lockStructure="1"/>
  <bookViews>
    <workbookView xWindow="0" yWindow="0" windowWidth="21410" windowHeight="10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AT8" i="4"/>
  <c r="AL8" i="4"/>
  <c r="W8" i="4"/>
  <c r="P8" i="4"/>
  <c r="I8" i="4"/>
  <c r="B6" i="4"/>
</calcChain>
</file>

<file path=xl/sharedStrings.xml><?xml version="1.0" encoding="utf-8"?>
<sst xmlns="http://schemas.openxmlformats.org/spreadsheetml/2006/main" count="288" uniqueCount="117">
  <si>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</si>
  <si>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</si>
  <si>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</si>
  <si>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</si>
  <si>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</si>
  <si>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</si>
  <si>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</si>
  <si>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</si>
  <si>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</si>
  <si>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</si>
  <si>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</si>
  <si>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</si>
  <si>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</si>
  <si>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</si>
  <si>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</si>
  <si>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</si>
  <si>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</si>
  <si>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</si>
  <si>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</si>
  <si>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</si>
  <si>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</si>
  <si>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</si>
  <si>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</si>
  <si>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</si>
  <si>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</si>
  <si>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</si>
  <si>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</si>
  <si>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</si>
  <si>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</si>
  <si>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</si>
  <si>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</si>
  <si>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</si>
  <si>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</si>
  <si>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</si>
  <si>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</si>
  <si>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</si>
  <si>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</si>
  <si>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</si>
  <si>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</si>
  <si>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</si>
  <si>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</si>
  <si>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</si>
  <si>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</si>
  <si>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</si>
  <si>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</si>
  <si>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</si>
  <si>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</si>
  <si>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</si>
  <si>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</si>
  <si>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</si>
  <si>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</si>
  <si>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</si>
  <si>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</si>
  <si>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</si>
  <si>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</si>
  <si>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</si>
  <si>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</si>
  <si>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</si>
  <si>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</si>
  <si>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</si>
  <si>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</si>
  <si>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</si>
  <si>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</si>
  <si>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</si>
  <si>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</si>
  <si>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</si>
  <si>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</si>
  <si>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</si>
  <si>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</si>
  <si>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</si>
  <si>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</si>
  <si>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</si>
  <si>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</si>
  <si>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</si>
  <si>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</si>
  <si>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</si>
  <si>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</si>
  <si>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</si>
  <si>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</si>
  <si>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</si>
  <si>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</si>
  <si>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</si>
  <si>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</si>
  <si>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</si>
  <si>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</si>
  <si>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</si>
  <si>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</si>
  <si>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</si>
  <si>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</si>
  <si>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</si>
  <si>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</si>
  <si>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</si>
  <si>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</si>
  <si>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</si>
  <si>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</si>
  <si>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</si>
  <si>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</si>
  <si>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</si>
  <si>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</si>
  <si>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</si>
  <si>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</si>
  <si>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</si>
  <si>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</si>
  <si>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</si>
  <si>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</si>
  <si>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</si>
  <si>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</si>
  <si>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</si>
  <si>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</si>
  <si>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</si>
  <si>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</si>
  <si>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</si>
  <si>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</si>
  <si>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</si>
  <si>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流域毎に策定したストックマネジメント計画に基づき計画的に施設の更新を図っている。
②管渠老朽化率、③管渠改善率
　法定耐用年数を超えた管渠は無いが、引き続きストックマネジメント計画に基づき計画的な更新を図る。
　</t>
    <rPh sb="1" eb="3">
      <t>ユウケイ</t>
    </rPh>
    <rPh sb="3" eb="7">
      <t>コテイシサン</t>
    </rPh>
    <rPh sb="7" eb="9">
      <t>ゲンカ</t>
    </rPh>
    <rPh sb="9" eb="12">
      <t>ショウキャクリツ</t>
    </rPh>
    <rPh sb="14" eb="16">
      <t>リュウイキ</t>
    </rPh>
    <rPh sb="16" eb="17">
      <t>ゴト</t>
    </rPh>
    <rPh sb="18" eb="20">
      <t>サクテイ</t>
    </rPh>
    <rPh sb="32" eb="34">
      <t>ケイカク</t>
    </rPh>
    <rPh sb="35" eb="36">
      <t>モト</t>
    </rPh>
    <rPh sb="38" eb="41">
      <t>ケイカクテキ</t>
    </rPh>
    <rPh sb="42" eb="44">
      <t>シセツ</t>
    </rPh>
    <rPh sb="45" eb="47">
      <t>コウシン</t>
    </rPh>
    <rPh sb="48" eb="49">
      <t>ハカ</t>
    </rPh>
    <rPh sb="56" eb="58">
      <t>カンキョ</t>
    </rPh>
    <rPh sb="58" eb="61">
      <t>ロウキュウカ</t>
    </rPh>
    <rPh sb="61" eb="62">
      <t>リツ</t>
    </rPh>
    <rPh sb="64" eb="66">
      <t>カンキョ</t>
    </rPh>
    <rPh sb="66" eb="69">
      <t>カイゼンリツ</t>
    </rPh>
    <rPh sb="71" eb="73">
      <t>ホウテイ</t>
    </rPh>
    <rPh sb="73" eb="75">
      <t>タイヨウ</t>
    </rPh>
    <rPh sb="75" eb="77">
      <t>ネンスウ</t>
    </rPh>
    <rPh sb="78" eb="79">
      <t>コ</t>
    </rPh>
    <rPh sb="81" eb="83">
      <t>カンキョ</t>
    </rPh>
    <rPh sb="84" eb="85">
      <t>ナ</t>
    </rPh>
    <rPh sb="88" eb="89">
      <t>ヒ</t>
    </rPh>
    <rPh sb="90" eb="91">
      <t>ツヅ</t>
    </rPh>
    <rPh sb="102" eb="104">
      <t>ケイカク</t>
    </rPh>
    <rPh sb="105" eb="106">
      <t>モト</t>
    </rPh>
    <rPh sb="108" eb="110">
      <t>ケイカク</t>
    </rPh>
    <rPh sb="110" eb="111">
      <t>テキ</t>
    </rPh>
    <rPh sb="112" eb="114">
      <t>コウシン</t>
    </rPh>
    <rPh sb="115" eb="116">
      <t>ハカ</t>
    </rPh>
    <phoneticPr fontId="4"/>
  </si>
  <si>
    <t>　各経営指標の数値から、現時点では概ね健全経営であるといえる。今後とも、関係市町と一体になって持続的で安定した下水道サービスの提供に努める。</t>
  </si>
  <si>
    <t>①経常収支比率
　経常収支比率は一部固定資産の減価償却が終了したことに伴い、減価償却費が減少したことにより改善が図られた。今後も減価償却が進むことで、単年度収支が概ね黒字となる見込みである。
②累積欠損金比率、④企業債残高対事業規模比率、⑥汚水処理原価、⑦施設利用率
　本流域下水道は、維持管理を市町村が行っており、道が使用料収入を徴収していないことから、該当はない。
③流動比率
　本流域下水道は、維持管理を市町村が行い、使用料収入も市町村で徴収していることから、下水道事業としては、現金収入の手段を有さず、収支不足額を全額一般会計補助金で賄っている。なお、流動負債の支払い予算は、一般会計補助金で賄うため、支払能力に問題はない。
⑧水洗化率
　平均より高い状況であり、関連市町において水洗化率向上の取組を引き続き進めていく。</t>
    <rPh sb="16" eb="18">
      <t>イチブ</t>
    </rPh>
    <rPh sb="18" eb="22">
      <t>コテイシサン</t>
    </rPh>
    <rPh sb="23" eb="25">
      <t>ゲンカ</t>
    </rPh>
    <rPh sb="25" eb="27">
      <t>ショウキャク</t>
    </rPh>
    <rPh sb="28" eb="30">
      <t>シュウリョウ</t>
    </rPh>
    <rPh sb="35" eb="36">
      <t>トモナ</t>
    </rPh>
    <rPh sb="38" eb="40">
      <t>ゲンカ</t>
    </rPh>
    <rPh sb="40" eb="43">
      <t>ショウキャクヒ</t>
    </rPh>
    <rPh sb="44" eb="46">
      <t>ゲンショウ</t>
    </rPh>
    <rPh sb="53" eb="55">
      <t>カイゼン</t>
    </rPh>
    <rPh sb="56" eb="57">
      <t>ハカ</t>
    </rPh>
    <rPh sb="61" eb="63">
      <t>コンゴ</t>
    </rPh>
    <rPh sb="64" eb="66">
      <t>ゲンカ</t>
    </rPh>
    <rPh sb="66" eb="68">
      <t>ショウキャク</t>
    </rPh>
    <rPh sb="69" eb="70">
      <t>スス</t>
    </rPh>
    <rPh sb="75" eb="78">
      <t>タンネンド</t>
    </rPh>
    <rPh sb="78" eb="80">
      <t>シュウシ</t>
    </rPh>
    <rPh sb="81" eb="82">
      <t>オオム</t>
    </rPh>
    <rPh sb="83" eb="85">
      <t>クロジ</t>
    </rPh>
    <rPh sb="88" eb="90">
      <t>ミコ</t>
    </rPh>
    <rPh sb="106" eb="109">
      <t>キギョウサイ</t>
    </rPh>
    <rPh sb="109" eb="111">
      <t>ザンダカ</t>
    </rPh>
    <rPh sb="111" eb="112">
      <t>タイ</t>
    </rPh>
    <rPh sb="112" eb="114">
      <t>ジギョウ</t>
    </rPh>
    <rPh sb="114" eb="116">
      <t>キボ</t>
    </rPh>
    <rPh sb="116" eb="118">
      <t>ヒリツ</t>
    </rPh>
    <rPh sb="120" eb="122">
      <t>オスイ</t>
    </rPh>
    <rPh sb="122" eb="124">
      <t>ショリ</t>
    </rPh>
    <rPh sb="124" eb="126">
      <t>ゲンカ</t>
    </rPh>
    <rPh sb="128" eb="130">
      <t>シセツ</t>
    </rPh>
    <rPh sb="130" eb="133">
      <t>リヨウリツ</t>
    </rPh>
    <rPh sb="158" eb="159">
      <t>ドウ</t>
    </rPh>
    <rPh sb="178" eb="180">
      <t>ガイトウ</t>
    </rPh>
    <rPh sb="255" eb="257">
      <t>シュウシ</t>
    </rPh>
    <rPh sb="318" eb="321">
      <t>スイセンカ</t>
    </rPh>
    <rPh sb="321" eb="322">
      <t>リツ</t>
    </rPh>
    <rPh sb="324" eb="326">
      <t>ヘイキン</t>
    </rPh>
    <rPh sb="328" eb="329">
      <t>タカ</t>
    </rPh>
    <rPh sb="330" eb="332">
      <t>ジョウキョウ</t>
    </rPh>
    <rPh sb="336" eb="338">
      <t>カンレン</t>
    </rPh>
    <rPh sb="338" eb="340">
      <t>シマチ</t>
    </rPh>
    <rPh sb="344" eb="347">
      <t>スイセンカ</t>
    </rPh>
    <rPh sb="347" eb="348">
      <t>リツ</t>
    </rPh>
    <rPh sb="348" eb="350">
      <t>コウジョウ</t>
    </rPh>
    <rPh sb="351" eb="352">
      <t>ト</t>
    </rPh>
    <rPh sb="352" eb="353">
      <t>ク</t>
    </rPh>
    <rPh sb="354" eb="355">
      <t>ヒ</t>
    </rPh>
    <rPh sb="356" eb="357">
      <t>ツヅ</t>
    </rPh>
    <rPh sb="358" eb="3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</si>
</sst>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99.81</c:v>
                </c:pt>
                <c:pt idx="3" formatCode="#,##0.00;&quot;△&quot;#,##0.00">
                  <c:v>0</c:v>
                </c:pt>
                <c:pt idx="4" formatCode="#,##0.00;&quot;△&quot;#,##0.00">
                  <c:v>0</c:v>
                </c:pt>
              </c:numCache>
            </c:numRef>
          </c:val>
          <c:extLst>
            <c:ext xmlns:c16="http://schemas.microsoft.com/office/drawing/2014/chart" uri="{C3380CC4-5D6E-409C-BE32-E72D297353CC}">
              <c16:uniqueId val="{00000000-582A-4F41-9ECE-B78BC59FCB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582A-4F41-9ECE-B78BC59FCB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0-4CE1-A8FA-F9D2857A22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1C40-4CE1-A8FA-F9D2857A22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98.16</c:v>
                </c:pt>
                <c:pt idx="3">
                  <c:v>98.16</c:v>
                </c:pt>
                <c:pt idx="4">
                  <c:v>98.16</c:v>
                </c:pt>
              </c:numCache>
            </c:numRef>
          </c:val>
          <c:extLst>
            <c:ext xmlns:c16="http://schemas.microsoft.com/office/drawing/2014/chart" uri="{C3380CC4-5D6E-409C-BE32-E72D297353CC}">
              <c16:uniqueId val="{00000000-F490-4292-AC62-66DD84DD0B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F490-4292-AC62-66DD84DD0B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95.75</c:v>
                </c:pt>
                <c:pt idx="3">
                  <c:v>96.41</c:v>
                </c:pt>
                <c:pt idx="4">
                  <c:v>99.34</c:v>
                </c:pt>
              </c:numCache>
            </c:numRef>
          </c:val>
          <c:extLst>
            <c:ext xmlns:c16="http://schemas.microsoft.com/office/drawing/2014/chart" uri="{C3380CC4-5D6E-409C-BE32-E72D297353CC}">
              <c16:uniqueId val="{00000000-122F-4F71-8432-3CC3679AE0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122F-4F71-8432-3CC3679AE0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c:v>
                </c:pt>
                <c:pt idx="3">
                  <c:v>12.14</c:v>
                </c:pt>
                <c:pt idx="4">
                  <c:v>17.32</c:v>
                </c:pt>
              </c:numCache>
            </c:numRef>
          </c:val>
          <c:extLst>
            <c:ext xmlns:c16="http://schemas.microsoft.com/office/drawing/2014/chart" uri="{C3380CC4-5D6E-409C-BE32-E72D297353CC}">
              <c16:uniqueId val="{00000000-91BD-4DD7-8285-51F06F2774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91BD-4DD7-8285-51F06F2774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DE-4C89-8140-9AB4B04FE6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FADE-4C89-8140-9AB4B04FE6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8-42E8-BCFE-3520DBD4D9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3E78-42E8-BCFE-3520DBD4D9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37.229999999999997</c:v>
                </c:pt>
                <c:pt idx="3">
                  <c:v>50.61</c:v>
                </c:pt>
                <c:pt idx="4">
                  <c:v>49.85</c:v>
                </c:pt>
              </c:numCache>
            </c:numRef>
          </c:val>
          <c:extLst>
            <c:ext xmlns:c16="http://schemas.microsoft.com/office/drawing/2014/chart" uri="{C3380CC4-5D6E-409C-BE32-E72D297353CC}">
              <c16:uniqueId val="{00000000-74D2-4F52-A7E3-E6BCC41D66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74D2-4F52-A7E3-E6BCC41D66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2-4920-9E17-C28120B7DA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C452-4920-9E17-C28120B7DA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76-47B0-AB65-A8C9866235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676-47B0-AB65-A8C9866235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4-43C3-A9DD-9FBCEE2817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F244-43C3-A9DD-9FBCEE2817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80" zoomScaleNormal="80" workbookViewId="0">
      <selection activeCell="BH37" sqref="BH3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北海道</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6">
        <f>データ!S6</f>
        <v>5139913</v>
      </c>
      <c r="AM8" s="46"/>
      <c r="AN8" s="46"/>
      <c r="AO8" s="46"/>
      <c r="AP8" s="46"/>
      <c r="AQ8" s="46"/>
      <c r="AR8" s="46"/>
      <c r="AS8" s="46"/>
      <c r="AT8" s="45">
        <f>データ!T6</f>
        <v>83421.62</v>
      </c>
      <c r="AU8" s="45"/>
      <c r="AV8" s="45"/>
      <c r="AW8" s="45"/>
      <c r="AX8" s="45"/>
      <c r="AY8" s="45"/>
      <c r="AZ8" s="45"/>
      <c r="BA8" s="45"/>
      <c r="BB8" s="45">
        <f>データ!U6</f>
        <v>61.61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74.06</v>
      </c>
      <c r="J10" s="45"/>
      <c r="K10" s="45"/>
      <c r="L10" s="45"/>
      <c r="M10" s="45"/>
      <c r="N10" s="45"/>
      <c r="O10" s="45"/>
      <c r="P10" s="45">
        <f>データ!P6</f>
        <v>64.63</v>
      </c>
      <c r="Q10" s="45"/>
      <c r="R10" s="45"/>
      <c r="S10" s="45"/>
      <c r="T10" s="45"/>
      <c r="U10" s="45"/>
      <c r="V10" s="45"/>
      <c r="W10" s="45" t="str">
        <f>データ!Q6</f>
        <v>-</v>
      </c>
      <c r="X10" s="45"/>
      <c r="Y10" s="45"/>
      <c r="Z10" s="45"/>
      <c r="AA10" s="45"/>
      <c r="AB10" s="45"/>
      <c r="AC10" s="45"/>
      <c r="AD10" s="46">
        <f>データ!R6</f>
        <v>0</v>
      </c>
      <c r="AE10" s="46"/>
      <c r="AF10" s="46"/>
      <c r="AG10" s="46"/>
      <c r="AH10" s="46"/>
      <c r="AI10" s="46"/>
      <c r="AJ10" s="46"/>
      <c r="AK10" s="2"/>
      <c r="AL10" s="46">
        <f>データ!V6</f>
        <v>436949</v>
      </c>
      <c r="AM10" s="46"/>
      <c r="AN10" s="46"/>
      <c r="AO10" s="46"/>
      <c r="AP10" s="46"/>
      <c r="AQ10" s="46"/>
      <c r="AR10" s="46"/>
      <c r="AS10" s="46"/>
      <c r="AT10" s="45">
        <f>データ!W6</f>
        <v>153.9</v>
      </c>
      <c r="AU10" s="45"/>
      <c r="AV10" s="45"/>
      <c r="AW10" s="45"/>
      <c r="AX10" s="45"/>
      <c r="AY10" s="45"/>
      <c r="AZ10" s="45"/>
      <c r="BA10" s="45"/>
      <c r="BB10" s="45">
        <f>データ!X6</f>
        <v>2839.17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XEj9Ta5kTINS3UQrggXtW4Yq408DJSKhG8J5CId46Y2+WUVgdWTPY3KbDt8IQA9BfhA/iEkVFO5cul7/5gFeWA==" saltValue="beoCU6ax/uR1n1tl5zKG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10006</v>
      </c>
      <c r="D6" s="19">
        <f t="shared" si="3"/>
        <v>46</v>
      </c>
      <c r="E6" s="19">
        <f t="shared" si="3"/>
        <v>17</v>
      </c>
      <c r="F6" s="19">
        <f t="shared" si="3"/>
        <v>3</v>
      </c>
      <c r="G6" s="19">
        <f t="shared" si="3"/>
        <v>0</v>
      </c>
      <c r="H6" s="19" t="str">
        <f t="shared" si="3"/>
        <v>北海道</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74.06</v>
      </c>
      <c r="P6" s="20">
        <f t="shared" si="3"/>
        <v>64.63</v>
      </c>
      <c r="Q6" s="20" t="str">
        <f t="shared" si="3"/>
        <v>-</v>
      </c>
      <c r="R6" s="20">
        <f t="shared" si="3"/>
        <v>0</v>
      </c>
      <c r="S6" s="20">
        <f t="shared" si="3"/>
        <v>5139913</v>
      </c>
      <c r="T6" s="20">
        <f t="shared" si="3"/>
        <v>83421.62</v>
      </c>
      <c r="U6" s="20">
        <f t="shared" si="3"/>
        <v>61.61</v>
      </c>
      <c r="V6" s="20">
        <f t="shared" si="3"/>
        <v>436949</v>
      </c>
      <c r="W6" s="20">
        <f t="shared" si="3"/>
        <v>153.9</v>
      </c>
      <c r="X6" s="20">
        <f t="shared" si="3"/>
        <v>2839.17</v>
      </c>
      <c r="Y6" s="21" t="str">
        <f>IF(Y7="",NA(),Y7)</f>
        <v>-</v>
      </c>
      <c r="Z6" s="21" t="str">
        <f t="shared" ref="Z6:AH6" si="4">IF(Z7="",NA(),Z7)</f>
        <v>-</v>
      </c>
      <c r="AA6" s="21">
        <f t="shared" si="4"/>
        <v>95.75</v>
      </c>
      <c r="AB6" s="21">
        <f t="shared" si="4"/>
        <v>96.41</v>
      </c>
      <c r="AC6" s="21">
        <f t="shared" si="4"/>
        <v>99.34</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1" t="str">
        <f t="shared" si="5"/>
        <v>-</v>
      </c>
      <c r="AM6" s="21" t="str">
        <f t="shared" si="5"/>
        <v>-</v>
      </c>
      <c r="AN6" s="21" t="str">
        <f t="shared" si="5"/>
        <v>-</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37.229999999999997</v>
      </c>
      <c r="AX6" s="21">
        <f t="shared" si="6"/>
        <v>50.61</v>
      </c>
      <c r="AY6" s="21">
        <f t="shared" si="6"/>
        <v>49.85</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t="str">
        <f t="shared" si="7"/>
        <v>-</v>
      </c>
      <c r="BI6" s="21" t="str">
        <f t="shared" si="7"/>
        <v>-</v>
      </c>
      <c r="BJ6" s="21" t="str">
        <f t="shared" si="7"/>
        <v>-</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t="str">
        <f t="shared" si="9"/>
        <v>-</v>
      </c>
      <c r="CE6" s="21" t="str">
        <f t="shared" si="9"/>
        <v>-</v>
      </c>
      <c r="CF6" s="21" t="str">
        <f t="shared" si="9"/>
        <v>-</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98.16</v>
      </c>
      <c r="DA6" s="21">
        <f t="shared" si="11"/>
        <v>98.16</v>
      </c>
      <c r="DB6" s="21">
        <f t="shared" si="11"/>
        <v>98.16</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6.1</v>
      </c>
      <c r="DL6" s="21">
        <f t="shared" si="12"/>
        <v>12.14</v>
      </c>
      <c r="DM6" s="21">
        <f t="shared" si="12"/>
        <v>17.32</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1">
        <f t="shared" si="14"/>
        <v>99.81</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10006</v>
      </c>
      <c r="D7" s="23">
        <v>46</v>
      </c>
      <c r="E7" s="23">
        <v>17</v>
      </c>
      <c r="F7" s="23">
        <v>3</v>
      </c>
      <c r="G7" s="23">
        <v>0</v>
      </c>
      <c r="H7" s="23" t="s">
        <v>96</v>
      </c>
      <c r="I7" s="23" t="s">
        <v>97</v>
      </c>
      <c r="J7" s="23" t="s">
        <v>98</v>
      </c>
      <c r="K7" s="23" t="s">
        <v>99</v>
      </c>
      <c r="L7" s="23" t="s">
        <v>100</v>
      </c>
      <c r="M7" s="23" t="s">
        <v>101</v>
      </c>
      <c r="N7" s="24" t="s">
        <v>102</v>
      </c>
      <c r="O7" s="24">
        <v>74.06</v>
      </c>
      <c r="P7" s="24">
        <v>64.63</v>
      </c>
      <c r="Q7" s="24" t="s">
        <v>102</v>
      </c>
      <c r="R7" s="24">
        <v>0</v>
      </c>
      <c r="S7" s="24">
        <v>5139913</v>
      </c>
      <c r="T7" s="24">
        <v>83421.62</v>
      </c>
      <c r="U7" s="24">
        <v>61.61</v>
      </c>
      <c r="V7" s="24">
        <v>436949</v>
      </c>
      <c r="W7" s="24">
        <v>153.9</v>
      </c>
      <c r="X7" s="24">
        <v>2839.17</v>
      </c>
      <c r="Y7" s="24" t="s">
        <v>102</v>
      </c>
      <c r="Z7" s="24" t="s">
        <v>102</v>
      </c>
      <c r="AA7" s="24">
        <v>95.75</v>
      </c>
      <c r="AB7" s="24">
        <v>96.41</v>
      </c>
      <c r="AC7" s="24">
        <v>99.34</v>
      </c>
      <c r="AD7" s="24" t="s">
        <v>102</v>
      </c>
      <c r="AE7" s="24" t="s">
        <v>102</v>
      </c>
      <c r="AF7" s="24">
        <v>101.63</v>
      </c>
      <c r="AG7" s="24">
        <v>100.14</v>
      </c>
      <c r="AH7" s="24">
        <v>99.22</v>
      </c>
      <c r="AI7" s="24">
        <v>99.26</v>
      </c>
      <c r="AJ7" s="24" t="s">
        <v>102</v>
      </c>
      <c r="AK7" s="24" t="s">
        <v>102</v>
      </c>
      <c r="AL7" s="24" t="s">
        <v>102</v>
      </c>
      <c r="AM7" s="24" t="s">
        <v>102</v>
      </c>
      <c r="AN7" s="24" t="s">
        <v>102</v>
      </c>
      <c r="AO7" s="24" t="s">
        <v>102</v>
      </c>
      <c r="AP7" s="24" t="s">
        <v>102</v>
      </c>
      <c r="AQ7" s="24">
        <v>9.1</v>
      </c>
      <c r="AR7" s="24">
        <v>10.71</v>
      </c>
      <c r="AS7" s="24">
        <v>11.46</v>
      </c>
      <c r="AT7" s="24">
        <v>11.39</v>
      </c>
      <c r="AU7" s="24" t="s">
        <v>102</v>
      </c>
      <c r="AV7" s="24" t="s">
        <v>102</v>
      </c>
      <c r="AW7" s="24">
        <v>37.229999999999997</v>
      </c>
      <c r="AX7" s="24">
        <v>50.61</v>
      </c>
      <c r="AY7" s="24">
        <v>49.85</v>
      </c>
      <c r="AZ7" s="24" t="s">
        <v>102</v>
      </c>
      <c r="BA7" s="24" t="s">
        <v>102</v>
      </c>
      <c r="BB7" s="24">
        <v>101.14</v>
      </c>
      <c r="BC7" s="24">
        <v>104.74</v>
      </c>
      <c r="BD7" s="24">
        <v>104.74</v>
      </c>
      <c r="BE7" s="24">
        <v>104.37</v>
      </c>
      <c r="BF7" s="24" t="s">
        <v>102</v>
      </c>
      <c r="BG7" s="24" t="s">
        <v>102</v>
      </c>
      <c r="BH7" s="24" t="s">
        <v>102</v>
      </c>
      <c r="BI7" s="24" t="s">
        <v>102</v>
      </c>
      <c r="BJ7" s="24" t="s">
        <v>102</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t="s">
        <v>102</v>
      </c>
      <c r="CE7" s="24" t="s">
        <v>102</v>
      </c>
      <c r="CF7" s="24" t="s">
        <v>102</v>
      </c>
      <c r="CG7" s="24" t="s">
        <v>102</v>
      </c>
      <c r="CH7" s="24" t="s">
        <v>102</v>
      </c>
      <c r="CI7" s="24">
        <v>50.67</v>
      </c>
      <c r="CJ7" s="24">
        <v>48.7</v>
      </c>
      <c r="CK7" s="24">
        <v>52.53</v>
      </c>
      <c r="CL7" s="24">
        <v>52.71</v>
      </c>
      <c r="CM7" s="24" t="s">
        <v>102</v>
      </c>
      <c r="CN7" s="24" t="s">
        <v>102</v>
      </c>
      <c r="CO7" s="24" t="s">
        <v>102</v>
      </c>
      <c r="CP7" s="24" t="s">
        <v>102</v>
      </c>
      <c r="CQ7" s="24" t="s">
        <v>102</v>
      </c>
      <c r="CR7" s="24" t="s">
        <v>102</v>
      </c>
      <c r="CS7" s="24" t="s">
        <v>102</v>
      </c>
      <c r="CT7" s="24">
        <v>68.2</v>
      </c>
      <c r="CU7" s="24">
        <v>68.05</v>
      </c>
      <c r="CV7" s="24">
        <v>67.099999999999994</v>
      </c>
      <c r="CW7" s="24">
        <v>67.08</v>
      </c>
      <c r="CX7" s="24" t="s">
        <v>102</v>
      </c>
      <c r="CY7" s="24" t="s">
        <v>102</v>
      </c>
      <c r="CZ7" s="24">
        <v>98.16</v>
      </c>
      <c r="DA7" s="24">
        <v>98.16</v>
      </c>
      <c r="DB7" s="24">
        <v>98.16</v>
      </c>
      <c r="DC7" s="24" t="s">
        <v>102</v>
      </c>
      <c r="DD7" s="24" t="s">
        <v>102</v>
      </c>
      <c r="DE7" s="24">
        <v>94.01</v>
      </c>
      <c r="DF7" s="24">
        <v>94.14</v>
      </c>
      <c r="DG7" s="24">
        <v>94.02</v>
      </c>
      <c r="DH7" s="24">
        <v>93.95</v>
      </c>
      <c r="DI7" s="24" t="s">
        <v>102</v>
      </c>
      <c r="DJ7" s="24" t="s">
        <v>102</v>
      </c>
      <c r="DK7" s="24">
        <v>6.1</v>
      </c>
      <c r="DL7" s="24">
        <v>12.14</v>
      </c>
      <c r="DM7" s="24">
        <v>17.32</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99.81</v>
      </c>
      <c r="EH7" s="24">
        <v>0</v>
      </c>
      <c r="EI7" s="24">
        <v>0</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2024-02-01T04:34:55Z</cp:lastPrinted>
  <dcterms:created xsi:type="dcterms:W3CDTF">2023-12-12T00:52:46Z</dcterms:created>
  <dcterms:modified xsi:type="dcterms:W3CDTF">2024-02-01T04:34:59Z</dcterms:modified>
  <cp:category/>
</cp:coreProperties>
</file>