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C:\Users\yamamoto-kaz.PREF\Desktop\〆R060131_公営企業に係る経営比較分析表（令和４年度決算）の分析等について（依頼）\02_回答\"/>
    </mc:Choice>
  </mc:AlternateContent>
  <xr:revisionPtr revIDLastSave="0" documentId="13_ncr:1_{A6A90B33-84EE-4400-B477-6458E9B16EAB}" xr6:coauthVersionLast="36" xr6:coauthVersionMax="36" xr10:uidLastSave="{00000000-0000-0000-0000-000000000000}"/>
  <workbookProtection workbookAlgorithmName="SHA-512" workbookHashValue="MBzjIkmkY1tbty6UsWMPkLEopni9VwnE7770kwuWKiG/G5kZpFfF1Y2aELBvsGfm7Jruu4JUzlnHOs1TkR5ceA==" workbookSaltValue="HkiD5sfyU9LoVKmvNeHVz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B10"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<sst xmlns="http://schemas.openxmlformats.org/spreadsheetml/2006/main" count="275" uniqueCount="117">
  <si>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</si>
  <si>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</si>
  <si>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</si>
  <si>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</si>
  <si>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</si>
  <si>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</si>
  <si>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</si>
  <si>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</si>
  <si>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</si>
  <si>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</si>
  <si>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</si>
  <si>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</si>
  <si>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</si>
  <si>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</si>
  <si>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</si>
  <si>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</si>
  <si>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</si>
  <si>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</si>
  <si>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</si>
  <si>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</si>
  <si>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</si>
  <si>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</si>
  <si>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</si>
  <si>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</si>
  <si>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</si>
  <si>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</si>
  <si>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</si>
  <si>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</si>
  <si>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</si>
  <si>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</si>
  <si>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</si>
  <si>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</si>
  <si>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</si>
  <si>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</si>
  <si>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</si>
  <si>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</si>
  <si>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</si>
  <si>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</si>
  <si>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</si>
  <si>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</si>
  <si>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</si>
  <si>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</si>
  <si>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</si>
  <si>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</si>
  <si>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</si>
  <si>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</si>
  <si>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</si>
  <si>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</si>
  <si>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</si>
  <si>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</si>
  <si>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</si>
  <si>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</si>
  <si>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</si>
  <si>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</si>
  <si>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</si>
  <si>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</si>
  <si>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</si>
  <si>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</si>
  <si>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</si>
  <si>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</si>
  <si>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</si>
  <si>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</si>
  <si>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</si>
  <si>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</si>
  <si>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</si>
  <si>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</si>
  <si>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</si>
  <si>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</si>
  <si>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</si>
  <si>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</si>
  <si>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</si>
  <si>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</si>
  <si>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</si>
  <si>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</si>
  <si>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</si>
  <si>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</si>
  <si>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</si>
  <si>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</si>
  <si>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</si>
  <si>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</si>
  <si>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</si>
  <si>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</si>
  <si>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</si>
  <si>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</si>
  <si>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</si>
  <si>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</si>
  <si>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</si>
  <si>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</si>
  <si>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</si>
  <si>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</si>
  <si>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</si>
  <si>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</si>
  <si>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</si>
  <si>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</si>
  <si>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</si>
  <si>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</si>
  <si>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</si>
  <si>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</si>
  <si>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</si>
  <si>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</si>
  <si>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</si>
  <si>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</si>
  <si>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</si>
  <si>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</si>
  <si>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</si>
  <si>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</si>
  <si>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</si>
  <si>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</si>
  <si>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</si>
  <si>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</si>
  <si>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</si>
  <si>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</si>
  <si>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</si>
  <si>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</si>
  <si>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・各経営指標の状況から経営はおおむね健全である。
・経営面の問題としては、公共下水道整備が完了していないこと及び接続率の低さがあり、それが各数値に影響を与えていると考えられる。行政部門との連携を図り、関係市町村の公共下水道整備を促進することで接続率の向上につなげて有収水量を増加させる必要がある。
・管渠については、将来の更新時期の到来を見据え長寿命化計画により更新事業費の平準化を図っていく必要がある。</t>
    <phoneticPr fontId="4"/>
  </si>
  <si>
    <t>①経常収支比率は100％を上回っており、②累積欠損金も生じていない。
③流動比率については、100％を下回っているが、企業債の償還に充てる財源が４月に収入となることが要因である。
④企業債残高対事業規模比率は、類似団体と比較すると下回っている。建設が一段落したことから、今後も軽微な増減で推移する見込みである。
⑥汚水処理原価については、一部処理区を除きスケールメリットが得にくい接続率であること等により投資効率が悪いため、類似団体と比較すると高くなっている。また、⑦施設利用率については類似団体と比較して10％以上低く、⑧水洗化率も類似団体よりも低い状況にある。これは主に一部処理区において、供用開始からそれほど年数を経ておらず、市町村が実施する公共下水道の整備がすべて終わっていないことや接続率が低い状況にあることが要因と考えられる。</t>
    <rPh sb="140" eb="142">
      <t>ケイビ</t>
    </rPh>
    <rPh sb="143" eb="145">
      <t>ゾウゲン</t>
    </rPh>
    <rPh sb="146" eb="148">
      <t>スイイ</t>
    </rPh>
    <phoneticPr fontId="4"/>
  </si>
  <si>
    <t>①有形固定資産減価償却率については、公営企業会計へ移行して間もないことから低い数値となっている。
②管渠老朽化率及び③管渠改善率については、管渠の更新時期が到来していないため、低い数値となっている。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</si>
</sst>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0" xfId="0" applyFont="1" applyFill="1" applyAlignment="1">
      <alignment horizontal="left" vertical="center"/>
    </xf>
    <xf numFmtId="0" fontId="14" fillId="0" borderId="7" xfId="0" applyFont="1" applyFill="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FC-40DA-9A5E-9C857DB7AC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2CFC-40DA-9A5E-9C857DB7AC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101.33</c:v>
                </c:pt>
                <c:pt idx="3">
                  <c:v>101.79</c:v>
                </c:pt>
                <c:pt idx="4">
                  <c:v>101.51</c:v>
                </c:pt>
              </c:numCache>
            </c:numRef>
          </c:val>
          <c:extLst>
            <c:ext xmlns:c16="http://schemas.microsoft.com/office/drawing/2014/chart" uri="{C3380CC4-5D6E-409C-BE32-E72D297353CC}">
              <c16:uniqueId val="{00000000-F3E9-4868-8034-51E235DF69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F3E9-4868-8034-51E235DF69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4.84</c:v>
                </c:pt>
                <c:pt idx="3">
                  <c:v>9.42</c:v>
                </c:pt>
                <c:pt idx="4">
                  <c:v>13.25</c:v>
                </c:pt>
              </c:numCache>
            </c:numRef>
          </c:val>
          <c:extLst>
            <c:ext xmlns:c16="http://schemas.microsoft.com/office/drawing/2014/chart" uri="{C3380CC4-5D6E-409C-BE32-E72D297353CC}">
              <c16:uniqueId val="{00000000-49A6-472F-93BF-2EACCDADA6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49A6-472F-93BF-2EACCDADA6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FA-4D60-A9B3-C7BB31CC5C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40FA-4D60-A9B3-C7BB31CC5C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A4-47DE-9B14-74171404CD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65A4-47DE-9B14-74171404CD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58.85</c:v>
                </c:pt>
                <c:pt idx="3">
                  <c:v>81.5</c:v>
                </c:pt>
                <c:pt idx="4">
                  <c:v>89.5</c:v>
                </c:pt>
              </c:numCache>
            </c:numRef>
          </c:val>
          <c:extLst>
            <c:ext xmlns:c16="http://schemas.microsoft.com/office/drawing/2014/chart" uri="{C3380CC4-5D6E-409C-BE32-E72D297353CC}">
              <c16:uniqueId val="{00000000-F73A-4FEC-9CBB-AEBB678278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F73A-4FEC-9CBB-AEBB678278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191.15</c:v>
                </c:pt>
                <c:pt idx="3">
                  <c:v>179.31</c:v>
                </c:pt>
                <c:pt idx="4">
                  <c:v>184.69</c:v>
                </c:pt>
              </c:numCache>
            </c:numRef>
          </c:val>
          <c:extLst>
            <c:ext xmlns:c16="http://schemas.microsoft.com/office/drawing/2014/chart" uri="{C3380CC4-5D6E-409C-BE32-E72D297353CC}">
              <c16:uniqueId val="{00000000-B83E-4481-8567-AEC2E117F8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B83E-4481-8567-AEC2E117F8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1F-43FC-B133-BE938A5D00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D1F-43FC-B133-BE938A5D00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67.150000000000006</c:v>
                </c:pt>
                <c:pt idx="3">
                  <c:v>68.61</c:v>
                </c:pt>
                <c:pt idx="4">
                  <c:v>70.819999999999993</c:v>
                </c:pt>
              </c:numCache>
            </c:numRef>
          </c:val>
          <c:extLst>
            <c:ext xmlns:c16="http://schemas.microsoft.com/office/drawing/2014/chart" uri="{C3380CC4-5D6E-409C-BE32-E72D297353CC}">
              <c16:uniqueId val="{00000000-631E-411F-BAE3-BA56F11BC3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631E-411F-BAE3-BA56F11BC3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55.79</c:v>
                </c:pt>
                <c:pt idx="3">
                  <c:v>55.78</c:v>
                </c:pt>
                <c:pt idx="4">
                  <c:v>56.62</c:v>
                </c:pt>
              </c:numCache>
            </c:numRef>
          </c:val>
          <c:extLst>
            <c:ext xmlns:c16="http://schemas.microsoft.com/office/drawing/2014/chart" uri="{C3380CC4-5D6E-409C-BE32-E72D297353CC}">
              <c16:uniqueId val="{00000000-1251-4655-9F00-74C58BD9EB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251-4655-9F00-74C58BD9EB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86.46</c:v>
                </c:pt>
                <c:pt idx="3">
                  <c:v>87.49</c:v>
                </c:pt>
                <c:pt idx="4">
                  <c:v>87.96</c:v>
                </c:pt>
              </c:numCache>
            </c:numRef>
          </c:val>
          <c:extLst>
            <c:ext xmlns:c16="http://schemas.microsoft.com/office/drawing/2014/chart" uri="{C3380CC4-5D6E-409C-BE32-E72D297353CC}">
              <c16:uniqueId val="{00000000-9C3A-477F-BE8B-61BB2B20B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9C3A-477F-BE8B-61BB2B20B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1930976</v>
      </c>
      <c r="AM8" s="42"/>
      <c r="AN8" s="42"/>
      <c r="AO8" s="42"/>
      <c r="AP8" s="42"/>
      <c r="AQ8" s="42"/>
      <c r="AR8" s="42"/>
      <c r="AS8" s="42"/>
      <c r="AT8" s="35">
        <f>データ!T6</f>
        <v>6362.28</v>
      </c>
      <c r="AU8" s="35"/>
      <c r="AV8" s="35"/>
      <c r="AW8" s="35"/>
      <c r="AX8" s="35"/>
      <c r="AY8" s="35"/>
      <c r="AZ8" s="35"/>
      <c r="BA8" s="35"/>
      <c r="BB8" s="35">
        <f>データ!U6</f>
        <v>303.5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45" t="s">
        <v>21</v>
      </c>
      <c r="BO9" s="45"/>
      <c r="BP9" s="45"/>
      <c r="BQ9" s="45"/>
      <c r="BR9" s="45"/>
      <c r="BS9" s="45"/>
      <c r="BT9" s="45"/>
      <c r="BU9" s="45"/>
      <c r="BV9" s="45"/>
      <c r="BW9" s="45"/>
      <c r="BX9" s="45"/>
      <c r="BY9" s="46"/>
    </row>
    <row r="10" spans="1:78" ht="18.75" customHeight="1" x14ac:dyDescent="0.15">
      <c r="A10" s="2"/>
      <c r="B10" s="35" t="str">
        <f>データ!N6</f>
        <v>-</v>
      </c>
      <c r="C10" s="35"/>
      <c r="D10" s="35"/>
      <c r="E10" s="35"/>
      <c r="F10" s="35"/>
      <c r="G10" s="35"/>
      <c r="H10" s="35"/>
      <c r="I10" s="35">
        <f>データ!O6</f>
        <v>85.13</v>
      </c>
      <c r="J10" s="35"/>
      <c r="K10" s="35"/>
      <c r="L10" s="35"/>
      <c r="M10" s="35"/>
      <c r="N10" s="35"/>
      <c r="O10" s="35"/>
      <c r="P10" s="35">
        <f>データ!P6</f>
        <v>39.18</v>
      </c>
      <c r="Q10" s="35"/>
      <c r="R10" s="35"/>
      <c r="S10" s="35"/>
      <c r="T10" s="35"/>
      <c r="U10" s="35"/>
      <c r="V10" s="35"/>
      <c r="W10" s="35">
        <f>データ!Q6</f>
        <v>90.99</v>
      </c>
      <c r="X10" s="35"/>
      <c r="Y10" s="35"/>
      <c r="Z10" s="35"/>
      <c r="AA10" s="35"/>
      <c r="AB10" s="35"/>
      <c r="AC10" s="35"/>
      <c r="AD10" s="42">
        <f>データ!R6</f>
        <v>0</v>
      </c>
      <c r="AE10" s="42"/>
      <c r="AF10" s="42"/>
      <c r="AG10" s="42"/>
      <c r="AH10" s="42"/>
      <c r="AI10" s="42"/>
      <c r="AJ10" s="42"/>
      <c r="AK10" s="2"/>
      <c r="AL10" s="42">
        <f>データ!V6</f>
        <v>685289</v>
      </c>
      <c r="AM10" s="42"/>
      <c r="AN10" s="42"/>
      <c r="AO10" s="42"/>
      <c r="AP10" s="42"/>
      <c r="AQ10" s="42"/>
      <c r="AR10" s="42"/>
      <c r="AS10" s="42"/>
      <c r="AT10" s="35">
        <f>データ!W6</f>
        <v>194.85</v>
      </c>
      <c r="AU10" s="35"/>
      <c r="AV10" s="35"/>
      <c r="AW10" s="35"/>
      <c r="AX10" s="35"/>
      <c r="AY10" s="35"/>
      <c r="AZ10" s="35"/>
      <c r="BA10" s="35"/>
      <c r="BB10" s="35">
        <f>データ!X6</f>
        <v>3517.01</v>
      </c>
      <c r="BC10" s="35"/>
      <c r="BD10" s="35"/>
      <c r="BE10" s="35"/>
      <c r="BF10" s="35"/>
      <c r="BG10" s="35"/>
      <c r="BH10" s="35"/>
      <c r="BI10" s="35"/>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68" t="s">
        <v>26</v>
      </c>
      <c r="BM14" s="69"/>
      <c r="BN14" s="69"/>
      <c r="BO14" s="69"/>
      <c r="BP14" s="69"/>
      <c r="BQ14" s="69"/>
      <c r="BR14" s="69"/>
      <c r="BS14" s="69"/>
      <c r="BT14" s="69"/>
      <c r="BU14" s="69"/>
      <c r="BV14" s="69"/>
      <c r="BW14" s="69"/>
      <c r="BX14" s="69"/>
      <c r="BY14" s="69"/>
      <c r="BZ14" s="70"/>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6" t="s">
        <v>28</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4"/>
      <c r="BM60" s="75"/>
      <c r="BN60" s="75"/>
      <c r="BO60" s="75"/>
      <c r="BP60" s="75"/>
      <c r="BQ60" s="75"/>
      <c r="BR60" s="75"/>
      <c r="BS60" s="75"/>
      <c r="BT60" s="75"/>
      <c r="BU60" s="75"/>
      <c r="BV60" s="75"/>
      <c r="BW60" s="75"/>
      <c r="BX60" s="75"/>
      <c r="BY60" s="75"/>
      <c r="BZ60" s="76"/>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59" t="s">
        <v>30</v>
      </c>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uhjaL+7+IadIMboia4MLVLYSQbABJM9VWOa/G0Vh8GD1NaDslOsn/6wKANYeWm930EdAyfSyF3/VviPKJAPHTA==" saltValue="MSxLLhc26xsHCfjbxRKE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1" t="s">
        <v>52</v>
      </c>
      <c r="I3" s="62"/>
      <c r="J3" s="62"/>
      <c r="K3" s="62"/>
      <c r="L3" s="62"/>
      <c r="M3" s="62"/>
      <c r="N3" s="62"/>
      <c r="O3" s="62"/>
      <c r="P3" s="62"/>
      <c r="Q3" s="62"/>
      <c r="R3" s="62"/>
      <c r="S3" s="62"/>
      <c r="T3" s="62"/>
      <c r="U3" s="62"/>
      <c r="V3" s="62"/>
      <c r="W3" s="62"/>
      <c r="X3" s="63"/>
      <c r="Y3" s="67" t="s">
        <v>53</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54</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8" x14ac:dyDescent="0.15">
      <c r="A4" s="14" t="s">
        <v>55</v>
      </c>
      <c r="B4" s="16"/>
      <c r="C4" s="16"/>
      <c r="D4" s="16"/>
      <c r="E4" s="16"/>
      <c r="F4" s="16"/>
      <c r="G4" s="16"/>
      <c r="H4" s="64"/>
      <c r="I4" s="65"/>
      <c r="J4" s="65"/>
      <c r="K4" s="65"/>
      <c r="L4" s="65"/>
      <c r="M4" s="65"/>
      <c r="N4" s="65"/>
      <c r="O4" s="65"/>
      <c r="P4" s="65"/>
      <c r="Q4" s="65"/>
      <c r="R4" s="65"/>
      <c r="S4" s="65"/>
      <c r="T4" s="65"/>
      <c r="U4" s="65"/>
      <c r="V4" s="65"/>
      <c r="W4" s="65"/>
      <c r="X4" s="66"/>
      <c r="Y4" s="60" t="s">
        <v>56</v>
      </c>
      <c r="Z4" s="60"/>
      <c r="AA4" s="60"/>
      <c r="AB4" s="60"/>
      <c r="AC4" s="60"/>
      <c r="AD4" s="60"/>
      <c r="AE4" s="60"/>
      <c r="AF4" s="60"/>
      <c r="AG4" s="60"/>
      <c r="AH4" s="60"/>
      <c r="AI4" s="60"/>
      <c r="AJ4" s="60" t="s">
        <v>57</v>
      </c>
      <c r="AK4" s="60"/>
      <c r="AL4" s="60"/>
      <c r="AM4" s="60"/>
      <c r="AN4" s="60"/>
      <c r="AO4" s="60"/>
      <c r="AP4" s="60"/>
      <c r="AQ4" s="60"/>
      <c r="AR4" s="60"/>
      <c r="AS4" s="60"/>
      <c r="AT4" s="60"/>
      <c r="AU4" s="60" t="s">
        <v>58</v>
      </c>
      <c r="AV4" s="60"/>
      <c r="AW4" s="60"/>
      <c r="AX4" s="60"/>
      <c r="AY4" s="60"/>
      <c r="AZ4" s="60"/>
      <c r="BA4" s="60"/>
      <c r="BB4" s="60"/>
      <c r="BC4" s="60"/>
      <c r="BD4" s="60"/>
      <c r="BE4" s="60"/>
      <c r="BF4" s="60" t="s">
        <v>59</v>
      </c>
      <c r="BG4" s="60"/>
      <c r="BH4" s="60"/>
      <c r="BI4" s="60"/>
      <c r="BJ4" s="60"/>
      <c r="BK4" s="60"/>
      <c r="BL4" s="60"/>
      <c r="BM4" s="60"/>
      <c r="BN4" s="60"/>
      <c r="BO4" s="60"/>
      <c r="BP4" s="60"/>
      <c r="BQ4" s="60" t="s">
        <v>60</v>
      </c>
      <c r="BR4" s="60"/>
      <c r="BS4" s="60"/>
      <c r="BT4" s="60"/>
      <c r="BU4" s="60"/>
      <c r="BV4" s="60"/>
      <c r="BW4" s="60"/>
      <c r="BX4" s="60"/>
      <c r="BY4" s="60"/>
      <c r="BZ4" s="60"/>
      <c r="CA4" s="60"/>
      <c r="CB4" s="60" t="s">
        <v>61</v>
      </c>
      <c r="CC4" s="60"/>
      <c r="CD4" s="60"/>
      <c r="CE4" s="60"/>
      <c r="CF4" s="60"/>
      <c r="CG4" s="60"/>
      <c r="CH4" s="60"/>
      <c r="CI4" s="60"/>
      <c r="CJ4" s="60"/>
      <c r="CK4" s="60"/>
      <c r="CL4" s="60"/>
      <c r="CM4" s="60" t="s">
        <v>62</v>
      </c>
      <c r="CN4" s="60"/>
      <c r="CO4" s="60"/>
      <c r="CP4" s="60"/>
      <c r="CQ4" s="60"/>
      <c r="CR4" s="60"/>
      <c r="CS4" s="60"/>
      <c r="CT4" s="60"/>
      <c r="CU4" s="60"/>
      <c r="CV4" s="60"/>
      <c r="CW4" s="60"/>
      <c r="CX4" s="60" t="s">
        <v>63</v>
      </c>
      <c r="CY4" s="60"/>
      <c r="CZ4" s="60"/>
      <c r="DA4" s="60"/>
      <c r="DB4" s="60"/>
      <c r="DC4" s="60"/>
      <c r="DD4" s="60"/>
      <c r="DE4" s="60"/>
      <c r="DF4" s="60"/>
      <c r="DG4" s="60"/>
      <c r="DH4" s="60"/>
      <c r="DI4" s="60" t="s">
        <v>64</v>
      </c>
      <c r="DJ4" s="60"/>
      <c r="DK4" s="60"/>
      <c r="DL4" s="60"/>
      <c r="DM4" s="60"/>
      <c r="DN4" s="60"/>
      <c r="DO4" s="60"/>
      <c r="DP4" s="60"/>
      <c r="DQ4" s="60"/>
      <c r="DR4" s="60"/>
      <c r="DS4" s="60"/>
      <c r="DT4" s="60" t="s">
        <v>65</v>
      </c>
      <c r="DU4" s="60"/>
      <c r="DV4" s="60"/>
      <c r="DW4" s="60"/>
      <c r="DX4" s="60"/>
      <c r="DY4" s="60"/>
      <c r="DZ4" s="60"/>
      <c r="EA4" s="60"/>
      <c r="EB4" s="60"/>
      <c r="EC4" s="60"/>
      <c r="ED4" s="60"/>
      <c r="EE4" s="60" t="s">
        <v>66</v>
      </c>
      <c r="EF4" s="60"/>
      <c r="EG4" s="60"/>
      <c r="EH4" s="60"/>
      <c r="EI4" s="60"/>
      <c r="EJ4" s="60"/>
      <c r="EK4" s="60"/>
      <c r="EL4" s="60"/>
      <c r="EM4" s="60"/>
      <c r="EN4" s="60"/>
      <c r="EO4" s="6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100005</v>
      </c>
      <c r="D6" s="19">
        <f t="shared" si="3"/>
        <v>46</v>
      </c>
      <c r="E6" s="19">
        <f t="shared" si="3"/>
        <v>17</v>
      </c>
      <c r="F6" s="19">
        <f t="shared" si="3"/>
        <v>3</v>
      </c>
      <c r="G6" s="19">
        <f t="shared" si="3"/>
        <v>0</v>
      </c>
      <c r="H6" s="19" t="str">
        <f t="shared" si="3"/>
        <v>群馬県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85.13</v>
      </c>
      <c r="P6" s="20">
        <f t="shared" si="3"/>
        <v>39.18</v>
      </c>
      <c r="Q6" s="20">
        <f t="shared" si="3"/>
        <v>90.99</v>
      </c>
      <c r="R6" s="20">
        <f t="shared" si="3"/>
        <v>0</v>
      </c>
      <c r="S6" s="20">
        <f t="shared" si="3"/>
        <v>1930976</v>
      </c>
      <c r="T6" s="20">
        <f t="shared" si="3"/>
        <v>6362.28</v>
      </c>
      <c r="U6" s="20">
        <f t="shared" si="3"/>
        <v>303.5</v>
      </c>
      <c r="V6" s="20">
        <f t="shared" si="3"/>
        <v>685289</v>
      </c>
      <c r="W6" s="20">
        <f t="shared" si="3"/>
        <v>194.85</v>
      </c>
      <c r="X6" s="20">
        <f t="shared" si="3"/>
        <v>3517.01</v>
      </c>
      <c r="Y6" s="21" t="str">
        <f>IF(Y7="",NA(),Y7)</f>
        <v>-</v>
      </c>
      <c r="Z6" s="21" t="str">
        <f t="shared" ref="Z6:AH6" si="4">IF(Z7="",NA(),Z7)</f>
        <v>-</v>
      </c>
      <c r="AA6" s="21">
        <f t="shared" si="4"/>
        <v>101.33</v>
      </c>
      <c r="AB6" s="21">
        <f t="shared" si="4"/>
        <v>101.79</v>
      </c>
      <c r="AC6" s="21">
        <f t="shared" si="4"/>
        <v>101.51</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58.85</v>
      </c>
      <c r="AX6" s="21">
        <f t="shared" si="6"/>
        <v>81.5</v>
      </c>
      <c r="AY6" s="21">
        <f t="shared" si="6"/>
        <v>89.5</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191.15</v>
      </c>
      <c r="BI6" s="21">
        <f t="shared" si="7"/>
        <v>179.31</v>
      </c>
      <c r="BJ6" s="21">
        <f t="shared" si="7"/>
        <v>184.69</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67.150000000000006</v>
      </c>
      <c r="CE6" s="21">
        <f t="shared" si="9"/>
        <v>68.61</v>
      </c>
      <c r="CF6" s="21">
        <f t="shared" si="9"/>
        <v>70.819999999999993</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55.79</v>
      </c>
      <c r="CP6" s="21">
        <f t="shared" si="10"/>
        <v>55.78</v>
      </c>
      <c r="CQ6" s="21">
        <f t="shared" si="10"/>
        <v>56.62</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86.46</v>
      </c>
      <c r="DA6" s="21">
        <f t="shared" si="11"/>
        <v>87.49</v>
      </c>
      <c r="DB6" s="21">
        <f t="shared" si="11"/>
        <v>87.96</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4.84</v>
      </c>
      <c r="DL6" s="21">
        <f t="shared" si="12"/>
        <v>9.42</v>
      </c>
      <c r="DM6" s="21">
        <f t="shared" si="12"/>
        <v>13.25</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100005</v>
      </c>
      <c r="D7" s="23">
        <v>46</v>
      </c>
      <c r="E7" s="23">
        <v>17</v>
      </c>
      <c r="F7" s="23">
        <v>3</v>
      </c>
      <c r="G7" s="23">
        <v>0</v>
      </c>
      <c r="H7" s="23" t="s">
        <v>96</v>
      </c>
      <c r="I7" s="23" t="s">
        <v>97</v>
      </c>
      <c r="J7" s="23" t="s">
        <v>98</v>
      </c>
      <c r="K7" s="23" t="s">
        <v>99</v>
      </c>
      <c r="L7" s="23" t="s">
        <v>100</v>
      </c>
      <c r="M7" s="23" t="s">
        <v>101</v>
      </c>
      <c r="N7" s="24" t="s">
        <v>102</v>
      </c>
      <c r="O7" s="24">
        <v>85.13</v>
      </c>
      <c r="P7" s="24">
        <v>39.18</v>
      </c>
      <c r="Q7" s="24">
        <v>90.99</v>
      </c>
      <c r="R7" s="24">
        <v>0</v>
      </c>
      <c r="S7" s="24">
        <v>1930976</v>
      </c>
      <c r="T7" s="24">
        <v>6362.28</v>
      </c>
      <c r="U7" s="24">
        <v>303.5</v>
      </c>
      <c r="V7" s="24">
        <v>685289</v>
      </c>
      <c r="W7" s="24">
        <v>194.85</v>
      </c>
      <c r="X7" s="24">
        <v>3517.01</v>
      </c>
      <c r="Y7" s="24" t="s">
        <v>102</v>
      </c>
      <c r="Z7" s="24" t="s">
        <v>102</v>
      </c>
      <c r="AA7" s="24">
        <v>101.33</v>
      </c>
      <c r="AB7" s="24">
        <v>101.79</v>
      </c>
      <c r="AC7" s="24">
        <v>101.51</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58.85</v>
      </c>
      <c r="AX7" s="24">
        <v>81.5</v>
      </c>
      <c r="AY7" s="24">
        <v>89.5</v>
      </c>
      <c r="AZ7" s="24" t="s">
        <v>102</v>
      </c>
      <c r="BA7" s="24" t="s">
        <v>102</v>
      </c>
      <c r="BB7" s="24">
        <v>101.14</v>
      </c>
      <c r="BC7" s="24">
        <v>104.74</v>
      </c>
      <c r="BD7" s="24">
        <v>104.74</v>
      </c>
      <c r="BE7" s="24">
        <v>104.37</v>
      </c>
      <c r="BF7" s="24" t="s">
        <v>102</v>
      </c>
      <c r="BG7" s="24" t="s">
        <v>102</v>
      </c>
      <c r="BH7" s="24">
        <v>191.15</v>
      </c>
      <c r="BI7" s="24">
        <v>179.31</v>
      </c>
      <c r="BJ7" s="24">
        <v>184.69</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67.150000000000006</v>
      </c>
      <c r="CE7" s="24">
        <v>68.61</v>
      </c>
      <c r="CF7" s="24">
        <v>70.819999999999993</v>
      </c>
      <c r="CG7" s="24" t="s">
        <v>102</v>
      </c>
      <c r="CH7" s="24" t="s">
        <v>102</v>
      </c>
      <c r="CI7" s="24">
        <v>50.67</v>
      </c>
      <c r="CJ7" s="24">
        <v>48.7</v>
      </c>
      <c r="CK7" s="24">
        <v>52.53</v>
      </c>
      <c r="CL7" s="24">
        <v>52.71</v>
      </c>
      <c r="CM7" s="24" t="s">
        <v>102</v>
      </c>
      <c r="CN7" s="24" t="s">
        <v>102</v>
      </c>
      <c r="CO7" s="24">
        <v>55.79</v>
      </c>
      <c r="CP7" s="24">
        <v>55.78</v>
      </c>
      <c r="CQ7" s="24">
        <v>56.62</v>
      </c>
      <c r="CR7" s="24" t="s">
        <v>102</v>
      </c>
      <c r="CS7" s="24" t="s">
        <v>102</v>
      </c>
      <c r="CT7" s="24">
        <v>68.2</v>
      </c>
      <c r="CU7" s="24">
        <v>68.05</v>
      </c>
      <c r="CV7" s="24">
        <v>67.099999999999994</v>
      </c>
      <c r="CW7" s="24">
        <v>67.08</v>
      </c>
      <c r="CX7" s="24" t="s">
        <v>102</v>
      </c>
      <c r="CY7" s="24" t="s">
        <v>102</v>
      </c>
      <c r="CZ7" s="24">
        <v>86.46</v>
      </c>
      <c r="DA7" s="24">
        <v>87.49</v>
      </c>
      <c r="DB7" s="24">
        <v>87.96</v>
      </c>
      <c r="DC7" s="24" t="s">
        <v>102</v>
      </c>
      <c r="DD7" s="24" t="s">
        <v>102</v>
      </c>
      <c r="DE7" s="24">
        <v>94.01</v>
      </c>
      <c r="DF7" s="24">
        <v>94.14</v>
      </c>
      <c r="DG7" s="24">
        <v>94.02</v>
      </c>
      <c r="DH7" s="24">
        <v>93.95</v>
      </c>
      <c r="DI7" s="24" t="s">
        <v>102</v>
      </c>
      <c r="DJ7" s="24" t="s">
        <v>102</v>
      </c>
      <c r="DK7" s="24">
        <v>4.84</v>
      </c>
      <c r="DL7" s="24">
        <v>9.42</v>
      </c>
      <c r="DM7" s="24">
        <v>13.25</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2024-01-24T23:40:51Z</cp:lastPrinted>
  <dcterms:created xsi:type="dcterms:W3CDTF">2023-12-12T00:52:52Z</dcterms:created>
  <dcterms:modified xsi:type="dcterms:W3CDTF">2024-01-31T07:46:39Z</dcterms:modified>
  <cp:category>
  </cp:category>
</cp:coreProperties>
</file>