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2.mic5.soumu.go.jp\org1107\公営企業課室共通(11070005)\02_1_（検討中）公営企業経営室\02_交通事業係\【未分類】R5以降\★00_【未分類】交通←R5年度～\07_決算統計関係\03_経営比較分析表\R05年度（R04決算）\10_回答\013_東京都○\"/>
    </mc:Choice>
  </mc:AlternateContent>
  <xr:revisionPtr revIDLastSave="0" documentId="13_ncr:1_{492854C9-3905-4468-A8CC-DE1B422B1E56}" xr6:coauthVersionLast="36" xr6:coauthVersionMax="36" xr10:uidLastSave="{00000000-0000-0000-0000-000000000000}"/>
  <workbookProtection workbookAlgorithmName="SHA-512" workbookHashValue="nnSLTGjch+CnbeqU+hCMP+YkPeXVD8ZDegVymdSUk/TLTXeW6UKzLpa+04ehF4VWzqMJqPR4u4jzjHHDoy90eQ==" workbookSaltValue="HyxURd9+fQoCrykfdldzhg==" workbookSpinCount="100000" lockStructure="1"/>
  <bookViews>
    <workbookView xWindow="0" yWindow="0" windowWidth="19200" windowHeight="73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F13" i="5"/>
  <c r="CF20" i="5" s="1"/>
  <c r="CE13" i="5"/>
  <c r="CE20" i="5" s="1"/>
  <c r="CD13" i="5"/>
  <c r="CD20" i="5" s="1"/>
  <c r="CC13" i="5"/>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G19" i="5" s="1"/>
  <c r="CF12" i="5"/>
  <c r="CF19" i="5" s="1"/>
  <c r="CE12" i="5"/>
  <c r="CE19" i="5" s="1"/>
  <c r="CD12" i="5"/>
  <c r="CC12" i="5"/>
  <c r="CC19" i="5" s="1"/>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DT11" i="5"/>
  <c r="DS11" i="5"/>
  <c r="LH61" i="4" s="1"/>
  <c r="DR11" i="5"/>
  <c r="DQ11" i="5"/>
  <c r="DK11" i="5"/>
  <c r="DJ11" i="5"/>
  <c r="IL61" i="4" s="1"/>
  <c r="DI11" i="5"/>
  <c r="DH11" i="5"/>
  <c r="DG11" i="5"/>
  <c r="DA11" i="5"/>
  <c r="FH61" i="4" s="1"/>
  <c r="CZ11" i="5"/>
  <c r="CY11" i="5"/>
  <c r="CX11" i="5"/>
  <c r="CW11" i="5"/>
  <c r="DD61" i="4" s="1"/>
  <c r="CG11" i="5"/>
  <c r="CG18" i="5" s="1"/>
  <c r="CF11" i="5"/>
  <c r="CF18" i="5" s="1"/>
  <c r="CE11" i="5"/>
  <c r="CE18" i="5" s="1"/>
  <c r="CD11" i="5"/>
  <c r="CC11" i="5"/>
  <c r="CC18" i="5" s="1"/>
  <c r="BV11" i="5"/>
  <c r="BU11" i="5"/>
  <c r="BT11" i="5"/>
  <c r="LG38" i="4" s="1"/>
  <c r="BS11" i="5"/>
  <c r="BR11" i="5"/>
  <c r="BK11" i="5"/>
  <c r="BJ11" i="5"/>
  <c r="IH38" i="4" s="1"/>
  <c r="BI11" i="5"/>
  <c r="BH11" i="5"/>
  <c r="BG11" i="5"/>
  <c r="AZ11" i="5"/>
  <c r="FI38" i="4" s="1"/>
  <c r="AY11" i="5"/>
  <c r="AX11" i="5"/>
  <c r="AW11" i="5"/>
  <c r="AV11" i="5"/>
  <c r="DE38" i="4" s="1"/>
  <c r="FD8" i="5"/>
  <c r="ET8" i="5"/>
  <c r="EJ8" i="5"/>
  <c r="DZ8" i="5"/>
  <c r="DP8" i="5"/>
  <c r="DF8" i="5"/>
  <c r="CV8" i="5"/>
  <c r="CB8" i="5"/>
  <c r="BQ8" i="5"/>
  <c r="BF8" i="5"/>
  <c r="AU8" i="5"/>
  <c r="AJ8" i="5"/>
  <c r="AK6" i="5"/>
  <c r="AJ6" i="5"/>
  <c r="AI6" i="5"/>
  <c r="KV9" i="4" s="1"/>
  <c r="AH6" i="5"/>
  <c r="AG6" i="5"/>
  <c r="AF6" i="5"/>
  <c r="AE6" i="5"/>
  <c r="LZ8" i="4" s="1"/>
  <c r="AD6" i="5"/>
  <c r="AC6" i="5"/>
  <c r="AB6" i="5"/>
  <c r="AA6" i="5"/>
  <c r="Z6" i="5"/>
  <c r="Y6" i="5"/>
  <c r="X6" i="5"/>
  <c r="W6" i="5"/>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U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EP10" i="4"/>
  <c r="CT10" i="4"/>
  <c r="AX10" i="4"/>
  <c r="B10" i="4"/>
  <c r="ND9" i="4"/>
  <c r="LZ9" i="4"/>
  <c r="JR9" i="4"/>
  <c r="IN9" i="4"/>
  <c r="ND8" i="4"/>
  <c r="KV8" i="4"/>
  <c r="JR8" i="4"/>
  <c r="IN8" i="4"/>
  <c r="CT8" i="4"/>
  <c r="AX8" i="4"/>
  <c r="B8" i="4"/>
  <c r="J10" i="5" l="1"/>
  <c r="EB10" i="5" s="1"/>
  <c r="AF86" i="4" s="1"/>
  <c r="FI16" i="5"/>
  <c r="DU16" i="5"/>
  <c r="BK16" i="5"/>
  <c r="AO11" i="5"/>
  <c r="BV37" i="4" s="1"/>
  <c r="EE10" i="5"/>
  <c r="BV86" i="4" s="1"/>
  <c r="CG10" i="5"/>
  <c r="BW60" i="4" s="1"/>
  <c r="CG17" i="5"/>
  <c r="AO17" i="5"/>
  <c r="EE16" i="5"/>
  <c r="EY16" i="5"/>
  <c r="DK16" i="5"/>
  <c r="AZ16" i="5"/>
  <c r="FI10" i="5"/>
  <c r="ML86" i="4" s="1"/>
  <c r="DU10" i="5"/>
  <c r="MJ60" i="4" s="1"/>
  <c r="BV10" i="5"/>
  <c r="MI37" i="4" s="1"/>
  <c r="ND7" i="4"/>
  <c r="BV16" i="5"/>
  <c r="EO16" i="5"/>
  <c r="DA16" i="5"/>
  <c r="EY10" i="5"/>
  <c r="IX86" i="4" s="1"/>
  <c r="DK10" i="5"/>
  <c r="IZ60" i="4" s="1"/>
  <c r="BK10" i="5"/>
  <c r="IV37" i="4" s="1"/>
  <c r="DA10" i="5"/>
  <c r="FH60" i="4" s="1"/>
  <c r="AZ10" i="5"/>
  <c r="FI37" i="4" s="1"/>
  <c r="EO10" i="5"/>
  <c r="FJ86" i="4" s="1"/>
  <c r="AG61" i="4"/>
  <c r="CD18" i="5"/>
  <c r="AG62" i="4"/>
  <c r="CD19" i="5"/>
  <c r="CC20" i="5"/>
  <c r="S63" i="4"/>
  <c r="CG20" i="5"/>
  <c r="BW63" i="4"/>
  <c r="BI64" i="4"/>
  <c r="K10" i="5"/>
  <c r="L10" i="5"/>
  <c r="I10" i="5"/>
  <c r="CD17" i="5" l="1"/>
  <c r="BS10" i="5"/>
  <c r="KS37" i="4" s="1"/>
  <c r="AL11" i="5"/>
  <c r="AF37" i="4" s="1"/>
  <c r="FF16" i="5"/>
  <c r="JR7" i="4"/>
  <c r="DR10" i="5"/>
  <c r="KT60" i="4" s="1"/>
  <c r="CX10" i="5"/>
  <c r="DR60" i="4" s="1"/>
  <c r="DH10" i="5"/>
  <c r="HJ60" i="4" s="1"/>
  <c r="EL10" i="5"/>
  <c r="DT86" i="4" s="1"/>
  <c r="BS16" i="5"/>
  <c r="CX16" i="5"/>
  <c r="AW16" i="5"/>
  <c r="BH16" i="5"/>
  <c r="AW10" i="5"/>
  <c r="DS37" i="4" s="1"/>
  <c r="BH10" i="5"/>
  <c r="HF37" i="4" s="1"/>
  <c r="EV10" i="5"/>
  <c r="HH86" i="4" s="1"/>
  <c r="FF10" i="5"/>
  <c r="KV86" i="4" s="1"/>
  <c r="EB16" i="5"/>
  <c r="EL16" i="5"/>
  <c r="DH16" i="5"/>
  <c r="CD10" i="5"/>
  <c r="AG60" i="4" s="1"/>
  <c r="AL17" i="5"/>
  <c r="DR16" i="5"/>
  <c r="EV16" i="5"/>
  <c r="CF17" i="5"/>
  <c r="AN17" i="5"/>
  <c r="ED16" i="5"/>
  <c r="BU16" i="5"/>
  <c r="EN10" i="5"/>
  <c r="EV86" i="4" s="1"/>
  <c r="CZ10" i="5"/>
  <c r="ET60" i="4" s="1"/>
  <c r="AY10" i="5"/>
  <c r="EU37" i="4" s="1"/>
  <c r="FH16" i="5"/>
  <c r="DT16" i="5"/>
  <c r="BJ16" i="5"/>
  <c r="AN11" i="5"/>
  <c r="BH37" i="4" s="1"/>
  <c r="ED10" i="5"/>
  <c r="BH86" i="4" s="1"/>
  <c r="CF10" i="5"/>
  <c r="BI60" i="4" s="1"/>
  <c r="LZ7" i="4"/>
  <c r="EN16" i="5"/>
  <c r="EX16" i="5"/>
  <c r="DJ16" i="5"/>
  <c r="AY16" i="5"/>
  <c r="FH10" i="5"/>
  <c r="LX86" i="4" s="1"/>
  <c r="DT10" i="5"/>
  <c r="LV60" i="4" s="1"/>
  <c r="BU10" i="5"/>
  <c r="LU37" i="4" s="1"/>
  <c r="CZ16" i="5"/>
  <c r="EX10" i="5"/>
  <c r="IJ86" i="4" s="1"/>
  <c r="BJ10" i="5"/>
  <c r="IH37" i="4" s="1"/>
  <c r="DJ10" i="5"/>
  <c r="IL60" i="4" s="1"/>
  <c r="EM16" i="5"/>
  <c r="CY16" i="5"/>
  <c r="EW10" i="5"/>
  <c r="HV86" i="4" s="1"/>
  <c r="DI10" i="5"/>
  <c r="HX60" i="4" s="1"/>
  <c r="BI10" i="5"/>
  <c r="HT37" i="4" s="1"/>
  <c r="CE17" i="5"/>
  <c r="AM17" i="5"/>
  <c r="EC16" i="5"/>
  <c r="BT16" i="5"/>
  <c r="EM10" i="5"/>
  <c r="EH86" i="4" s="1"/>
  <c r="CY10" i="5"/>
  <c r="EF60" i="4" s="1"/>
  <c r="AX10" i="5"/>
  <c r="EG37" i="4" s="1"/>
  <c r="DI16" i="5"/>
  <c r="AX16" i="5"/>
  <c r="FG16" i="5"/>
  <c r="DS16" i="5"/>
  <c r="BI16" i="5"/>
  <c r="AM11" i="5"/>
  <c r="AT37" i="4" s="1"/>
  <c r="EC10" i="5"/>
  <c r="AT86" i="4" s="1"/>
  <c r="CE10" i="5"/>
  <c r="AU60" i="4" s="1"/>
  <c r="EW16" i="5"/>
  <c r="DS10" i="5"/>
  <c r="LH60" i="4" s="1"/>
  <c r="BT10" i="5"/>
  <c r="LG37" i="4" s="1"/>
  <c r="FG10" i="5"/>
  <c r="LJ86" i="4" s="1"/>
  <c r="KV7" i="4"/>
  <c r="FE16" i="5"/>
  <c r="DQ16" i="5"/>
  <c r="BG16" i="5"/>
  <c r="AK11" i="5"/>
  <c r="R37" i="4" s="1"/>
  <c r="EA10" i="5"/>
  <c r="R86" i="4" s="1"/>
  <c r="CC10" i="5"/>
  <c r="S60" i="4" s="1"/>
  <c r="BR16" i="5"/>
  <c r="EU16" i="5"/>
  <c r="DG16" i="5"/>
  <c r="AV16" i="5"/>
  <c r="FE10" i="5"/>
  <c r="KH86" i="4" s="1"/>
  <c r="DQ10" i="5"/>
  <c r="KF60" i="4" s="1"/>
  <c r="BR10" i="5"/>
  <c r="KE37" i="4" s="1"/>
  <c r="IN7" i="4"/>
  <c r="CC17" i="5"/>
  <c r="AK17" i="5"/>
  <c r="EA16" i="5"/>
  <c r="EK16" i="5"/>
  <c r="CW16" i="5"/>
  <c r="EU10" i="5"/>
  <c r="GT86" i="4" s="1"/>
  <c r="DG10" i="5"/>
  <c r="GV60" i="4" s="1"/>
  <c r="BG10" i="5"/>
  <c r="GR37" i="4" s="1"/>
  <c r="AV10" i="5"/>
  <c r="DE37" i="4" s="1"/>
  <c r="CW10" i="5"/>
  <c r="DD60" i="4" s="1"/>
  <c r="EK10" i="5"/>
  <c r="DF86" i="4" s="1"/>
</calcChain>
</file>

<file path=xl/sharedStrings.xml><?xml version="1.0" encoding="utf-8"?>
<sst xmlns="http://schemas.openxmlformats.org/spreadsheetml/2006/main" count="342" uniqueCount="131">
  <si>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</si>
  <si>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</si>
  <si>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</si>
  <si>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</si>
  <si>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</si>
  <si>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</si>
  <si>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</si>
  <si>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</si>
  <si>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</si>
  <si>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</si>
  <si>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</si>
  <si>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</si>
  <si>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</si>
  <si>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</si>
  <si>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</si>
  <si>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</si>
  <si>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</si>
  <si>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</si>
  <si>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</si>
  <si>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</si>
  <si>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</si>
  <si>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</si>
  <si>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</si>
  <si>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</si>
  <si>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</si>
  <si>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</si>
  <si>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</si>
  <si>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</si>
  <si>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</si>
  <si>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</si>
  <si>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</si>
  <si>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</si>
  <si>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</si>
  <si>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</si>
  <si>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</si>
  <si>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</si>
  <si>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</si>
  <si>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</si>
  <si>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</si>
  <si>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</si>
  <si>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</si>
  <si>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</si>
  <si>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</si>
  <si>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</si>
  <si>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</si>
  <si>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</si>
  <si>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</si>
  <si>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</si>
  <si>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</si>
  <si>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</si>
  <si>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</si>
  <si>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</si>
  <si>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</si>
  <si>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</si>
  <si>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</si>
  <si>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</si>
  <si>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</si>
  <si>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</si>
  <si>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</si>
  <si>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</si>
  <si>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</si>
  <si>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</si>
  <si>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</si>
  <si>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</si>
  <si>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</si>
  <si>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</si>
  <si>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</si>
  <si>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</si>
  <si>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</si>
  <si>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</si>
  <si>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</si>
  <si>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</si>
  <si>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</si>
  <si>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</si>
  <si>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</si>
  <si>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</si>
  <si>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</si>
  <si>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</si>
  <si>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</si>
  <si>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</si>
  <si>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</si>
  <si>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</si>
  <si>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</si>
  <si>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</si>
  <si>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</si>
  <si>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</si>
  <si>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</si>
  <si>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</si>
  <si>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</si>
  <si>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</si>
  <si>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</si>
  <si>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</si>
  <si>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</si>
  <si>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</si>
  <si>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</si>
  <si>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</si>
  <si>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</si>
  <si>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</si>
  <si>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</si>
  <si>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</si>
  <si>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</si>
  <si>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</si>
  <si>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</si>
  <si>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</si>
  <si>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</si>
  <si>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</si>
  <si>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</si>
  <si>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</si>
  <si>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</si>
  <si>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</si>
  <si>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</si>
  <si>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</si>
  <si>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</si>
  <si>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</si>
  <si>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</si>
  <si>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</si>
  <si>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</si>
  <si>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</si>
  <si>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</si>
  <si>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</si>
  <si>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</si>
  <si>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</si>
  <si>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</si>
  <si>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</si>
  <si>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</si>
  <si>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</si>
  <si>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</si>
  <si>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</si>
  <si>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・都営バスは、東京の都市活動や都民生活に欠かせない公共交通機関として重要な役割を担っています。
・乗車料収入が依然としてコロナ禍前の水準を下回っていることに加え、物価の高騰などにより引き続き厳しい経営状況となっています。今後も経費の節減などにより、収支の改善に努めていきます。</t>
    <phoneticPr fontId="3"/>
  </si>
  <si>
    <t>・「経常収支比率」及び「営業収支比率」は、新型コロナウイルス感染症の影響から乗車人員が一部回復し収入が増加したこと等により、前年度から上昇したものの、100%を下回っています。
・「営業収支比率」が平均値を上回る一方で、「経常収支比率」が平均値を下回っているのは、他会計負担比率が低いためと考えられます。
・「流動比率」は100%を上回っており、当面の支払能力に問題はありません。
・新型コロナウイルス感染症の影響等により、前年度に引き続き純損失を計上したことで、「累積欠損金比率」が前年度から上昇しましたが、平均値を下回っています。
・「利用者1回当たり他会計負担額」及び「利用者1回当たり運行経費」は平均値より低い水準にあります。
・「他会計負担比率」は平均値より低い水準にあります。なお、分子となる他会計負担金及び他会計補助金の内訳は、繰出基準内の人件費に対する補助金が太宗を占めています。
・「企業債残高対料金収入比率」は料金収入が増加したため、低下しました。
・「有形固定資産減価償却率」は資産の償却が進んだことにより、上昇しました。</t>
    <phoneticPr fontId="3"/>
  </si>
  <si>
    <t>・「走行キロ当たりの収入」は、新型コロナウイルス感染症の影響から乗車人員が一部回復し収入が増加したこと等により前年度から上昇しており、民間事業者平均値を上回っています。
・「走行キロ当たりの運送原価」及び「走行キロ当たりの人件費」は都内区部における旅行速度が低いことなどから、民間事業者平均値を上回っています。
・「乗車効率」は、新型コロナウイルス感染症の影響から乗車人員が一部回復したこと等により前年度から上昇しており、公営企業平均値を上回っています。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</si>
</sst>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102.3</c:v>
                </c:pt>
                <c:pt idx="1">
                  <c:v>96</c:v>
                </c:pt>
                <c:pt idx="2">
                  <c:v>78</c:v>
                </c:pt>
                <c:pt idx="3">
                  <c:v>86.9</c:v>
                </c:pt>
                <c:pt idx="4">
                  <c:v>95.8</c:v>
                </c:pt>
              </c:numCache>
            </c:numRef>
          </c:val>
          <c:extLst>
            <c:ext xmlns:c16="http://schemas.microsoft.com/office/drawing/2014/chart" uri="{C3380CC4-5D6E-409C-BE32-E72D297353CC}">
              <c16:uniqueId val="{00000000-70E9-4C21-831D-06324AB8EEB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70E9-4C21-831D-06324AB8EEB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E9-4C21-831D-06324AB8EEB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969.72</c:v>
                </c:pt>
                <c:pt idx="1">
                  <c:v>983.3</c:v>
                </c:pt>
                <c:pt idx="2">
                  <c:v>801.95</c:v>
                </c:pt>
                <c:pt idx="3">
                  <c:v>877.84</c:v>
                </c:pt>
                <c:pt idx="4">
                  <c:v>976.63</c:v>
                </c:pt>
              </c:numCache>
            </c:numRef>
          </c:val>
          <c:extLst>
            <c:ext xmlns:c16="http://schemas.microsoft.com/office/drawing/2014/chart" uri="{C3380CC4-5D6E-409C-BE32-E72D297353CC}">
              <c16:uniqueId val="{00000000-1200-4326-982D-C8DA69E370C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1200-4326-982D-C8DA69E370C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22.2</c:v>
                </c:pt>
                <c:pt idx="1">
                  <c:v>21.9</c:v>
                </c:pt>
                <c:pt idx="2">
                  <c:v>17.2</c:v>
                </c:pt>
                <c:pt idx="3">
                  <c:v>18.5</c:v>
                </c:pt>
                <c:pt idx="4">
                  <c:v>20.2</c:v>
                </c:pt>
              </c:numCache>
            </c:numRef>
          </c:val>
          <c:extLst>
            <c:ext xmlns:c16="http://schemas.microsoft.com/office/drawing/2014/chart" uri="{C3380CC4-5D6E-409C-BE32-E72D297353CC}">
              <c16:uniqueId val="{00000000-0297-442C-B5D3-80FA2CCAE4E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0297-442C-B5D3-80FA2CCAE4E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17.899999999999999</c:v>
                </c:pt>
                <c:pt idx="3">
                  <c:v>32.200000000000003</c:v>
                </c:pt>
                <c:pt idx="4">
                  <c:v>34.4</c:v>
                </c:pt>
              </c:numCache>
            </c:numRef>
          </c:val>
          <c:extLst>
            <c:ext xmlns:c16="http://schemas.microsoft.com/office/drawing/2014/chart" uri="{C3380CC4-5D6E-409C-BE32-E72D297353CC}">
              <c16:uniqueId val="{00000000-CC88-4068-9DCE-248F0588C5E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CC88-4068-9DCE-248F0588C5E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98.8</c:v>
                </c:pt>
                <c:pt idx="1">
                  <c:v>94.5</c:v>
                </c:pt>
                <c:pt idx="2">
                  <c:v>75.900000000000006</c:v>
                </c:pt>
                <c:pt idx="3">
                  <c:v>83.3</c:v>
                </c:pt>
                <c:pt idx="4">
                  <c:v>92.3</c:v>
                </c:pt>
              </c:numCache>
            </c:numRef>
          </c:val>
          <c:extLst>
            <c:ext xmlns:c16="http://schemas.microsoft.com/office/drawing/2014/chart" uri="{C3380CC4-5D6E-409C-BE32-E72D297353CC}">
              <c16:uniqueId val="{00000000-BA9F-4477-B09C-E8B41ADC124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BA9F-4477-B09C-E8B41ADC124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9F-4477-B09C-E8B41ADC124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201.6</c:v>
                </c:pt>
                <c:pt idx="1">
                  <c:v>198.7</c:v>
                </c:pt>
                <c:pt idx="2">
                  <c:v>160.6</c:v>
                </c:pt>
                <c:pt idx="3">
                  <c:v>124.3</c:v>
                </c:pt>
                <c:pt idx="4">
                  <c:v>124</c:v>
                </c:pt>
              </c:numCache>
            </c:numRef>
          </c:val>
          <c:extLst>
            <c:ext xmlns:c16="http://schemas.microsoft.com/office/drawing/2014/chart" uri="{C3380CC4-5D6E-409C-BE32-E72D297353CC}">
              <c16:uniqueId val="{00000000-55A1-44A5-A5F7-5C5CD20A5E8E}"/>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55A1-44A5-A5F7-5C5CD20A5E8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A1-44A5-A5F7-5C5CD20A5E8E}"/>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5.3</c:v>
                </c:pt>
                <c:pt idx="1">
                  <c:v>1.9</c:v>
                </c:pt>
                <c:pt idx="2">
                  <c:v>2.8</c:v>
                </c:pt>
                <c:pt idx="3">
                  <c:v>6.5</c:v>
                </c:pt>
                <c:pt idx="4">
                  <c:v>5.9</c:v>
                </c:pt>
              </c:numCache>
            </c:numRef>
          </c:val>
          <c:extLst>
            <c:ext xmlns:c16="http://schemas.microsoft.com/office/drawing/2014/chart" uri="{C3380CC4-5D6E-409C-BE32-E72D297353CC}">
              <c16:uniqueId val="{00000000-53DC-4801-B6B6-CCED7A3539C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176.6</c:v>
                </c:pt>
                <c:pt idx="1">
                  <c:v>187</c:v>
                </c:pt>
                <c:pt idx="2">
                  <c:v>236.9</c:v>
                </c:pt>
                <c:pt idx="3">
                  <c:v>221</c:v>
                </c:pt>
                <c:pt idx="4">
                  <c:v>201.9</c:v>
                </c:pt>
              </c:numCache>
            </c:numRef>
          </c:val>
          <c:extLst>
            <c:ext xmlns:c16="http://schemas.microsoft.com/office/drawing/2014/chart" uri="{C3380CC4-5D6E-409C-BE32-E72D297353CC}">
              <c16:uniqueId val="{00000001-53DC-4801-B6B6-CCED7A3539C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53DC-4801-B6B6-CCED7A3539C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53DC-4801-B6B6-CCED7A3539C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3</c:v>
                </c:pt>
                <c:pt idx="1">
                  <c:v>1</c:v>
                </c:pt>
                <c:pt idx="2">
                  <c:v>1.2</c:v>
                </c:pt>
                <c:pt idx="3">
                  <c:v>2.9</c:v>
                </c:pt>
                <c:pt idx="4">
                  <c:v>2.9</c:v>
                </c:pt>
              </c:numCache>
            </c:numRef>
          </c:val>
          <c:extLst>
            <c:ext xmlns:c16="http://schemas.microsoft.com/office/drawing/2014/chart" uri="{C3380CC4-5D6E-409C-BE32-E72D297353CC}">
              <c16:uniqueId val="{00000000-C116-43C6-8C35-E4E3CCE4010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C116-43C6-8C35-E4E3CCE4010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30</c:v>
                </c:pt>
                <c:pt idx="1">
                  <c:v>43.3</c:v>
                </c:pt>
                <c:pt idx="2">
                  <c:v>68</c:v>
                </c:pt>
                <c:pt idx="3">
                  <c:v>75.7</c:v>
                </c:pt>
                <c:pt idx="4">
                  <c:v>74.3</c:v>
                </c:pt>
              </c:numCache>
            </c:numRef>
          </c:val>
          <c:extLst>
            <c:ext xmlns:c16="http://schemas.microsoft.com/office/drawing/2014/chart" uri="{C3380CC4-5D6E-409C-BE32-E72D297353CC}">
              <c16:uniqueId val="{00000000-7BBF-4EC0-A505-2F55762E5B43}"/>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7BBF-4EC0-A505-2F55762E5B43}"/>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71</c:v>
                </c:pt>
                <c:pt idx="1">
                  <c:v>65.7</c:v>
                </c:pt>
                <c:pt idx="2">
                  <c:v>66.2</c:v>
                </c:pt>
                <c:pt idx="3">
                  <c:v>67.900000000000006</c:v>
                </c:pt>
                <c:pt idx="4">
                  <c:v>68.099999999999994</c:v>
                </c:pt>
              </c:numCache>
            </c:numRef>
          </c:val>
          <c:extLst>
            <c:ext xmlns:c16="http://schemas.microsoft.com/office/drawing/2014/chart" uri="{C3380CC4-5D6E-409C-BE32-E72D297353CC}">
              <c16:uniqueId val="{00000000-9DEE-4865-9071-21304E7C562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9DEE-4865-9071-21304E7C562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608.51</c:v>
                </c:pt>
                <c:pt idx="1">
                  <c:v>625.29</c:v>
                </c:pt>
                <c:pt idx="2">
                  <c:v>625.51</c:v>
                </c:pt>
                <c:pt idx="3">
                  <c:v>620.78</c:v>
                </c:pt>
                <c:pt idx="4">
                  <c:v>628.02</c:v>
                </c:pt>
              </c:numCache>
            </c:numRef>
          </c:val>
          <c:extLst>
            <c:ext xmlns:c16="http://schemas.microsoft.com/office/drawing/2014/chart" uri="{C3380CC4-5D6E-409C-BE32-E72D297353CC}">
              <c16:uniqueId val="{00000000-E4BD-4598-B844-7268D0C48540}"/>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E4BD-4598-B844-7268D0C48540}"/>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976.76</c:v>
                </c:pt>
                <c:pt idx="1">
                  <c:v>1034.83</c:v>
                </c:pt>
                <c:pt idx="2">
                  <c:v>1042.32</c:v>
                </c:pt>
                <c:pt idx="3">
                  <c:v>1045.83</c:v>
                </c:pt>
                <c:pt idx="4">
                  <c:v>1049.76</c:v>
                </c:pt>
              </c:numCache>
            </c:numRef>
          </c:val>
          <c:extLst>
            <c:ext xmlns:c16="http://schemas.microsoft.com/office/drawing/2014/chart" uri="{C3380CC4-5D6E-409C-BE32-E72D297353CC}">
              <c16:uniqueId val="{00000000-77FA-4FF3-A301-7D6BC30747A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77FA-4FF3-A301-7D6BC30747A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6507640" y="3192185"/>
          <a:ext cx="2428230" cy="769952"/>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6507640" y="7240563"/>
          <a:ext cx="2427483" cy="526080"/>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6619981" y="11911616"/>
          <a:ext cx="2425055" cy="522907"/>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1731506" y="11911616"/>
          <a:ext cx="2590630" cy="522906"/>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992509" y="7238347"/>
          <a:ext cx="2425694" cy="516555"/>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view="pageBreakPreview" topLeftCell="A22" zoomScale="55" zoomScaleNormal="55" zoomScaleSheetLayoutView="55" workbookViewId="0">
      <selection activeCell="NE55" sqref="NE55:NS72"/>
    </sheetView>
  </sheetViews>
  <sheetFormatPr defaultColWidth="2.6328125" defaultRowHeight="13" x14ac:dyDescent="0.2"/>
  <cols>
    <col min="1" max="1" width="2.6328125" customWidth="1"/>
    <col min="2" max="2" width="0.90625" customWidth="1"/>
    <col min="3" max="277" width="0.6328125" customWidth="1"/>
    <col min="278" max="278" width="0.90625" customWidth="1"/>
    <col min="279" max="280" width="0.453125" customWidth="1"/>
    <col min="281" max="367" width="0.6328125" customWidth="1"/>
    <col min="368" max="372" width="3.7265625" customWidth="1"/>
    <col min="373" max="383" width="3.08984375" customWidth="1"/>
    <col min="384" max="384" width="4.4531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2">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2">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118" t="str">
        <f>データ!O6</f>
        <v>東京都</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2">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233489</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231569</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183017</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195582</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209329</v>
      </c>
      <c r="NE8" s="111"/>
      <c r="NF8" s="111"/>
      <c r="NG8" s="111"/>
      <c r="NH8" s="112"/>
      <c r="NI8" s="2"/>
      <c r="NJ8" s="2"/>
      <c r="NK8" s="2"/>
      <c r="NL8" s="10"/>
      <c r="NM8" s="10"/>
      <c r="NN8" s="10"/>
      <c r="NO8" s="10"/>
      <c r="NP8" s="10"/>
      <c r="NQ8" s="10"/>
      <c r="NR8" s="10"/>
      <c r="NS8" s="2"/>
    </row>
    <row r="9" spans="1:383" ht="18.75" customHeight="1" x14ac:dyDescent="0.2">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1228702</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436980</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507239</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1270195</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1227211</v>
      </c>
      <c r="NE9" s="111"/>
      <c r="NF9" s="111"/>
      <c r="NG9" s="111"/>
      <c r="NH9" s="112"/>
      <c r="NI9" s="11"/>
      <c r="NJ9" s="11"/>
      <c r="NK9" s="11"/>
      <c r="NL9" s="11"/>
      <c r="NM9" s="11"/>
      <c r="NN9" s="11"/>
      <c r="NO9" s="11"/>
      <c r="NP9" s="11"/>
      <c r="NQ9" s="11"/>
      <c r="NR9" s="11"/>
      <c r="NS9" s="2"/>
    </row>
    <row r="10" spans="1:383" ht="18.399999999999999" customHeight="1" x14ac:dyDescent="0.2">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765.7</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40130</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1473</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5">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5">
      <c r="A12" s="2"/>
      <c r="B12" s="107">
        <f>データ!X6</f>
        <v>2916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15.7</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5">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5">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129</v>
      </c>
      <c r="NF17" s="93"/>
      <c r="NG17" s="93"/>
      <c r="NH17" s="93"/>
      <c r="NI17" s="93"/>
      <c r="NJ17" s="93"/>
      <c r="NK17" s="93"/>
      <c r="NL17" s="93"/>
      <c r="NM17" s="93"/>
      <c r="NN17" s="93"/>
      <c r="NO17" s="93"/>
      <c r="NP17" s="93"/>
      <c r="NQ17" s="93"/>
      <c r="NR17" s="93"/>
      <c r="NS17" s="94"/>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2">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2">
      <c r="A38" s="2"/>
      <c r="B38" s="25"/>
      <c r="C38" s="2"/>
      <c r="D38" s="2"/>
      <c r="E38" s="2"/>
      <c r="F38" s="2"/>
      <c r="G38" s="79" t="s">
        <v>19</v>
      </c>
      <c r="H38" s="79"/>
      <c r="I38" s="79"/>
      <c r="J38" s="79"/>
      <c r="K38" s="79"/>
      <c r="L38" s="79"/>
      <c r="M38" s="79"/>
      <c r="N38" s="79"/>
      <c r="O38" s="79"/>
      <c r="P38" s="79"/>
      <c r="Q38" s="79"/>
      <c r="R38" s="80">
        <f>データ!AK12</f>
        <v>102.3</v>
      </c>
      <c r="S38" s="80"/>
      <c r="T38" s="80"/>
      <c r="U38" s="80"/>
      <c r="V38" s="80"/>
      <c r="W38" s="80"/>
      <c r="X38" s="80"/>
      <c r="Y38" s="80"/>
      <c r="Z38" s="80"/>
      <c r="AA38" s="80"/>
      <c r="AB38" s="80"/>
      <c r="AC38" s="80"/>
      <c r="AD38" s="80"/>
      <c r="AE38" s="80"/>
      <c r="AF38" s="80">
        <f>データ!AL12</f>
        <v>96</v>
      </c>
      <c r="AG38" s="80"/>
      <c r="AH38" s="80"/>
      <c r="AI38" s="80"/>
      <c r="AJ38" s="80"/>
      <c r="AK38" s="80"/>
      <c r="AL38" s="80"/>
      <c r="AM38" s="80"/>
      <c r="AN38" s="80"/>
      <c r="AO38" s="80"/>
      <c r="AP38" s="80"/>
      <c r="AQ38" s="80"/>
      <c r="AR38" s="80"/>
      <c r="AS38" s="80"/>
      <c r="AT38" s="80">
        <f>データ!AM12</f>
        <v>78</v>
      </c>
      <c r="AU38" s="80"/>
      <c r="AV38" s="80"/>
      <c r="AW38" s="80"/>
      <c r="AX38" s="80"/>
      <c r="AY38" s="80"/>
      <c r="AZ38" s="80"/>
      <c r="BA38" s="80"/>
      <c r="BB38" s="80"/>
      <c r="BC38" s="80"/>
      <c r="BD38" s="80"/>
      <c r="BE38" s="80"/>
      <c r="BF38" s="80"/>
      <c r="BG38" s="80"/>
      <c r="BH38" s="80">
        <f>データ!AN12</f>
        <v>86.9</v>
      </c>
      <c r="BI38" s="80"/>
      <c r="BJ38" s="80"/>
      <c r="BK38" s="80"/>
      <c r="BL38" s="80"/>
      <c r="BM38" s="80"/>
      <c r="BN38" s="80"/>
      <c r="BO38" s="80"/>
      <c r="BP38" s="80"/>
      <c r="BQ38" s="80"/>
      <c r="BR38" s="80"/>
      <c r="BS38" s="80"/>
      <c r="BT38" s="80"/>
      <c r="BU38" s="80"/>
      <c r="BV38" s="80">
        <f>データ!AO12</f>
        <v>95.8</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98.8</v>
      </c>
      <c r="DF38" s="80"/>
      <c r="DG38" s="80"/>
      <c r="DH38" s="80"/>
      <c r="DI38" s="80"/>
      <c r="DJ38" s="80"/>
      <c r="DK38" s="80"/>
      <c r="DL38" s="80"/>
      <c r="DM38" s="80"/>
      <c r="DN38" s="80"/>
      <c r="DO38" s="80"/>
      <c r="DP38" s="80"/>
      <c r="DQ38" s="80"/>
      <c r="DR38" s="80"/>
      <c r="DS38" s="80">
        <f>データ!AW11</f>
        <v>94.5</v>
      </c>
      <c r="DT38" s="80"/>
      <c r="DU38" s="80"/>
      <c r="DV38" s="80"/>
      <c r="DW38" s="80"/>
      <c r="DX38" s="80"/>
      <c r="DY38" s="80"/>
      <c r="DZ38" s="80"/>
      <c r="EA38" s="80"/>
      <c r="EB38" s="80"/>
      <c r="EC38" s="80"/>
      <c r="ED38" s="80"/>
      <c r="EE38" s="80"/>
      <c r="EF38" s="80"/>
      <c r="EG38" s="80">
        <f>データ!AX11</f>
        <v>75.900000000000006</v>
      </c>
      <c r="EH38" s="80"/>
      <c r="EI38" s="80"/>
      <c r="EJ38" s="80"/>
      <c r="EK38" s="80"/>
      <c r="EL38" s="80"/>
      <c r="EM38" s="80"/>
      <c r="EN38" s="80"/>
      <c r="EO38" s="80"/>
      <c r="EP38" s="80"/>
      <c r="EQ38" s="80"/>
      <c r="ER38" s="80"/>
      <c r="ES38" s="80"/>
      <c r="ET38" s="80"/>
      <c r="EU38" s="80">
        <f>データ!AY11</f>
        <v>83.3</v>
      </c>
      <c r="EV38" s="80"/>
      <c r="EW38" s="80"/>
      <c r="EX38" s="80"/>
      <c r="EY38" s="80"/>
      <c r="EZ38" s="80"/>
      <c r="FA38" s="80"/>
      <c r="FB38" s="80"/>
      <c r="FC38" s="80"/>
      <c r="FD38" s="80"/>
      <c r="FE38" s="80"/>
      <c r="FF38" s="80"/>
      <c r="FG38" s="80"/>
      <c r="FH38" s="80"/>
      <c r="FI38" s="80">
        <f>データ!AZ11</f>
        <v>92.3</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201.6</v>
      </c>
      <c r="GS38" s="80"/>
      <c r="GT38" s="80"/>
      <c r="GU38" s="80"/>
      <c r="GV38" s="80"/>
      <c r="GW38" s="80"/>
      <c r="GX38" s="80"/>
      <c r="GY38" s="80"/>
      <c r="GZ38" s="80"/>
      <c r="HA38" s="80"/>
      <c r="HB38" s="80"/>
      <c r="HC38" s="80"/>
      <c r="HD38" s="80"/>
      <c r="HE38" s="80"/>
      <c r="HF38" s="80">
        <f>データ!BH11</f>
        <v>198.7</v>
      </c>
      <c r="HG38" s="80"/>
      <c r="HH38" s="80"/>
      <c r="HI38" s="80"/>
      <c r="HJ38" s="80"/>
      <c r="HK38" s="80"/>
      <c r="HL38" s="80"/>
      <c r="HM38" s="80"/>
      <c r="HN38" s="80"/>
      <c r="HO38" s="80"/>
      <c r="HP38" s="80"/>
      <c r="HQ38" s="80"/>
      <c r="HR38" s="80"/>
      <c r="HS38" s="80"/>
      <c r="HT38" s="80">
        <f>データ!BI11</f>
        <v>160.6</v>
      </c>
      <c r="HU38" s="80"/>
      <c r="HV38" s="80"/>
      <c r="HW38" s="80"/>
      <c r="HX38" s="80"/>
      <c r="HY38" s="80"/>
      <c r="HZ38" s="80"/>
      <c r="IA38" s="80"/>
      <c r="IB38" s="80"/>
      <c r="IC38" s="80"/>
      <c r="ID38" s="80"/>
      <c r="IE38" s="80"/>
      <c r="IF38" s="80"/>
      <c r="IG38" s="80"/>
      <c r="IH38" s="80">
        <f>データ!BJ11</f>
        <v>124.3</v>
      </c>
      <c r="II38" s="80"/>
      <c r="IJ38" s="80"/>
      <c r="IK38" s="80"/>
      <c r="IL38" s="80"/>
      <c r="IM38" s="80"/>
      <c r="IN38" s="80"/>
      <c r="IO38" s="80"/>
      <c r="IP38" s="80"/>
      <c r="IQ38" s="80"/>
      <c r="IR38" s="80"/>
      <c r="IS38" s="80"/>
      <c r="IT38" s="80"/>
      <c r="IU38" s="80"/>
      <c r="IV38" s="80">
        <f>データ!BK11</f>
        <v>124</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17.899999999999999</v>
      </c>
      <c r="LH38" s="80"/>
      <c r="LI38" s="80"/>
      <c r="LJ38" s="80"/>
      <c r="LK38" s="80"/>
      <c r="LL38" s="80"/>
      <c r="LM38" s="80"/>
      <c r="LN38" s="80"/>
      <c r="LO38" s="80"/>
      <c r="LP38" s="80"/>
      <c r="LQ38" s="80"/>
      <c r="LR38" s="80"/>
      <c r="LS38" s="80"/>
      <c r="LT38" s="80"/>
      <c r="LU38" s="80">
        <f>データ!BU11</f>
        <v>32.200000000000003</v>
      </c>
      <c r="LV38" s="80"/>
      <c r="LW38" s="80"/>
      <c r="LX38" s="80"/>
      <c r="LY38" s="80"/>
      <c r="LZ38" s="80"/>
      <c r="MA38" s="80"/>
      <c r="MB38" s="80"/>
      <c r="MC38" s="80"/>
      <c r="MD38" s="80"/>
      <c r="ME38" s="80"/>
      <c r="MF38" s="80"/>
      <c r="MG38" s="80"/>
      <c r="MH38" s="80"/>
      <c r="MI38" s="80">
        <f>データ!BV11</f>
        <v>34.4</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2">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130</v>
      </c>
      <c r="NF55" s="93"/>
      <c r="NG55" s="93"/>
      <c r="NH55" s="93"/>
      <c r="NI55" s="93"/>
      <c r="NJ55" s="93"/>
      <c r="NK55" s="93"/>
      <c r="NL55" s="93"/>
      <c r="NM55" s="93"/>
      <c r="NN55" s="93"/>
      <c r="NO55" s="93"/>
      <c r="NP55" s="93"/>
      <c r="NQ55" s="93"/>
      <c r="NR55" s="93"/>
      <c r="NS55" s="94"/>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2">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2">
      <c r="A61" s="2"/>
      <c r="B61" s="25"/>
      <c r="C61" s="2"/>
      <c r="D61" s="2"/>
      <c r="E61" s="2"/>
      <c r="F61" s="98" t="s">
        <v>22</v>
      </c>
      <c r="G61" s="99"/>
      <c r="H61" s="99"/>
      <c r="I61" s="99"/>
      <c r="J61" s="99"/>
      <c r="K61" s="99"/>
      <c r="L61" s="99"/>
      <c r="M61" s="99"/>
      <c r="N61" s="99"/>
      <c r="O61" s="99"/>
      <c r="P61" s="99"/>
      <c r="Q61" s="99"/>
      <c r="R61" s="100"/>
      <c r="S61" s="101">
        <f>データ!CC11</f>
        <v>5.3</v>
      </c>
      <c r="T61" s="80"/>
      <c r="U61" s="80"/>
      <c r="V61" s="80"/>
      <c r="W61" s="80"/>
      <c r="X61" s="80"/>
      <c r="Y61" s="80"/>
      <c r="Z61" s="80"/>
      <c r="AA61" s="80"/>
      <c r="AB61" s="80"/>
      <c r="AC61" s="80"/>
      <c r="AD61" s="80"/>
      <c r="AE61" s="80"/>
      <c r="AF61" s="80"/>
      <c r="AG61" s="80">
        <f>データ!CD11</f>
        <v>1.9</v>
      </c>
      <c r="AH61" s="80"/>
      <c r="AI61" s="80"/>
      <c r="AJ61" s="80"/>
      <c r="AK61" s="80"/>
      <c r="AL61" s="80"/>
      <c r="AM61" s="80"/>
      <c r="AN61" s="80"/>
      <c r="AO61" s="80"/>
      <c r="AP61" s="80"/>
      <c r="AQ61" s="80"/>
      <c r="AR61" s="80"/>
      <c r="AS61" s="80"/>
      <c r="AT61" s="80"/>
      <c r="AU61" s="80">
        <f>データ!CE11</f>
        <v>2.8</v>
      </c>
      <c r="AV61" s="80"/>
      <c r="AW61" s="80"/>
      <c r="AX61" s="80"/>
      <c r="AY61" s="80"/>
      <c r="AZ61" s="80"/>
      <c r="BA61" s="80"/>
      <c r="BB61" s="80"/>
      <c r="BC61" s="80"/>
      <c r="BD61" s="80"/>
      <c r="BE61" s="80"/>
      <c r="BF61" s="80"/>
      <c r="BG61" s="80"/>
      <c r="BH61" s="80"/>
      <c r="BI61" s="80">
        <f>データ!CF11</f>
        <v>6.5</v>
      </c>
      <c r="BJ61" s="80"/>
      <c r="BK61" s="80"/>
      <c r="BL61" s="80"/>
      <c r="BM61" s="80"/>
      <c r="BN61" s="80"/>
      <c r="BO61" s="80"/>
      <c r="BP61" s="80"/>
      <c r="BQ61" s="80"/>
      <c r="BR61" s="80"/>
      <c r="BS61" s="80"/>
      <c r="BT61" s="80"/>
      <c r="BU61" s="80"/>
      <c r="BV61" s="80"/>
      <c r="BW61" s="80">
        <f>データ!CG11</f>
        <v>5.9</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3</v>
      </c>
      <c r="DE61" s="80"/>
      <c r="DF61" s="80"/>
      <c r="DG61" s="80"/>
      <c r="DH61" s="80"/>
      <c r="DI61" s="80"/>
      <c r="DJ61" s="80"/>
      <c r="DK61" s="80"/>
      <c r="DL61" s="80"/>
      <c r="DM61" s="80"/>
      <c r="DN61" s="80"/>
      <c r="DO61" s="80"/>
      <c r="DP61" s="80"/>
      <c r="DQ61" s="80"/>
      <c r="DR61" s="80">
        <f>データ!CX11</f>
        <v>1</v>
      </c>
      <c r="DS61" s="80"/>
      <c r="DT61" s="80"/>
      <c r="DU61" s="80"/>
      <c r="DV61" s="80"/>
      <c r="DW61" s="80"/>
      <c r="DX61" s="80"/>
      <c r="DY61" s="80"/>
      <c r="DZ61" s="80"/>
      <c r="EA61" s="80"/>
      <c r="EB61" s="80"/>
      <c r="EC61" s="80"/>
      <c r="ED61" s="80"/>
      <c r="EE61" s="80"/>
      <c r="EF61" s="80">
        <f>データ!CY11</f>
        <v>1.2</v>
      </c>
      <c r="EG61" s="80"/>
      <c r="EH61" s="80"/>
      <c r="EI61" s="80"/>
      <c r="EJ61" s="80"/>
      <c r="EK61" s="80"/>
      <c r="EL61" s="80"/>
      <c r="EM61" s="80"/>
      <c r="EN61" s="80"/>
      <c r="EO61" s="80"/>
      <c r="EP61" s="80"/>
      <c r="EQ61" s="80"/>
      <c r="ER61" s="80"/>
      <c r="ES61" s="80"/>
      <c r="ET61" s="80">
        <f>データ!CZ11</f>
        <v>2.9</v>
      </c>
      <c r="EU61" s="80"/>
      <c r="EV61" s="80"/>
      <c r="EW61" s="80"/>
      <c r="EX61" s="80"/>
      <c r="EY61" s="80"/>
      <c r="EZ61" s="80"/>
      <c r="FA61" s="80"/>
      <c r="FB61" s="80"/>
      <c r="FC61" s="80"/>
      <c r="FD61" s="80"/>
      <c r="FE61" s="80"/>
      <c r="FF61" s="80"/>
      <c r="FG61" s="80"/>
      <c r="FH61" s="80">
        <f>データ!DA11</f>
        <v>2.9</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30</v>
      </c>
      <c r="GW61" s="80"/>
      <c r="GX61" s="80"/>
      <c r="GY61" s="80"/>
      <c r="GZ61" s="80"/>
      <c r="HA61" s="80"/>
      <c r="HB61" s="80"/>
      <c r="HC61" s="80"/>
      <c r="HD61" s="80"/>
      <c r="HE61" s="80"/>
      <c r="HF61" s="80"/>
      <c r="HG61" s="80"/>
      <c r="HH61" s="80"/>
      <c r="HI61" s="80"/>
      <c r="HJ61" s="80">
        <f>データ!DH11</f>
        <v>43.3</v>
      </c>
      <c r="HK61" s="80"/>
      <c r="HL61" s="80"/>
      <c r="HM61" s="80"/>
      <c r="HN61" s="80"/>
      <c r="HO61" s="80"/>
      <c r="HP61" s="80"/>
      <c r="HQ61" s="80"/>
      <c r="HR61" s="80"/>
      <c r="HS61" s="80"/>
      <c r="HT61" s="80"/>
      <c r="HU61" s="80"/>
      <c r="HV61" s="80"/>
      <c r="HW61" s="80"/>
      <c r="HX61" s="80">
        <f>データ!DI11</f>
        <v>68</v>
      </c>
      <c r="HY61" s="80"/>
      <c r="HZ61" s="80"/>
      <c r="IA61" s="80"/>
      <c r="IB61" s="80"/>
      <c r="IC61" s="80"/>
      <c r="ID61" s="80"/>
      <c r="IE61" s="80"/>
      <c r="IF61" s="80"/>
      <c r="IG61" s="80"/>
      <c r="IH61" s="80"/>
      <c r="II61" s="80"/>
      <c r="IJ61" s="80"/>
      <c r="IK61" s="80"/>
      <c r="IL61" s="80">
        <f>データ!DJ11</f>
        <v>75.7</v>
      </c>
      <c r="IM61" s="80"/>
      <c r="IN61" s="80"/>
      <c r="IO61" s="80"/>
      <c r="IP61" s="80"/>
      <c r="IQ61" s="80"/>
      <c r="IR61" s="80"/>
      <c r="IS61" s="80"/>
      <c r="IT61" s="80"/>
      <c r="IU61" s="80"/>
      <c r="IV61" s="80"/>
      <c r="IW61" s="80"/>
      <c r="IX61" s="80"/>
      <c r="IY61" s="80"/>
      <c r="IZ61" s="80">
        <f>データ!DK11</f>
        <v>74.3</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71</v>
      </c>
      <c r="KG61" s="80"/>
      <c r="KH61" s="80"/>
      <c r="KI61" s="80"/>
      <c r="KJ61" s="80"/>
      <c r="KK61" s="80"/>
      <c r="KL61" s="80"/>
      <c r="KM61" s="80"/>
      <c r="KN61" s="80"/>
      <c r="KO61" s="80"/>
      <c r="KP61" s="80"/>
      <c r="KQ61" s="80"/>
      <c r="KR61" s="80"/>
      <c r="KS61" s="80"/>
      <c r="KT61" s="80">
        <f>データ!DR11</f>
        <v>65.7</v>
      </c>
      <c r="KU61" s="80"/>
      <c r="KV61" s="80"/>
      <c r="KW61" s="80"/>
      <c r="KX61" s="80"/>
      <c r="KY61" s="80"/>
      <c r="KZ61" s="80"/>
      <c r="LA61" s="80"/>
      <c r="LB61" s="80"/>
      <c r="LC61" s="80"/>
      <c r="LD61" s="80"/>
      <c r="LE61" s="80"/>
      <c r="LF61" s="80"/>
      <c r="LG61" s="80"/>
      <c r="LH61" s="80">
        <f>データ!DS11</f>
        <v>66.2</v>
      </c>
      <c r="LI61" s="80"/>
      <c r="LJ61" s="80"/>
      <c r="LK61" s="80"/>
      <c r="LL61" s="80"/>
      <c r="LM61" s="80"/>
      <c r="LN61" s="80"/>
      <c r="LO61" s="80"/>
      <c r="LP61" s="80"/>
      <c r="LQ61" s="80"/>
      <c r="LR61" s="80"/>
      <c r="LS61" s="80"/>
      <c r="LT61" s="80"/>
      <c r="LU61" s="80"/>
      <c r="LV61" s="80">
        <f>データ!DT11</f>
        <v>67.900000000000006</v>
      </c>
      <c r="LW61" s="80"/>
      <c r="LX61" s="80"/>
      <c r="LY61" s="80"/>
      <c r="LZ61" s="80"/>
      <c r="MA61" s="80"/>
      <c r="MB61" s="80"/>
      <c r="MC61" s="80"/>
      <c r="MD61" s="80"/>
      <c r="ME61" s="80"/>
      <c r="MF61" s="80"/>
      <c r="MG61" s="80"/>
      <c r="MH61" s="80"/>
      <c r="MI61" s="80"/>
      <c r="MJ61" s="80">
        <f>データ!DU11</f>
        <v>68.099999999999994</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2">
      <c r="A62" s="2"/>
      <c r="B62" s="25"/>
      <c r="C62" s="2"/>
      <c r="D62" s="2"/>
      <c r="E62" s="2"/>
      <c r="F62" s="98" t="s">
        <v>23</v>
      </c>
      <c r="G62" s="99"/>
      <c r="H62" s="99"/>
      <c r="I62" s="99"/>
      <c r="J62" s="99"/>
      <c r="K62" s="99"/>
      <c r="L62" s="99"/>
      <c r="M62" s="99"/>
      <c r="N62" s="99"/>
      <c r="O62" s="99"/>
      <c r="P62" s="99"/>
      <c r="Q62" s="99"/>
      <c r="R62" s="100"/>
      <c r="S62" s="101">
        <f>データ!CC12</f>
        <v>176.6</v>
      </c>
      <c r="T62" s="80"/>
      <c r="U62" s="80"/>
      <c r="V62" s="80"/>
      <c r="W62" s="80"/>
      <c r="X62" s="80"/>
      <c r="Y62" s="80"/>
      <c r="Z62" s="80"/>
      <c r="AA62" s="80"/>
      <c r="AB62" s="80"/>
      <c r="AC62" s="80"/>
      <c r="AD62" s="80"/>
      <c r="AE62" s="80"/>
      <c r="AF62" s="80"/>
      <c r="AG62" s="80">
        <f>データ!CD12</f>
        <v>187</v>
      </c>
      <c r="AH62" s="80"/>
      <c r="AI62" s="80"/>
      <c r="AJ62" s="80"/>
      <c r="AK62" s="80"/>
      <c r="AL62" s="80"/>
      <c r="AM62" s="80"/>
      <c r="AN62" s="80"/>
      <c r="AO62" s="80"/>
      <c r="AP62" s="80"/>
      <c r="AQ62" s="80"/>
      <c r="AR62" s="80"/>
      <c r="AS62" s="80"/>
      <c r="AT62" s="80"/>
      <c r="AU62" s="80">
        <f>データ!CE12</f>
        <v>236.9</v>
      </c>
      <c r="AV62" s="80"/>
      <c r="AW62" s="80"/>
      <c r="AX62" s="80"/>
      <c r="AY62" s="80"/>
      <c r="AZ62" s="80"/>
      <c r="BA62" s="80"/>
      <c r="BB62" s="80"/>
      <c r="BC62" s="80"/>
      <c r="BD62" s="80"/>
      <c r="BE62" s="80"/>
      <c r="BF62" s="80"/>
      <c r="BG62" s="80"/>
      <c r="BH62" s="80"/>
      <c r="BI62" s="80">
        <f>データ!CF12</f>
        <v>221</v>
      </c>
      <c r="BJ62" s="80"/>
      <c r="BK62" s="80"/>
      <c r="BL62" s="80"/>
      <c r="BM62" s="80"/>
      <c r="BN62" s="80"/>
      <c r="BO62" s="80"/>
      <c r="BP62" s="80"/>
      <c r="BQ62" s="80"/>
      <c r="BR62" s="80"/>
      <c r="BS62" s="80"/>
      <c r="BT62" s="80"/>
      <c r="BU62" s="80"/>
      <c r="BV62" s="80"/>
      <c r="BW62" s="80">
        <f>データ!CG12</f>
        <v>201.9</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2">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2">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2">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5">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128</v>
      </c>
      <c r="NF75" s="93"/>
      <c r="NG75" s="93"/>
      <c r="NH75" s="93"/>
      <c r="NI75" s="93"/>
      <c r="NJ75" s="93"/>
      <c r="NK75" s="93"/>
      <c r="NL75" s="93"/>
      <c r="NM75" s="93"/>
      <c r="NN75" s="93"/>
      <c r="NO75" s="93"/>
      <c r="NP75" s="93"/>
      <c r="NQ75" s="93"/>
      <c r="NR75" s="93"/>
      <c r="NS75" s="94"/>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2">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2">
      <c r="A87" s="2"/>
      <c r="B87" s="25"/>
      <c r="C87" s="2"/>
      <c r="D87" s="2"/>
      <c r="E87" s="2"/>
      <c r="F87" s="2"/>
      <c r="G87" s="79" t="s">
        <v>19</v>
      </c>
      <c r="H87" s="79"/>
      <c r="I87" s="79"/>
      <c r="J87" s="79"/>
      <c r="K87" s="79"/>
      <c r="L87" s="79"/>
      <c r="M87" s="79"/>
      <c r="N87" s="79"/>
      <c r="O87" s="79"/>
      <c r="P87" s="79"/>
      <c r="Q87" s="79"/>
      <c r="R87" s="78">
        <f>データ!EA11</f>
        <v>969.72</v>
      </c>
      <c r="S87" s="78"/>
      <c r="T87" s="78"/>
      <c r="U87" s="78"/>
      <c r="V87" s="78"/>
      <c r="W87" s="78"/>
      <c r="X87" s="78"/>
      <c r="Y87" s="78"/>
      <c r="Z87" s="78"/>
      <c r="AA87" s="78"/>
      <c r="AB87" s="78"/>
      <c r="AC87" s="78"/>
      <c r="AD87" s="78"/>
      <c r="AE87" s="78"/>
      <c r="AF87" s="78">
        <f>データ!EB11</f>
        <v>983.3</v>
      </c>
      <c r="AG87" s="78"/>
      <c r="AH87" s="78"/>
      <c r="AI87" s="78"/>
      <c r="AJ87" s="78"/>
      <c r="AK87" s="78"/>
      <c r="AL87" s="78"/>
      <c r="AM87" s="78"/>
      <c r="AN87" s="78"/>
      <c r="AO87" s="78"/>
      <c r="AP87" s="78"/>
      <c r="AQ87" s="78"/>
      <c r="AR87" s="78"/>
      <c r="AS87" s="78"/>
      <c r="AT87" s="78">
        <f>データ!EC11</f>
        <v>801.95</v>
      </c>
      <c r="AU87" s="78"/>
      <c r="AV87" s="78"/>
      <c r="AW87" s="78"/>
      <c r="AX87" s="78"/>
      <c r="AY87" s="78"/>
      <c r="AZ87" s="78"/>
      <c r="BA87" s="78"/>
      <c r="BB87" s="78"/>
      <c r="BC87" s="78"/>
      <c r="BD87" s="78"/>
      <c r="BE87" s="78"/>
      <c r="BF87" s="78"/>
      <c r="BG87" s="78"/>
      <c r="BH87" s="78">
        <f>データ!ED11</f>
        <v>877.84</v>
      </c>
      <c r="BI87" s="78"/>
      <c r="BJ87" s="78"/>
      <c r="BK87" s="78"/>
      <c r="BL87" s="78"/>
      <c r="BM87" s="78"/>
      <c r="BN87" s="78"/>
      <c r="BO87" s="78"/>
      <c r="BP87" s="78"/>
      <c r="BQ87" s="78"/>
      <c r="BR87" s="78"/>
      <c r="BS87" s="78"/>
      <c r="BT87" s="78"/>
      <c r="BU87" s="78"/>
      <c r="BV87" s="78">
        <f>データ!EE11</f>
        <v>976.63</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976.76</v>
      </c>
      <c r="DG87" s="78"/>
      <c r="DH87" s="78"/>
      <c r="DI87" s="78"/>
      <c r="DJ87" s="78"/>
      <c r="DK87" s="78"/>
      <c r="DL87" s="78"/>
      <c r="DM87" s="78"/>
      <c r="DN87" s="78"/>
      <c r="DO87" s="78"/>
      <c r="DP87" s="78"/>
      <c r="DQ87" s="78"/>
      <c r="DR87" s="78"/>
      <c r="DS87" s="78"/>
      <c r="DT87" s="78">
        <f>データ!EL11</f>
        <v>1034.83</v>
      </c>
      <c r="DU87" s="78"/>
      <c r="DV87" s="78"/>
      <c r="DW87" s="78"/>
      <c r="DX87" s="78"/>
      <c r="DY87" s="78"/>
      <c r="DZ87" s="78"/>
      <c r="EA87" s="78"/>
      <c r="EB87" s="78"/>
      <c r="EC87" s="78"/>
      <c r="ED87" s="78"/>
      <c r="EE87" s="78"/>
      <c r="EF87" s="78"/>
      <c r="EG87" s="78"/>
      <c r="EH87" s="78">
        <f>データ!EM11</f>
        <v>1042.32</v>
      </c>
      <c r="EI87" s="78"/>
      <c r="EJ87" s="78"/>
      <c r="EK87" s="78"/>
      <c r="EL87" s="78"/>
      <c r="EM87" s="78"/>
      <c r="EN87" s="78"/>
      <c r="EO87" s="78"/>
      <c r="EP87" s="78"/>
      <c r="EQ87" s="78"/>
      <c r="ER87" s="78"/>
      <c r="ES87" s="78"/>
      <c r="ET87" s="78"/>
      <c r="EU87" s="78"/>
      <c r="EV87" s="78">
        <f>データ!EN11</f>
        <v>1045.83</v>
      </c>
      <c r="EW87" s="78"/>
      <c r="EX87" s="78"/>
      <c r="EY87" s="78"/>
      <c r="EZ87" s="78"/>
      <c r="FA87" s="78"/>
      <c r="FB87" s="78"/>
      <c r="FC87" s="78"/>
      <c r="FD87" s="78"/>
      <c r="FE87" s="78"/>
      <c r="FF87" s="78"/>
      <c r="FG87" s="78"/>
      <c r="FH87" s="78"/>
      <c r="FI87" s="78"/>
      <c r="FJ87" s="78">
        <f>データ!EO11</f>
        <v>1049.76</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608.51</v>
      </c>
      <c r="GU87" s="78"/>
      <c r="GV87" s="78"/>
      <c r="GW87" s="78"/>
      <c r="GX87" s="78"/>
      <c r="GY87" s="78"/>
      <c r="GZ87" s="78"/>
      <c r="HA87" s="78"/>
      <c r="HB87" s="78"/>
      <c r="HC87" s="78"/>
      <c r="HD87" s="78"/>
      <c r="HE87" s="78"/>
      <c r="HF87" s="78"/>
      <c r="HG87" s="78"/>
      <c r="HH87" s="78">
        <f>データ!EV11</f>
        <v>625.29</v>
      </c>
      <c r="HI87" s="78"/>
      <c r="HJ87" s="78"/>
      <c r="HK87" s="78"/>
      <c r="HL87" s="78"/>
      <c r="HM87" s="78"/>
      <c r="HN87" s="78"/>
      <c r="HO87" s="78"/>
      <c r="HP87" s="78"/>
      <c r="HQ87" s="78"/>
      <c r="HR87" s="78"/>
      <c r="HS87" s="78"/>
      <c r="HT87" s="78"/>
      <c r="HU87" s="78"/>
      <c r="HV87" s="78">
        <f>データ!EW11</f>
        <v>625.51</v>
      </c>
      <c r="HW87" s="78"/>
      <c r="HX87" s="78"/>
      <c r="HY87" s="78"/>
      <c r="HZ87" s="78"/>
      <c r="IA87" s="78"/>
      <c r="IB87" s="78"/>
      <c r="IC87" s="78"/>
      <c r="ID87" s="78"/>
      <c r="IE87" s="78"/>
      <c r="IF87" s="78"/>
      <c r="IG87" s="78"/>
      <c r="IH87" s="78"/>
      <c r="II87" s="78"/>
      <c r="IJ87" s="78">
        <f>データ!EX11</f>
        <v>620.78</v>
      </c>
      <c r="IK87" s="78"/>
      <c r="IL87" s="78"/>
      <c r="IM87" s="78"/>
      <c r="IN87" s="78"/>
      <c r="IO87" s="78"/>
      <c r="IP87" s="78"/>
      <c r="IQ87" s="78"/>
      <c r="IR87" s="78"/>
      <c r="IS87" s="78"/>
      <c r="IT87" s="78"/>
      <c r="IU87" s="78"/>
      <c r="IV87" s="78"/>
      <c r="IW87" s="78"/>
      <c r="IX87" s="78">
        <f>データ!EY11</f>
        <v>628.02</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22.2</v>
      </c>
      <c r="KI87" s="80"/>
      <c r="KJ87" s="80"/>
      <c r="KK87" s="80"/>
      <c r="KL87" s="80"/>
      <c r="KM87" s="80"/>
      <c r="KN87" s="80"/>
      <c r="KO87" s="80"/>
      <c r="KP87" s="80"/>
      <c r="KQ87" s="80"/>
      <c r="KR87" s="80"/>
      <c r="KS87" s="80"/>
      <c r="KT87" s="80"/>
      <c r="KU87" s="80"/>
      <c r="KV87" s="80">
        <f>データ!FF11</f>
        <v>21.9</v>
      </c>
      <c r="KW87" s="80"/>
      <c r="KX87" s="80"/>
      <c r="KY87" s="80"/>
      <c r="KZ87" s="80"/>
      <c r="LA87" s="80"/>
      <c r="LB87" s="80"/>
      <c r="LC87" s="80"/>
      <c r="LD87" s="80"/>
      <c r="LE87" s="80"/>
      <c r="LF87" s="80"/>
      <c r="LG87" s="80"/>
      <c r="LH87" s="80"/>
      <c r="LI87" s="80"/>
      <c r="LJ87" s="80">
        <f>データ!FG11</f>
        <v>17.2</v>
      </c>
      <c r="LK87" s="80"/>
      <c r="LL87" s="80"/>
      <c r="LM87" s="80"/>
      <c r="LN87" s="80"/>
      <c r="LO87" s="80"/>
      <c r="LP87" s="80"/>
      <c r="LQ87" s="80"/>
      <c r="LR87" s="80"/>
      <c r="LS87" s="80"/>
      <c r="LT87" s="80"/>
      <c r="LU87" s="80"/>
      <c r="LV87" s="80"/>
      <c r="LW87" s="80"/>
      <c r="LX87" s="80">
        <f>データ!FH11</f>
        <v>18.5</v>
      </c>
      <c r="LY87" s="80"/>
      <c r="LZ87" s="80"/>
      <c r="MA87" s="80"/>
      <c r="MB87" s="80"/>
      <c r="MC87" s="80"/>
      <c r="MD87" s="80"/>
      <c r="ME87" s="80"/>
      <c r="MF87" s="80"/>
      <c r="MG87" s="80"/>
      <c r="MH87" s="80"/>
      <c r="MI87" s="80"/>
      <c r="MJ87" s="80"/>
      <c r="MK87" s="80"/>
      <c r="ML87" s="80">
        <f>データ!FI11</f>
        <v>20.2</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2">
      <c r="A88" s="2"/>
      <c r="B88" s="25"/>
      <c r="C88" s="2"/>
      <c r="D88" s="2"/>
      <c r="E88" s="2"/>
      <c r="F88" s="2"/>
      <c r="G88" s="79" t="s">
        <v>20</v>
      </c>
      <c r="H88" s="79"/>
      <c r="I88" s="79"/>
      <c r="J88" s="79"/>
      <c r="K88" s="79"/>
      <c r="L88" s="79"/>
      <c r="M88" s="79"/>
      <c r="N88" s="79"/>
      <c r="O88" s="79"/>
      <c r="P88" s="79"/>
      <c r="Q88" s="79"/>
      <c r="R88" s="78">
        <f>データ!EA12</f>
        <v>726.81</v>
      </c>
      <c r="S88" s="78"/>
      <c r="T88" s="78"/>
      <c r="U88" s="78"/>
      <c r="V88" s="78"/>
      <c r="W88" s="78"/>
      <c r="X88" s="78"/>
      <c r="Y88" s="78"/>
      <c r="Z88" s="78"/>
      <c r="AA88" s="78"/>
      <c r="AB88" s="78"/>
      <c r="AC88" s="78"/>
      <c r="AD88" s="78"/>
      <c r="AE88" s="78"/>
      <c r="AF88" s="78">
        <f>データ!EB12</f>
        <v>732.4</v>
      </c>
      <c r="AG88" s="78"/>
      <c r="AH88" s="78"/>
      <c r="AI88" s="78"/>
      <c r="AJ88" s="78"/>
      <c r="AK88" s="78"/>
      <c r="AL88" s="78"/>
      <c r="AM88" s="78"/>
      <c r="AN88" s="78"/>
      <c r="AO88" s="78"/>
      <c r="AP88" s="78"/>
      <c r="AQ88" s="78"/>
      <c r="AR88" s="78"/>
      <c r="AS88" s="78"/>
      <c r="AT88" s="78">
        <f>データ!EC12</f>
        <v>597</v>
      </c>
      <c r="AU88" s="78"/>
      <c r="AV88" s="78"/>
      <c r="AW88" s="78"/>
      <c r="AX88" s="78"/>
      <c r="AY88" s="78"/>
      <c r="AZ88" s="78"/>
      <c r="BA88" s="78"/>
      <c r="BB88" s="78"/>
      <c r="BC88" s="78"/>
      <c r="BD88" s="78"/>
      <c r="BE88" s="78"/>
      <c r="BF88" s="78"/>
      <c r="BG88" s="78"/>
      <c r="BH88" s="78">
        <f>データ!ED12</f>
        <v>692.33</v>
      </c>
      <c r="BI88" s="78"/>
      <c r="BJ88" s="78"/>
      <c r="BK88" s="78"/>
      <c r="BL88" s="78"/>
      <c r="BM88" s="78"/>
      <c r="BN88" s="78"/>
      <c r="BO88" s="78"/>
      <c r="BP88" s="78"/>
      <c r="BQ88" s="78"/>
      <c r="BR88" s="78"/>
      <c r="BS88" s="78"/>
      <c r="BT88" s="78"/>
      <c r="BU88" s="78"/>
      <c r="BV88" s="78">
        <f>データ!EE12</f>
        <v>756.79</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664.8</v>
      </c>
      <c r="DG88" s="78"/>
      <c r="DH88" s="78"/>
      <c r="DI88" s="78"/>
      <c r="DJ88" s="78"/>
      <c r="DK88" s="78"/>
      <c r="DL88" s="78"/>
      <c r="DM88" s="78"/>
      <c r="DN88" s="78"/>
      <c r="DO88" s="78"/>
      <c r="DP88" s="78"/>
      <c r="DQ88" s="78"/>
      <c r="DR88" s="78"/>
      <c r="DS88" s="78"/>
      <c r="DT88" s="78">
        <f>データ!EL12</f>
        <v>682.89</v>
      </c>
      <c r="DU88" s="78"/>
      <c r="DV88" s="78"/>
      <c r="DW88" s="78"/>
      <c r="DX88" s="78"/>
      <c r="DY88" s="78"/>
      <c r="DZ88" s="78"/>
      <c r="EA88" s="78"/>
      <c r="EB88" s="78"/>
      <c r="EC88" s="78"/>
      <c r="ED88" s="78"/>
      <c r="EE88" s="78"/>
      <c r="EF88" s="78"/>
      <c r="EG88" s="78"/>
      <c r="EH88" s="78">
        <f>データ!EM12</f>
        <v>691.42</v>
      </c>
      <c r="EI88" s="78"/>
      <c r="EJ88" s="78"/>
      <c r="EK88" s="78"/>
      <c r="EL88" s="78"/>
      <c r="EM88" s="78"/>
      <c r="EN88" s="78"/>
      <c r="EO88" s="78"/>
      <c r="EP88" s="78"/>
      <c r="EQ88" s="78"/>
      <c r="ER88" s="78"/>
      <c r="ES88" s="78"/>
      <c r="ET88" s="78"/>
      <c r="EU88" s="78"/>
      <c r="EV88" s="78">
        <f>データ!EN12</f>
        <v>685.63</v>
      </c>
      <c r="EW88" s="78"/>
      <c r="EX88" s="78"/>
      <c r="EY88" s="78"/>
      <c r="EZ88" s="78"/>
      <c r="FA88" s="78"/>
      <c r="FB88" s="78"/>
      <c r="FC88" s="78"/>
      <c r="FD88" s="78"/>
      <c r="FE88" s="78"/>
      <c r="FF88" s="78"/>
      <c r="FG88" s="78"/>
      <c r="FH88" s="78"/>
      <c r="FI88" s="78"/>
      <c r="FJ88" s="78">
        <f>データ!EO12</f>
        <v>716.99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410.24</v>
      </c>
      <c r="GU88" s="78"/>
      <c r="GV88" s="78"/>
      <c r="GW88" s="78"/>
      <c r="GX88" s="78"/>
      <c r="GY88" s="78"/>
      <c r="GZ88" s="78"/>
      <c r="HA88" s="78"/>
      <c r="HB88" s="78"/>
      <c r="HC88" s="78"/>
      <c r="HD88" s="78"/>
      <c r="HE88" s="78"/>
      <c r="HF88" s="78"/>
      <c r="HG88" s="78"/>
      <c r="HH88" s="78">
        <f>データ!EV12</f>
        <v>419.69</v>
      </c>
      <c r="HI88" s="78"/>
      <c r="HJ88" s="78"/>
      <c r="HK88" s="78"/>
      <c r="HL88" s="78"/>
      <c r="HM88" s="78"/>
      <c r="HN88" s="78"/>
      <c r="HO88" s="78"/>
      <c r="HP88" s="78"/>
      <c r="HQ88" s="78"/>
      <c r="HR88" s="78"/>
      <c r="HS88" s="78"/>
      <c r="HT88" s="78"/>
      <c r="HU88" s="78"/>
      <c r="HV88" s="78">
        <f>データ!EW12</f>
        <v>432.95</v>
      </c>
      <c r="HW88" s="78"/>
      <c r="HX88" s="78"/>
      <c r="HY88" s="78"/>
      <c r="HZ88" s="78"/>
      <c r="IA88" s="78"/>
      <c r="IB88" s="78"/>
      <c r="IC88" s="78"/>
      <c r="ID88" s="78"/>
      <c r="IE88" s="78"/>
      <c r="IF88" s="78"/>
      <c r="IG88" s="78"/>
      <c r="IH88" s="78"/>
      <c r="II88" s="78"/>
      <c r="IJ88" s="78">
        <f>データ!EX12</f>
        <v>434.94</v>
      </c>
      <c r="IK88" s="78"/>
      <c r="IL88" s="78"/>
      <c r="IM88" s="78"/>
      <c r="IN88" s="78"/>
      <c r="IO88" s="78"/>
      <c r="IP88" s="78"/>
      <c r="IQ88" s="78"/>
      <c r="IR88" s="78"/>
      <c r="IS88" s="78"/>
      <c r="IT88" s="78"/>
      <c r="IU88" s="78"/>
      <c r="IV88" s="78"/>
      <c r="IW88" s="78"/>
      <c r="IX88" s="78">
        <f>データ!EY12</f>
        <v>450.04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3.5" thickTop="1" x14ac:dyDescent="0.2">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W/pqtP1VU5jH2uyjTTfEVyoNQT02lhbbLvMaF6dQV4J1smNudFOVdDWfIb6sb9V9ZEu8IwijnUfN8fX+IEq0LQ==" saltValue="DFPG6DDPuPk+zxisD+Bx6w=="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2">
      <c r="H6" s="37" t="s">
        <v>93</v>
      </c>
      <c r="I6" s="50" t="str">
        <f>I7</f>
        <v>2022</v>
      </c>
      <c r="J6" s="50" t="str">
        <f t="shared" ref="J6:AK6" si="3">J7</f>
        <v>130001</v>
      </c>
      <c r="K6" s="50" t="str">
        <f t="shared" si="3"/>
        <v>46</v>
      </c>
      <c r="L6" s="50" t="str">
        <f t="shared" si="3"/>
        <v>03</v>
      </c>
      <c r="M6" s="51" t="str">
        <f>M7</f>
        <v>3</v>
      </c>
      <c r="N6" s="51" t="str">
        <f>N7</f>
        <v>000</v>
      </c>
      <c r="O6" s="50" t="str">
        <f t="shared" si="3"/>
        <v>東京都</v>
      </c>
      <c r="P6" s="50" t="str">
        <f t="shared" si="3"/>
        <v>法適用</v>
      </c>
      <c r="Q6" s="50" t="str">
        <f t="shared" si="3"/>
        <v>交通事業</v>
      </c>
      <c r="R6" s="50" t="str">
        <f t="shared" si="3"/>
        <v>自動車運送事業</v>
      </c>
      <c r="S6" s="50" t="str">
        <f t="shared" si="3"/>
        <v>自治体職員</v>
      </c>
      <c r="T6" s="52" t="str">
        <f t="shared" si="3"/>
        <v>-</v>
      </c>
      <c r="U6" s="52">
        <f t="shared" si="3"/>
        <v>765.7</v>
      </c>
      <c r="V6" s="53">
        <f t="shared" si="3"/>
        <v>40130</v>
      </c>
      <c r="W6" s="53">
        <f t="shared" si="3"/>
        <v>1473</v>
      </c>
      <c r="X6" s="53">
        <f t="shared" si="3"/>
        <v>2916</v>
      </c>
      <c r="Y6" s="52">
        <f>Y7</f>
        <v>15.7</v>
      </c>
      <c r="Z6" s="50" t="str">
        <f t="shared" si="3"/>
        <v>有</v>
      </c>
      <c r="AA6" s="50" t="str">
        <f t="shared" si="3"/>
        <v>有</v>
      </c>
      <c r="AB6" s="53">
        <f t="shared" si="3"/>
        <v>233489</v>
      </c>
      <c r="AC6" s="53">
        <f t="shared" si="3"/>
        <v>231569</v>
      </c>
      <c r="AD6" s="53">
        <f t="shared" si="3"/>
        <v>183017</v>
      </c>
      <c r="AE6" s="53">
        <f t="shared" si="3"/>
        <v>195582</v>
      </c>
      <c r="AF6" s="53">
        <f t="shared" si="3"/>
        <v>209329</v>
      </c>
      <c r="AG6" s="53">
        <f t="shared" si="3"/>
        <v>1228702</v>
      </c>
      <c r="AH6" s="53">
        <f t="shared" si="3"/>
        <v>436980</v>
      </c>
      <c r="AI6" s="53">
        <f t="shared" si="3"/>
        <v>507239</v>
      </c>
      <c r="AJ6" s="53">
        <f t="shared" si="3"/>
        <v>1270195</v>
      </c>
      <c r="AK6" s="53">
        <f t="shared" si="3"/>
        <v>1227211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94</v>
      </c>
      <c r="J7" s="58" t="s">
        <v>95</v>
      </c>
      <c r="K7" s="58" t="s">
        <v>96</v>
      </c>
      <c r="L7" s="58" t="s">
        <v>97</v>
      </c>
      <c r="M7" s="58" t="s">
        <v>98</v>
      </c>
      <c r="N7" s="58" t="s">
        <v>99</v>
      </c>
      <c r="O7" s="58" t="s">
        <v>100</v>
      </c>
      <c r="P7" s="58" t="s">
        <v>101</v>
      </c>
      <c r="Q7" s="58" t="s">
        <v>102</v>
      </c>
      <c r="R7" s="58" t="s">
        <v>103</v>
      </c>
      <c r="S7" s="58" t="s">
        <v>104</v>
      </c>
      <c r="T7" s="59" t="s">
        <v>105</v>
      </c>
      <c r="U7" s="59">
        <v>765.7</v>
      </c>
      <c r="V7" s="60">
        <v>40130</v>
      </c>
      <c r="W7" s="60">
        <v>1473</v>
      </c>
      <c r="X7" s="60">
        <v>2916</v>
      </c>
      <c r="Y7" s="59">
        <v>15.7</v>
      </c>
      <c r="Z7" s="58" t="s">
        <v>106</v>
      </c>
      <c r="AA7" s="58" t="s">
        <v>106</v>
      </c>
      <c r="AB7" s="60">
        <v>233489</v>
      </c>
      <c r="AC7" s="60">
        <v>231569</v>
      </c>
      <c r="AD7" s="60">
        <v>183017</v>
      </c>
      <c r="AE7" s="60">
        <v>195582</v>
      </c>
      <c r="AF7" s="60">
        <v>209329</v>
      </c>
      <c r="AG7" s="60">
        <v>1228702</v>
      </c>
      <c r="AH7" s="60">
        <v>436980</v>
      </c>
      <c r="AI7" s="60">
        <v>507239</v>
      </c>
      <c r="AJ7" s="60">
        <v>1270195</v>
      </c>
      <c r="AK7" s="60">
        <v>1227211</v>
      </c>
      <c r="AL7" s="59">
        <v>102.3</v>
      </c>
      <c r="AM7" s="59">
        <v>96</v>
      </c>
      <c r="AN7" s="59">
        <v>78</v>
      </c>
      <c r="AO7" s="59">
        <v>86.9</v>
      </c>
      <c r="AP7" s="59">
        <v>95.8</v>
      </c>
      <c r="AQ7" s="59">
        <v>102.4</v>
      </c>
      <c r="AR7" s="59">
        <v>98.5</v>
      </c>
      <c r="AS7" s="59">
        <v>83.7</v>
      </c>
      <c r="AT7" s="59">
        <v>89.7</v>
      </c>
      <c r="AU7" s="59">
        <v>96.8</v>
      </c>
      <c r="AV7" s="59">
        <v>100</v>
      </c>
      <c r="AW7" s="59">
        <v>98.8</v>
      </c>
      <c r="AX7" s="59">
        <v>94.5</v>
      </c>
      <c r="AY7" s="59">
        <v>75.900000000000006</v>
      </c>
      <c r="AZ7" s="59">
        <v>83.3</v>
      </c>
      <c r="BA7" s="59">
        <v>92.3</v>
      </c>
      <c r="BB7" s="59">
        <v>93.2</v>
      </c>
      <c r="BC7" s="59">
        <v>89.9</v>
      </c>
      <c r="BD7" s="59">
        <v>71.400000000000006</v>
      </c>
      <c r="BE7" s="59">
        <v>76.900000000000006</v>
      </c>
      <c r="BF7" s="59">
        <v>83.4</v>
      </c>
      <c r="BG7" s="59">
        <v>100</v>
      </c>
      <c r="BH7" s="59">
        <v>201.6</v>
      </c>
      <c r="BI7" s="59">
        <v>198.7</v>
      </c>
      <c r="BJ7" s="59">
        <v>160.6</v>
      </c>
      <c r="BK7" s="59">
        <v>124.3</v>
      </c>
      <c r="BL7" s="59">
        <v>124</v>
      </c>
      <c r="BM7" s="59">
        <v>155.30000000000001</v>
      </c>
      <c r="BN7" s="59">
        <v>154.19999999999999</v>
      </c>
      <c r="BO7" s="59">
        <v>126.8</v>
      </c>
      <c r="BP7" s="59">
        <v>108.4</v>
      </c>
      <c r="BQ7" s="59">
        <v>107.1</v>
      </c>
      <c r="BR7" s="59">
        <v>100</v>
      </c>
      <c r="BS7" s="59">
        <v>0</v>
      </c>
      <c r="BT7" s="59">
        <v>0</v>
      </c>
      <c r="BU7" s="59">
        <v>17.899999999999999</v>
      </c>
      <c r="BV7" s="59">
        <v>32.200000000000003</v>
      </c>
      <c r="BW7" s="59">
        <v>34.4</v>
      </c>
      <c r="BX7" s="59">
        <v>34.799999999999997</v>
      </c>
      <c r="BY7" s="59">
        <v>35.1</v>
      </c>
      <c r="BZ7" s="59">
        <v>58.4</v>
      </c>
      <c r="CA7" s="59">
        <v>66.5</v>
      </c>
      <c r="CB7" s="59">
        <v>64.7</v>
      </c>
      <c r="CC7" s="59">
        <v>0</v>
      </c>
      <c r="CD7" s="59">
        <v>5.3</v>
      </c>
      <c r="CE7" s="59">
        <v>1.9</v>
      </c>
      <c r="CF7" s="59">
        <v>2.8</v>
      </c>
      <c r="CG7" s="59">
        <v>6.5</v>
      </c>
      <c r="CH7" s="59">
        <v>5.9</v>
      </c>
      <c r="CI7" s="59">
        <v>14.7</v>
      </c>
      <c r="CJ7" s="59">
        <v>14.2</v>
      </c>
      <c r="CK7" s="59">
        <v>23.4</v>
      </c>
      <c r="CL7" s="59">
        <v>23.9</v>
      </c>
      <c r="CM7" s="59">
        <v>20.6</v>
      </c>
      <c r="CN7" s="59">
        <v>176.6</v>
      </c>
      <c r="CO7" s="59">
        <v>187</v>
      </c>
      <c r="CP7" s="59">
        <v>236.9</v>
      </c>
      <c r="CQ7" s="59">
        <v>221</v>
      </c>
      <c r="CR7" s="59">
        <v>201.9</v>
      </c>
      <c r="CS7" s="59">
        <v>182.9</v>
      </c>
      <c r="CT7" s="59">
        <v>190.5</v>
      </c>
      <c r="CU7" s="59">
        <v>244.7</v>
      </c>
      <c r="CV7" s="59">
        <v>231.7</v>
      </c>
      <c r="CW7" s="59">
        <v>214.7</v>
      </c>
      <c r="CX7" s="59">
        <v>3</v>
      </c>
      <c r="CY7" s="59">
        <v>1</v>
      </c>
      <c r="CZ7" s="59">
        <v>1.2</v>
      </c>
      <c r="DA7" s="59">
        <v>2.9</v>
      </c>
      <c r="DB7" s="59">
        <v>2.9</v>
      </c>
      <c r="DC7" s="59">
        <v>8</v>
      </c>
      <c r="DD7" s="59">
        <v>7.5</v>
      </c>
      <c r="DE7" s="59">
        <v>9.6</v>
      </c>
      <c r="DF7" s="59">
        <v>10.3</v>
      </c>
      <c r="DG7" s="59">
        <v>9.6</v>
      </c>
      <c r="DH7" s="59">
        <v>30</v>
      </c>
      <c r="DI7" s="59">
        <v>43.3</v>
      </c>
      <c r="DJ7" s="59">
        <v>68</v>
      </c>
      <c r="DK7" s="59">
        <v>75.7</v>
      </c>
      <c r="DL7" s="59">
        <v>74.3</v>
      </c>
      <c r="DM7" s="59">
        <v>23.3</v>
      </c>
      <c r="DN7" s="59">
        <v>29.5</v>
      </c>
      <c r="DO7" s="59">
        <v>53.2</v>
      </c>
      <c r="DP7" s="59">
        <v>56.9</v>
      </c>
      <c r="DQ7" s="59">
        <v>54.6</v>
      </c>
      <c r="DR7" s="59">
        <v>71</v>
      </c>
      <c r="DS7" s="59">
        <v>65.7</v>
      </c>
      <c r="DT7" s="59">
        <v>66.2</v>
      </c>
      <c r="DU7" s="59">
        <v>67.900000000000006</v>
      </c>
      <c r="DV7" s="59">
        <v>68.099999999999994</v>
      </c>
      <c r="DW7" s="59">
        <v>77.400000000000006</v>
      </c>
      <c r="DX7" s="59">
        <v>74.900000000000006</v>
      </c>
      <c r="DY7" s="59">
        <v>74.5</v>
      </c>
      <c r="DZ7" s="59">
        <v>75.400000000000006</v>
      </c>
      <c r="EA7" s="59">
        <v>76</v>
      </c>
      <c r="EB7" s="61">
        <v>969.72</v>
      </c>
      <c r="EC7" s="61">
        <v>983.3</v>
      </c>
      <c r="ED7" s="61">
        <v>801.95</v>
      </c>
      <c r="EE7" s="61">
        <v>877.84</v>
      </c>
      <c r="EF7" s="61">
        <v>976.63</v>
      </c>
      <c r="EG7" s="61">
        <v>726.81</v>
      </c>
      <c r="EH7" s="61">
        <v>732.4</v>
      </c>
      <c r="EI7" s="61">
        <v>597</v>
      </c>
      <c r="EJ7" s="61">
        <v>692.33</v>
      </c>
      <c r="EK7" s="61">
        <v>756.79</v>
      </c>
      <c r="EL7" s="61">
        <v>976.76</v>
      </c>
      <c r="EM7" s="61">
        <v>1034.83</v>
      </c>
      <c r="EN7" s="61">
        <v>1042.32</v>
      </c>
      <c r="EO7" s="61">
        <v>1045.83</v>
      </c>
      <c r="EP7" s="61">
        <v>1049.76</v>
      </c>
      <c r="EQ7" s="61">
        <v>664.8</v>
      </c>
      <c r="ER7" s="61">
        <v>682.89</v>
      </c>
      <c r="ES7" s="61">
        <v>691.42</v>
      </c>
      <c r="ET7" s="61">
        <v>685.63</v>
      </c>
      <c r="EU7" s="61">
        <v>716.99</v>
      </c>
      <c r="EV7" s="61">
        <v>608.51</v>
      </c>
      <c r="EW7" s="61">
        <v>625.29</v>
      </c>
      <c r="EX7" s="61">
        <v>625.51</v>
      </c>
      <c r="EY7" s="61">
        <v>620.78</v>
      </c>
      <c r="EZ7" s="61">
        <v>628.02</v>
      </c>
      <c r="FA7" s="61">
        <v>410.24</v>
      </c>
      <c r="FB7" s="61">
        <v>419.69</v>
      </c>
      <c r="FC7" s="61">
        <v>432.95</v>
      </c>
      <c r="FD7" s="61">
        <v>434.94</v>
      </c>
      <c r="FE7" s="61">
        <v>450.04</v>
      </c>
      <c r="FF7" s="59">
        <v>22.2</v>
      </c>
      <c r="FG7" s="59">
        <v>21.9</v>
      </c>
      <c r="FH7" s="59">
        <v>17.2</v>
      </c>
      <c r="FI7" s="59">
        <v>18.5</v>
      </c>
      <c r="FJ7" s="59">
        <v>20.2</v>
      </c>
      <c r="FK7" s="59">
        <v>18.3</v>
      </c>
      <c r="FL7" s="59">
        <v>18.100000000000001</v>
      </c>
      <c r="FM7" s="59">
        <v>14.2</v>
      </c>
      <c r="FN7" s="59">
        <v>15.4</v>
      </c>
      <c r="FO7" s="59">
        <v>16.8</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2">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98.8</v>
      </c>
      <c r="AW11" s="69">
        <f>AX7</f>
        <v>94.5</v>
      </c>
      <c r="AX11" s="69">
        <f>AY7</f>
        <v>75.900000000000006</v>
      </c>
      <c r="AY11" s="69">
        <f>AZ7</f>
        <v>83.3</v>
      </c>
      <c r="AZ11" s="69">
        <f>BA7</f>
        <v>92.3</v>
      </c>
      <c r="BA11" s="65"/>
      <c r="BB11" s="66"/>
      <c r="BC11" s="65"/>
      <c r="BD11" s="65"/>
      <c r="BE11" s="65"/>
      <c r="BF11" s="68" t="s">
        <v>114</v>
      </c>
      <c r="BG11" s="69">
        <f>BH7</f>
        <v>201.6</v>
      </c>
      <c r="BH11" s="69">
        <f>BI7</f>
        <v>198.7</v>
      </c>
      <c r="BI11" s="69">
        <f>BJ7</f>
        <v>160.6</v>
      </c>
      <c r="BJ11" s="69">
        <f>BK7</f>
        <v>124.3</v>
      </c>
      <c r="BK11" s="69">
        <f>BL7</f>
        <v>124</v>
      </c>
      <c r="BL11" s="65"/>
      <c r="BM11" s="65"/>
      <c r="BN11" s="65"/>
      <c r="BO11" s="65"/>
      <c r="BP11" s="65"/>
      <c r="BQ11" s="68" t="s">
        <v>114</v>
      </c>
      <c r="BR11" s="69">
        <f>BS7</f>
        <v>0</v>
      </c>
      <c r="BS11" s="69">
        <f>BT7</f>
        <v>0</v>
      </c>
      <c r="BT11" s="69">
        <f>BU7</f>
        <v>17.899999999999999</v>
      </c>
      <c r="BU11" s="69">
        <f>BV7</f>
        <v>32.200000000000003</v>
      </c>
      <c r="BV11" s="69">
        <f>BW7</f>
        <v>34.4</v>
      </c>
      <c r="BW11" s="65"/>
      <c r="BX11" s="65"/>
      <c r="BY11" s="65"/>
      <c r="BZ11" s="65"/>
      <c r="CA11" s="65"/>
      <c r="CB11" s="68" t="s">
        <v>22</v>
      </c>
      <c r="CC11" s="69">
        <f>CD7</f>
        <v>5.3</v>
      </c>
      <c r="CD11" s="69">
        <f>CE7</f>
        <v>1.9</v>
      </c>
      <c r="CE11" s="69">
        <f>CF7</f>
        <v>2.8</v>
      </c>
      <c r="CF11" s="69">
        <f>CG7</f>
        <v>6.5</v>
      </c>
      <c r="CG11" s="69">
        <f>CH7</f>
        <v>5.9</v>
      </c>
      <c r="CH11" s="65"/>
      <c r="CI11" s="65"/>
      <c r="CJ11" s="65"/>
      <c r="CK11" s="65"/>
      <c r="CL11" s="65"/>
      <c r="CM11" s="65"/>
      <c r="CN11" s="65"/>
      <c r="CO11" s="65"/>
      <c r="CP11" s="65"/>
      <c r="CQ11" s="65"/>
      <c r="CR11" s="65"/>
      <c r="CS11" s="65"/>
      <c r="CT11" s="65"/>
      <c r="CU11" s="65"/>
      <c r="CV11" s="68" t="s">
        <v>114</v>
      </c>
      <c r="CW11" s="69">
        <f>CX7</f>
        <v>3</v>
      </c>
      <c r="CX11" s="69">
        <f>CY7</f>
        <v>1</v>
      </c>
      <c r="CY11" s="69">
        <f>CZ7</f>
        <v>1.2</v>
      </c>
      <c r="CZ11" s="69">
        <f>DA7</f>
        <v>2.9</v>
      </c>
      <c r="DA11" s="69">
        <f>DB7</f>
        <v>2.9</v>
      </c>
      <c r="DB11" s="65"/>
      <c r="DC11" s="65"/>
      <c r="DD11" s="65"/>
      <c r="DE11" s="65"/>
      <c r="DF11" s="68" t="s">
        <v>114</v>
      </c>
      <c r="DG11" s="69">
        <f>DH7</f>
        <v>30</v>
      </c>
      <c r="DH11" s="69">
        <f>DI7</f>
        <v>43.3</v>
      </c>
      <c r="DI11" s="69">
        <f>DJ7</f>
        <v>68</v>
      </c>
      <c r="DJ11" s="69">
        <f>DK7</f>
        <v>75.7</v>
      </c>
      <c r="DK11" s="69">
        <f>DL7</f>
        <v>74.3</v>
      </c>
      <c r="DL11" s="65"/>
      <c r="DM11" s="65"/>
      <c r="DN11" s="65"/>
      <c r="DO11" s="65"/>
      <c r="DP11" s="68" t="s">
        <v>114</v>
      </c>
      <c r="DQ11" s="69">
        <f>DR7</f>
        <v>71</v>
      </c>
      <c r="DR11" s="69">
        <f>DS7</f>
        <v>65.7</v>
      </c>
      <c r="DS11" s="69">
        <f>DT7</f>
        <v>66.2</v>
      </c>
      <c r="DT11" s="69">
        <f>DU7</f>
        <v>67.900000000000006</v>
      </c>
      <c r="DU11" s="69">
        <f>DV7</f>
        <v>68.099999999999994</v>
      </c>
      <c r="DV11" s="65"/>
      <c r="DW11" s="65"/>
      <c r="DX11" s="65"/>
      <c r="DY11" s="65"/>
      <c r="DZ11" s="68" t="s">
        <v>114</v>
      </c>
      <c r="EA11" s="70">
        <f>EB7</f>
        <v>969.72</v>
      </c>
      <c r="EB11" s="70">
        <f>EC7</f>
        <v>983.3</v>
      </c>
      <c r="EC11" s="70">
        <f>ED7</f>
        <v>801.95</v>
      </c>
      <c r="ED11" s="70">
        <f>EE7</f>
        <v>877.84</v>
      </c>
      <c r="EE11" s="70">
        <f>EF7</f>
        <v>976.63</v>
      </c>
      <c r="EF11" s="65"/>
      <c r="EG11" s="65"/>
      <c r="EH11" s="65"/>
      <c r="EI11" s="65"/>
      <c r="EJ11" s="68" t="s">
        <v>114</v>
      </c>
      <c r="EK11" s="70">
        <f>EL7</f>
        <v>976.76</v>
      </c>
      <c r="EL11" s="70">
        <f>EM7</f>
        <v>1034.83</v>
      </c>
      <c r="EM11" s="70">
        <f>EN7</f>
        <v>1042.32</v>
      </c>
      <c r="EN11" s="70">
        <f>EO7</f>
        <v>1045.83</v>
      </c>
      <c r="EO11" s="70">
        <f>EP7</f>
        <v>1049.76</v>
      </c>
      <c r="EP11" s="65"/>
      <c r="EQ11" s="65"/>
      <c r="ER11" s="65"/>
      <c r="ES11" s="65"/>
      <c r="ET11" s="68" t="s">
        <v>114</v>
      </c>
      <c r="EU11" s="70">
        <f>EV7</f>
        <v>608.51</v>
      </c>
      <c r="EV11" s="70">
        <f>EW7</f>
        <v>625.29</v>
      </c>
      <c r="EW11" s="70">
        <f>EX7</f>
        <v>625.51</v>
      </c>
      <c r="EX11" s="70">
        <f>EY7</f>
        <v>620.78</v>
      </c>
      <c r="EY11" s="70">
        <f>EZ7</f>
        <v>628.02</v>
      </c>
      <c r="EZ11" s="65"/>
      <c r="FA11" s="65"/>
      <c r="FB11" s="65"/>
      <c r="FC11" s="65"/>
      <c r="FD11" s="68" t="s">
        <v>114</v>
      </c>
      <c r="FE11" s="69">
        <f>FF7</f>
        <v>22.2</v>
      </c>
      <c r="FF11" s="69">
        <f>FG7</f>
        <v>21.9</v>
      </c>
      <c r="FG11" s="69">
        <f>FH7</f>
        <v>17.2</v>
      </c>
      <c r="FH11" s="69">
        <f>FI7</f>
        <v>18.5</v>
      </c>
      <c r="FI11" s="69">
        <f>FJ7</f>
        <v>20.2</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102.3</v>
      </c>
      <c r="AL12" s="69">
        <f>AM7</f>
        <v>96</v>
      </c>
      <c r="AM12" s="69">
        <f>AN7</f>
        <v>78</v>
      </c>
      <c r="AN12" s="69">
        <f>AO7</f>
        <v>86.9</v>
      </c>
      <c r="AO12" s="69">
        <f>AP7</f>
        <v>95.8</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115</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176.6</v>
      </c>
      <c r="CD12" s="69">
        <f>CO7</f>
        <v>187</v>
      </c>
      <c r="CE12" s="69">
        <f>CP7</f>
        <v>236.9</v>
      </c>
      <c r="CF12" s="69">
        <f>CQ7</f>
        <v>221</v>
      </c>
      <c r="CG12" s="69">
        <f>CR7</f>
        <v>201.9</v>
      </c>
      <c r="CH12" s="65"/>
      <c r="CI12" s="65"/>
      <c r="CJ12" s="65"/>
      <c r="CK12" s="65"/>
      <c r="CL12" s="65"/>
      <c r="CM12" s="65"/>
      <c r="CN12" s="65"/>
      <c r="CO12" s="65"/>
      <c r="CP12" s="65"/>
      <c r="CQ12" s="65"/>
      <c r="CR12" s="65"/>
      <c r="CS12" s="65"/>
      <c r="CT12" s="65"/>
      <c r="CU12" s="65"/>
      <c r="CV12" s="68" t="s">
        <v>115</v>
      </c>
      <c r="CW12" s="69">
        <f>DC7</f>
        <v>8</v>
      </c>
      <c r="CX12" s="69">
        <f>DD7</f>
        <v>7.5</v>
      </c>
      <c r="CY12" s="69">
        <f>DE7</f>
        <v>9.6</v>
      </c>
      <c r="CZ12" s="69">
        <f>DF7</f>
        <v>10.3</v>
      </c>
      <c r="DA12" s="69">
        <f>DG7</f>
        <v>9.6</v>
      </c>
      <c r="DB12" s="65"/>
      <c r="DC12" s="65"/>
      <c r="DD12" s="65"/>
      <c r="DE12" s="65"/>
      <c r="DF12" s="68" t="s">
        <v>115</v>
      </c>
      <c r="DG12" s="69">
        <f>DM7</f>
        <v>23.3</v>
      </c>
      <c r="DH12" s="69">
        <f>DN7</f>
        <v>29.5</v>
      </c>
      <c r="DI12" s="69">
        <f>DO7</f>
        <v>53.2</v>
      </c>
      <c r="DJ12" s="69">
        <f>DP7</f>
        <v>56.9</v>
      </c>
      <c r="DK12" s="69">
        <f>DQ7</f>
        <v>54.6</v>
      </c>
      <c r="DL12" s="65"/>
      <c r="DM12" s="65"/>
      <c r="DN12" s="65"/>
      <c r="DO12" s="65"/>
      <c r="DP12" s="68" t="s">
        <v>117</v>
      </c>
      <c r="DQ12" s="69">
        <f>DW7</f>
        <v>77.400000000000006</v>
      </c>
      <c r="DR12" s="69">
        <f>DX7</f>
        <v>74.900000000000006</v>
      </c>
      <c r="DS12" s="69">
        <f>DY7</f>
        <v>74.5</v>
      </c>
      <c r="DT12" s="69">
        <f>DZ7</f>
        <v>75.400000000000006</v>
      </c>
      <c r="DU12" s="69">
        <f>EA7</f>
        <v>76</v>
      </c>
      <c r="DV12" s="65"/>
      <c r="DW12" s="65"/>
      <c r="DX12" s="65"/>
      <c r="DY12" s="65"/>
      <c r="DZ12" s="68" t="s">
        <v>115</v>
      </c>
      <c r="EA12" s="70">
        <f>EG7</f>
        <v>726.81</v>
      </c>
      <c r="EB12" s="70">
        <f>EH7</f>
        <v>732.4</v>
      </c>
      <c r="EC12" s="70">
        <f>EI7</f>
        <v>597</v>
      </c>
      <c r="ED12" s="70">
        <f>EJ7</f>
        <v>692.33</v>
      </c>
      <c r="EE12" s="70">
        <f>EK7</f>
        <v>756.79</v>
      </c>
      <c r="EF12" s="65"/>
      <c r="EG12" s="65"/>
      <c r="EH12" s="65"/>
      <c r="EI12" s="65"/>
      <c r="EJ12" s="68" t="s">
        <v>117</v>
      </c>
      <c r="EK12" s="70">
        <f>EQ7</f>
        <v>664.8</v>
      </c>
      <c r="EL12" s="70">
        <f>ER7</f>
        <v>682.89</v>
      </c>
      <c r="EM12" s="70">
        <f>ES7</f>
        <v>691.42</v>
      </c>
      <c r="EN12" s="70">
        <f>ET7</f>
        <v>685.63</v>
      </c>
      <c r="EO12" s="70">
        <f>EU7</f>
        <v>716.99</v>
      </c>
      <c r="EP12" s="65"/>
      <c r="EQ12" s="65"/>
      <c r="ER12" s="65"/>
      <c r="ES12" s="65"/>
      <c r="ET12" s="68" t="s">
        <v>115</v>
      </c>
      <c r="EU12" s="70">
        <f>FA7</f>
        <v>410.24</v>
      </c>
      <c r="EV12" s="70">
        <f>FB7</f>
        <v>419.69</v>
      </c>
      <c r="EW12" s="70">
        <f>FC7</f>
        <v>432.95</v>
      </c>
      <c r="EX12" s="70">
        <f>FD7</f>
        <v>434.94</v>
      </c>
      <c r="EY12" s="70">
        <f>FE7</f>
        <v>450.04</v>
      </c>
      <c r="EZ12" s="65"/>
      <c r="FA12" s="65"/>
      <c r="FB12" s="65"/>
      <c r="FC12" s="65"/>
      <c r="FD12" s="68" t="s">
        <v>115</v>
      </c>
      <c r="FE12" s="69">
        <f>FK7</f>
        <v>18.3</v>
      </c>
      <c r="FF12" s="69">
        <f>FL7</f>
        <v>18.100000000000001</v>
      </c>
      <c r="FG12" s="69">
        <f>FM7</f>
        <v>14.2</v>
      </c>
      <c r="FH12" s="69">
        <f>FN7</f>
        <v>15.4</v>
      </c>
      <c r="FI12" s="69">
        <f>FO7</f>
        <v>16.8</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119</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120</v>
      </c>
      <c r="AV15" s="2"/>
      <c r="AW15" s="2"/>
      <c r="AX15" s="2"/>
      <c r="AY15" s="2"/>
      <c r="AZ15" s="2"/>
      <c r="BA15" s="2"/>
      <c r="BB15" s="62"/>
      <c r="BC15" s="2"/>
      <c r="BD15" s="2"/>
      <c r="BE15" s="2"/>
      <c r="BF15" s="62" t="s">
        <v>120</v>
      </c>
      <c r="BG15" s="2"/>
      <c r="BH15" s="2"/>
      <c r="BI15" s="2"/>
      <c r="BJ15" s="2"/>
      <c r="BK15" s="2"/>
      <c r="BL15" s="2"/>
      <c r="BM15" s="2"/>
      <c r="BN15" s="2"/>
      <c r="BO15" s="2"/>
      <c r="BP15" s="2"/>
      <c r="BQ15" s="62" t="s">
        <v>120</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120</v>
      </c>
      <c r="CW15" s="2"/>
      <c r="CX15" s="2"/>
      <c r="CY15" s="2"/>
      <c r="CZ15" s="2"/>
      <c r="DA15" s="2"/>
      <c r="DB15" s="2"/>
      <c r="DC15" s="2"/>
      <c r="DD15" s="2"/>
      <c r="DE15" s="2"/>
      <c r="DF15" s="62" t="s">
        <v>120</v>
      </c>
      <c r="DG15" s="2"/>
      <c r="DH15" s="2"/>
      <c r="DI15" s="2"/>
      <c r="DJ15" s="2"/>
      <c r="DK15" s="2"/>
      <c r="DL15" s="2"/>
      <c r="DM15" s="2"/>
      <c r="DN15" s="2"/>
      <c r="DO15" s="2"/>
      <c r="DP15" s="62" t="s">
        <v>120</v>
      </c>
      <c r="DQ15" s="2"/>
      <c r="DR15" s="2"/>
      <c r="DS15" s="2"/>
      <c r="DT15" s="2"/>
      <c r="DU15" s="2"/>
      <c r="DV15" s="2"/>
      <c r="DW15" s="2"/>
      <c r="DX15" s="2"/>
      <c r="DY15" s="2"/>
      <c r="DZ15" s="62" t="s">
        <v>120</v>
      </c>
      <c r="EA15" s="2"/>
      <c r="EB15" s="2"/>
      <c r="EC15" s="2"/>
      <c r="ED15" s="2"/>
      <c r="EE15" s="2"/>
      <c r="EF15" s="2"/>
      <c r="EG15" s="2"/>
      <c r="EH15" s="2"/>
      <c r="EI15" s="2"/>
      <c r="EJ15" s="62" t="s">
        <v>120</v>
      </c>
      <c r="EK15" s="2"/>
      <c r="EL15" s="2"/>
      <c r="EM15" s="2"/>
      <c r="EN15" s="2"/>
      <c r="EO15" s="2"/>
      <c r="EP15" s="2"/>
      <c r="EQ15" s="2"/>
      <c r="ER15" s="2"/>
      <c r="ES15" s="2"/>
      <c r="ET15" s="62" t="s">
        <v>120</v>
      </c>
      <c r="EU15" s="2"/>
      <c r="EV15" s="2"/>
      <c r="EW15" s="2"/>
      <c r="EX15" s="2"/>
      <c r="EY15" s="2"/>
      <c r="EZ15" s="2"/>
      <c r="FA15" s="2"/>
      <c r="FB15" s="2"/>
      <c r="FC15" s="2"/>
      <c r="FD15" s="62" t="s">
        <v>120</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120</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120</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98.8</v>
      </c>
      <c r="AW17" s="73">
        <f>IF(AX7="-",NA(),AX7)</f>
        <v>94.5</v>
      </c>
      <c r="AX17" s="73">
        <f>IF(AY7="-",NA(),AY7)</f>
        <v>75.900000000000006</v>
      </c>
      <c r="AY17" s="73">
        <f>IF(AZ7="-",NA(),AZ7)</f>
        <v>83.3</v>
      </c>
      <c r="AZ17" s="73">
        <f>IF(BA7="-",NA(),BA7)</f>
        <v>92.3</v>
      </c>
      <c r="BA17" s="2"/>
      <c r="BB17" s="62"/>
      <c r="BC17" s="2"/>
      <c r="BD17" s="2"/>
      <c r="BE17" s="2"/>
      <c r="BF17" s="72" t="s">
        <v>121</v>
      </c>
      <c r="BG17" s="73">
        <f>IF(BH7="-",NA(),BH7)</f>
        <v>201.6</v>
      </c>
      <c r="BH17" s="73">
        <f>IF(BI7="-",NA(),BI7)</f>
        <v>198.7</v>
      </c>
      <c r="BI17" s="73">
        <f>IF(BJ7="-",NA(),BJ7)</f>
        <v>160.6</v>
      </c>
      <c r="BJ17" s="73">
        <f>IF(BK7="-",NA(),BK7)</f>
        <v>124.3</v>
      </c>
      <c r="BK17" s="73">
        <f>IF(BL7="-",NA(),BL7)</f>
        <v>124</v>
      </c>
      <c r="BL17" s="2"/>
      <c r="BM17" s="2"/>
      <c r="BN17" s="2"/>
      <c r="BO17" s="2"/>
      <c r="BP17" s="2"/>
      <c r="BQ17" s="72" t="s">
        <v>121</v>
      </c>
      <c r="BR17" s="73">
        <f>IF(BS7="-",NA(),BS7)</f>
        <v>0</v>
      </c>
      <c r="BS17" s="73">
        <f>IF(BT7="-",NA(),BT7)</f>
        <v>0</v>
      </c>
      <c r="BT17" s="73">
        <f>IF(BU7="-",NA(),BU7)</f>
        <v>17.899999999999999</v>
      </c>
      <c r="BU17" s="73">
        <f>IF(BV7="-",NA(),BV7)</f>
        <v>32.200000000000003</v>
      </c>
      <c r="BV17" s="73">
        <f>IF(BW7="-",NA(),BW7)</f>
        <v>34.4</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3</v>
      </c>
      <c r="CX17" s="73">
        <f>IF(CY7="-",NA(),CY7)</f>
        <v>1</v>
      </c>
      <c r="CY17" s="73">
        <f>IF(CZ7="-",NA(),CZ7)</f>
        <v>1.2</v>
      </c>
      <c r="CZ17" s="73">
        <f>IF(DA7="-",NA(),DA7)</f>
        <v>2.9</v>
      </c>
      <c r="DA17" s="73">
        <f>IF(DB7="-",NA(),DB7)</f>
        <v>2.9</v>
      </c>
      <c r="DB17" s="2"/>
      <c r="DC17" s="2"/>
      <c r="DD17" s="2"/>
      <c r="DE17" s="2"/>
      <c r="DF17" s="72" t="s">
        <v>121</v>
      </c>
      <c r="DG17" s="73">
        <f>IF(DH7="-",NA(),DH7)</f>
        <v>30</v>
      </c>
      <c r="DH17" s="73">
        <f>IF(DI7="-",NA(),DI7)</f>
        <v>43.3</v>
      </c>
      <c r="DI17" s="73">
        <f>IF(DJ7="-",NA(),DJ7)</f>
        <v>68</v>
      </c>
      <c r="DJ17" s="73">
        <f>IF(DK7="-",NA(),DK7)</f>
        <v>75.7</v>
      </c>
      <c r="DK17" s="73">
        <f>IF(DL7="-",NA(),DL7)</f>
        <v>74.3</v>
      </c>
      <c r="DL17" s="2"/>
      <c r="DM17" s="2"/>
      <c r="DN17" s="2"/>
      <c r="DO17" s="2"/>
      <c r="DP17" s="72" t="s">
        <v>122</v>
      </c>
      <c r="DQ17" s="73">
        <f>IF(DR7="-",NA(),DR7)</f>
        <v>71</v>
      </c>
      <c r="DR17" s="73">
        <f>IF(DS7="-",NA(),DS7)</f>
        <v>65.7</v>
      </c>
      <c r="DS17" s="73">
        <f>IF(DT7="-",NA(),DT7)</f>
        <v>66.2</v>
      </c>
      <c r="DT17" s="73">
        <f>IF(DU7="-",NA(),DU7)</f>
        <v>67.900000000000006</v>
      </c>
      <c r="DU17" s="73">
        <f>IF(DV7="-",NA(),DV7)</f>
        <v>68.099999999999994</v>
      </c>
      <c r="DV17" s="2"/>
      <c r="DW17" s="2"/>
      <c r="DX17" s="2"/>
      <c r="DY17" s="2"/>
      <c r="DZ17" s="72" t="s">
        <v>121</v>
      </c>
      <c r="EA17" s="74">
        <f>IF(EB7="-",NA(),EB7)</f>
        <v>969.72</v>
      </c>
      <c r="EB17" s="74">
        <f>IF(EC7="-",NA(),EC7)</f>
        <v>983.3</v>
      </c>
      <c r="EC17" s="74">
        <f>IF(ED7="-",NA(),ED7)</f>
        <v>801.95</v>
      </c>
      <c r="ED17" s="74">
        <f>IF(EE7="-",NA(),EE7)</f>
        <v>877.84</v>
      </c>
      <c r="EE17" s="74">
        <f>IF(EF7="-",NA(),EF7)</f>
        <v>976.63</v>
      </c>
      <c r="EF17" s="2"/>
      <c r="EG17" s="2"/>
      <c r="EH17" s="2"/>
      <c r="EI17" s="2"/>
      <c r="EJ17" s="72" t="s">
        <v>114</v>
      </c>
      <c r="EK17" s="74">
        <f>IF(EL7="-",NA(),EL7)</f>
        <v>976.76</v>
      </c>
      <c r="EL17" s="74">
        <f>IF(EM7="-",NA(),EM7)</f>
        <v>1034.83</v>
      </c>
      <c r="EM17" s="74">
        <f>IF(EN7="-",NA(),EN7)</f>
        <v>1042.32</v>
      </c>
      <c r="EN17" s="74">
        <f>IF(EO7="-",NA(),EO7)</f>
        <v>1045.83</v>
      </c>
      <c r="EO17" s="74">
        <f>IF(EP7="-",NA(),EP7)</f>
        <v>1049.76</v>
      </c>
      <c r="EP17" s="2"/>
      <c r="EQ17" s="2"/>
      <c r="ER17" s="2"/>
      <c r="ES17" s="2"/>
      <c r="ET17" s="72" t="s">
        <v>114</v>
      </c>
      <c r="EU17" s="74">
        <f>IF(EV7="-",NA(),EV7)</f>
        <v>608.51</v>
      </c>
      <c r="EV17" s="74">
        <f>IF(EW7="-",NA(),EW7)</f>
        <v>625.29</v>
      </c>
      <c r="EW17" s="74">
        <f>IF(EX7="-",NA(),EX7)</f>
        <v>625.51</v>
      </c>
      <c r="EX17" s="74">
        <f>IF(EY7="-",NA(),EY7)</f>
        <v>620.78</v>
      </c>
      <c r="EY17" s="74">
        <f>IF(EZ7="-",NA(),EZ7)</f>
        <v>628.02</v>
      </c>
      <c r="EZ17" s="2"/>
      <c r="FA17" s="2"/>
      <c r="FB17" s="2"/>
      <c r="FC17" s="2"/>
      <c r="FD17" s="72" t="s">
        <v>114</v>
      </c>
      <c r="FE17" s="73">
        <f>IF(FF7="-",NA(),FF7)</f>
        <v>22.2</v>
      </c>
      <c r="FF17" s="73">
        <f>IF(FG7="-",NA(),FG7)</f>
        <v>21.9</v>
      </c>
      <c r="FG17" s="73">
        <f>IF(FH7="-",NA(),FH7)</f>
        <v>17.2</v>
      </c>
      <c r="FH17" s="73">
        <f>IF(FI7="-",NA(),FI7)</f>
        <v>18.5</v>
      </c>
      <c r="FI17" s="73">
        <f>IF(FJ7="-",NA(),FJ7)</f>
        <v>20.2</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102.3</v>
      </c>
      <c r="AL18" s="73">
        <f>IF(AM7="-",NA(),AM7)</f>
        <v>96</v>
      </c>
      <c r="AM18" s="73">
        <f>IF(AN7="-",NA(),AN7)</f>
        <v>78</v>
      </c>
      <c r="AN18" s="73">
        <f>IF(AO7="-",NA(),AO7)</f>
        <v>86.9</v>
      </c>
      <c r="AO18" s="73">
        <f>IF(AP7="-",NA(),AP7)</f>
        <v>95.8</v>
      </c>
      <c r="AP18" s="2"/>
      <c r="AQ18" s="2"/>
      <c r="AR18" s="2"/>
      <c r="AS18" s="2"/>
      <c r="AT18" s="2"/>
      <c r="AU18" s="72" t="s">
        <v>115</v>
      </c>
      <c r="AV18" s="73">
        <f>IF(BB7="-",NA(),BB7)</f>
        <v>93.2</v>
      </c>
      <c r="AW18" s="73">
        <f>IF(BC7="-",NA(),BC7)</f>
        <v>89.9</v>
      </c>
      <c r="AX18" s="73">
        <f>IF(BD7="-",NA(),BD7)</f>
        <v>71.400000000000006</v>
      </c>
      <c r="AY18" s="73">
        <f>IF(BE7="-",NA(),BE7)</f>
        <v>76.900000000000006</v>
      </c>
      <c r="AZ18" s="73">
        <f>IF(BF7="-",NA(),BF7)</f>
        <v>83.4</v>
      </c>
      <c r="BA18" s="2"/>
      <c r="BB18" s="2"/>
      <c r="BC18" s="2"/>
      <c r="BD18" s="2"/>
      <c r="BE18" s="2"/>
      <c r="BF18" s="72" t="s">
        <v>123</v>
      </c>
      <c r="BG18" s="73">
        <f>IF(BM7="-",NA(),BM7)</f>
        <v>155.30000000000001</v>
      </c>
      <c r="BH18" s="73">
        <f>IF(BN7="-",NA(),BN7)</f>
        <v>154.19999999999999</v>
      </c>
      <c r="BI18" s="73">
        <f>IF(BO7="-",NA(),BO7)</f>
        <v>126.8</v>
      </c>
      <c r="BJ18" s="73">
        <f>IF(BP7="-",NA(),BP7)</f>
        <v>108.4</v>
      </c>
      <c r="BK18" s="73">
        <f>IF(BQ7="-",NA(),BQ7)</f>
        <v>107.1</v>
      </c>
      <c r="BL18" s="2"/>
      <c r="BM18" s="2"/>
      <c r="BN18" s="2"/>
      <c r="BO18" s="2"/>
      <c r="BP18" s="2"/>
      <c r="BQ18" s="72" t="s">
        <v>115</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5.3</v>
      </c>
      <c r="CD18" s="73">
        <f t="shared" ref="CD18:CG18" si="4">IF(CD11="-",NA(),CD11)</f>
        <v>1.9</v>
      </c>
      <c r="CE18" s="73">
        <f t="shared" si="4"/>
        <v>2.8</v>
      </c>
      <c r="CF18" s="73">
        <f t="shared" si="4"/>
        <v>6.5</v>
      </c>
      <c r="CG18" s="73">
        <f t="shared" si="4"/>
        <v>5.9</v>
      </c>
      <c r="CH18" s="2"/>
      <c r="CI18" s="2"/>
      <c r="CJ18" s="2"/>
      <c r="CK18" s="2"/>
      <c r="CL18" s="2"/>
      <c r="CM18" s="2"/>
      <c r="CN18" s="2"/>
      <c r="CO18" s="2"/>
      <c r="CP18" s="2"/>
      <c r="CQ18" s="2"/>
      <c r="CR18" s="2"/>
      <c r="CS18" s="2"/>
      <c r="CT18" s="2"/>
      <c r="CU18" s="2"/>
      <c r="CV18" s="72" t="s">
        <v>115</v>
      </c>
      <c r="CW18" s="73">
        <f>IF(DC7="-",NA(),DC7)</f>
        <v>8</v>
      </c>
      <c r="CX18" s="73">
        <f>IF(DD7="-",NA(),DD7)</f>
        <v>7.5</v>
      </c>
      <c r="CY18" s="73">
        <f>IF(DE7="-",NA(),DE7)</f>
        <v>9.6</v>
      </c>
      <c r="CZ18" s="73">
        <f>IF(DF7="-",NA(),DF7)</f>
        <v>10.3</v>
      </c>
      <c r="DA18" s="73">
        <f>IF(DG7="-",NA(),DG7)</f>
        <v>9.6</v>
      </c>
      <c r="DB18" s="2"/>
      <c r="DC18" s="2"/>
      <c r="DD18" s="2"/>
      <c r="DE18" s="2"/>
      <c r="DF18" s="72" t="s">
        <v>124</v>
      </c>
      <c r="DG18" s="73">
        <f>IF(DM7="-",NA(),DM7)</f>
        <v>23.3</v>
      </c>
      <c r="DH18" s="73">
        <f>IF(DN7="-",NA(),DN7)</f>
        <v>29.5</v>
      </c>
      <c r="DI18" s="73">
        <f>IF(DO7="-",NA(),DO7)</f>
        <v>53.2</v>
      </c>
      <c r="DJ18" s="73">
        <f>IF(DP7="-",NA(),DP7)</f>
        <v>56.9</v>
      </c>
      <c r="DK18" s="73">
        <f>IF(DQ7="-",NA(),DQ7)</f>
        <v>54.6</v>
      </c>
      <c r="DL18" s="2"/>
      <c r="DM18" s="2"/>
      <c r="DN18" s="2"/>
      <c r="DO18" s="2"/>
      <c r="DP18" s="72" t="s">
        <v>115</v>
      </c>
      <c r="DQ18" s="73">
        <f>IF(DW7="-",NA(),DW7)</f>
        <v>77.400000000000006</v>
      </c>
      <c r="DR18" s="73">
        <f>IF(DX7="-",NA(),DX7)</f>
        <v>74.900000000000006</v>
      </c>
      <c r="DS18" s="73">
        <f>IF(DY7="-",NA(),DY7)</f>
        <v>74.5</v>
      </c>
      <c r="DT18" s="73">
        <f>IF(DZ7="-",NA(),DZ7)</f>
        <v>75.400000000000006</v>
      </c>
      <c r="DU18" s="73">
        <f>IF(EA7="-",NA(),EA7)</f>
        <v>76</v>
      </c>
      <c r="DV18" s="2"/>
      <c r="DW18" s="2"/>
      <c r="DX18" s="2"/>
      <c r="DY18" s="2"/>
      <c r="DZ18" s="72" t="s">
        <v>124</v>
      </c>
      <c r="EA18" s="74">
        <f>IF(EG7="-",NA(),EG7)</f>
        <v>726.81</v>
      </c>
      <c r="EB18" s="74">
        <f>IF(EH7="-",NA(),EH7)</f>
        <v>732.4</v>
      </c>
      <c r="EC18" s="74">
        <f>IF(EI7="-",NA(),EI7)</f>
        <v>597</v>
      </c>
      <c r="ED18" s="74">
        <f>IF(EJ7="-",NA(),EJ7)</f>
        <v>692.33</v>
      </c>
      <c r="EE18" s="74">
        <f>IF(EK7="-",NA(),EK7)</f>
        <v>756.79</v>
      </c>
      <c r="EF18" s="2"/>
      <c r="EG18" s="2"/>
      <c r="EH18" s="2"/>
      <c r="EI18" s="2"/>
      <c r="EJ18" s="72" t="s">
        <v>115</v>
      </c>
      <c r="EK18" s="74">
        <f>IF(EQ7="-",NA(),EQ7)</f>
        <v>664.8</v>
      </c>
      <c r="EL18" s="74">
        <f>IF(ER7="-",NA(),ER7)</f>
        <v>682.89</v>
      </c>
      <c r="EM18" s="74">
        <f>IF(ES7="-",NA(),ES7)</f>
        <v>691.42</v>
      </c>
      <c r="EN18" s="74">
        <f>IF(ET7="-",NA(),ET7)</f>
        <v>685.63</v>
      </c>
      <c r="EO18" s="74">
        <f>IF(EU7="-",NA(),EU7)</f>
        <v>716.99</v>
      </c>
      <c r="EP18" s="2"/>
      <c r="EQ18" s="2"/>
      <c r="ER18" s="2"/>
      <c r="ES18" s="2"/>
      <c r="ET18" s="72" t="s">
        <v>115</v>
      </c>
      <c r="EU18" s="74">
        <f>IF(FA7="-",NA(),FA7)</f>
        <v>410.24</v>
      </c>
      <c r="EV18" s="74">
        <f>IF(FB7="-",NA(),FB7)</f>
        <v>419.69</v>
      </c>
      <c r="EW18" s="74">
        <f>IF(FC7="-",NA(),FC7)</f>
        <v>432.95</v>
      </c>
      <c r="EX18" s="74">
        <f>IF(FD7="-",NA(),FD7)</f>
        <v>434.94</v>
      </c>
      <c r="EY18" s="74">
        <f>IF(FE7="-",NA(),FE7)</f>
        <v>450.04</v>
      </c>
      <c r="EZ18" s="2"/>
      <c r="FA18" s="2"/>
      <c r="FB18" s="2"/>
      <c r="FC18" s="2"/>
      <c r="FD18" s="72" t="s">
        <v>123</v>
      </c>
      <c r="FE18" s="73">
        <f>IF(FK7="-",NA(),FK7)</f>
        <v>18.3</v>
      </c>
      <c r="FF18" s="73">
        <f>IF(FL7="-",NA(),FL7)</f>
        <v>18.100000000000001</v>
      </c>
      <c r="FG18" s="73">
        <f>IF(FM7="-",NA(),FM7)</f>
        <v>14.2</v>
      </c>
      <c r="FH18" s="73">
        <f>IF(FN7="-",NA(),FN7)</f>
        <v>15.4</v>
      </c>
      <c r="FI18" s="73">
        <f>IF(FO7="-",NA(),FO7)</f>
        <v>16.8</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123</v>
      </c>
      <c r="AK19" s="73">
        <f>IF(AQ7="-",NA(),AQ7)</f>
        <v>102.4</v>
      </c>
      <c r="AL19" s="73">
        <f>IF(AR7="-",NA(),AR7)</f>
        <v>98.5</v>
      </c>
      <c r="AM19" s="73">
        <f>IF(AS7="-",NA(),AS7)</f>
        <v>83.7</v>
      </c>
      <c r="AN19" s="73">
        <f>IF(AT7="-",NA(),AT7)</f>
        <v>89.7</v>
      </c>
      <c r="AO19" s="73">
        <f>IF(AU7="-",NA(),AU7)</f>
        <v>96.8</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126</v>
      </c>
      <c r="CC19" s="73">
        <f t="shared" ref="CC19:CG21" si="5">IF(CC12="-",NA(),CC12)</f>
        <v>176.6</v>
      </c>
      <c r="CD19" s="73">
        <f t="shared" si="5"/>
        <v>187</v>
      </c>
      <c r="CE19" s="73">
        <f t="shared" si="5"/>
        <v>236.9</v>
      </c>
      <c r="CF19" s="73">
        <f t="shared" si="5"/>
        <v>221</v>
      </c>
      <c r="CG19" s="73">
        <f t="shared" si="5"/>
        <v>201.9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2024-02-05T01:17:11Z</cp:lastPrinted>
  <dcterms:created xsi:type="dcterms:W3CDTF">2023-12-17T23:33:20Z</dcterms:created>
  <dcterms:modified xsi:type="dcterms:W3CDTF">2024-02-05T01:17:29Z</dcterms:modified>
  <cp:category/>
</cp:coreProperties>
</file>