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〇\機構（R4.7～R5.3）\"/>
    </mc:Choice>
  </mc:AlternateContent>
  <xr:revisionPtr revIDLastSave="0" documentId="13_ncr:1_{66741391-9F54-4359-A734-C9EB0808B17C}" xr6:coauthVersionLast="36" xr6:coauthVersionMax="36" xr10:uidLastSave="{00000000-0000-0000-0000-000000000000}"/>
  <workbookProtection workbookAlgorithmName="SHA-512" workbookHashValue="y6t68fnb5GqO7NQ3unPwvSQI1k+6LDaaXHY2XUe4nX5IbFUYMbWZue3Q1/Mdh2aZFwlL/M2jaaueq+5JgPPXaw==" workbookSaltValue="L5aIqEEkkXvdoaija3Ok4A==" workbookSpinCount="100000" lockStructure="1"/>
  <bookViews>
    <workbookView xWindow="-105" yWindow="-105" windowWidth="19410" windowHeight="104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GT80" i="4" s="1"/>
  <c r="ES7" i="5"/>
  <c r="JB79" i="4" s="1"/>
  <c r="ER7" i="5"/>
  <c r="EQ7" i="5"/>
  <c r="EP7" i="5"/>
  <c r="EO7" i="5"/>
  <c r="EM7" i="5"/>
  <c r="EL7" i="5"/>
  <c r="EK7" i="5"/>
  <c r="EJ7" i="5"/>
  <c r="DV80" i="4" s="1"/>
  <c r="EI7" i="5"/>
  <c r="EH7" i="5"/>
  <c r="EG7" i="5"/>
  <c r="EF7" i="5"/>
  <c r="EE7" i="5"/>
  <c r="ED7" i="5"/>
  <c r="EB7" i="5"/>
  <c r="BX80" i="4" s="1"/>
  <c r="EA7" i="5"/>
  <c r="BI80" i="4" s="1"/>
  <c r="DZ7" i="5"/>
  <c r="DY7" i="5"/>
  <c r="DX7" i="5"/>
  <c r="DW7" i="5"/>
  <c r="DV7" i="5"/>
  <c r="DU7" i="5"/>
  <c r="DT7" i="5"/>
  <c r="AE79" i="4" s="1"/>
  <c r="DS7" i="5"/>
  <c r="P79" i="4" s="1"/>
  <c r="DQ7" i="5"/>
  <c r="DP7" i="5"/>
  <c r="DO7" i="5"/>
  <c r="DN7" i="5"/>
  <c r="DM7" i="5"/>
  <c r="DL7" i="5"/>
  <c r="DK7" i="5"/>
  <c r="DJ7" i="5"/>
  <c r="LJ55" i="4" s="1"/>
  <c r="DI7" i="5"/>
  <c r="DH7" i="5"/>
  <c r="DF7" i="5"/>
  <c r="DE7" i="5"/>
  <c r="DD7" i="5"/>
  <c r="DC7" i="5"/>
  <c r="DB7" i="5"/>
  <c r="GR56" i="4" s="1"/>
  <c r="DA7" i="5"/>
  <c r="IZ55" i="4" s="1"/>
  <c r="CZ7" i="5"/>
  <c r="CY7" i="5"/>
  <c r="CX7" i="5"/>
  <c r="CW7" i="5"/>
  <c r="CU7" i="5"/>
  <c r="CT7" i="5"/>
  <c r="CS7" i="5"/>
  <c r="CR7" i="5"/>
  <c r="DS56" i="4" s="1"/>
  <c r="CQ7" i="5"/>
  <c r="CP7" i="5"/>
  <c r="CO7" i="5"/>
  <c r="CN7" i="5"/>
  <c r="CM7" i="5"/>
  <c r="CL7" i="5"/>
  <c r="CJ7" i="5"/>
  <c r="BX56" i="4" s="1"/>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BJ7" i="5"/>
  <c r="GR34" i="4" s="1"/>
  <c r="BI7" i="5"/>
  <c r="IZ33" i="4" s="1"/>
  <c r="BH7" i="5"/>
  <c r="BG7" i="5"/>
  <c r="BF7" i="5"/>
  <c r="BE7" i="5"/>
  <c r="BC7" i="5"/>
  <c r="BB7" i="5"/>
  <c r="BA7" i="5"/>
  <c r="AZ7" i="5"/>
  <c r="DS34" i="4" s="1"/>
  <c r="AY7" i="5"/>
  <c r="AX7" i="5"/>
  <c r="AW7" i="5"/>
  <c r="AV7" i="5"/>
  <c r="AU7" i="5"/>
  <c r="AT7" i="5"/>
  <c r="AR7" i="5"/>
  <c r="BX34" i="4" s="1"/>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Z6" i="5"/>
  <c r="Y6" i="5"/>
  <c r="X6" i="5"/>
  <c r="EG12" i="4" s="1"/>
  <c r="W6" i="5"/>
  <c r="V6" i="5"/>
  <c r="AU12" i="4" s="1"/>
  <c r="U6" i="5"/>
  <c r="B12" i="4" s="1"/>
  <c r="T6" i="5"/>
  <c r="S6" i="5"/>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D90" i="4"/>
  <c r="MO80" i="4"/>
  <c r="LZ80" i="4"/>
  <c r="LK80" i="4"/>
  <c r="KV80" i="4"/>
  <c r="KG80" i="4"/>
  <c r="JB80" i="4"/>
  <c r="IM80" i="4"/>
  <c r="HX80" i="4"/>
  <c r="HI80" i="4"/>
  <c r="FO80" i="4"/>
  <c r="EZ80" i="4"/>
  <c r="EK80" i="4"/>
  <c r="DG80" i="4"/>
  <c r="AT80" i="4"/>
  <c r="AE80" i="4"/>
  <c r="P80" i="4"/>
  <c r="MO79" i="4"/>
  <c r="LZ79" i="4"/>
  <c r="KV79" i="4"/>
  <c r="KG79" i="4"/>
  <c r="IM79" i="4"/>
  <c r="HX79" i="4"/>
  <c r="HI79" i="4"/>
  <c r="GT79" i="4"/>
  <c r="FO79" i="4"/>
  <c r="EZ79" i="4"/>
  <c r="EK79" i="4"/>
  <c r="DV79" i="4"/>
  <c r="DG79" i="4"/>
  <c r="BX79" i="4"/>
  <c r="BI79" i="4"/>
  <c r="AT79" i="4"/>
  <c r="MN56" i="4"/>
  <c r="LY56" i="4"/>
  <c r="LJ56" i="4"/>
  <c r="KU56" i="4"/>
  <c r="KF56" i="4"/>
  <c r="IZ56" i="4"/>
  <c r="IK56" i="4"/>
  <c r="HV56" i="4"/>
  <c r="HG56" i="4"/>
  <c r="FL56" i="4"/>
  <c r="EW56" i="4"/>
  <c r="EH56" i="4"/>
  <c r="DD56" i="4"/>
  <c r="AT56" i="4"/>
  <c r="AE56" i="4"/>
  <c r="P56" i="4"/>
  <c r="MN55" i="4"/>
  <c r="LY55" i="4"/>
  <c r="KU55" i="4"/>
  <c r="KF55" i="4"/>
  <c r="IK55" i="4"/>
  <c r="HV55" i="4"/>
  <c r="HG55" i="4"/>
  <c r="GR55" i="4"/>
  <c r="FL55" i="4"/>
  <c r="EW55" i="4"/>
  <c r="EH55" i="4"/>
  <c r="DS55" i="4"/>
  <c r="DD55" i="4"/>
  <c r="BX55" i="4"/>
  <c r="BI55" i="4"/>
  <c r="AT55" i="4"/>
  <c r="MN34" i="4"/>
  <c r="LY34" i="4"/>
  <c r="LJ34" i="4"/>
  <c r="KU34" i="4"/>
  <c r="KF34" i="4"/>
  <c r="IZ34" i="4"/>
  <c r="IK34" i="4"/>
  <c r="HV34" i="4"/>
  <c r="HG34" i="4"/>
  <c r="FL34" i="4"/>
  <c r="EW34" i="4"/>
  <c r="EH34" i="4"/>
  <c r="DD34" i="4"/>
  <c r="AT34" i="4"/>
  <c r="AE34" i="4"/>
  <c r="P34" i="4"/>
  <c r="MN33" i="4"/>
  <c r="LY33" i="4"/>
  <c r="KU33" i="4"/>
  <c r="KF33" i="4"/>
  <c r="IK33" i="4"/>
  <c r="HV33" i="4"/>
  <c r="HG33" i="4"/>
  <c r="GR33" i="4"/>
  <c r="FL33" i="4"/>
  <c r="EW33" i="4"/>
  <c r="EH33" i="4"/>
  <c r="DS33" i="4"/>
  <c r="DD33" i="4"/>
  <c r="BX33" i="4"/>
  <c r="BI33" i="4"/>
  <c r="AT33" i="4"/>
  <c r="LP12" i="4"/>
  <c r="JW12" i="4"/>
  <c r="FZ12" i="4"/>
  <c r="CN12" i="4"/>
  <c r="LP10" i="4"/>
  <c r="FZ10" i="4"/>
  <c r="EG10" i="4"/>
  <c r="CN10" i="4"/>
  <c r="AU10" i="4"/>
  <c r="B10" i="4"/>
  <c r="LP8" i="4"/>
  <c r="JW8" i="4"/>
  <c r="ID8" i="4"/>
  <c r="FZ8" i="4"/>
  <c r="EG8" i="4"/>
  <c r="AU8" i="4"/>
  <c r="B8" i="4"/>
  <c r="B6" i="4"/>
  <c r="JB78" i="4" l="1"/>
  <c r="IZ54" i="4"/>
  <c r="IZ32" i="4"/>
  <c r="FO78" i="4"/>
  <c r="FL54" i="4"/>
  <c r="FL32" i="4"/>
  <c r="BX32" i="4"/>
  <c r="BX78" i="4"/>
  <c r="BX54" i="4"/>
  <c r="MO78" i="4"/>
  <c r="MN54" i="4"/>
  <c r="MN32" i="4"/>
  <c r="C11" i="5"/>
  <c r="D11" i="5"/>
  <c r="E11" i="5"/>
  <c r="B11" i="5"/>
  <c r="GT78" i="4" l="1"/>
  <c r="GR54" i="4"/>
  <c r="DG78" i="4"/>
  <c r="DD54" i="4"/>
  <c r="DD32" i="4"/>
  <c r="P78" i="4"/>
  <c r="P54" i="4"/>
  <c r="P32" i="4"/>
  <c r="KG78" i="4"/>
  <c r="KF54" i="4"/>
  <c r="KF32" i="4"/>
  <c r="GR32" i="4"/>
  <c r="LZ78" i="4"/>
  <c r="LY54" i="4"/>
  <c r="EW32" i="4"/>
  <c r="IM78" i="4"/>
  <c r="IK54" i="4"/>
  <c r="IK32" i="4"/>
  <c r="EZ78" i="4"/>
  <c r="EW54" i="4"/>
  <c r="BI78" i="4"/>
  <c r="BI54" i="4"/>
  <c r="BI32" i="4"/>
  <c r="LY32" i="4"/>
  <c r="AT78" i="4"/>
  <c r="AT54" i="4"/>
  <c r="LK78" i="4"/>
  <c r="LJ54" i="4"/>
  <c r="LJ32" i="4"/>
  <c r="HV54" i="4"/>
  <c r="HX78" i="4"/>
  <c r="HV32" i="4"/>
  <c r="EK78" i="4"/>
  <c r="EH54" i="4"/>
  <c r="EH32" i="4"/>
  <c r="AT32" i="4"/>
  <c r="DV78" i="4"/>
  <c r="DS54" i="4"/>
  <c r="DS32" i="4"/>
  <c r="AE78" i="4"/>
  <c r="AE54" i="4"/>
  <c r="AE32" i="4"/>
  <c r="KU32" i="4"/>
  <c r="KV78" i="4"/>
  <c r="KU54" i="4"/>
  <c r="HI78" i="4"/>
  <c r="HG54" i="4"/>
  <c r="HG32" i="4"/>
</calcChain>
</file>

<file path=xl/sharedStrings.xml><?xml version="1.0" encoding="utf-8"?>
<sst xmlns="http://schemas.openxmlformats.org/spreadsheetml/2006/main" count="438" uniqueCount="196">
  <si>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</si>
  <si>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</si>
  <si>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</si>
  <si>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</si>
  <si>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</si>
  <si>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</si>
  <si>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</si>
  <si>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</si>
  <si>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</si>
  <si>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</si>
  <si>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</si>
  <si>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</si>
  <si>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</si>
  <si>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</si>
  <si>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</si>
  <si>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</si>
  <si>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</si>
  <si>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</si>
  <si>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</si>
  <si>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</si>
  <si>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</si>
  <si>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</si>
  <si>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</si>
  <si>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</si>
  <si>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</si>
  <si>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</si>
  <si>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</si>
  <si>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</si>
  <si>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</si>
  <si>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</si>
  <si>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</si>
  <si>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</si>
  <si>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</si>
  <si>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</si>
  <si>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</si>
  <si>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</si>
  <si>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</si>
  <si>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</si>
  <si>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</si>
  <si>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</si>
  <si>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</si>
  <si>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</si>
  <si>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</si>
  <si>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</si>
  <si>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</si>
  <si>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</si>
  <si>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</si>
  <si>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</si>
  <si>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</si>
  <si>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</si>
  <si>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</si>
  <si>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</si>
  <si>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</si>
  <si>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</si>
  <si>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</si>
  <si>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</si>
  <si>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</si>
  <si>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</si>
  <si>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</si>
  <si>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</si>
  <si>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</si>
  <si>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</si>
  <si>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</si>
  <si>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</si>
  <si>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</si>
  <si>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</si>
  <si>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</si>
  <si>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</si>
  <si>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</si>
  <si>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</si>
  <si>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</si>
  <si>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</si>
  <si>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</si>
  <si>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</si>
  <si>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</si>
  <si>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</si>
  <si>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</si>
  <si>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</si>
  <si>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</si>
  <si>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</si>
  <si>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</si>
  <si>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</si>
  <si>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</si>
  <si>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</si>
  <si>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</si>
  <si>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</si>
  <si>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</si>
  <si>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</si>
  <si>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</si>
  <si>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</si>
  <si>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</si>
  <si>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</si>
  <si>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</si>
  <si>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</si>
  <si>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</si>
  <si>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</si>
  <si>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</si>
  <si>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</si>
  <si>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</si>
  <si>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</si>
  <si>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</si>
  <si>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</si>
  <si>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</si>
  <si>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</si>
  <si>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</si>
  <si>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</si>
  <si>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</si>
  <si>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</si>
  <si>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</si>
  <si>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</si>
  <si>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</si>
  <si>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</si>
  <si>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</si>
  <si>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</si>
  <si>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</si>
  <si>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</si>
  <si>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</si>
  <si>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</si>
  <si>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</si>
  <si>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</si>
  <si>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</si>
  <si>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</si>
  <si>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</si>
  <si>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</si>
  <si>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</si>
  <si>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</si>
  <si>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</si>
  <si>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</si>
  <si>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</si>
  <si>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</si>
  <si>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</si>
  <si>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</si>
  <si>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</si>
  <si>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</si>
  <si>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</si>
  <si>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</si>
  <si>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</si>
  <si>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</si>
  <si>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</si>
  <si>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</si>
  <si>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</si>
  <si>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</si>
  <si>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</si>
  <si>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</si>
  <si>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</si>
  <si>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</si>
  <si>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</si>
  <si>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</si>
  <si>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</si>
  <si>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</si>
  <si>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</si>
  <si>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</si>
  <si>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</si>
  <si>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</si>
  <si>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</si>
  <si>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</si>
  <si>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</si>
  <si>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</si>
  <si>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</si>
  <si>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</si>
  <si>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</si>
  <si>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</si>
  <si>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当該値(N-2)</t>
    <phoneticPr fontId="5"/>
  </si>
  <si>
    <t>当該値(N-1)</t>
    <phoneticPr fontId="5"/>
  </si>
  <si>
    <t>当該値(N-4)</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</si>
  <si>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</si>
  <si>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</si>
  <si>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</si>
  <si>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</si>
  <si>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</si>
  <si>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</si>
  <si>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</si>
  <si>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</si>
  <si>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</si>
  <si>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墨東病院</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</si>
  <si>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</si>
  <si>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</si>
  <si>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</si>
  <si>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</si>
  <si>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</si>
  <si>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</si>
  <si>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</si>
  <si>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</si>
  <si>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</si>
  <si>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</si>
  <si>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</si>
  <si>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</si>
  <si>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</si>
  <si>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</si>
  <si>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</si>
  <si>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</si>
  <si>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</si>
  <si>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三次救急医療を含む「東京ER・墨東」や周産期医など複数の重点医療を担い、区東部保健医療圏を中心に区部全域を対象とした広域基幹病院としての役割を果たします。</t>
    <rPh sb="0" eb="2">
      <t>サンジ</t>
    </rPh>
    <rPh sb="2" eb="4">
      <t>キュウキュウ</t>
    </rPh>
    <rPh sb="4" eb="6">
      <t>イリョウ</t>
    </rPh>
    <rPh sb="7" eb="8">
      <t>フク</t>
    </rPh>
    <rPh sb="10" eb="12">
      <t>トウキョウ</t>
    </rPh>
    <rPh sb="15" eb="17">
      <t>ボクトウ</t>
    </rPh>
    <rPh sb="19" eb="22">
      <t>シュウサンキ</t>
    </rPh>
    <rPh sb="22" eb="23">
      <t>イ</t>
    </rPh>
    <rPh sb="25" eb="27">
      <t>フクスウ</t>
    </rPh>
    <rPh sb="28" eb="30">
      <t>ジュウテン</t>
    </rPh>
    <rPh sb="30" eb="32">
      <t>イリョウ</t>
    </rPh>
    <rPh sb="33" eb="34">
      <t>ニナ</t>
    </rPh>
    <rPh sb="36" eb="37">
      <t>ク</t>
    </rPh>
    <rPh sb="37" eb="39">
      <t>トウブ</t>
    </rPh>
    <rPh sb="39" eb="41">
      <t>ホケン</t>
    </rPh>
    <rPh sb="41" eb="43">
      <t>イリョウ</t>
    </rPh>
    <rPh sb="43" eb="44">
      <t>ケン</t>
    </rPh>
    <rPh sb="45" eb="47">
      <t>チュウシン</t>
    </rPh>
    <rPh sb="48" eb="50">
      <t>クブ</t>
    </rPh>
    <rPh sb="50" eb="52">
      <t>ゼンイキ</t>
    </rPh>
    <rPh sb="53" eb="55">
      <t>タイショウ</t>
    </rPh>
    <rPh sb="58" eb="60">
      <t>コウイキ</t>
    </rPh>
    <rPh sb="60" eb="62">
      <t>キカン</t>
    </rPh>
    <rPh sb="62" eb="64">
      <t>ビョウイン</t>
    </rPh>
    <rPh sb="68" eb="70">
      <t>ヤクワリ</t>
    </rPh>
    <rPh sb="71" eb="72">
      <t>ハ</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</si>
  <si>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</si>
  <si>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東京都立病院機構は令和４年７月に発足したため、令和４年度は９か月分の決算です。
・「経常収支比率」は、国庫補助金の収益減、減価償却費の増等により前年度から減少しました。
・「病床利用率」は、新型コロナの影響による入院患者数の減により、減少傾向にありましたが、令和４年度は増加しています。
・「入院患者1人1日当たり収益」は、新型コロナに係る診療報酬上の臨時的な取扱いによる増収等により増加しています。
・「外来患者1人1日当たり収益」は、同程度で推移しています。</t>
    <rPh sb="72" eb="75">
      <t>ゼンネンド</t>
    </rPh>
    <rPh sb="77" eb="79">
      <t>ゲンショウ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</si>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</sst>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62.2</c:v>
                </c:pt>
              </c:numCache>
            </c:numRef>
          </c:val>
          <c:extLst>
            <c:ext xmlns:c16="http://schemas.microsoft.com/office/drawing/2014/chart" uri="{C3380CC4-5D6E-409C-BE32-E72D297353CC}">
              <c16:uniqueId val="{00000000-E454-4FF4-8F2C-D343D66812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72.2</c:v>
                </c:pt>
              </c:numCache>
            </c:numRef>
          </c:val>
          <c:smooth val="0"/>
          <c:extLst>
            <c:ext xmlns:c16="http://schemas.microsoft.com/office/drawing/2014/chart" uri="{C3380CC4-5D6E-409C-BE32-E72D297353CC}">
              <c16:uniqueId val="{00000001-E454-4FF4-8F2C-D343D66812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19778</c:v>
                </c:pt>
              </c:numCache>
            </c:numRef>
          </c:val>
          <c:extLst>
            <c:ext xmlns:c16="http://schemas.microsoft.com/office/drawing/2014/chart" uri="{C3380CC4-5D6E-409C-BE32-E72D297353CC}">
              <c16:uniqueId val="{00000000-0F19-4702-8968-EE7CBE3C65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23704</c:v>
                </c:pt>
              </c:numCache>
            </c:numRef>
          </c:val>
          <c:smooth val="0"/>
          <c:extLst>
            <c:ext xmlns:c16="http://schemas.microsoft.com/office/drawing/2014/chart" uri="{C3380CC4-5D6E-409C-BE32-E72D297353CC}">
              <c16:uniqueId val="{00000001-0F19-4702-8968-EE7CBE3C65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89466</c:v>
                </c:pt>
              </c:numCache>
            </c:numRef>
          </c:val>
          <c:extLst>
            <c:ext xmlns:c16="http://schemas.microsoft.com/office/drawing/2014/chart" uri="{C3380CC4-5D6E-409C-BE32-E72D297353CC}">
              <c16:uniqueId val="{00000000-BC7D-496C-9BE5-872125D98E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82275</c:v>
                </c:pt>
              </c:numCache>
            </c:numRef>
          </c:val>
          <c:smooth val="0"/>
          <c:extLst>
            <c:ext xmlns:c16="http://schemas.microsoft.com/office/drawing/2014/chart" uri="{C3380CC4-5D6E-409C-BE32-E72D297353CC}">
              <c16:uniqueId val="{00000001-BC7D-496C-9BE5-872125D98E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9CBB-44EF-AB1A-7FE3DDF33E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25.3</c:v>
                </c:pt>
              </c:numCache>
            </c:numRef>
          </c:val>
          <c:smooth val="0"/>
          <c:extLst>
            <c:ext xmlns:c16="http://schemas.microsoft.com/office/drawing/2014/chart" uri="{C3380CC4-5D6E-409C-BE32-E72D297353CC}">
              <c16:uniqueId val="{00000001-9CBB-44EF-AB1A-7FE3DDF33E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71</c:v>
                </c:pt>
              </c:numCache>
            </c:numRef>
          </c:val>
          <c:extLst>
            <c:ext xmlns:c16="http://schemas.microsoft.com/office/drawing/2014/chart" uri="{C3380CC4-5D6E-409C-BE32-E72D297353CC}">
              <c16:uniqueId val="{00000000-47F8-4249-9905-E1E45457CA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88.6</c:v>
                </c:pt>
              </c:numCache>
            </c:numRef>
          </c:val>
          <c:smooth val="0"/>
          <c:extLst>
            <c:ext xmlns:c16="http://schemas.microsoft.com/office/drawing/2014/chart" uri="{C3380CC4-5D6E-409C-BE32-E72D297353CC}">
              <c16:uniqueId val="{00000001-47F8-4249-9905-E1E45457CA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80.3</c:v>
                </c:pt>
              </c:numCache>
            </c:numRef>
          </c:val>
          <c:extLst>
            <c:ext xmlns:c16="http://schemas.microsoft.com/office/drawing/2014/chart" uri="{C3380CC4-5D6E-409C-BE32-E72D297353CC}">
              <c16:uniqueId val="{00000000-F21C-454F-8F9A-9E3AC5DD0F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90.6</c:v>
                </c:pt>
              </c:numCache>
            </c:numRef>
          </c:val>
          <c:smooth val="0"/>
          <c:extLst>
            <c:ext xmlns:c16="http://schemas.microsoft.com/office/drawing/2014/chart" uri="{C3380CC4-5D6E-409C-BE32-E72D297353CC}">
              <c16:uniqueId val="{00000001-F21C-454F-8F9A-9E3AC5DD0FD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100.5</c:v>
                </c:pt>
              </c:numCache>
            </c:numRef>
          </c:val>
          <c:extLst>
            <c:ext xmlns:c16="http://schemas.microsoft.com/office/drawing/2014/chart" uri="{C3380CC4-5D6E-409C-BE32-E72D297353CC}">
              <c16:uniqueId val="{00000000-C72F-4305-80E4-E990ED5580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102.9</c:v>
                </c:pt>
              </c:numCache>
            </c:numRef>
          </c:val>
          <c:smooth val="0"/>
          <c:extLst>
            <c:ext xmlns:c16="http://schemas.microsoft.com/office/drawing/2014/chart" uri="{C3380CC4-5D6E-409C-BE32-E72D297353CC}">
              <c16:uniqueId val="{00000001-C72F-4305-80E4-E990ED5580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9.4</c:v>
                </c:pt>
              </c:numCache>
            </c:numRef>
          </c:val>
          <c:extLst>
            <c:ext xmlns:c16="http://schemas.microsoft.com/office/drawing/2014/chart" uri="{C3380CC4-5D6E-409C-BE32-E72D297353CC}">
              <c16:uniqueId val="{00000000-EDEE-412F-97AE-2BBC154D073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55.5</c:v>
                </c:pt>
              </c:numCache>
            </c:numRef>
          </c:val>
          <c:smooth val="0"/>
          <c:extLst>
            <c:ext xmlns:c16="http://schemas.microsoft.com/office/drawing/2014/chart" uri="{C3380CC4-5D6E-409C-BE32-E72D297353CC}">
              <c16:uniqueId val="{00000001-EDEE-412F-97AE-2BBC154D073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22.9</c:v>
                </c:pt>
              </c:numCache>
            </c:numRef>
          </c:val>
          <c:extLst>
            <c:ext xmlns:c16="http://schemas.microsoft.com/office/drawing/2014/chart" uri="{C3380CC4-5D6E-409C-BE32-E72D297353CC}">
              <c16:uniqueId val="{00000000-C40E-4EEA-955B-BEEAD7CF0D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70.7</c:v>
                </c:pt>
              </c:numCache>
            </c:numRef>
          </c:val>
          <c:smooth val="0"/>
          <c:extLst>
            <c:ext xmlns:c16="http://schemas.microsoft.com/office/drawing/2014/chart" uri="{C3380CC4-5D6E-409C-BE32-E72D297353CC}">
              <c16:uniqueId val="{00000001-C40E-4EEA-955B-BEEAD7CF0D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27452302</c:v>
                </c:pt>
              </c:numCache>
            </c:numRef>
          </c:val>
          <c:extLst>
            <c:ext xmlns:c16="http://schemas.microsoft.com/office/drawing/2014/chart" uri="{C3380CC4-5D6E-409C-BE32-E72D297353CC}">
              <c16:uniqueId val="{00000000-F087-4F01-87BF-7F91ABA49E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58800982</c:v>
                </c:pt>
              </c:numCache>
            </c:numRef>
          </c:val>
          <c:smooth val="0"/>
          <c:extLst>
            <c:ext xmlns:c16="http://schemas.microsoft.com/office/drawing/2014/chart" uri="{C3380CC4-5D6E-409C-BE32-E72D297353CC}">
              <c16:uniqueId val="{00000001-F087-4F01-87BF-7F91ABA49E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21.1</c:v>
                </c:pt>
              </c:numCache>
            </c:numRef>
          </c:val>
          <c:extLst>
            <c:ext xmlns:c16="http://schemas.microsoft.com/office/drawing/2014/chart" uri="{C3380CC4-5D6E-409C-BE32-E72D297353CC}">
              <c16:uniqueId val="{00000000-FC3E-49BD-93DA-CEDC959186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29.4</c:v>
                </c:pt>
              </c:numCache>
            </c:numRef>
          </c:val>
          <c:smooth val="0"/>
          <c:extLst>
            <c:ext xmlns:c16="http://schemas.microsoft.com/office/drawing/2014/chart" uri="{C3380CC4-5D6E-409C-BE32-E72D297353CC}">
              <c16:uniqueId val="{00000001-FC3E-49BD-93DA-CEDC959186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47.8</c:v>
                </c:pt>
              </c:numCache>
            </c:numRef>
          </c:val>
          <c:extLst>
            <c:ext xmlns:c16="http://schemas.microsoft.com/office/drawing/2014/chart" uri="{C3380CC4-5D6E-409C-BE32-E72D297353CC}">
              <c16:uniqueId val="{00000000-09A4-4C71-B132-BB324FCA97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48.8</c:v>
                </c:pt>
              </c:numCache>
            </c:numRef>
          </c:val>
          <c:smooth val="0"/>
          <c:extLst>
            <c:ext xmlns:c16="http://schemas.microsoft.com/office/drawing/2014/chart" uri="{C3380CC4-5D6E-409C-BE32-E72D297353CC}">
              <c16:uniqueId val="{00000001-09A4-4C71-B132-BB324FCA97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5" zoomScaleNormal="100" zoomScaleSheetLayoutView="70" workbookViewId="0">
      <selection activeCell="NJ22" sqref="NJ22: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c r="NT2" s="127"/>
      <c r="NU2" s="127"/>
      <c r="NV2" s="127"/>
      <c r="NW2" s="127"/>
      <c r="NX2" s="127"/>
    </row>
    <row r="3" spans="1:388" ht="9.75" customHeight="1" x14ac:dyDescent="0.1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c r="NT3" s="127"/>
      <c r="NU3" s="127"/>
      <c r="NV3" s="127"/>
      <c r="NW3" s="127"/>
      <c r="NX3" s="127"/>
    </row>
    <row r="4" spans="1:388" ht="9.75" customHeight="1" x14ac:dyDescent="0.1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c r="NT4" s="127"/>
      <c r="NU4" s="127"/>
      <c r="NV4" s="127"/>
      <c r="NW4" s="127"/>
      <c r="NX4" s="12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8" t="str">
        <f>データ!H6</f>
        <v>東京都地方独立行政法人東京都立病院機構　墨東病院</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9" t="s">
        <v>9</v>
      </c>
      <c r="NK7" s="130"/>
      <c r="NL7" s="130"/>
      <c r="NM7" s="130"/>
      <c r="NN7" s="130"/>
      <c r="NO7" s="130"/>
      <c r="NP7" s="130"/>
      <c r="NQ7" s="130"/>
      <c r="NR7" s="130"/>
      <c r="NS7" s="130"/>
      <c r="NT7" s="130"/>
      <c r="NU7" s="130"/>
      <c r="NV7" s="130"/>
      <c r="NW7" s="131"/>
      <c r="NX7" s="3"/>
    </row>
    <row r="8" spans="1:388" ht="18.75" customHeight="1" x14ac:dyDescent="0.15">
      <c r="A8" s="2"/>
      <c r="B8" s="109" t="str">
        <f>データ!K6</f>
        <v>地方独立行政法人</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500床以上</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非設置</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719</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t="str">
        <f>データ!AA6</f>
        <v>-</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5" t="s">
        <v>10</v>
      </c>
      <c r="NK8" s="126"/>
      <c r="NL8" s="119" t="s">
        <v>11</v>
      </c>
      <c r="NM8" s="119"/>
      <c r="NN8" s="119"/>
      <c r="NO8" s="119"/>
      <c r="NP8" s="119"/>
      <c r="NQ8" s="119"/>
      <c r="NR8" s="119"/>
      <c r="NS8" s="119"/>
      <c r="NT8" s="119"/>
      <c r="NU8" s="119"/>
      <c r="NV8" s="119"/>
      <c r="NW8" s="120"/>
      <c r="NX8" s="3"/>
    </row>
    <row r="9" spans="1:388" ht="18.75" customHeight="1" x14ac:dyDescent="0.15">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1" t="s">
        <v>20</v>
      </c>
      <c r="NK9" s="122"/>
      <c r="NL9" s="123" t="s">
        <v>21</v>
      </c>
      <c r="NM9" s="123"/>
      <c r="NN9" s="123"/>
      <c r="NO9" s="123"/>
      <c r="NP9" s="123"/>
      <c r="NQ9" s="123"/>
      <c r="NR9" s="123"/>
      <c r="NS9" s="123"/>
      <c r="NT9" s="123"/>
      <c r="NU9" s="123"/>
      <c r="NV9" s="123"/>
      <c r="NW9" s="124"/>
      <c r="NX9" s="3"/>
    </row>
    <row r="10" spans="1:388" ht="18.75" customHeight="1" x14ac:dyDescent="0.15">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33</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対象</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透 I 未 訓 ガ</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が 感 災 地 輪</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f>データ!AC6</f>
        <v>36</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f>データ!AD6</f>
        <v>10</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765</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7" t="s">
        <v>22</v>
      </c>
      <c r="NK10" s="118"/>
      <c r="NL10" s="112" t="s">
        <v>23</v>
      </c>
      <c r="NM10" s="112"/>
      <c r="NN10" s="112"/>
      <c r="NO10" s="112"/>
      <c r="NP10" s="112"/>
      <c r="NQ10" s="112"/>
      <c r="NR10" s="112"/>
      <c r="NS10" s="112"/>
      <c r="NT10" s="112"/>
      <c r="NU10" s="112"/>
      <c r="NV10" s="112"/>
      <c r="NW10" s="113"/>
      <c r="NX10" s="3"/>
    </row>
    <row r="11" spans="1:388" ht="18.75" customHeight="1" x14ac:dyDescent="0.15">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5"/>
      <c r="NJ11" s="3"/>
      <c r="NK11" s="3"/>
      <c r="NL11" s="3"/>
      <c r="NM11" s="3"/>
      <c r="NN11" s="3"/>
      <c r="NO11" s="3"/>
      <c r="NP11" s="3"/>
      <c r="NQ11" s="3"/>
      <c r="NR11" s="3"/>
      <c r="NS11" s="3"/>
      <c r="NT11" s="3"/>
      <c r="NU11" s="3"/>
      <c r="NV11" s="3"/>
      <c r="NW11" s="3"/>
      <c r="NX11" s="3"/>
    </row>
    <row r="12" spans="1:388" ht="18.75" customHeight="1" x14ac:dyDescent="0.15">
      <c r="A12" s="2"/>
      <c r="B12" s="93" t="str">
        <f>データ!U6</f>
        <v>-</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80869</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非該当</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非該当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７：１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719</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t="str">
        <f>データ!AG6</f>
        <v>-</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719</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77" t="s">
        <v>34</v>
      </c>
      <c r="NK14" s="77"/>
      <c r="NL14" s="77"/>
      <c r="NM14" s="77"/>
      <c r="NN14" s="77"/>
      <c r="NO14" s="77"/>
      <c r="NP14" s="77"/>
      <c r="NQ14" s="77"/>
      <c r="NR14" s="77"/>
      <c r="NS14" s="77"/>
      <c r="NT14" s="77"/>
      <c r="NU14" s="77"/>
      <c r="NV14" s="77"/>
      <c r="NW14" s="77"/>
      <c r="NX14" s="7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77"/>
      <c r="NK15" s="77"/>
      <c r="NL15" s="77"/>
      <c r="NM15" s="77"/>
      <c r="NN15" s="77"/>
      <c r="NO15" s="77"/>
      <c r="NP15" s="77"/>
      <c r="NQ15" s="77"/>
      <c r="NR15" s="77"/>
      <c r="NS15" s="77"/>
      <c r="NT15" s="77"/>
      <c r="NU15" s="77"/>
      <c r="NV15" s="77"/>
      <c r="NW15" s="77"/>
      <c r="NX15" s="77"/>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191</v>
      </c>
      <c r="NP18" s="86"/>
      <c r="NQ18" s="86"/>
      <c r="NR18" s="89" t="s">
        <v>41</v>
      </c>
      <c r="NS18" s="90"/>
      <c r="NT18" s="85" t="s">
        <v>40</v>
      </c>
      <c r="NU18" s="86"/>
      <c r="NV18" s="86"/>
      <c r="NW18" s="89" t="s">
        <v>41</v>
      </c>
      <c r="NX18" s="90"/>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77" t="s">
        <v>44</v>
      </c>
      <c r="NK20" s="77"/>
      <c r="NL20" s="77"/>
      <c r="NM20" s="77"/>
      <c r="NN20" s="77"/>
      <c r="NO20" s="77"/>
      <c r="NP20" s="77"/>
      <c r="NQ20" s="77"/>
      <c r="NR20" s="77"/>
      <c r="NS20" s="77"/>
      <c r="NT20" s="77"/>
      <c r="NU20" s="77"/>
      <c r="NV20" s="77"/>
      <c r="NW20" s="77"/>
      <c r="NX20" s="77"/>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78"/>
      <c r="NK21" s="78"/>
      <c r="NL21" s="78"/>
      <c r="NM21" s="78"/>
      <c r="NN21" s="78"/>
      <c r="NO21" s="78"/>
      <c r="NP21" s="78"/>
      <c r="NQ21" s="78"/>
      <c r="NR21" s="78"/>
      <c r="NS21" s="78"/>
      <c r="NT21" s="78"/>
      <c r="NU21" s="78"/>
      <c r="NV21" s="78"/>
      <c r="NW21" s="78"/>
      <c r="NX21" s="78"/>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192</v>
      </c>
      <c r="NK22" s="141"/>
      <c r="NL22" s="141"/>
      <c r="NM22" s="141"/>
      <c r="NN22" s="141"/>
      <c r="NO22" s="141"/>
      <c r="NP22" s="141"/>
      <c r="NQ22" s="141"/>
      <c r="NR22" s="141"/>
      <c r="NS22" s="141"/>
      <c r="NT22" s="141"/>
      <c r="NU22" s="141"/>
      <c r="NV22" s="141"/>
      <c r="NW22" s="141"/>
      <c r="NX22" s="142"/>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79"/>
      <c r="NK23" s="80"/>
      <c r="NL23" s="80"/>
      <c r="NM23" s="80"/>
      <c r="NN23" s="80"/>
      <c r="NO23" s="80"/>
      <c r="NP23" s="80"/>
      <c r="NQ23" s="80"/>
      <c r="NR23" s="80"/>
      <c r="NS23" s="80"/>
      <c r="NT23" s="80"/>
      <c r="NU23" s="80"/>
      <c r="NV23" s="80"/>
      <c r="NW23" s="80"/>
      <c r="NX23" s="8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79"/>
      <c r="NK24" s="80"/>
      <c r="NL24" s="80"/>
      <c r="NM24" s="80"/>
      <c r="NN24" s="80"/>
      <c r="NO24" s="80"/>
      <c r="NP24" s="80"/>
      <c r="NQ24" s="80"/>
      <c r="NR24" s="80"/>
      <c r="NS24" s="80"/>
      <c r="NT24" s="80"/>
      <c r="NU24" s="80"/>
      <c r="NV24" s="80"/>
      <c r="NW24" s="80"/>
      <c r="NX24" s="8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79"/>
      <c r="NK25" s="80"/>
      <c r="NL25" s="80"/>
      <c r="NM25" s="80"/>
      <c r="NN25" s="80"/>
      <c r="NO25" s="80"/>
      <c r="NP25" s="80"/>
      <c r="NQ25" s="80"/>
      <c r="NR25" s="80"/>
      <c r="NS25" s="80"/>
      <c r="NT25" s="80"/>
      <c r="NU25" s="80"/>
      <c r="NV25" s="80"/>
      <c r="NW25" s="80"/>
      <c r="NX25" s="8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79"/>
      <c r="NK26" s="80"/>
      <c r="NL26" s="80"/>
      <c r="NM26" s="80"/>
      <c r="NN26" s="80"/>
      <c r="NO26" s="80"/>
      <c r="NP26" s="80"/>
      <c r="NQ26" s="80"/>
      <c r="NR26" s="80"/>
      <c r="NS26" s="80"/>
      <c r="NT26" s="80"/>
      <c r="NU26" s="80"/>
      <c r="NV26" s="80"/>
      <c r="NW26" s="80"/>
      <c r="NX26" s="8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79"/>
      <c r="NK27" s="80"/>
      <c r="NL27" s="80"/>
      <c r="NM27" s="80"/>
      <c r="NN27" s="80"/>
      <c r="NO27" s="80"/>
      <c r="NP27" s="80"/>
      <c r="NQ27" s="80"/>
      <c r="NR27" s="80"/>
      <c r="NS27" s="80"/>
      <c r="NT27" s="80"/>
      <c r="NU27" s="80"/>
      <c r="NV27" s="80"/>
      <c r="NW27" s="80"/>
      <c r="NX27" s="8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79"/>
      <c r="NK28" s="80"/>
      <c r="NL28" s="80"/>
      <c r="NM28" s="80"/>
      <c r="NN28" s="80"/>
      <c r="NO28" s="80"/>
      <c r="NP28" s="80"/>
      <c r="NQ28" s="80"/>
      <c r="NR28" s="80"/>
      <c r="NS28" s="80"/>
      <c r="NT28" s="80"/>
      <c r="NU28" s="80"/>
      <c r="NV28" s="80"/>
      <c r="NW28" s="80"/>
      <c r="NX28" s="8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79"/>
      <c r="NK29" s="80"/>
      <c r="NL29" s="80"/>
      <c r="NM29" s="80"/>
      <c r="NN29" s="80"/>
      <c r="NO29" s="80"/>
      <c r="NP29" s="80"/>
      <c r="NQ29" s="80"/>
      <c r="NR29" s="80"/>
      <c r="NS29" s="80"/>
      <c r="NT29" s="80"/>
      <c r="NU29" s="80"/>
      <c r="NV29" s="80"/>
      <c r="NW29" s="80"/>
      <c r="NX29" s="8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79"/>
      <c r="NK30" s="80"/>
      <c r="NL30" s="80"/>
      <c r="NM30" s="80"/>
      <c r="NN30" s="80"/>
      <c r="NO30" s="80"/>
      <c r="NP30" s="80"/>
      <c r="NQ30" s="80"/>
      <c r="NR30" s="80"/>
      <c r="NS30" s="80"/>
      <c r="NT30" s="80"/>
      <c r="NU30" s="80"/>
      <c r="NV30" s="80"/>
      <c r="NW30" s="80"/>
      <c r="NX30" s="8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79"/>
      <c r="NK31" s="80"/>
      <c r="NL31" s="80"/>
      <c r="NM31" s="80"/>
      <c r="NN31" s="80"/>
      <c r="NO31" s="80"/>
      <c r="NP31" s="80"/>
      <c r="NQ31" s="80"/>
      <c r="NR31" s="80"/>
      <c r="NS31" s="80"/>
      <c r="NT31" s="80"/>
      <c r="NU31" s="80"/>
      <c r="NV31" s="80"/>
      <c r="NW31" s="80"/>
      <c r="NX31" s="8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79"/>
      <c r="NK32" s="80"/>
      <c r="NL32" s="80"/>
      <c r="NM32" s="80"/>
      <c r="NN32" s="80"/>
      <c r="NO32" s="80"/>
      <c r="NP32" s="80"/>
      <c r="NQ32" s="80"/>
      <c r="NR32" s="80"/>
      <c r="NS32" s="80"/>
      <c r="NT32" s="80"/>
      <c r="NU32" s="80"/>
      <c r="NV32" s="80"/>
      <c r="NW32" s="80"/>
      <c r="NX32" s="81"/>
      <c r="OC32" s="16" t="s">
        <v>57</v>
      </c>
    </row>
    <row r="33" spans="1:393" ht="13.5" customHeight="1" x14ac:dyDescent="0.15">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t="str">
        <f>データ!AL7</f>
        <v>-</v>
      </c>
      <c r="BJ33" s="70"/>
      <c r="BK33" s="70"/>
      <c r="BL33" s="70"/>
      <c r="BM33" s="70"/>
      <c r="BN33" s="70"/>
      <c r="BO33" s="70"/>
      <c r="BP33" s="70"/>
      <c r="BQ33" s="70"/>
      <c r="BR33" s="70"/>
      <c r="BS33" s="70"/>
      <c r="BT33" s="70"/>
      <c r="BU33" s="70"/>
      <c r="BV33" s="70"/>
      <c r="BW33" s="71"/>
      <c r="BX33" s="69">
        <f>データ!AM7</f>
        <v>100.5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t="str">
        <f>データ!AW7</f>
        <v>-</v>
      </c>
      <c r="EX33" s="70"/>
      <c r="EY33" s="70"/>
      <c r="EZ33" s="70"/>
      <c r="FA33" s="70"/>
      <c r="FB33" s="70"/>
      <c r="FC33" s="70"/>
      <c r="FD33" s="70"/>
      <c r="FE33" s="70"/>
      <c r="FF33" s="70"/>
      <c r="FG33" s="70"/>
      <c r="FH33" s="70"/>
      <c r="FI33" s="70"/>
      <c r="FJ33" s="70"/>
      <c r="FK33" s="71"/>
      <c r="FL33" s="69">
        <f>データ!AX7</f>
        <v>80.3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t="str">
        <f>データ!BH7</f>
        <v>-</v>
      </c>
      <c r="IL33" s="70"/>
      <c r="IM33" s="70"/>
      <c r="IN33" s="70"/>
      <c r="IO33" s="70"/>
      <c r="IP33" s="70"/>
      <c r="IQ33" s="70"/>
      <c r="IR33" s="70"/>
      <c r="IS33" s="70"/>
      <c r="IT33" s="70"/>
      <c r="IU33" s="70"/>
      <c r="IV33" s="70"/>
      <c r="IW33" s="70"/>
      <c r="IX33" s="70"/>
      <c r="IY33" s="71"/>
      <c r="IZ33" s="69">
        <f>データ!BI7</f>
        <v>71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t="str">
        <f>データ!BS7</f>
        <v>-</v>
      </c>
      <c r="LZ33" s="70"/>
      <c r="MA33" s="70"/>
      <c r="MB33" s="70"/>
      <c r="MC33" s="70"/>
      <c r="MD33" s="70"/>
      <c r="ME33" s="70"/>
      <c r="MF33" s="70"/>
      <c r="MG33" s="70"/>
      <c r="MH33" s="70"/>
      <c r="MI33" s="70"/>
      <c r="MJ33" s="70"/>
      <c r="MK33" s="70"/>
      <c r="ML33" s="70"/>
      <c r="MM33" s="71"/>
      <c r="MN33" s="69">
        <f>データ!BT7</f>
        <v>62.2</v>
      </c>
      <c r="MO33" s="70"/>
      <c r="MP33" s="70"/>
      <c r="MQ33" s="70"/>
      <c r="MR33" s="70"/>
      <c r="MS33" s="70"/>
      <c r="MT33" s="70"/>
      <c r="MU33" s="70"/>
      <c r="MV33" s="70"/>
      <c r="MW33" s="70"/>
      <c r="MX33" s="70"/>
      <c r="MY33" s="70"/>
      <c r="MZ33" s="70"/>
      <c r="NA33" s="70"/>
      <c r="NB33" s="71"/>
      <c r="ND33" s="2"/>
      <c r="NE33" s="2"/>
      <c r="NF33" s="2"/>
      <c r="NG33" s="2"/>
      <c r="NH33" s="15"/>
      <c r="NI33" s="2"/>
      <c r="NJ33" s="79"/>
      <c r="NK33" s="80"/>
      <c r="NL33" s="80"/>
      <c r="NM33" s="80"/>
      <c r="NN33" s="80"/>
      <c r="NO33" s="80"/>
      <c r="NP33" s="80"/>
      <c r="NQ33" s="80"/>
      <c r="NR33" s="80"/>
      <c r="NS33" s="80"/>
      <c r="NT33" s="80"/>
      <c r="NU33" s="80"/>
      <c r="NV33" s="80"/>
      <c r="NW33" s="80"/>
      <c r="NX33" s="81"/>
      <c r="OC33" s="16" t="s">
        <v>59</v>
      </c>
    </row>
    <row r="34" spans="1:393" ht="13.5" customHeight="1" x14ac:dyDescent="0.15">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t="str">
        <f>データ!AQ7</f>
        <v>-</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t="str">
        <f>データ!BB7</f>
        <v>-</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t="str">
        <f>データ!BM7</f>
        <v>-</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t="str">
        <f>データ!BX7</f>
        <v>-</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82"/>
      <c r="NK34" s="83"/>
      <c r="NL34" s="83"/>
      <c r="NM34" s="83"/>
      <c r="NN34" s="83"/>
      <c r="NO34" s="83"/>
      <c r="NP34" s="83"/>
      <c r="NQ34" s="83"/>
      <c r="NR34" s="83"/>
      <c r="NS34" s="83"/>
      <c r="NT34" s="83"/>
      <c r="NU34" s="83"/>
      <c r="NV34" s="83"/>
      <c r="NW34" s="83"/>
      <c r="NX34" s="8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3" t="s">
        <v>62</v>
      </c>
      <c r="NK35" s="143"/>
      <c r="NL35" s="143"/>
      <c r="NM35" s="143"/>
      <c r="NN35" s="143"/>
      <c r="NO35" s="143"/>
      <c r="NP35" s="143"/>
      <c r="NQ35" s="143"/>
      <c r="NR35" s="143"/>
      <c r="NS35" s="143"/>
      <c r="NT35" s="143"/>
      <c r="NU35" s="143"/>
      <c r="NV35" s="143"/>
      <c r="NW35" s="143"/>
      <c r="NX35" s="14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4"/>
      <c r="NK36" s="144"/>
      <c r="NL36" s="144"/>
      <c r="NM36" s="144"/>
      <c r="NN36" s="144"/>
      <c r="NO36" s="144"/>
      <c r="NP36" s="144"/>
      <c r="NQ36" s="144"/>
      <c r="NR36" s="144"/>
      <c r="NS36" s="144"/>
      <c r="NT36" s="144"/>
      <c r="NU36" s="144"/>
      <c r="NV36" s="144"/>
      <c r="NW36" s="144"/>
      <c r="NX36" s="14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5" t="s">
        <v>65</v>
      </c>
      <c r="NK37" s="146"/>
      <c r="NL37" s="146"/>
      <c r="NM37" s="146"/>
      <c r="NN37" s="146"/>
      <c r="NO37" s="146"/>
      <c r="NP37" s="146"/>
      <c r="NQ37" s="146"/>
      <c r="NR37" s="146"/>
      <c r="NS37" s="146"/>
      <c r="NT37" s="146"/>
      <c r="NU37" s="146"/>
      <c r="NV37" s="146"/>
      <c r="NW37" s="146"/>
      <c r="NX37" s="147"/>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8"/>
      <c r="NK38" s="149"/>
      <c r="NL38" s="149"/>
      <c r="NM38" s="149"/>
      <c r="NN38" s="149"/>
      <c r="NO38" s="149"/>
      <c r="NP38" s="149"/>
      <c r="NQ38" s="149"/>
      <c r="NR38" s="149"/>
      <c r="NS38" s="149"/>
      <c r="NT38" s="149"/>
      <c r="NU38" s="149"/>
      <c r="NV38" s="149"/>
      <c r="NW38" s="149"/>
      <c r="NX38" s="150"/>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79" t="s">
        <v>194</v>
      </c>
      <c r="NK39" s="80"/>
      <c r="NL39" s="80"/>
      <c r="NM39" s="80"/>
      <c r="NN39" s="80"/>
      <c r="NO39" s="80"/>
      <c r="NP39" s="80"/>
      <c r="NQ39" s="80"/>
      <c r="NR39" s="80"/>
      <c r="NS39" s="80"/>
      <c r="NT39" s="80"/>
      <c r="NU39" s="80"/>
      <c r="NV39" s="80"/>
      <c r="NW39" s="80"/>
      <c r="NX39" s="8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79"/>
      <c r="NK40" s="80"/>
      <c r="NL40" s="80"/>
      <c r="NM40" s="80"/>
      <c r="NN40" s="80"/>
      <c r="NO40" s="80"/>
      <c r="NP40" s="80"/>
      <c r="NQ40" s="80"/>
      <c r="NR40" s="80"/>
      <c r="NS40" s="80"/>
      <c r="NT40" s="80"/>
      <c r="NU40" s="80"/>
      <c r="NV40" s="80"/>
      <c r="NW40" s="80"/>
      <c r="NX40" s="8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79"/>
      <c r="NK41" s="80"/>
      <c r="NL41" s="80"/>
      <c r="NM41" s="80"/>
      <c r="NN41" s="80"/>
      <c r="NO41" s="80"/>
      <c r="NP41" s="80"/>
      <c r="NQ41" s="80"/>
      <c r="NR41" s="80"/>
      <c r="NS41" s="80"/>
      <c r="NT41" s="80"/>
      <c r="NU41" s="80"/>
      <c r="NV41" s="80"/>
      <c r="NW41" s="80"/>
      <c r="NX41" s="8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79"/>
      <c r="NK42" s="80"/>
      <c r="NL42" s="80"/>
      <c r="NM42" s="80"/>
      <c r="NN42" s="80"/>
      <c r="NO42" s="80"/>
      <c r="NP42" s="80"/>
      <c r="NQ42" s="80"/>
      <c r="NR42" s="80"/>
      <c r="NS42" s="80"/>
      <c r="NT42" s="80"/>
      <c r="NU42" s="80"/>
      <c r="NV42" s="80"/>
      <c r="NW42" s="80"/>
      <c r="NX42" s="8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79"/>
      <c r="NK43" s="80"/>
      <c r="NL43" s="80"/>
      <c r="NM43" s="80"/>
      <c r="NN43" s="80"/>
      <c r="NO43" s="80"/>
      <c r="NP43" s="80"/>
      <c r="NQ43" s="80"/>
      <c r="NR43" s="80"/>
      <c r="NS43" s="80"/>
      <c r="NT43" s="80"/>
      <c r="NU43" s="80"/>
      <c r="NV43" s="80"/>
      <c r="NW43" s="80"/>
      <c r="NX43" s="8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79"/>
      <c r="NK44" s="80"/>
      <c r="NL44" s="80"/>
      <c r="NM44" s="80"/>
      <c r="NN44" s="80"/>
      <c r="NO44" s="80"/>
      <c r="NP44" s="80"/>
      <c r="NQ44" s="80"/>
      <c r="NR44" s="80"/>
      <c r="NS44" s="80"/>
      <c r="NT44" s="80"/>
      <c r="NU44" s="80"/>
      <c r="NV44" s="80"/>
      <c r="NW44" s="80"/>
      <c r="NX44" s="8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79"/>
      <c r="NK45" s="80"/>
      <c r="NL45" s="80"/>
      <c r="NM45" s="80"/>
      <c r="NN45" s="80"/>
      <c r="NO45" s="80"/>
      <c r="NP45" s="80"/>
      <c r="NQ45" s="80"/>
      <c r="NR45" s="80"/>
      <c r="NS45" s="80"/>
      <c r="NT45" s="80"/>
      <c r="NU45" s="80"/>
      <c r="NV45" s="80"/>
      <c r="NW45" s="80"/>
      <c r="NX45" s="8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79"/>
      <c r="NK46" s="80"/>
      <c r="NL46" s="80"/>
      <c r="NM46" s="80"/>
      <c r="NN46" s="80"/>
      <c r="NO46" s="80"/>
      <c r="NP46" s="80"/>
      <c r="NQ46" s="80"/>
      <c r="NR46" s="80"/>
      <c r="NS46" s="80"/>
      <c r="NT46" s="80"/>
      <c r="NU46" s="80"/>
      <c r="NV46" s="80"/>
      <c r="NW46" s="80"/>
      <c r="NX46" s="8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79"/>
      <c r="NK47" s="80"/>
      <c r="NL47" s="80"/>
      <c r="NM47" s="80"/>
      <c r="NN47" s="80"/>
      <c r="NO47" s="80"/>
      <c r="NP47" s="80"/>
      <c r="NQ47" s="80"/>
      <c r="NR47" s="80"/>
      <c r="NS47" s="80"/>
      <c r="NT47" s="80"/>
      <c r="NU47" s="80"/>
      <c r="NV47" s="80"/>
      <c r="NW47" s="80"/>
      <c r="NX47" s="8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79"/>
      <c r="NK48" s="80"/>
      <c r="NL48" s="80"/>
      <c r="NM48" s="80"/>
      <c r="NN48" s="80"/>
      <c r="NO48" s="80"/>
      <c r="NP48" s="80"/>
      <c r="NQ48" s="80"/>
      <c r="NR48" s="80"/>
      <c r="NS48" s="80"/>
      <c r="NT48" s="80"/>
      <c r="NU48" s="80"/>
      <c r="NV48" s="80"/>
      <c r="NW48" s="80"/>
      <c r="NX48" s="8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79"/>
      <c r="NK49" s="80"/>
      <c r="NL49" s="80"/>
      <c r="NM49" s="80"/>
      <c r="NN49" s="80"/>
      <c r="NO49" s="80"/>
      <c r="NP49" s="80"/>
      <c r="NQ49" s="80"/>
      <c r="NR49" s="80"/>
      <c r="NS49" s="80"/>
      <c r="NT49" s="80"/>
      <c r="NU49" s="80"/>
      <c r="NV49" s="80"/>
      <c r="NW49" s="80"/>
      <c r="NX49" s="8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79"/>
      <c r="NK50" s="80"/>
      <c r="NL50" s="80"/>
      <c r="NM50" s="80"/>
      <c r="NN50" s="80"/>
      <c r="NO50" s="80"/>
      <c r="NP50" s="80"/>
      <c r="NQ50" s="80"/>
      <c r="NR50" s="80"/>
      <c r="NS50" s="80"/>
      <c r="NT50" s="80"/>
      <c r="NU50" s="80"/>
      <c r="NV50" s="80"/>
      <c r="NW50" s="80"/>
      <c r="NX50" s="8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2"/>
      <c r="NK51" s="83"/>
      <c r="NL51" s="83"/>
      <c r="NM51" s="83"/>
      <c r="NN51" s="83"/>
      <c r="NO51" s="83"/>
      <c r="NP51" s="83"/>
      <c r="NQ51" s="83"/>
      <c r="NR51" s="83"/>
      <c r="NS51" s="83"/>
      <c r="NT51" s="83"/>
      <c r="NU51" s="83"/>
      <c r="NV51" s="83"/>
      <c r="NW51" s="83"/>
      <c r="NX51" s="8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5" t="s">
        <v>81</v>
      </c>
      <c r="NK52" s="146"/>
      <c r="NL52" s="146"/>
      <c r="NM52" s="146"/>
      <c r="NN52" s="146"/>
      <c r="NO52" s="146"/>
      <c r="NP52" s="146"/>
      <c r="NQ52" s="146"/>
      <c r="NR52" s="146"/>
      <c r="NS52" s="146"/>
      <c r="NT52" s="146"/>
      <c r="NU52" s="146"/>
      <c r="NV52" s="146"/>
      <c r="NW52" s="146"/>
      <c r="NX52" s="14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8"/>
      <c r="NK53" s="149"/>
      <c r="NL53" s="149"/>
      <c r="NM53" s="149"/>
      <c r="NN53" s="149"/>
      <c r="NO53" s="149"/>
      <c r="NP53" s="149"/>
      <c r="NQ53" s="149"/>
      <c r="NR53" s="149"/>
      <c r="NS53" s="149"/>
      <c r="NT53" s="149"/>
      <c r="NU53" s="149"/>
      <c r="NV53" s="149"/>
      <c r="NW53" s="149"/>
      <c r="NX53" s="150"/>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79" t="s">
        <v>195</v>
      </c>
      <c r="NK54" s="80"/>
      <c r="NL54" s="80"/>
      <c r="NM54" s="80"/>
      <c r="NN54" s="80"/>
      <c r="NO54" s="80"/>
      <c r="NP54" s="80"/>
      <c r="NQ54" s="80"/>
      <c r="NR54" s="80"/>
      <c r="NS54" s="80"/>
      <c r="NT54" s="80"/>
      <c r="NU54" s="80"/>
      <c r="NV54" s="80"/>
      <c r="NW54" s="80"/>
      <c r="NX54" s="81"/>
      <c r="OC54" s="16" t="s">
        <v>84</v>
      </c>
    </row>
    <row r="55" spans="1:393" ht="13.5" customHeight="1" x14ac:dyDescent="0.15">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t="str">
        <f>データ!CD7</f>
        <v>-</v>
      </c>
      <c r="BJ55" s="67"/>
      <c r="BK55" s="67"/>
      <c r="BL55" s="67"/>
      <c r="BM55" s="67"/>
      <c r="BN55" s="67"/>
      <c r="BO55" s="67"/>
      <c r="BP55" s="67"/>
      <c r="BQ55" s="67"/>
      <c r="BR55" s="67"/>
      <c r="BS55" s="67"/>
      <c r="BT55" s="67"/>
      <c r="BU55" s="67"/>
      <c r="BV55" s="67"/>
      <c r="BW55" s="68"/>
      <c r="BX55" s="66">
        <f>データ!CE7</f>
        <v>89466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t="str">
        <f>データ!CO7</f>
        <v>-</v>
      </c>
      <c r="EX55" s="67"/>
      <c r="EY55" s="67"/>
      <c r="EZ55" s="67"/>
      <c r="FA55" s="67"/>
      <c r="FB55" s="67"/>
      <c r="FC55" s="67"/>
      <c r="FD55" s="67"/>
      <c r="FE55" s="67"/>
      <c r="FF55" s="67"/>
      <c r="FG55" s="67"/>
      <c r="FH55" s="67"/>
      <c r="FI55" s="67"/>
      <c r="FJ55" s="67"/>
      <c r="FK55" s="68"/>
      <c r="FL55" s="66">
        <f>データ!CP7</f>
        <v>19778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t="str">
        <f>データ!CZ7</f>
        <v>-</v>
      </c>
      <c r="IL55" s="70"/>
      <c r="IM55" s="70"/>
      <c r="IN55" s="70"/>
      <c r="IO55" s="70"/>
      <c r="IP55" s="70"/>
      <c r="IQ55" s="70"/>
      <c r="IR55" s="70"/>
      <c r="IS55" s="70"/>
      <c r="IT55" s="70"/>
      <c r="IU55" s="70"/>
      <c r="IV55" s="70"/>
      <c r="IW55" s="70"/>
      <c r="IX55" s="70"/>
      <c r="IY55" s="71"/>
      <c r="IZ55" s="69">
        <f>データ!DA7</f>
        <v>47.8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t="str">
        <f>データ!DK7</f>
        <v>-</v>
      </c>
      <c r="LZ55" s="70"/>
      <c r="MA55" s="70"/>
      <c r="MB55" s="70"/>
      <c r="MC55" s="70"/>
      <c r="MD55" s="70"/>
      <c r="ME55" s="70"/>
      <c r="MF55" s="70"/>
      <c r="MG55" s="70"/>
      <c r="MH55" s="70"/>
      <c r="MI55" s="70"/>
      <c r="MJ55" s="70"/>
      <c r="MK55" s="70"/>
      <c r="ML55" s="70"/>
      <c r="MM55" s="71"/>
      <c r="MN55" s="69">
        <f>データ!DL7</f>
        <v>21.1</v>
      </c>
      <c r="MO55" s="70"/>
      <c r="MP55" s="70"/>
      <c r="MQ55" s="70"/>
      <c r="MR55" s="70"/>
      <c r="MS55" s="70"/>
      <c r="MT55" s="70"/>
      <c r="MU55" s="70"/>
      <c r="MV55" s="70"/>
      <c r="MW55" s="70"/>
      <c r="MX55" s="70"/>
      <c r="MY55" s="70"/>
      <c r="MZ55" s="70"/>
      <c r="NA55" s="70"/>
      <c r="NB55" s="71"/>
      <c r="NC55" s="2"/>
      <c r="ND55" s="2"/>
      <c r="NE55" s="2"/>
      <c r="NF55" s="2"/>
      <c r="NG55" s="2"/>
      <c r="NH55" s="15"/>
      <c r="NI55" s="2"/>
      <c r="NJ55" s="79"/>
      <c r="NK55" s="80"/>
      <c r="NL55" s="80"/>
      <c r="NM55" s="80"/>
      <c r="NN55" s="80"/>
      <c r="NO55" s="80"/>
      <c r="NP55" s="80"/>
      <c r="NQ55" s="80"/>
      <c r="NR55" s="80"/>
      <c r="NS55" s="80"/>
      <c r="NT55" s="80"/>
      <c r="NU55" s="80"/>
      <c r="NV55" s="80"/>
      <c r="NW55" s="80"/>
      <c r="NX55" s="81"/>
      <c r="OC55" s="16" t="s">
        <v>85</v>
      </c>
    </row>
    <row r="56" spans="1:393" ht="13.5" customHeight="1" x14ac:dyDescent="0.15">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t="str">
        <f>データ!CI7</f>
        <v>-</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t="str">
        <f>データ!CT7</f>
        <v>-</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t="str">
        <f>データ!DE7</f>
        <v>-</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t="str">
        <f>データ!DP7</f>
        <v>-</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79"/>
      <c r="NK56" s="80"/>
      <c r="NL56" s="80"/>
      <c r="NM56" s="80"/>
      <c r="NN56" s="80"/>
      <c r="NO56" s="80"/>
      <c r="NP56" s="80"/>
      <c r="NQ56" s="80"/>
      <c r="NR56" s="80"/>
      <c r="NS56" s="80"/>
      <c r="NT56" s="80"/>
      <c r="NU56" s="80"/>
      <c r="NV56" s="80"/>
      <c r="NW56" s="80"/>
      <c r="NX56" s="8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79"/>
      <c r="NK57" s="80"/>
      <c r="NL57" s="80"/>
      <c r="NM57" s="80"/>
      <c r="NN57" s="80"/>
      <c r="NO57" s="80"/>
      <c r="NP57" s="80"/>
      <c r="NQ57" s="80"/>
      <c r="NR57" s="80"/>
      <c r="NS57" s="80"/>
      <c r="NT57" s="80"/>
      <c r="NU57" s="80"/>
      <c r="NV57" s="80"/>
      <c r="NW57" s="80"/>
      <c r="NX57" s="8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79"/>
      <c r="NK58" s="80"/>
      <c r="NL58" s="80"/>
      <c r="NM58" s="80"/>
      <c r="NN58" s="80"/>
      <c r="NO58" s="80"/>
      <c r="NP58" s="80"/>
      <c r="NQ58" s="80"/>
      <c r="NR58" s="80"/>
      <c r="NS58" s="80"/>
      <c r="NT58" s="80"/>
      <c r="NU58" s="80"/>
      <c r="NV58" s="80"/>
      <c r="NW58" s="80"/>
      <c r="NX58" s="8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79"/>
      <c r="NK59" s="80"/>
      <c r="NL59" s="80"/>
      <c r="NM59" s="80"/>
      <c r="NN59" s="80"/>
      <c r="NO59" s="80"/>
      <c r="NP59" s="80"/>
      <c r="NQ59" s="80"/>
      <c r="NR59" s="80"/>
      <c r="NS59" s="80"/>
      <c r="NT59" s="80"/>
      <c r="NU59" s="80"/>
      <c r="NV59" s="80"/>
      <c r="NW59" s="80"/>
      <c r="NX59" s="8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79"/>
      <c r="NK60" s="80"/>
      <c r="NL60" s="80"/>
      <c r="NM60" s="80"/>
      <c r="NN60" s="80"/>
      <c r="NO60" s="80"/>
      <c r="NP60" s="80"/>
      <c r="NQ60" s="80"/>
      <c r="NR60" s="80"/>
      <c r="NS60" s="80"/>
      <c r="NT60" s="80"/>
      <c r="NU60" s="80"/>
      <c r="NV60" s="80"/>
      <c r="NW60" s="80"/>
      <c r="NX60" s="8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79"/>
      <c r="NK61" s="80"/>
      <c r="NL61" s="80"/>
      <c r="NM61" s="80"/>
      <c r="NN61" s="80"/>
      <c r="NO61" s="80"/>
      <c r="NP61" s="80"/>
      <c r="NQ61" s="80"/>
      <c r="NR61" s="80"/>
      <c r="NS61" s="80"/>
      <c r="NT61" s="80"/>
      <c r="NU61" s="80"/>
      <c r="NV61" s="80"/>
      <c r="NW61" s="80"/>
      <c r="NX61" s="8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79"/>
      <c r="NK62" s="80"/>
      <c r="NL62" s="80"/>
      <c r="NM62" s="80"/>
      <c r="NN62" s="80"/>
      <c r="NO62" s="80"/>
      <c r="NP62" s="80"/>
      <c r="NQ62" s="80"/>
      <c r="NR62" s="80"/>
      <c r="NS62" s="80"/>
      <c r="NT62" s="80"/>
      <c r="NU62" s="80"/>
      <c r="NV62" s="80"/>
      <c r="NW62" s="80"/>
      <c r="NX62" s="8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79"/>
      <c r="NK63" s="80"/>
      <c r="NL63" s="80"/>
      <c r="NM63" s="80"/>
      <c r="NN63" s="80"/>
      <c r="NO63" s="80"/>
      <c r="NP63" s="80"/>
      <c r="NQ63" s="80"/>
      <c r="NR63" s="80"/>
      <c r="NS63" s="80"/>
      <c r="NT63" s="80"/>
      <c r="NU63" s="80"/>
      <c r="NV63" s="80"/>
      <c r="NW63" s="80"/>
      <c r="NX63" s="8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79"/>
      <c r="NK64" s="80"/>
      <c r="NL64" s="80"/>
      <c r="NM64" s="80"/>
      <c r="NN64" s="80"/>
      <c r="NO64" s="80"/>
      <c r="NP64" s="80"/>
      <c r="NQ64" s="80"/>
      <c r="NR64" s="80"/>
      <c r="NS64" s="80"/>
      <c r="NT64" s="80"/>
      <c r="NU64" s="80"/>
      <c r="NV64" s="80"/>
      <c r="NW64" s="80"/>
      <c r="NX64" s="8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79"/>
      <c r="NK65" s="80"/>
      <c r="NL65" s="80"/>
      <c r="NM65" s="80"/>
      <c r="NN65" s="80"/>
      <c r="NO65" s="80"/>
      <c r="NP65" s="80"/>
      <c r="NQ65" s="80"/>
      <c r="NR65" s="80"/>
      <c r="NS65" s="80"/>
      <c r="NT65" s="80"/>
      <c r="NU65" s="80"/>
      <c r="NV65" s="80"/>
      <c r="NW65" s="80"/>
      <c r="NX65" s="8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79"/>
      <c r="NK66" s="80"/>
      <c r="NL66" s="80"/>
      <c r="NM66" s="80"/>
      <c r="NN66" s="80"/>
      <c r="NO66" s="80"/>
      <c r="NP66" s="80"/>
      <c r="NQ66" s="80"/>
      <c r="NR66" s="80"/>
      <c r="NS66" s="80"/>
      <c r="NT66" s="80"/>
      <c r="NU66" s="80"/>
      <c r="NV66" s="80"/>
      <c r="NW66" s="80"/>
      <c r="NX66" s="8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2"/>
      <c r="NK67" s="83"/>
      <c r="NL67" s="83"/>
      <c r="NM67" s="83"/>
      <c r="NN67" s="83"/>
      <c r="NO67" s="83"/>
      <c r="NP67" s="83"/>
      <c r="NQ67" s="83"/>
      <c r="NR67" s="83"/>
      <c r="NS67" s="83"/>
      <c r="NT67" s="83"/>
      <c r="NU67" s="83"/>
      <c r="NV67" s="83"/>
      <c r="NW67" s="83"/>
      <c r="NX67" s="8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5" t="s">
        <v>87</v>
      </c>
      <c r="NK68" s="146"/>
      <c r="NL68" s="146"/>
      <c r="NM68" s="146"/>
      <c r="NN68" s="146"/>
      <c r="NO68" s="146"/>
      <c r="NP68" s="146"/>
      <c r="NQ68" s="146"/>
      <c r="NR68" s="146"/>
      <c r="NS68" s="146"/>
      <c r="NT68" s="146"/>
      <c r="NU68" s="146"/>
      <c r="NV68" s="146"/>
      <c r="NW68" s="146"/>
      <c r="NX68" s="14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8"/>
      <c r="NK69" s="149"/>
      <c r="NL69" s="149"/>
      <c r="NM69" s="149"/>
      <c r="NN69" s="149"/>
      <c r="NO69" s="149"/>
      <c r="NP69" s="149"/>
      <c r="NQ69" s="149"/>
      <c r="NR69" s="149"/>
      <c r="NS69" s="149"/>
      <c r="NT69" s="149"/>
      <c r="NU69" s="149"/>
      <c r="NV69" s="149"/>
      <c r="NW69" s="149"/>
      <c r="NX69" s="15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1" t="s">
        <v>193</v>
      </c>
      <c r="NK70" s="152"/>
      <c r="NL70" s="152"/>
      <c r="NM70" s="152"/>
      <c r="NN70" s="152"/>
      <c r="NO70" s="152"/>
      <c r="NP70" s="152"/>
      <c r="NQ70" s="152"/>
      <c r="NR70" s="152"/>
      <c r="NS70" s="152"/>
      <c r="NT70" s="152"/>
      <c r="NU70" s="152"/>
      <c r="NV70" s="152"/>
      <c r="NW70" s="152"/>
      <c r="NX70" s="15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t="str">
        <f>データ!DV7</f>
        <v>-</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t="str">
        <f>データ!EG7</f>
        <v>-</v>
      </c>
      <c r="FA79" s="70"/>
      <c r="FB79" s="70"/>
      <c r="FC79" s="70"/>
      <c r="FD79" s="70"/>
      <c r="FE79" s="70"/>
      <c r="FF79" s="70"/>
      <c r="FG79" s="70"/>
      <c r="FH79" s="70"/>
      <c r="FI79" s="70"/>
      <c r="FJ79" s="70"/>
      <c r="FK79" s="70"/>
      <c r="FL79" s="70"/>
      <c r="FM79" s="70"/>
      <c r="FN79" s="71"/>
      <c r="FO79" s="69">
        <f>データ!EH7</f>
        <v>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t="str">
        <f>データ!ER7</f>
        <v>-</v>
      </c>
      <c r="IN79" s="70"/>
      <c r="IO79" s="70"/>
      <c r="IP79" s="70"/>
      <c r="IQ79" s="70"/>
      <c r="IR79" s="70"/>
      <c r="IS79" s="70"/>
      <c r="IT79" s="70"/>
      <c r="IU79" s="70"/>
      <c r="IV79" s="70"/>
      <c r="IW79" s="70"/>
      <c r="IX79" s="70"/>
      <c r="IY79" s="70"/>
      <c r="IZ79" s="70"/>
      <c r="JA79" s="71"/>
      <c r="JB79" s="69">
        <f>データ!ES7</f>
        <v>22.9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t="str">
        <f>データ!FC7</f>
        <v>-</v>
      </c>
      <c r="MA79" s="67"/>
      <c r="MB79" s="67"/>
      <c r="MC79" s="67"/>
      <c r="MD79" s="67"/>
      <c r="ME79" s="67"/>
      <c r="MF79" s="67"/>
      <c r="MG79" s="67"/>
      <c r="MH79" s="67"/>
      <c r="MI79" s="67"/>
      <c r="MJ79" s="67"/>
      <c r="MK79" s="67"/>
      <c r="ML79" s="67"/>
      <c r="MM79" s="67"/>
      <c r="MN79" s="68"/>
      <c r="MO79" s="66">
        <f>データ!FD7</f>
        <v>27452302</v>
      </c>
      <c r="MP79" s="67"/>
      <c r="MQ79" s="67"/>
      <c r="MR79" s="67"/>
      <c r="MS79" s="67"/>
      <c r="MT79" s="67"/>
      <c r="MU79" s="67"/>
      <c r="MV79" s="67"/>
      <c r="MW79" s="67"/>
      <c r="MX79" s="67"/>
      <c r="MY79" s="67"/>
      <c r="MZ79" s="67"/>
      <c r="NA79" s="67"/>
      <c r="NB79" s="67"/>
      <c r="NC79" s="68"/>
      <c r="ND79" s="2"/>
      <c r="NE79" s="2"/>
      <c r="NF79" s="2"/>
      <c r="NG79" s="21"/>
      <c r="NH79" s="15"/>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t="str">
        <f>データ!EA7</f>
        <v>-</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t="str">
        <f>データ!EL7</f>
        <v>-</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t="str">
        <f>データ!EW7</f>
        <v>-</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t="str">
        <f>データ!FH7</f>
        <v>-</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4"/>
      <c r="NK84" s="155"/>
      <c r="NL84" s="155"/>
      <c r="NM84" s="155"/>
      <c r="NN84" s="155"/>
      <c r="NO84" s="155"/>
      <c r="NP84" s="155"/>
      <c r="NQ84" s="155"/>
      <c r="NR84" s="155"/>
      <c r="NS84" s="155"/>
      <c r="NT84" s="155"/>
      <c r="NU84" s="155"/>
      <c r="NV84" s="155"/>
      <c r="NW84" s="155"/>
      <c r="NX84" s="156"/>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m9r41sEbdgigZZzzGKrjPWGWd8VriEbuKCx86NN62rFLpYPkFlhl50lFopJAQKs24VRMn9Cim5HoQ5nqISmgg==" saltValue="ldHohK0ZM7+5mjnIG8TcI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111</v>
      </c>
      <c r="AJ4" s="138"/>
      <c r="AK4" s="138"/>
      <c r="AL4" s="138"/>
      <c r="AM4" s="138"/>
      <c r="AN4" s="138"/>
      <c r="AO4" s="138"/>
      <c r="AP4" s="138"/>
      <c r="AQ4" s="138"/>
      <c r="AR4" s="138"/>
      <c r="AS4" s="139"/>
      <c r="AT4" s="136" t="s">
        <v>112</v>
      </c>
      <c r="AU4" s="135"/>
      <c r="AV4" s="135"/>
      <c r="AW4" s="135"/>
      <c r="AX4" s="135"/>
      <c r="AY4" s="135"/>
      <c r="AZ4" s="135"/>
      <c r="BA4" s="135"/>
      <c r="BB4" s="135"/>
      <c r="BC4" s="135"/>
      <c r="BD4" s="135"/>
      <c r="BE4" s="136" t="s">
        <v>113</v>
      </c>
      <c r="BF4" s="135"/>
      <c r="BG4" s="135"/>
      <c r="BH4" s="135"/>
      <c r="BI4" s="135"/>
      <c r="BJ4" s="135"/>
      <c r="BK4" s="135"/>
      <c r="BL4" s="135"/>
      <c r="BM4" s="135"/>
      <c r="BN4" s="135"/>
      <c r="BO4" s="135"/>
      <c r="BP4" s="137" t="s">
        <v>114</v>
      </c>
      <c r="BQ4" s="138"/>
      <c r="BR4" s="138"/>
      <c r="BS4" s="138"/>
      <c r="BT4" s="138"/>
      <c r="BU4" s="138"/>
      <c r="BV4" s="138"/>
      <c r="BW4" s="138"/>
      <c r="BX4" s="138"/>
      <c r="BY4" s="138"/>
      <c r="BZ4" s="139"/>
      <c r="CA4" s="135" t="s">
        <v>115</v>
      </c>
      <c r="CB4" s="135"/>
      <c r="CC4" s="135"/>
      <c r="CD4" s="135"/>
      <c r="CE4" s="135"/>
      <c r="CF4" s="135"/>
      <c r="CG4" s="135"/>
      <c r="CH4" s="135"/>
      <c r="CI4" s="135"/>
      <c r="CJ4" s="135"/>
      <c r="CK4" s="135"/>
      <c r="CL4" s="136" t="s">
        <v>116</v>
      </c>
      <c r="CM4" s="135"/>
      <c r="CN4" s="135"/>
      <c r="CO4" s="135"/>
      <c r="CP4" s="135"/>
      <c r="CQ4" s="135"/>
      <c r="CR4" s="135"/>
      <c r="CS4" s="135"/>
      <c r="CT4" s="135"/>
      <c r="CU4" s="135"/>
      <c r="CV4" s="135"/>
      <c r="CW4" s="135" t="s">
        <v>117</v>
      </c>
      <c r="CX4" s="135"/>
      <c r="CY4" s="135"/>
      <c r="CZ4" s="135"/>
      <c r="DA4" s="135"/>
      <c r="DB4" s="135"/>
      <c r="DC4" s="135"/>
      <c r="DD4" s="135"/>
      <c r="DE4" s="135"/>
      <c r="DF4" s="135"/>
      <c r="DG4" s="135"/>
      <c r="DH4" s="135" t="s">
        <v>118</v>
      </c>
      <c r="DI4" s="135"/>
      <c r="DJ4" s="135"/>
      <c r="DK4" s="135"/>
      <c r="DL4" s="135"/>
      <c r="DM4" s="135"/>
      <c r="DN4" s="135"/>
      <c r="DO4" s="135"/>
      <c r="DP4" s="135"/>
      <c r="DQ4" s="135"/>
      <c r="DR4" s="135"/>
      <c r="DS4" s="136" t="s">
        <v>119</v>
      </c>
      <c r="DT4" s="135"/>
      <c r="DU4" s="135"/>
      <c r="DV4" s="135"/>
      <c r="DW4" s="135"/>
      <c r="DX4" s="135"/>
      <c r="DY4" s="135"/>
      <c r="DZ4" s="135"/>
      <c r="EA4" s="135"/>
      <c r="EB4" s="135"/>
      <c r="EC4" s="135"/>
      <c r="ED4" s="137" t="s">
        <v>120</v>
      </c>
      <c r="EE4" s="138"/>
      <c r="EF4" s="138"/>
      <c r="EG4" s="138"/>
      <c r="EH4" s="138"/>
      <c r="EI4" s="138"/>
      <c r="EJ4" s="138"/>
      <c r="EK4" s="138"/>
      <c r="EL4" s="138"/>
      <c r="EM4" s="138"/>
      <c r="EN4" s="139"/>
      <c r="EO4" s="135" t="s">
        <v>121</v>
      </c>
      <c r="EP4" s="135"/>
      <c r="EQ4" s="135"/>
      <c r="ER4" s="135"/>
      <c r="ES4" s="135"/>
      <c r="ET4" s="135"/>
      <c r="EU4" s="135"/>
      <c r="EV4" s="135"/>
      <c r="EW4" s="135"/>
      <c r="EX4" s="135"/>
      <c r="EY4" s="135"/>
      <c r="EZ4" s="135" t="s">
        <v>122</v>
      </c>
      <c r="FA4" s="135"/>
      <c r="FB4" s="135"/>
      <c r="FC4" s="135"/>
      <c r="FD4" s="135"/>
      <c r="FE4" s="135"/>
      <c r="FF4" s="135"/>
      <c r="FG4" s="135"/>
      <c r="FH4" s="135"/>
      <c r="FI4" s="135"/>
      <c r="FJ4" s="135"/>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160</v>
      </c>
      <c r="AY5" s="49" t="s">
        <v>152</v>
      </c>
      <c r="AZ5" s="49" t="s">
        <v>153</v>
      </c>
      <c r="BA5" s="49" t="s">
        <v>154</v>
      </c>
      <c r="BB5" s="49" t="s">
        <v>155</v>
      </c>
      <c r="BC5" s="49" t="s">
        <v>156</v>
      </c>
      <c r="BD5" s="49" t="s">
        <v>157</v>
      </c>
      <c r="BE5" s="49" t="s">
        <v>147</v>
      </c>
      <c r="BF5" s="49" t="s">
        <v>158</v>
      </c>
      <c r="BG5" s="49" t="s">
        <v>161</v>
      </c>
      <c r="BH5" s="49" t="s">
        <v>150</v>
      </c>
      <c r="BI5" s="49" t="s">
        <v>151</v>
      </c>
      <c r="BJ5" s="49" t="s">
        <v>152</v>
      </c>
      <c r="BK5" s="49" t="s">
        <v>153</v>
      </c>
      <c r="BL5" s="49" t="s">
        <v>154</v>
      </c>
      <c r="BM5" s="49" t="s">
        <v>155</v>
      </c>
      <c r="BN5" s="49" t="s">
        <v>156</v>
      </c>
      <c r="BO5" s="49" t="s">
        <v>157</v>
      </c>
      <c r="BP5" s="49" t="s">
        <v>147</v>
      </c>
      <c r="BQ5" s="49" t="s">
        <v>158</v>
      </c>
      <c r="BR5" s="49" t="s">
        <v>162</v>
      </c>
      <c r="BS5" s="49" t="s">
        <v>163</v>
      </c>
      <c r="BT5" s="49" t="s">
        <v>151</v>
      </c>
      <c r="BU5" s="49" t="s">
        <v>152</v>
      </c>
      <c r="BV5" s="49" t="s">
        <v>153</v>
      </c>
      <c r="BW5" s="49" t="s">
        <v>154</v>
      </c>
      <c r="BX5" s="49" t="s">
        <v>155</v>
      </c>
      <c r="BY5" s="49" t="s">
        <v>156</v>
      </c>
      <c r="BZ5" s="49" t="s">
        <v>157</v>
      </c>
      <c r="CA5" s="49" t="s">
        <v>164</v>
      </c>
      <c r="CB5" s="49" t="s">
        <v>158</v>
      </c>
      <c r="CC5" s="49" t="s">
        <v>162</v>
      </c>
      <c r="CD5" s="49" t="s">
        <v>150</v>
      </c>
      <c r="CE5" s="49" t="s">
        <v>165</v>
      </c>
      <c r="CF5" s="49" t="s">
        <v>152</v>
      </c>
      <c r="CG5" s="49" t="s">
        <v>153</v>
      </c>
      <c r="CH5" s="49" t="s">
        <v>154</v>
      </c>
      <c r="CI5" s="49" t="s">
        <v>155</v>
      </c>
      <c r="CJ5" s="49" t="s">
        <v>156</v>
      </c>
      <c r="CK5" s="49" t="s">
        <v>157</v>
      </c>
      <c r="CL5" s="49" t="s">
        <v>147</v>
      </c>
      <c r="CM5" s="49" t="s">
        <v>158</v>
      </c>
      <c r="CN5" s="49" t="s">
        <v>166</v>
      </c>
      <c r="CO5" s="49" t="s">
        <v>167</v>
      </c>
      <c r="CP5" s="49" t="s">
        <v>151</v>
      </c>
      <c r="CQ5" s="49" t="s">
        <v>152</v>
      </c>
      <c r="CR5" s="49" t="s">
        <v>153</v>
      </c>
      <c r="CS5" s="49" t="s">
        <v>154</v>
      </c>
      <c r="CT5" s="49" t="s">
        <v>155</v>
      </c>
      <c r="CU5" s="49" t="s">
        <v>156</v>
      </c>
      <c r="CV5" s="49" t="s">
        <v>157</v>
      </c>
      <c r="CW5" s="49" t="s">
        <v>147</v>
      </c>
      <c r="CX5" s="49" t="s">
        <v>158</v>
      </c>
      <c r="CY5" s="49" t="s">
        <v>162</v>
      </c>
      <c r="CZ5" s="49" t="s">
        <v>150</v>
      </c>
      <c r="DA5" s="49" t="s">
        <v>160</v>
      </c>
      <c r="DB5" s="49" t="s">
        <v>152</v>
      </c>
      <c r="DC5" s="49" t="s">
        <v>153</v>
      </c>
      <c r="DD5" s="49" t="s">
        <v>154</v>
      </c>
      <c r="DE5" s="49" t="s">
        <v>155</v>
      </c>
      <c r="DF5" s="49" t="s">
        <v>156</v>
      </c>
      <c r="DG5" s="49" t="s">
        <v>157</v>
      </c>
      <c r="DH5" s="49" t="s">
        <v>164</v>
      </c>
      <c r="DI5" s="49" t="s">
        <v>158</v>
      </c>
      <c r="DJ5" s="49" t="s">
        <v>162</v>
      </c>
      <c r="DK5" s="49" t="s">
        <v>150</v>
      </c>
      <c r="DL5" s="49" t="s">
        <v>160</v>
      </c>
      <c r="DM5" s="49" t="s">
        <v>152</v>
      </c>
      <c r="DN5" s="49" t="s">
        <v>153</v>
      </c>
      <c r="DO5" s="49" t="s">
        <v>154</v>
      </c>
      <c r="DP5" s="49" t="s">
        <v>155</v>
      </c>
      <c r="DQ5" s="49" t="s">
        <v>156</v>
      </c>
      <c r="DR5" s="49" t="s">
        <v>157</v>
      </c>
      <c r="DS5" s="49" t="s">
        <v>147</v>
      </c>
      <c r="DT5" s="49" t="s">
        <v>148</v>
      </c>
      <c r="DU5" s="49" t="s">
        <v>162</v>
      </c>
      <c r="DV5" s="49" t="s">
        <v>150</v>
      </c>
      <c r="DW5" s="49" t="s">
        <v>151</v>
      </c>
      <c r="DX5" s="49" t="s">
        <v>152</v>
      </c>
      <c r="DY5" s="49" t="s">
        <v>153</v>
      </c>
      <c r="DZ5" s="49" t="s">
        <v>154</v>
      </c>
      <c r="EA5" s="49" t="s">
        <v>155</v>
      </c>
      <c r="EB5" s="49" t="s">
        <v>156</v>
      </c>
      <c r="EC5" s="49" t="s">
        <v>157</v>
      </c>
      <c r="ED5" s="49" t="s">
        <v>147</v>
      </c>
      <c r="EE5" s="49" t="s">
        <v>158</v>
      </c>
      <c r="EF5" s="49" t="s">
        <v>162</v>
      </c>
      <c r="EG5" s="49" t="s">
        <v>167</v>
      </c>
      <c r="EH5" s="49" t="s">
        <v>151</v>
      </c>
      <c r="EI5" s="49" t="s">
        <v>152</v>
      </c>
      <c r="EJ5" s="49" t="s">
        <v>153</v>
      </c>
      <c r="EK5" s="49" t="s">
        <v>154</v>
      </c>
      <c r="EL5" s="49" t="s">
        <v>155</v>
      </c>
      <c r="EM5" s="49" t="s">
        <v>156</v>
      </c>
      <c r="EN5" s="49" t="s">
        <v>157</v>
      </c>
      <c r="EO5" s="49" t="s">
        <v>168</v>
      </c>
      <c r="EP5" s="49" t="s">
        <v>158</v>
      </c>
      <c r="EQ5" s="49" t="s">
        <v>161</v>
      </c>
      <c r="ER5" s="49" t="s">
        <v>167</v>
      </c>
      <c r="ES5" s="49" t="s">
        <v>151</v>
      </c>
      <c r="ET5" s="49" t="s">
        <v>152</v>
      </c>
      <c r="EU5" s="49" t="s">
        <v>153</v>
      </c>
      <c r="EV5" s="49" t="s">
        <v>154</v>
      </c>
      <c r="EW5" s="49" t="s">
        <v>155</v>
      </c>
      <c r="EX5" s="49" t="s">
        <v>156</v>
      </c>
      <c r="EY5" s="49" t="s">
        <v>169</v>
      </c>
      <c r="EZ5" s="49" t="s">
        <v>147</v>
      </c>
      <c r="FA5" s="49" t="s">
        <v>158</v>
      </c>
      <c r="FB5" s="49" t="s">
        <v>162</v>
      </c>
      <c r="FC5" s="49" t="s">
        <v>150</v>
      </c>
      <c r="FD5" s="49" t="s">
        <v>151</v>
      </c>
      <c r="FE5" s="49" t="s">
        <v>152</v>
      </c>
      <c r="FF5" s="49" t="s">
        <v>153</v>
      </c>
      <c r="FG5" s="49" t="s">
        <v>154</v>
      </c>
      <c r="FH5" s="49" t="s">
        <v>155</v>
      </c>
      <c r="FI5" s="49" t="s">
        <v>156</v>
      </c>
      <c r="FJ5" s="49" t="s">
        <v>157</v>
      </c>
    </row>
    <row r="6" spans="1:166" s="54" customFormat="1" x14ac:dyDescent="0.15">
      <c r="A6" s="35" t="s">
        <v>170</v>
      </c>
      <c r="B6" s="50">
        <f>B8</f>
        <v>2022</v>
      </c>
      <c r="C6" s="50">
        <f t="shared" ref="C6:M6" si="2">C8</f>
        <v>137510</v>
      </c>
      <c r="D6" s="50">
        <f t="shared" si="2"/>
        <v>46</v>
      </c>
      <c r="E6" s="50">
        <f t="shared" si="2"/>
        <v>6</v>
      </c>
      <c r="F6" s="50">
        <f t="shared" si="2"/>
        <v>0</v>
      </c>
      <c r="G6" s="50">
        <f t="shared" si="2"/>
        <v>7</v>
      </c>
      <c r="H6" s="132" t="str">
        <f>IF(H8&lt;&gt;I8,H8,"")&amp;IF(I8&lt;&gt;J8,I8,"")&amp;"　"&amp;J8</f>
        <v>東京都地方独立行政法人東京都立病院機構　墨東病院</v>
      </c>
      <c r="I6" s="133"/>
      <c r="J6" s="13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33</v>
      </c>
      <c r="R6" s="50" t="str">
        <f t="shared" si="3"/>
        <v>対象</v>
      </c>
      <c r="S6" s="50" t="str">
        <f t="shared" si="3"/>
        <v>透 I 未 訓 ガ</v>
      </c>
      <c r="T6" s="50" t="str">
        <f t="shared" si="3"/>
        <v>救 臨 が 感 災 地 輪</v>
      </c>
      <c r="U6" s="51" t="str">
        <f>U8</f>
        <v>-</v>
      </c>
      <c r="V6" s="51">
        <f>V8</f>
        <v>80869</v>
      </c>
      <c r="W6" s="50" t="str">
        <f>W8</f>
        <v>非該当</v>
      </c>
      <c r="X6" s="50" t="str">
        <f t="shared" ref="X6" si="4">X8</f>
        <v>非該当</v>
      </c>
      <c r="Y6" s="50" t="str">
        <f t="shared" si="3"/>
        <v>７：１</v>
      </c>
      <c r="Z6" s="51">
        <f t="shared" si="3"/>
        <v>719</v>
      </c>
      <c r="AA6" s="51" t="str">
        <f t="shared" si="3"/>
        <v>-</v>
      </c>
      <c r="AB6" s="51" t="str">
        <f t="shared" si="3"/>
        <v>-</v>
      </c>
      <c r="AC6" s="51">
        <f t="shared" si="3"/>
        <v>36</v>
      </c>
      <c r="AD6" s="51">
        <f t="shared" si="3"/>
        <v>10</v>
      </c>
      <c r="AE6" s="51">
        <f t="shared" si="3"/>
        <v>765</v>
      </c>
      <c r="AF6" s="51">
        <f t="shared" si="3"/>
        <v>719</v>
      </c>
      <c r="AG6" s="51" t="str">
        <f t="shared" si="3"/>
        <v>-</v>
      </c>
      <c r="AH6" s="51">
        <f t="shared" si="3"/>
        <v>719</v>
      </c>
      <c r="AI6" s="52" t="e">
        <f>IF(AI8="-",NA(),AI8)</f>
        <v>#N/A</v>
      </c>
      <c r="AJ6" s="52" t="e">
        <f t="shared" ref="AJ6:AR6" si="5">IF(AJ8="-",NA(),AJ8)</f>
        <v>#N/A</v>
      </c>
      <c r="AK6" s="52" t="e">
        <f t="shared" si="5"/>
        <v>#N/A</v>
      </c>
      <c r="AL6" s="52" t="e">
        <f t="shared" si="5"/>
        <v>#N/A</v>
      </c>
      <c r="AM6" s="52">
        <f t="shared" si="5"/>
        <v>100.5</v>
      </c>
      <c r="AN6" s="52" t="e">
        <f t="shared" si="5"/>
        <v>#N/A</v>
      </c>
      <c r="AO6" s="52" t="e">
        <f t="shared" si="5"/>
        <v>#N/A</v>
      </c>
      <c r="AP6" s="52" t="e">
        <f t="shared" si="5"/>
        <v>#N/A</v>
      </c>
      <c r="AQ6" s="52" t="e">
        <f t="shared" si="5"/>
        <v>#N/A</v>
      </c>
      <c r="AR6" s="52">
        <f t="shared" si="5"/>
        <v>102.9</v>
      </c>
      <c r="AS6" s="52" t="str">
        <f>IF(AS8="-","【-】","【"&amp;SUBSTITUTE(TEXT(AS8,"#,##0.0"),"-","△")&amp;"】")</f>
        <v>【103.5】</v>
      </c>
      <c r="AT6" s="52" t="e">
        <f>IF(AT8="-",NA(),AT8)</f>
        <v>#N/A</v>
      </c>
      <c r="AU6" s="52" t="e">
        <f t="shared" ref="AU6:BC6" si="6">IF(AU8="-",NA(),AU8)</f>
        <v>#N/A</v>
      </c>
      <c r="AV6" s="52" t="e">
        <f t="shared" si="6"/>
        <v>#N/A</v>
      </c>
      <c r="AW6" s="52" t="e">
        <f t="shared" si="6"/>
        <v>#N/A</v>
      </c>
      <c r="AX6" s="52">
        <f t="shared" si="6"/>
        <v>80.3</v>
      </c>
      <c r="AY6" s="52" t="e">
        <f t="shared" si="6"/>
        <v>#N/A</v>
      </c>
      <c r="AZ6" s="52" t="e">
        <f t="shared" si="6"/>
        <v>#N/A</v>
      </c>
      <c r="BA6" s="52" t="e">
        <f t="shared" si="6"/>
        <v>#N/A</v>
      </c>
      <c r="BB6" s="52" t="e">
        <f t="shared" si="6"/>
        <v>#N/A</v>
      </c>
      <c r="BC6" s="52">
        <f t="shared" si="6"/>
        <v>90.6</v>
      </c>
      <c r="BD6" s="52" t="str">
        <f>IF(BD8="-","【-】","【"&amp;SUBSTITUTE(TEXT(BD8,"#,##0.0"),"-","△")&amp;"】")</f>
        <v>【86.4】</v>
      </c>
      <c r="BE6" s="52" t="e">
        <f>IF(BE8="-",NA(),BE8)</f>
        <v>#N/A</v>
      </c>
      <c r="BF6" s="52" t="e">
        <f t="shared" ref="BF6:BN6" si="7">IF(BF8="-",NA(),BF8)</f>
        <v>#N/A</v>
      </c>
      <c r="BG6" s="52" t="e">
        <f t="shared" si="7"/>
        <v>#N/A</v>
      </c>
      <c r="BH6" s="52" t="e">
        <f t="shared" si="7"/>
        <v>#N/A</v>
      </c>
      <c r="BI6" s="52">
        <f t="shared" si="7"/>
        <v>71</v>
      </c>
      <c r="BJ6" s="52" t="e">
        <f t="shared" si="7"/>
        <v>#N/A</v>
      </c>
      <c r="BK6" s="52" t="e">
        <f t="shared" si="7"/>
        <v>#N/A</v>
      </c>
      <c r="BL6" s="52" t="e">
        <f t="shared" si="7"/>
        <v>#N/A</v>
      </c>
      <c r="BM6" s="52" t="e">
        <f t="shared" si="7"/>
        <v>#N/A</v>
      </c>
      <c r="BN6" s="52">
        <f t="shared" si="7"/>
        <v>88.6</v>
      </c>
      <c r="BO6" s="52" t="str">
        <f>IF(BO8="-","【-】","【"&amp;SUBSTITUTE(TEXT(BO8,"#,##0.0"),"-","△")&amp;"】")</f>
        <v>【83.7】</v>
      </c>
      <c r="BP6" s="52" t="e">
        <f>IF(BP8="-",NA(),BP8)</f>
        <v>#N/A</v>
      </c>
      <c r="BQ6" s="52" t="e">
        <f t="shared" ref="BQ6:BY6" si="8">IF(BQ8="-",NA(),BQ8)</f>
        <v>#N/A</v>
      </c>
      <c r="BR6" s="52" t="e">
        <f t="shared" si="8"/>
        <v>#N/A</v>
      </c>
      <c r="BS6" s="52" t="e">
        <f t="shared" si="8"/>
        <v>#N/A</v>
      </c>
      <c r="BT6" s="52">
        <f t="shared" si="8"/>
        <v>62.2</v>
      </c>
      <c r="BU6" s="52" t="e">
        <f t="shared" si="8"/>
        <v>#N/A</v>
      </c>
      <c r="BV6" s="52" t="e">
        <f t="shared" si="8"/>
        <v>#N/A</v>
      </c>
      <c r="BW6" s="52" t="e">
        <f t="shared" si="8"/>
        <v>#N/A</v>
      </c>
      <c r="BX6" s="52" t="e">
        <f t="shared" si="8"/>
        <v>#N/A</v>
      </c>
      <c r="BY6" s="52">
        <f t="shared" si="8"/>
        <v>72.2</v>
      </c>
      <c r="BZ6" s="52" t="str">
        <f>IF(BZ8="-","【-】","【"&amp;SUBSTITUTE(TEXT(BZ8,"#,##0.0"),"-","△")&amp;"】")</f>
        <v>【66.8】</v>
      </c>
      <c r="CA6" s="53" t="e">
        <f>IF(CA8="-",NA(),CA8)</f>
        <v>#N/A</v>
      </c>
      <c r="CB6" s="53" t="e">
        <f t="shared" ref="CB6:CJ6" si="9">IF(CB8="-",NA(),CB8)</f>
        <v>#N/A</v>
      </c>
      <c r="CC6" s="53" t="e">
        <f t="shared" si="9"/>
        <v>#N/A</v>
      </c>
      <c r="CD6" s="53" t="e">
        <f t="shared" si="9"/>
        <v>#N/A</v>
      </c>
      <c r="CE6" s="53">
        <f t="shared" si="9"/>
        <v>89466</v>
      </c>
      <c r="CF6" s="53" t="e">
        <f t="shared" si="9"/>
        <v>#N/A</v>
      </c>
      <c r="CG6" s="53" t="e">
        <f t="shared" si="9"/>
        <v>#N/A</v>
      </c>
      <c r="CH6" s="53" t="e">
        <f t="shared" si="9"/>
        <v>#N/A</v>
      </c>
      <c r="CI6" s="53" t="e">
        <f t="shared" si="9"/>
        <v>#N/A</v>
      </c>
      <c r="CJ6" s="53">
        <f t="shared" si="9"/>
        <v>82275</v>
      </c>
      <c r="CK6" s="52" t="str">
        <f>IF(CK8="-","【-】","【"&amp;SUBSTITUTE(TEXT(CK8,"#,##0"),"-","△")&amp;"】")</f>
        <v>【61,837】</v>
      </c>
      <c r="CL6" s="53" t="e">
        <f>IF(CL8="-",NA(),CL8)</f>
        <v>#N/A</v>
      </c>
      <c r="CM6" s="53" t="e">
        <f t="shared" ref="CM6:CU6" si="10">IF(CM8="-",NA(),CM8)</f>
        <v>#N/A</v>
      </c>
      <c r="CN6" s="53" t="e">
        <f t="shared" si="10"/>
        <v>#N/A</v>
      </c>
      <c r="CO6" s="53" t="e">
        <f t="shared" si="10"/>
        <v>#N/A</v>
      </c>
      <c r="CP6" s="53">
        <f t="shared" si="10"/>
        <v>19778</v>
      </c>
      <c r="CQ6" s="53" t="e">
        <f t="shared" si="10"/>
        <v>#N/A</v>
      </c>
      <c r="CR6" s="53" t="e">
        <f t="shared" si="10"/>
        <v>#N/A</v>
      </c>
      <c r="CS6" s="53" t="e">
        <f t="shared" si="10"/>
        <v>#N/A</v>
      </c>
      <c r="CT6" s="53" t="e">
        <f t="shared" si="10"/>
        <v>#N/A</v>
      </c>
      <c r="CU6" s="53">
        <f t="shared" si="10"/>
        <v>23704</v>
      </c>
      <c r="CV6" s="52" t="str">
        <f>IF(CV8="-","【-】","【"&amp;SUBSTITUTE(TEXT(CV8,"#,##0"),"-","△")&amp;"】")</f>
        <v>【17,600】</v>
      </c>
      <c r="CW6" s="52" t="e">
        <f>IF(CW8="-",NA(),CW8)</f>
        <v>#N/A</v>
      </c>
      <c r="CX6" s="52" t="e">
        <f t="shared" ref="CX6:DF6" si="11">IF(CX8="-",NA(),CX8)</f>
        <v>#N/A</v>
      </c>
      <c r="CY6" s="52" t="e">
        <f t="shared" si="11"/>
        <v>#N/A</v>
      </c>
      <c r="CZ6" s="52" t="e">
        <f t="shared" si="11"/>
        <v>#N/A</v>
      </c>
      <c r="DA6" s="52">
        <f t="shared" si="11"/>
        <v>47.8</v>
      </c>
      <c r="DB6" s="52" t="e">
        <f t="shared" si="11"/>
        <v>#N/A</v>
      </c>
      <c r="DC6" s="52" t="e">
        <f t="shared" si="11"/>
        <v>#N/A</v>
      </c>
      <c r="DD6" s="52" t="e">
        <f t="shared" si="11"/>
        <v>#N/A</v>
      </c>
      <c r="DE6" s="52" t="e">
        <f t="shared" si="11"/>
        <v>#N/A</v>
      </c>
      <c r="DF6" s="52">
        <f t="shared" si="11"/>
        <v>48.8</v>
      </c>
      <c r="DG6" s="52" t="str">
        <f>IF(DG8="-","【-】","【"&amp;SUBSTITUTE(TEXT(DG8,"#,##0.0"),"-","△")&amp;"】")</f>
        <v>【55.6】</v>
      </c>
      <c r="DH6" s="52" t="e">
        <f>IF(DH8="-",NA(),DH8)</f>
        <v>#N/A</v>
      </c>
      <c r="DI6" s="52" t="e">
        <f t="shared" ref="DI6:DQ6" si="12">IF(DI8="-",NA(),DI8)</f>
        <v>#N/A</v>
      </c>
      <c r="DJ6" s="52" t="e">
        <f t="shared" si="12"/>
        <v>#N/A</v>
      </c>
      <c r="DK6" s="52" t="e">
        <f t="shared" si="12"/>
        <v>#N/A</v>
      </c>
      <c r="DL6" s="52">
        <f t="shared" si="12"/>
        <v>21.1</v>
      </c>
      <c r="DM6" s="52" t="e">
        <f t="shared" si="12"/>
        <v>#N/A</v>
      </c>
      <c r="DN6" s="52" t="e">
        <f t="shared" si="12"/>
        <v>#N/A</v>
      </c>
      <c r="DO6" s="52" t="e">
        <f t="shared" si="12"/>
        <v>#N/A</v>
      </c>
      <c r="DP6" s="52" t="e">
        <f t="shared" si="12"/>
        <v>#N/A</v>
      </c>
      <c r="DQ6" s="52">
        <f t="shared" si="12"/>
        <v>29.4</v>
      </c>
      <c r="DR6" s="52" t="str">
        <f>IF(DR8="-","【-】","【"&amp;SUBSTITUTE(TEXT(DR8,"#,##0.0"),"-","△")&amp;"】")</f>
        <v>【25.1】</v>
      </c>
      <c r="DS6" s="52" t="e">
        <f>IF(DS8="-",NA(),DS8)</f>
        <v>#N/A</v>
      </c>
      <c r="DT6" s="52" t="e">
        <f t="shared" ref="DT6:EB6" si="13">IF(DT8="-",NA(),DT8)</f>
        <v>#N/A</v>
      </c>
      <c r="DU6" s="52" t="e">
        <f t="shared" si="13"/>
        <v>#N/A</v>
      </c>
      <c r="DV6" s="52" t="e">
        <f t="shared" si="13"/>
        <v>#N/A</v>
      </c>
      <c r="DW6" s="52">
        <f t="shared" si="13"/>
        <v>0</v>
      </c>
      <c r="DX6" s="52" t="e">
        <f t="shared" si="13"/>
        <v>#N/A</v>
      </c>
      <c r="DY6" s="52" t="e">
        <f t="shared" si="13"/>
        <v>#N/A</v>
      </c>
      <c r="DZ6" s="52" t="e">
        <f t="shared" si="13"/>
        <v>#N/A</v>
      </c>
      <c r="EA6" s="52" t="e">
        <f t="shared" si="13"/>
        <v>#N/A</v>
      </c>
      <c r="EB6" s="52">
        <f t="shared" si="13"/>
        <v>25.3</v>
      </c>
      <c r="EC6" s="52" t="str">
        <f>IF(EC8="-","【-】","【"&amp;SUBSTITUTE(TEXT(EC8,"#,##0.0"),"-","△")&amp;"】")</f>
        <v>【63.0】</v>
      </c>
      <c r="ED6" s="52" t="e">
        <f>IF(ED8="-",NA(),ED8)</f>
        <v>#N/A</v>
      </c>
      <c r="EE6" s="52" t="e">
        <f t="shared" ref="EE6:EM6" si="14">IF(EE8="-",NA(),EE8)</f>
        <v>#N/A</v>
      </c>
      <c r="EF6" s="52" t="e">
        <f t="shared" si="14"/>
        <v>#N/A</v>
      </c>
      <c r="EG6" s="52" t="e">
        <f t="shared" si="14"/>
        <v>#N/A</v>
      </c>
      <c r="EH6" s="52">
        <f t="shared" si="14"/>
        <v>9.4</v>
      </c>
      <c r="EI6" s="52" t="e">
        <f t="shared" si="14"/>
        <v>#N/A</v>
      </c>
      <c r="EJ6" s="52" t="e">
        <f t="shared" si="14"/>
        <v>#N/A</v>
      </c>
      <c r="EK6" s="52" t="e">
        <f t="shared" si="14"/>
        <v>#N/A</v>
      </c>
      <c r="EL6" s="52" t="e">
        <f t="shared" si="14"/>
        <v>#N/A</v>
      </c>
      <c r="EM6" s="52">
        <f t="shared" si="14"/>
        <v>55.5</v>
      </c>
      <c r="EN6" s="52" t="str">
        <f>IF(EN8="-","【-】","【"&amp;SUBSTITUTE(TEXT(EN8,"#,##0.0"),"-","△")&amp;"】")</f>
        <v>【56.4】</v>
      </c>
      <c r="EO6" s="52" t="e">
        <f>IF(EO8="-",NA(),EO8)</f>
        <v>#N/A</v>
      </c>
      <c r="EP6" s="52" t="e">
        <f t="shared" ref="EP6:EX6" si="15">IF(EP8="-",NA(),EP8)</f>
        <v>#N/A</v>
      </c>
      <c r="EQ6" s="52" t="e">
        <f t="shared" si="15"/>
        <v>#N/A</v>
      </c>
      <c r="ER6" s="52" t="e">
        <f t="shared" si="15"/>
        <v>#N/A</v>
      </c>
      <c r="ES6" s="52">
        <f t="shared" si="15"/>
        <v>22.9</v>
      </c>
      <c r="ET6" s="52" t="e">
        <f t="shared" si="15"/>
        <v>#N/A</v>
      </c>
      <c r="EU6" s="52" t="e">
        <f t="shared" si="15"/>
        <v>#N/A</v>
      </c>
      <c r="EV6" s="52" t="e">
        <f t="shared" si="15"/>
        <v>#N/A</v>
      </c>
      <c r="EW6" s="52" t="e">
        <f t="shared" si="15"/>
        <v>#N/A</v>
      </c>
      <c r="EX6" s="52">
        <f t="shared" si="15"/>
        <v>70.7</v>
      </c>
      <c r="EY6" s="52" t="str">
        <f>IF(EY8="-","【-】","【"&amp;SUBSTITUTE(TEXT(EY8,"#,##0.0"),"-","△")&amp;"】")</f>
        <v>【70.7】</v>
      </c>
      <c r="EZ6" s="53" t="e">
        <f>IF(EZ8="-",NA(),EZ8)</f>
        <v>#N/A</v>
      </c>
      <c r="FA6" s="53" t="e">
        <f t="shared" ref="FA6:FI6" si="16">IF(FA8="-",NA(),FA8)</f>
        <v>#N/A</v>
      </c>
      <c r="FB6" s="53" t="e">
        <f t="shared" si="16"/>
        <v>#N/A</v>
      </c>
      <c r="FC6" s="53" t="e">
        <f t="shared" si="16"/>
        <v>#N/A</v>
      </c>
      <c r="FD6" s="53">
        <f t="shared" si="16"/>
        <v>27452302</v>
      </c>
      <c r="FE6" s="53" t="e">
        <f t="shared" si="16"/>
        <v>#N/A</v>
      </c>
      <c r="FF6" s="53" t="e">
        <f t="shared" si="16"/>
        <v>#N/A</v>
      </c>
      <c r="FG6" s="53" t="e">
        <f t="shared" si="16"/>
        <v>#N/A</v>
      </c>
      <c r="FH6" s="53" t="e">
        <f t="shared" si="16"/>
        <v>#N/A</v>
      </c>
      <c r="FI6" s="53">
        <f t="shared" si="16"/>
        <v>58800982</v>
      </c>
      <c r="FJ6" s="53" t="str">
        <f>IF(FJ8="-","【-】","【"&amp;SUBSTITUTE(TEXT(FJ8,"#,##0"),"-","△")&amp;"】")</f>
        <v>【49,963,977】</v>
      </c>
    </row>
    <row r="7" spans="1:166" s="54" customFormat="1" x14ac:dyDescent="0.15">
      <c r="A7" s="35" t="s">
        <v>171</v>
      </c>
      <c r="B7" s="50">
        <f t="shared" ref="B7:AH7" si="17">B8</f>
        <v>2022</v>
      </c>
      <c r="C7" s="50">
        <f t="shared" si="17"/>
        <v>137510</v>
      </c>
      <c r="D7" s="50">
        <f t="shared" si="17"/>
        <v>46</v>
      </c>
      <c r="E7" s="50">
        <f t="shared" si="17"/>
        <v>6</v>
      </c>
      <c r="F7" s="50">
        <f t="shared" si="17"/>
        <v>0</v>
      </c>
      <c r="G7" s="50">
        <f t="shared" si="17"/>
        <v>7</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33</v>
      </c>
      <c r="R7" s="50" t="str">
        <f t="shared" si="17"/>
        <v>対象</v>
      </c>
      <c r="S7" s="50" t="str">
        <f t="shared" si="17"/>
        <v>透 I 未 訓 ガ</v>
      </c>
      <c r="T7" s="50" t="str">
        <f t="shared" si="17"/>
        <v>救 臨 が 感 災 地 輪</v>
      </c>
      <c r="U7" s="51" t="str">
        <f>U8</f>
        <v>-</v>
      </c>
      <c r="V7" s="51">
        <f>V8</f>
        <v>80869</v>
      </c>
      <c r="W7" s="50" t="str">
        <f>W8</f>
        <v>非該当</v>
      </c>
      <c r="X7" s="50" t="str">
        <f t="shared" si="17"/>
        <v>非該当</v>
      </c>
      <c r="Y7" s="50" t="str">
        <f t="shared" si="17"/>
        <v>７：１</v>
      </c>
      <c r="Z7" s="51">
        <f t="shared" si="17"/>
        <v>719</v>
      </c>
      <c r="AA7" s="51" t="str">
        <f t="shared" si="17"/>
        <v>-</v>
      </c>
      <c r="AB7" s="51" t="str">
        <f t="shared" si="17"/>
        <v>-</v>
      </c>
      <c r="AC7" s="51">
        <f t="shared" si="17"/>
        <v>36</v>
      </c>
      <c r="AD7" s="51">
        <f t="shared" si="17"/>
        <v>10</v>
      </c>
      <c r="AE7" s="51">
        <f t="shared" si="17"/>
        <v>765</v>
      </c>
      <c r="AF7" s="51">
        <f t="shared" si="17"/>
        <v>719</v>
      </c>
      <c r="AG7" s="51" t="str">
        <f t="shared" si="17"/>
        <v>-</v>
      </c>
      <c r="AH7" s="51">
        <f t="shared" si="17"/>
        <v>719</v>
      </c>
      <c r="AI7" s="52" t="str">
        <f>AI8</f>
        <v>-</v>
      </c>
      <c r="AJ7" s="52" t="str">
        <f t="shared" ref="AJ7:AR7" si="18">AJ8</f>
        <v>-</v>
      </c>
      <c r="AK7" s="52" t="str">
        <f t="shared" si="18"/>
        <v>-</v>
      </c>
      <c r="AL7" s="52" t="str">
        <f t="shared" si="18"/>
        <v>-</v>
      </c>
      <c r="AM7" s="52">
        <f t="shared" si="18"/>
        <v>100.5</v>
      </c>
      <c r="AN7" s="52" t="str">
        <f t="shared" si="18"/>
        <v>-</v>
      </c>
      <c r="AO7" s="52" t="str">
        <f t="shared" si="18"/>
        <v>-</v>
      </c>
      <c r="AP7" s="52" t="str">
        <f t="shared" si="18"/>
        <v>-</v>
      </c>
      <c r="AQ7" s="52" t="str">
        <f t="shared" si="18"/>
        <v>-</v>
      </c>
      <c r="AR7" s="52">
        <f t="shared" si="18"/>
        <v>102.9</v>
      </c>
      <c r="AS7" s="52"/>
      <c r="AT7" s="52" t="str">
        <f>AT8</f>
        <v>-</v>
      </c>
      <c r="AU7" s="52" t="str">
        <f t="shared" ref="AU7:BC7" si="19">AU8</f>
        <v>-</v>
      </c>
      <c r="AV7" s="52" t="str">
        <f t="shared" si="19"/>
        <v>-</v>
      </c>
      <c r="AW7" s="52" t="str">
        <f t="shared" si="19"/>
        <v>-</v>
      </c>
      <c r="AX7" s="52">
        <f t="shared" si="19"/>
        <v>80.3</v>
      </c>
      <c r="AY7" s="52" t="str">
        <f t="shared" si="19"/>
        <v>-</v>
      </c>
      <c r="AZ7" s="52" t="str">
        <f t="shared" si="19"/>
        <v>-</v>
      </c>
      <c r="BA7" s="52" t="str">
        <f t="shared" si="19"/>
        <v>-</v>
      </c>
      <c r="BB7" s="52" t="str">
        <f t="shared" si="19"/>
        <v>-</v>
      </c>
      <c r="BC7" s="52">
        <f t="shared" si="19"/>
        <v>90.6</v>
      </c>
      <c r="BD7" s="52"/>
      <c r="BE7" s="52" t="str">
        <f>BE8</f>
        <v>-</v>
      </c>
      <c r="BF7" s="52" t="str">
        <f t="shared" ref="BF7:BN7" si="20">BF8</f>
        <v>-</v>
      </c>
      <c r="BG7" s="52" t="str">
        <f t="shared" si="20"/>
        <v>-</v>
      </c>
      <c r="BH7" s="52" t="str">
        <f t="shared" si="20"/>
        <v>-</v>
      </c>
      <c r="BI7" s="52">
        <f t="shared" si="20"/>
        <v>71</v>
      </c>
      <c r="BJ7" s="52" t="str">
        <f t="shared" si="20"/>
        <v>-</v>
      </c>
      <c r="BK7" s="52" t="str">
        <f t="shared" si="20"/>
        <v>-</v>
      </c>
      <c r="BL7" s="52" t="str">
        <f t="shared" si="20"/>
        <v>-</v>
      </c>
      <c r="BM7" s="52" t="str">
        <f t="shared" si="20"/>
        <v>-</v>
      </c>
      <c r="BN7" s="52">
        <f t="shared" si="20"/>
        <v>88.6</v>
      </c>
      <c r="BO7" s="52"/>
      <c r="BP7" s="52" t="str">
        <f>BP8</f>
        <v>-</v>
      </c>
      <c r="BQ7" s="52" t="str">
        <f t="shared" ref="BQ7:BY7" si="21">BQ8</f>
        <v>-</v>
      </c>
      <c r="BR7" s="52" t="str">
        <f t="shared" si="21"/>
        <v>-</v>
      </c>
      <c r="BS7" s="52" t="str">
        <f t="shared" si="21"/>
        <v>-</v>
      </c>
      <c r="BT7" s="52">
        <f t="shared" si="21"/>
        <v>62.2</v>
      </c>
      <c r="BU7" s="52" t="str">
        <f t="shared" si="21"/>
        <v>-</v>
      </c>
      <c r="BV7" s="52" t="str">
        <f t="shared" si="21"/>
        <v>-</v>
      </c>
      <c r="BW7" s="52" t="str">
        <f t="shared" si="21"/>
        <v>-</v>
      </c>
      <c r="BX7" s="52" t="str">
        <f t="shared" si="21"/>
        <v>-</v>
      </c>
      <c r="BY7" s="52">
        <f t="shared" si="21"/>
        <v>72.2</v>
      </c>
      <c r="BZ7" s="52"/>
      <c r="CA7" s="53" t="str">
        <f>CA8</f>
        <v>-</v>
      </c>
      <c r="CB7" s="53" t="str">
        <f t="shared" ref="CB7:CJ7" si="22">CB8</f>
        <v>-</v>
      </c>
      <c r="CC7" s="53" t="str">
        <f t="shared" si="22"/>
        <v>-</v>
      </c>
      <c r="CD7" s="53" t="str">
        <f t="shared" si="22"/>
        <v>-</v>
      </c>
      <c r="CE7" s="53">
        <f t="shared" si="22"/>
        <v>89466</v>
      </c>
      <c r="CF7" s="53" t="str">
        <f t="shared" si="22"/>
        <v>-</v>
      </c>
      <c r="CG7" s="53" t="str">
        <f t="shared" si="22"/>
        <v>-</v>
      </c>
      <c r="CH7" s="53" t="str">
        <f t="shared" si="22"/>
        <v>-</v>
      </c>
      <c r="CI7" s="53" t="str">
        <f t="shared" si="22"/>
        <v>-</v>
      </c>
      <c r="CJ7" s="53">
        <f t="shared" si="22"/>
        <v>82275</v>
      </c>
      <c r="CK7" s="52"/>
      <c r="CL7" s="53" t="str">
        <f>CL8</f>
        <v>-</v>
      </c>
      <c r="CM7" s="53" t="str">
        <f t="shared" ref="CM7:CU7" si="23">CM8</f>
        <v>-</v>
      </c>
      <c r="CN7" s="53" t="str">
        <f t="shared" si="23"/>
        <v>-</v>
      </c>
      <c r="CO7" s="53" t="str">
        <f t="shared" si="23"/>
        <v>-</v>
      </c>
      <c r="CP7" s="53">
        <f t="shared" si="23"/>
        <v>19778</v>
      </c>
      <c r="CQ7" s="53" t="str">
        <f t="shared" si="23"/>
        <v>-</v>
      </c>
      <c r="CR7" s="53" t="str">
        <f t="shared" si="23"/>
        <v>-</v>
      </c>
      <c r="CS7" s="53" t="str">
        <f t="shared" si="23"/>
        <v>-</v>
      </c>
      <c r="CT7" s="53" t="str">
        <f t="shared" si="23"/>
        <v>-</v>
      </c>
      <c r="CU7" s="53">
        <f t="shared" si="23"/>
        <v>23704</v>
      </c>
      <c r="CV7" s="52"/>
      <c r="CW7" s="52" t="str">
        <f>CW8</f>
        <v>-</v>
      </c>
      <c r="CX7" s="52" t="str">
        <f t="shared" ref="CX7:DF7" si="24">CX8</f>
        <v>-</v>
      </c>
      <c r="CY7" s="52" t="str">
        <f t="shared" si="24"/>
        <v>-</v>
      </c>
      <c r="CZ7" s="52" t="str">
        <f t="shared" si="24"/>
        <v>-</v>
      </c>
      <c r="DA7" s="52">
        <f t="shared" si="24"/>
        <v>47.8</v>
      </c>
      <c r="DB7" s="52" t="str">
        <f t="shared" si="24"/>
        <v>-</v>
      </c>
      <c r="DC7" s="52" t="str">
        <f t="shared" si="24"/>
        <v>-</v>
      </c>
      <c r="DD7" s="52" t="str">
        <f t="shared" si="24"/>
        <v>-</v>
      </c>
      <c r="DE7" s="52" t="str">
        <f t="shared" si="24"/>
        <v>-</v>
      </c>
      <c r="DF7" s="52">
        <f t="shared" si="24"/>
        <v>48.8</v>
      </c>
      <c r="DG7" s="52"/>
      <c r="DH7" s="52" t="str">
        <f>DH8</f>
        <v>-</v>
      </c>
      <c r="DI7" s="52" t="str">
        <f t="shared" ref="DI7:DQ7" si="25">DI8</f>
        <v>-</v>
      </c>
      <c r="DJ7" s="52" t="str">
        <f t="shared" si="25"/>
        <v>-</v>
      </c>
      <c r="DK7" s="52" t="str">
        <f t="shared" si="25"/>
        <v>-</v>
      </c>
      <c r="DL7" s="52">
        <f t="shared" si="25"/>
        <v>21.1</v>
      </c>
      <c r="DM7" s="52" t="str">
        <f t="shared" si="25"/>
        <v>-</v>
      </c>
      <c r="DN7" s="52" t="str">
        <f t="shared" si="25"/>
        <v>-</v>
      </c>
      <c r="DO7" s="52" t="str">
        <f t="shared" si="25"/>
        <v>-</v>
      </c>
      <c r="DP7" s="52" t="str">
        <f t="shared" si="25"/>
        <v>-</v>
      </c>
      <c r="DQ7" s="52">
        <f t="shared" si="25"/>
        <v>29.4</v>
      </c>
      <c r="DR7" s="52"/>
      <c r="DS7" s="52" t="str">
        <f>DS8</f>
        <v>-</v>
      </c>
      <c r="DT7" s="52" t="str">
        <f t="shared" ref="DT7:EB7" si="26">DT8</f>
        <v>-</v>
      </c>
      <c r="DU7" s="52" t="str">
        <f t="shared" si="26"/>
        <v>-</v>
      </c>
      <c r="DV7" s="52" t="str">
        <f t="shared" si="26"/>
        <v>-</v>
      </c>
      <c r="DW7" s="52">
        <f t="shared" si="26"/>
        <v>0</v>
      </c>
      <c r="DX7" s="52" t="str">
        <f t="shared" si="26"/>
        <v>-</v>
      </c>
      <c r="DY7" s="52" t="str">
        <f t="shared" si="26"/>
        <v>-</v>
      </c>
      <c r="DZ7" s="52" t="str">
        <f t="shared" si="26"/>
        <v>-</v>
      </c>
      <c r="EA7" s="52" t="str">
        <f t="shared" si="26"/>
        <v>-</v>
      </c>
      <c r="EB7" s="52">
        <f t="shared" si="26"/>
        <v>25.3</v>
      </c>
      <c r="EC7" s="52"/>
      <c r="ED7" s="52" t="str">
        <f>ED8</f>
        <v>-</v>
      </c>
      <c r="EE7" s="52" t="str">
        <f t="shared" ref="EE7:EM7" si="27">EE8</f>
        <v>-</v>
      </c>
      <c r="EF7" s="52" t="str">
        <f t="shared" si="27"/>
        <v>-</v>
      </c>
      <c r="EG7" s="52" t="str">
        <f t="shared" si="27"/>
        <v>-</v>
      </c>
      <c r="EH7" s="52">
        <f t="shared" si="27"/>
        <v>9.4</v>
      </c>
      <c r="EI7" s="52" t="str">
        <f t="shared" si="27"/>
        <v>-</v>
      </c>
      <c r="EJ7" s="52" t="str">
        <f t="shared" si="27"/>
        <v>-</v>
      </c>
      <c r="EK7" s="52" t="str">
        <f t="shared" si="27"/>
        <v>-</v>
      </c>
      <c r="EL7" s="52" t="str">
        <f t="shared" si="27"/>
        <v>-</v>
      </c>
      <c r="EM7" s="52">
        <f t="shared" si="27"/>
        <v>55.5</v>
      </c>
      <c r="EN7" s="52"/>
      <c r="EO7" s="52" t="str">
        <f>EO8</f>
        <v>-</v>
      </c>
      <c r="EP7" s="52" t="str">
        <f t="shared" ref="EP7:EX7" si="28">EP8</f>
        <v>-</v>
      </c>
      <c r="EQ7" s="52" t="str">
        <f t="shared" si="28"/>
        <v>-</v>
      </c>
      <c r="ER7" s="52" t="str">
        <f t="shared" si="28"/>
        <v>-</v>
      </c>
      <c r="ES7" s="52">
        <f t="shared" si="28"/>
        <v>22.9</v>
      </c>
      <c r="ET7" s="52" t="str">
        <f t="shared" si="28"/>
        <v>-</v>
      </c>
      <c r="EU7" s="52" t="str">
        <f t="shared" si="28"/>
        <v>-</v>
      </c>
      <c r="EV7" s="52" t="str">
        <f t="shared" si="28"/>
        <v>-</v>
      </c>
      <c r="EW7" s="52" t="str">
        <f t="shared" si="28"/>
        <v>-</v>
      </c>
      <c r="EX7" s="52">
        <f t="shared" si="28"/>
        <v>70.7</v>
      </c>
      <c r="EY7" s="52"/>
      <c r="EZ7" s="53" t="str">
        <f>EZ8</f>
        <v>-</v>
      </c>
      <c r="FA7" s="53" t="str">
        <f t="shared" ref="FA7:FI7" si="29">FA8</f>
        <v>-</v>
      </c>
      <c r="FB7" s="53" t="str">
        <f t="shared" si="29"/>
        <v>-</v>
      </c>
      <c r="FC7" s="53" t="str">
        <f t="shared" si="29"/>
        <v>-</v>
      </c>
      <c r="FD7" s="53">
        <f t="shared" si="29"/>
        <v>27452302</v>
      </c>
      <c r="FE7" s="53" t="str">
        <f t="shared" si="29"/>
        <v>-</v>
      </c>
      <c r="FF7" s="53" t="str">
        <f t="shared" si="29"/>
        <v>-</v>
      </c>
      <c r="FG7" s="53" t="str">
        <f t="shared" si="29"/>
        <v>-</v>
      </c>
      <c r="FH7" s="53" t="str">
        <f t="shared" si="29"/>
        <v>-</v>
      </c>
      <c r="FI7" s="53">
        <f t="shared" si="29"/>
        <v>58800982</v>
      </c>
      <c r="FJ7" s="53"/>
    </row>
    <row r="8" spans="1:166" s="54" customFormat="1" x14ac:dyDescent="0.15">
      <c r="A8" s="35"/>
      <c r="B8" s="55">
        <v>2022</v>
      </c>
      <c r="C8" s="55">
        <v>137510</v>
      </c>
      <c r="D8" s="55">
        <v>46</v>
      </c>
      <c r="E8" s="55">
        <v>6</v>
      </c>
      <c r="F8" s="55">
        <v>0</v>
      </c>
      <c r="G8" s="55">
        <v>7</v>
      </c>
      <c r="H8" s="55" t="s">
        <v>172</v>
      </c>
      <c r="I8" s="55" t="s">
        <v>173</v>
      </c>
      <c r="J8" s="55" t="s">
        <v>174</v>
      </c>
      <c r="K8" s="55" t="s">
        <v>175</v>
      </c>
      <c r="L8" s="55" t="s">
        <v>176</v>
      </c>
      <c r="M8" s="55" t="s">
        <v>177</v>
      </c>
      <c r="N8" s="55" t="s">
        <v>178</v>
      </c>
      <c r="O8" s="55" t="s">
        <v>179</v>
      </c>
      <c r="P8" s="55" t="s">
        <v>180</v>
      </c>
      <c r="Q8" s="56">
        <v>33</v>
      </c>
      <c r="R8" s="55" t="s">
        <v>181</v>
      </c>
      <c r="S8" s="55" t="s">
        <v>182</v>
      </c>
      <c r="T8" s="55" t="s">
        <v>183</v>
      </c>
      <c r="U8" s="56" t="s">
        <v>40</v>
      </c>
      <c r="V8" s="56">
        <v>80869</v>
      </c>
      <c r="W8" s="55" t="s">
        <v>184</v>
      </c>
      <c r="X8" s="55" t="s">
        <v>184</v>
      </c>
      <c r="Y8" s="57" t="s">
        <v>185</v>
      </c>
      <c r="Z8" s="56">
        <v>719</v>
      </c>
      <c r="AA8" s="56" t="s">
        <v>40</v>
      </c>
      <c r="AB8" s="56" t="s">
        <v>40</v>
      </c>
      <c r="AC8" s="56">
        <v>36</v>
      </c>
      <c r="AD8" s="56">
        <v>10</v>
      </c>
      <c r="AE8" s="56">
        <v>765</v>
      </c>
      <c r="AF8" s="56">
        <v>719</v>
      </c>
      <c r="AG8" s="56" t="s">
        <v>40</v>
      </c>
      <c r="AH8" s="56">
        <v>719</v>
      </c>
      <c r="AI8" s="58" t="s">
        <v>40</v>
      </c>
      <c r="AJ8" s="58" t="s">
        <v>40</v>
      </c>
      <c r="AK8" s="58" t="s">
        <v>40</v>
      </c>
      <c r="AL8" s="58" t="s">
        <v>40</v>
      </c>
      <c r="AM8" s="58">
        <v>100.5</v>
      </c>
      <c r="AN8" s="58" t="s">
        <v>40</v>
      </c>
      <c r="AO8" s="58" t="s">
        <v>40</v>
      </c>
      <c r="AP8" s="58" t="s">
        <v>40</v>
      </c>
      <c r="AQ8" s="58" t="s">
        <v>40</v>
      </c>
      <c r="AR8" s="58">
        <v>102.9</v>
      </c>
      <c r="AS8" s="58">
        <v>103.5</v>
      </c>
      <c r="AT8" s="58" t="s">
        <v>40</v>
      </c>
      <c r="AU8" s="58" t="s">
        <v>40</v>
      </c>
      <c r="AV8" s="58" t="s">
        <v>40</v>
      </c>
      <c r="AW8" s="58" t="s">
        <v>40</v>
      </c>
      <c r="AX8" s="58">
        <v>80.3</v>
      </c>
      <c r="AY8" s="58" t="s">
        <v>40</v>
      </c>
      <c r="AZ8" s="58" t="s">
        <v>40</v>
      </c>
      <c r="BA8" s="58" t="s">
        <v>40</v>
      </c>
      <c r="BB8" s="58" t="s">
        <v>40</v>
      </c>
      <c r="BC8" s="58">
        <v>90.6</v>
      </c>
      <c r="BD8" s="58">
        <v>86.4</v>
      </c>
      <c r="BE8" s="59" t="s">
        <v>40</v>
      </c>
      <c r="BF8" s="59" t="s">
        <v>40</v>
      </c>
      <c r="BG8" s="59" t="s">
        <v>40</v>
      </c>
      <c r="BH8" s="59" t="s">
        <v>40</v>
      </c>
      <c r="BI8" s="59">
        <v>71</v>
      </c>
      <c r="BJ8" s="59" t="s">
        <v>40</v>
      </c>
      <c r="BK8" s="59" t="s">
        <v>40</v>
      </c>
      <c r="BL8" s="59" t="s">
        <v>40</v>
      </c>
      <c r="BM8" s="59" t="s">
        <v>40</v>
      </c>
      <c r="BN8" s="59">
        <v>88.6</v>
      </c>
      <c r="BO8" s="59">
        <v>83.7</v>
      </c>
      <c r="BP8" s="58" t="s">
        <v>40</v>
      </c>
      <c r="BQ8" s="58" t="s">
        <v>40</v>
      </c>
      <c r="BR8" s="58" t="s">
        <v>40</v>
      </c>
      <c r="BS8" s="58" t="s">
        <v>40</v>
      </c>
      <c r="BT8" s="58">
        <v>62.2</v>
      </c>
      <c r="BU8" s="58" t="s">
        <v>40</v>
      </c>
      <c r="BV8" s="58" t="s">
        <v>40</v>
      </c>
      <c r="BW8" s="58" t="s">
        <v>40</v>
      </c>
      <c r="BX8" s="58" t="s">
        <v>40</v>
      </c>
      <c r="BY8" s="58">
        <v>72.2</v>
      </c>
      <c r="BZ8" s="58">
        <v>66.8</v>
      </c>
      <c r="CA8" s="59" t="s">
        <v>40</v>
      </c>
      <c r="CB8" s="59" t="s">
        <v>40</v>
      </c>
      <c r="CC8" s="59" t="s">
        <v>40</v>
      </c>
      <c r="CD8" s="59" t="s">
        <v>40</v>
      </c>
      <c r="CE8" s="59">
        <v>89466</v>
      </c>
      <c r="CF8" s="59" t="s">
        <v>40</v>
      </c>
      <c r="CG8" s="59" t="s">
        <v>40</v>
      </c>
      <c r="CH8" s="59" t="s">
        <v>40</v>
      </c>
      <c r="CI8" s="59" t="s">
        <v>40</v>
      </c>
      <c r="CJ8" s="59">
        <v>82275</v>
      </c>
      <c r="CK8" s="58">
        <v>61837</v>
      </c>
      <c r="CL8" s="59" t="s">
        <v>40</v>
      </c>
      <c r="CM8" s="59" t="s">
        <v>40</v>
      </c>
      <c r="CN8" s="59" t="s">
        <v>40</v>
      </c>
      <c r="CO8" s="59" t="s">
        <v>40</v>
      </c>
      <c r="CP8" s="59">
        <v>19778</v>
      </c>
      <c r="CQ8" s="59" t="s">
        <v>40</v>
      </c>
      <c r="CR8" s="59" t="s">
        <v>40</v>
      </c>
      <c r="CS8" s="59" t="s">
        <v>40</v>
      </c>
      <c r="CT8" s="59" t="s">
        <v>40</v>
      </c>
      <c r="CU8" s="59">
        <v>23704</v>
      </c>
      <c r="CV8" s="58">
        <v>17600</v>
      </c>
      <c r="CW8" s="59" t="s">
        <v>40</v>
      </c>
      <c r="CX8" s="59" t="s">
        <v>40</v>
      </c>
      <c r="CY8" s="59" t="s">
        <v>40</v>
      </c>
      <c r="CZ8" s="59" t="s">
        <v>40</v>
      </c>
      <c r="DA8" s="59">
        <v>47.8</v>
      </c>
      <c r="DB8" s="59" t="s">
        <v>40</v>
      </c>
      <c r="DC8" s="59" t="s">
        <v>40</v>
      </c>
      <c r="DD8" s="59" t="s">
        <v>40</v>
      </c>
      <c r="DE8" s="59" t="s">
        <v>40</v>
      </c>
      <c r="DF8" s="59">
        <v>48.8</v>
      </c>
      <c r="DG8" s="59">
        <v>55.6</v>
      </c>
      <c r="DH8" s="59" t="s">
        <v>40</v>
      </c>
      <c r="DI8" s="59" t="s">
        <v>40</v>
      </c>
      <c r="DJ8" s="59" t="s">
        <v>40</v>
      </c>
      <c r="DK8" s="59" t="s">
        <v>40</v>
      </c>
      <c r="DL8" s="59">
        <v>21.1</v>
      </c>
      <c r="DM8" s="59" t="s">
        <v>40</v>
      </c>
      <c r="DN8" s="59" t="s">
        <v>40</v>
      </c>
      <c r="DO8" s="59" t="s">
        <v>40</v>
      </c>
      <c r="DP8" s="59" t="s">
        <v>40</v>
      </c>
      <c r="DQ8" s="59">
        <v>29.4</v>
      </c>
      <c r="DR8" s="59">
        <v>25.1</v>
      </c>
      <c r="DS8" s="59" t="s">
        <v>40</v>
      </c>
      <c r="DT8" s="59" t="s">
        <v>40</v>
      </c>
      <c r="DU8" s="59" t="s">
        <v>40</v>
      </c>
      <c r="DV8" s="59" t="s">
        <v>40</v>
      </c>
      <c r="DW8" s="59">
        <v>0</v>
      </c>
      <c r="DX8" s="59" t="s">
        <v>40</v>
      </c>
      <c r="DY8" s="59" t="s">
        <v>40</v>
      </c>
      <c r="DZ8" s="59" t="s">
        <v>40</v>
      </c>
      <c r="EA8" s="59" t="s">
        <v>40</v>
      </c>
      <c r="EB8" s="59">
        <v>25.3</v>
      </c>
      <c r="EC8" s="59">
        <v>63</v>
      </c>
      <c r="ED8" s="58" t="s">
        <v>40</v>
      </c>
      <c r="EE8" s="58" t="s">
        <v>40</v>
      </c>
      <c r="EF8" s="58" t="s">
        <v>40</v>
      </c>
      <c r="EG8" s="58" t="s">
        <v>40</v>
      </c>
      <c r="EH8" s="58">
        <v>9.4</v>
      </c>
      <c r="EI8" s="58" t="s">
        <v>40</v>
      </c>
      <c r="EJ8" s="58" t="s">
        <v>40</v>
      </c>
      <c r="EK8" s="58" t="s">
        <v>40</v>
      </c>
      <c r="EL8" s="58" t="s">
        <v>40</v>
      </c>
      <c r="EM8" s="58">
        <v>55.5</v>
      </c>
      <c r="EN8" s="58">
        <v>56.4</v>
      </c>
      <c r="EO8" s="58" t="s">
        <v>40</v>
      </c>
      <c r="EP8" s="58" t="s">
        <v>40</v>
      </c>
      <c r="EQ8" s="58" t="s">
        <v>40</v>
      </c>
      <c r="ER8" s="58" t="s">
        <v>40</v>
      </c>
      <c r="ES8" s="58">
        <v>22.9</v>
      </c>
      <c r="ET8" s="58" t="s">
        <v>40</v>
      </c>
      <c r="EU8" s="58" t="s">
        <v>40</v>
      </c>
      <c r="EV8" s="58" t="s">
        <v>40</v>
      </c>
      <c r="EW8" s="58" t="s">
        <v>40</v>
      </c>
      <c r="EX8" s="58">
        <v>70.7</v>
      </c>
      <c r="EY8" s="58">
        <v>70.7</v>
      </c>
      <c r="EZ8" s="59" t="s">
        <v>40</v>
      </c>
      <c r="FA8" s="59" t="s">
        <v>40</v>
      </c>
      <c r="FB8" s="59" t="s">
        <v>40</v>
      </c>
      <c r="FC8" s="59" t="s">
        <v>40</v>
      </c>
      <c r="FD8" s="59">
        <v>27452302</v>
      </c>
      <c r="FE8" s="59" t="s">
        <v>40</v>
      </c>
      <c r="FF8" s="59" t="s">
        <v>40</v>
      </c>
      <c r="FG8" s="59" t="s">
        <v>40</v>
      </c>
      <c r="FH8" s="59" t="s">
        <v>40</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2023-12-20T05:06:24Z</dcterms:created>
  <dcterms:modified xsi:type="dcterms:W3CDTF">2024-02-13T02:52:28Z</dcterms:modified>
  <cp:category/>
</cp:coreProperties>
</file>