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fukuipref-my.sharepoint.com/personal/choju_pref_fukui_lg_jp/Documents/長寿福祉課（共有）/04 すこシル/Ｆ照会（高齢者支援Ｇ対応）/R5/16_【総務省1.29締切】公営企業に係る経営比較分析表（令和４年度決算）の分析等について（依頼）/★回答/"/>
    </mc:Choice>
  </mc:AlternateContent>
  <xr:revisionPtr revIDLastSave="2" documentId="8_{98BE8444-A7AE-4612-A9CA-7F24F3425836}" xr6:coauthVersionLast="47" xr6:coauthVersionMax="47" xr10:uidLastSave="{1B753F8A-AC4F-4938-8E86-4EF38CAD34C4}"/>
  <workbookProtection workbookAlgorithmName="SHA-512" workbookHashValue="JFbftaIdtXvneRRLBy+dt/W8IBlvKgNhtDdC5jcBbwW95gKKsBIQula3xrFp+Ko6hXzkqtmm5jxX/Zr2cVPnqA==" workbookSaltValue="JyQeoAZk8PsycrIK5Eh0gg==" workbookSpinCount="100000" lockStructure="1"/>
  <bookViews>
    <workbookView xWindow="22932" yWindow="-108" windowWidth="23256" windowHeight="12576" xr2:uid="{00000000-000D-0000-FFFF-FFFF00000000}"/>
  </bookViews>
  <sheets>
    <sheet name="法適用_病院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KG78" i="4"/>
  <c r="KF54" i="4"/>
  <c r="KF32" i="4"/>
  <c r="GR32" i="4"/>
  <c r="LZ78" i="4"/>
  <c r="LY54" i="4"/>
  <c r="LY32" i="4"/>
  <c r="IM78" i="4"/>
  <c r="IK54" i="4"/>
  <c r="IK32" i="4"/>
  <c r="EZ78" i="4"/>
  <c r="EW54" i="4"/>
  <c r="EW32" i="4"/>
  <c r="BI78" i="4"/>
  <c r="BI54" i="4"/>
  <c r="BI32" i="4"/>
  <c r="AT78" i="4"/>
  <c r="AT54" i="4"/>
  <c r="LK78" i="4"/>
  <c r="LJ54" i="4"/>
  <c r="LJ32" i="4"/>
  <c r="HX78" i="4"/>
  <c r="HV54" i="4"/>
  <c r="HV32" i="4"/>
  <c r="EK78" i="4"/>
  <c r="EH54" i="4"/>
  <c r="EH32"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<sst xmlns="http://schemas.openxmlformats.org/spreadsheetml/2006/main" count="345" uniqueCount="178">
  <si>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</si>
  <si>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</si>
  <si>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</si>
  <si>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</si>
  <si>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</si>
  <si>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</si>
  <si>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</si>
  <si>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</si>
  <si>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</si>
  <si>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</si>
  <si>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</si>
  <si>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</si>
  <si>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</si>
  <si>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</si>
  <si>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</si>
  <si>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</si>
  <si>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</si>
  <si>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</si>
  <si>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</si>
  <si>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</si>
  <si>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</si>
  <si>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</si>
  <si>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</si>
  <si>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</si>
  <si>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</si>
  <si>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</si>
  <si>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</si>
  <si>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</si>
  <si>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</si>
  <si>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</si>
  <si>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</si>
  <si>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</si>
  <si>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</si>
  <si>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</si>
  <si>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</si>
  <si>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</si>
  <si>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</si>
  <si>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</si>
  <si>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</si>
  <si>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</si>
  <si>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</si>
  <si>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</si>
  <si>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</si>
  <si>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</si>
  <si>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</si>
  <si>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</si>
  <si>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</si>
  <si>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福井県内における認知症に関する中核医療機関として、地域の医療機関や介護施設との連携や、患者家族等に介護教育を行うことにより、認知症高齢者に対して保健、医療、福祉サービスを総合的に提供している。</t>
    <rPh sb="0" eb="4">
      <t>フクイケンナイ</t>
    </rPh>
    <rPh sb="8" eb="11">
      <t>ニンチショウ</t>
    </rPh>
    <rPh sb="12" eb="13">
      <t>カン</t>
    </rPh>
    <rPh sb="15" eb="17">
      <t>チュウカク</t>
    </rPh>
    <rPh sb="17" eb="21">
      <t>イリョウキカン</t>
    </rPh>
    <rPh sb="25" eb="27">
      <t>チイキ</t>
    </rPh>
    <rPh sb="28" eb="32">
      <t>イリョウキカン</t>
    </rPh>
    <rPh sb="33" eb="37">
      <t>カイゴシセツ</t>
    </rPh>
    <rPh sb="39" eb="41">
      <t>レンケイ</t>
    </rPh>
    <phoneticPr fontId="5"/>
  </si>
  <si>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</si>
  <si>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</si>
  <si>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</si>
  <si>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</si>
  <si>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</si>
  <si>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</si>
  <si>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</si>
  <si>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</si>
  <si>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</si>
  <si>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</si>
  <si>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</si>
  <si>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</si>
  <si>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</si>
  <si>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</si>
  <si>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</si>
  <si>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</si>
  <si>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</si>
  <si>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</si>
  <si>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</si>
  <si>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</si>
  <si>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</si>
  <si>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病床利用率が類似病院平均値と同等または高い割合を維持しているのに対し、入院患者1人1日当たりの収益が類似病院平均値を下回っているのは、入院日数が長い患者がいるためである。
　なお、外来患者1人1日当たりの収益に関しては、類似病院平均値よりも高い割合を維持している。
　今後も引き続き経営の健全化、効率化に努めていく。</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</si>
  <si>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</si>
  <si>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</si>
  <si>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</si>
  <si>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</si>
  <si>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</si>
  <si>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</si>
  <si>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</si>
  <si>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</si>
  <si>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</si>
  <si>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</si>
  <si>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</si>
  <si>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</si>
  <si>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</si>
  <si>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</si>
  <si>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</si>
  <si>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</si>
  <si>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のための点検・診断・修繕・設備更新等のメンテナンスサイクルにより、長寿命化を図り設備投資の抑制や平準化など、中長期的な視点で計画的に進めている。
　病院事業経営戦略において、計画的かつ効率的な更新計画を設定し、老朽化対策に取り組んでいく。</t>
  </si>
  <si>
    <t>令和5</t>
    <phoneticPr fontId="5"/>
  </si>
  <si>
    <t>令和6</t>
    <phoneticPr fontId="5"/>
  </si>
  <si>
    <t>2. 老朽化の状況</t>
    <phoneticPr fontId="5"/>
  </si>
  <si>
    <t>全体総括</t>
    <phoneticPr fontId="5"/>
  </si>
  <si>
    <t>　すこやかシルバー病院事業において、経常収支比率が平均を下回っているのは、退職金計上の修正による一時的なものである。次年度以降は平均並みの経常収支比率となる見込であり、効率的な経営を行っていると判断できる。
　また、当病院は認知症を専門に診ること、地域の介護力を高めるための研修を行う「教育病院」であることから、今後とも収益の確保および経費削減に努め、より一層経営の健全化・効率化に努めていく。</t>
    <rPh sb="18" eb="22">
      <t>ケイジョウシュウシ</t>
    </rPh>
    <rPh sb="22" eb="24">
      <t>ヒリツ</t>
    </rPh>
    <rPh sb="25" eb="27">
      <t>ヘイキン</t>
    </rPh>
    <rPh sb="28" eb="30">
      <t>シタマワ</t>
    </rPh>
    <rPh sb="37" eb="40">
      <t>タイショクキン</t>
    </rPh>
    <rPh sb="40" eb="42">
      <t>ケイジョウ</t>
    </rPh>
    <rPh sb="43" eb="45">
      <t>シュウセイ</t>
    </rPh>
    <rPh sb="48" eb="51">
      <t>イチジテキ</t>
    </rPh>
    <rPh sb="58" eb="61">
      <t>ジネンド</t>
    </rPh>
    <rPh sb="61" eb="63">
      <t>イコウ</t>
    </rPh>
    <rPh sb="64" eb="66">
      <t>ヘイキン</t>
    </rPh>
    <rPh sb="66" eb="67">
      <t>ナ</t>
    </rPh>
    <rPh sb="69" eb="73">
      <t>ケイジョウシュウシ</t>
    </rPh>
    <rPh sb="73" eb="75">
      <t>ヒリツ</t>
    </rPh>
    <rPh sb="78" eb="80">
      <t>ミコミ</t>
    </rPh>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</si>
  <si>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</si>
  <si>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</si>
  <si>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</si>
  <si>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</si>
  <si>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</si>
  <si>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</si>
  <si>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</si>
  <si>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</si>
  <si>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</si>
  <si>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</si>
  <si>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</si>
  <si>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</si>
  <si>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</si>
  <si>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</si>
  <si>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</si>
  <si>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</si>
  <si>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</si>
  <si>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</si>
  <si>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</si>
  <si>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</si>
  <si>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</si>
  <si>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</si>
  <si>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</si>
  <si>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</si>
  <si>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</si>
  <si>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</si>
  <si>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</si>
  <si>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</si>
  <si>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</si>
  <si>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</si>
  <si>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</si>
  <si>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</si>
  <si>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</si>
  <si>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</si>
  <si>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</si>
  <si>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</si>
  <si>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</si>
  <si>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</si>
  <si>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</si>
  <si>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</si>
  <si>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</si>
  <si>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</si>
  <si>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</si>
  <si>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</si>
  <si>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</si>
  <si>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</si>
  <si>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</si>
  <si>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</si>
  <si>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</si>
  <si>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</si>
  <si>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</si>
  <si>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</si>
  <si>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</si>
  <si>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</si>
  <si>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</si>
  <si>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</si>
  <si>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</si>
  <si>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</si>
  <si>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</si>
  <si>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</si>
  <si>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</si>
  <si>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</si>
  <si>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</si>
  <si>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</si>
  <si>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</si>
  <si>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</si>
  <si>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</si>
  <si>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</si>
  <si>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</si>
  <si>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</si>
  <si>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</si>
  <si>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</si>
  <si>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すこやかシルバー病院</t>
  </si>
  <si>
    <t>当然財務</t>
  </si>
  <si>
    <t>病院事業</t>
  </si>
  <si>
    <t>精神科病院</t>
  </si>
  <si>
    <t>精神病院</t>
  </si>
  <si>
    <t>非設置</t>
  </si>
  <si>
    <t>指定管理者(代行制)</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</si>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</sst>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0" borderId="6" xfId="0" applyBorder="1" applyAlignment="1">
      <alignment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84.3</c:v>
                </c:pt>
                <c:pt idx="1">
                  <c:v>88.2</c:v>
                </c:pt>
                <c:pt idx="2">
                  <c:v>89</c:v>
                </c:pt>
                <c:pt idx="3">
                  <c:v>86.2</c:v>
                </c:pt>
                <c:pt idx="4">
                  <c:v>81.8</c:v>
                </c:pt>
              </c:numCache>
            </c:numRef>
          </c:val>
          <c:extLst>
            <c:ext xmlns:c16="http://schemas.microsoft.com/office/drawing/2014/chart" uri="{C3380CC4-5D6E-409C-BE32-E72D297353CC}">
              <c16:uniqueId val="{00000000-D96C-4606-B465-A65B66D4D7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D96C-4606-B465-A65B66D4D7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77.2</c:v>
                </c:pt>
                <c:pt idx="1">
                  <c:v>79.599999999999994</c:v>
                </c:pt>
                <c:pt idx="2">
                  <c:v>76.599999999999994</c:v>
                </c:pt>
                <c:pt idx="3">
                  <c:v>76.099999999999994</c:v>
                </c:pt>
                <c:pt idx="4">
                  <c:v>72.7</c:v>
                </c:pt>
              </c:numCache>
            </c:numRef>
          </c:val>
          <c:extLst>
            <c:ext xmlns:c16="http://schemas.microsoft.com/office/drawing/2014/chart" uri="{C3380CC4-5D6E-409C-BE32-E72D297353CC}">
              <c16:uniqueId val="{00000000-666F-4DFE-9235-1569146E5D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666F-4DFE-9235-1569146E5D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77.2</c:v>
                </c:pt>
                <c:pt idx="1">
                  <c:v>79.599999999999994</c:v>
                </c:pt>
                <c:pt idx="2">
                  <c:v>76.599999999999994</c:v>
                </c:pt>
                <c:pt idx="3">
                  <c:v>76.099999999999994</c:v>
                </c:pt>
                <c:pt idx="4">
                  <c:v>72.7</c:v>
                </c:pt>
              </c:numCache>
            </c:numRef>
          </c:val>
          <c:extLst>
            <c:ext xmlns:c16="http://schemas.microsoft.com/office/drawing/2014/chart" uri="{C3380CC4-5D6E-409C-BE32-E72D297353CC}">
              <c16:uniqueId val="{00000000-4E16-4FCC-AFD8-7221CE74475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4E16-4FCC-AFD8-7221CE74475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105.9</c:v>
                </c:pt>
                <c:pt idx="1">
                  <c:v>107.1</c:v>
                </c:pt>
                <c:pt idx="2">
                  <c:v>105</c:v>
                </c:pt>
                <c:pt idx="3">
                  <c:v>105.3</c:v>
                </c:pt>
                <c:pt idx="4">
                  <c:v>99.5</c:v>
                </c:pt>
              </c:numCache>
            </c:numRef>
          </c:val>
          <c:extLst>
            <c:ext xmlns:c16="http://schemas.microsoft.com/office/drawing/2014/chart" uri="{C3380CC4-5D6E-409C-BE32-E72D297353CC}">
              <c16:uniqueId val="{00000000-A77F-4DE2-80EC-5644138BAA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A77F-4DE2-80EC-5644138BAA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en-US"/>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63.7</c:v>
                </c:pt>
                <c:pt idx="1">
                  <c:v>63.6</c:v>
                </c:pt>
                <c:pt idx="2">
                  <c:v>64.7</c:v>
                </c:pt>
                <c:pt idx="3">
                  <c:v>66.2</c:v>
                </c:pt>
                <c:pt idx="4">
                  <c:v>67.400000000000006</c:v>
                </c:pt>
              </c:numCache>
            </c:numRef>
          </c:val>
          <c:extLst>
            <c:ext xmlns:c16="http://schemas.microsoft.com/office/drawing/2014/chart" uri="{C3380CC4-5D6E-409C-BE32-E72D297353CC}">
              <c16:uniqueId val="{00000000-36C9-40C7-B56A-8F0C983880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36C9-40C7-B56A-8F0C983880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91.8</c:v>
                </c:pt>
                <c:pt idx="1">
                  <c:v>72.900000000000006</c:v>
                </c:pt>
                <c:pt idx="2">
                  <c:v>76.099999999999994</c:v>
                </c:pt>
                <c:pt idx="3">
                  <c:v>79.7</c:v>
                </c:pt>
                <c:pt idx="4">
                  <c:v>82.5</c:v>
                </c:pt>
              </c:numCache>
            </c:numRef>
          </c:val>
          <c:extLst>
            <c:ext xmlns:c16="http://schemas.microsoft.com/office/drawing/2014/chart" uri="{C3380CC4-5D6E-409C-BE32-E72D297353CC}">
              <c16:uniqueId val="{00000000-852B-4423-AFC8-E9AC19DC44A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852B-4423-AFC8-E9AC19DC44A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38952320</c:v>
                </c:pt>
                <c:pt idx="1">
                  <c:v>39774290</c:v>
                </c:pt>
                <c:pt idx="2">
                  <c:v>40129250</c:v>
                </c:pt>
                <c:pt idx="3">
                  <c:v>40296910</c:v>
                </c:pt>
                <c:pt idx="4">
                  <c:v>40567430</c:v>
                </c:pt>
              </c:numCache>
            </c:numRef>
          </c:val>
          <c:extLst>
            <c:ext xmlns:c16="http://schemas.microsoft.com/office/drawing/2014/chart" uri="{C3380CC4-5D6E-409C-BE32-E72D297353CC}">
              <c16:uniqueId val="{00000000-5E20-4804-B866-371CEBF02E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5E20-4804-B866-371CEBF02E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10.6</c:v>
                </c:pt>
                <c:pt idx="1">
                  <c:v>10.4</c:v>
                </c:pt>
                <c:pt idx="2">
                  <c:v>10.8</c:v>
                </c:pt>
                <c:pt idx="3">
                  <c:v>10.1</c:v>
                </c:pt>
                <c:pt idx="4">
                  <c:v>10.199999999999999</c:v>
                </c:pt>
              </c:numCache>
            </c:numRef>
          </c:val>
          <c:extLst>
            <c:ext xmlns:c16="http://schemas.microsoft.com/office/drawing/2014/chart" uri="{C3380CC4-5D6E-409C-BE32-E72D297353CC}">
              <c16:uniqueId val="{00000000-8011-4080-A67C-610DA2D6207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8011-4080-A67C-610DA2D6207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78</c:v>
                </c:pt>
                <c:pt idx="1">
                  <c:v>78.5</c:v>
                </c:pt>
                <c:pt idx="2">
                  <c:v>79.2</c:v>
                </c:pt>
                <c:pt idx="3">
                  <c:v>80.3</c:v>
                </c:pt>
                <c:pt idx="4">
                  <c:v>84.3</c:v>
                </c:pt>
              </c:numCache>
            </c:numRef>
          </c:val>
          <c:extLst>
            <c:ext xmlns:c16="http://schemas.microsoft.com/office/drawing/2014/chart" uri="{C3380CC4-5D6E-409C-BE32-E72D297353CC}">
              <c16:uniqueId val="{00000000-FD17-4A07-BAB3-E91CF565F2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FD17-4A07-BAB3-E91CF565F2B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10689</c:v>
                </c:pt>
                <c:pt idx="1">
                  <c:v>9792</c:v>
                </c:pt>
                <c:pt idx="2">
                  <c:v>10337</c:v>
                </c:pt>
                <c:pt idx="3">
                  <c:v>10780</c:v>
                </c:pt>
                <c:pt idx="4">
                  <c:v>10899</c:v>
                </c:pt>
              </c:numCache>
            </c:numRef>
          </c:val>
          <c:extLst>
            <c:ext xmlns:c16="http://schemas.microsoft.com/office/drawing/2014/chart" uri="{C3380CC4-5D6E-409C-BE32-E72D297353CC}">
              <c16:uniqueId val="{00000000-B8C2-4108-B15A-D17FC10506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B8C2-4108-B15A-D17FC10506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15303</c:v>
                </c:pt>
                <c:pt idx="1">
                  <c:v>15255</c:v>
                </c:pt>
                <c:pt idx="2">
                  <c:v>15330</c:v>
                </c:pt>
                <c:pt idx="3">
                  <c:v>15553</c:v>
                </c:pt>
                <c:pt idx="4">
                  <c:v>17693</c:v>
                </c:pt>
              </c:numCache>
            </c:numRef>
          </c:val>
          <c:extLst>
            <c:ext xmlns:c16="http://schemas.microsoft.com/office/drawing/2014/chart" uri="{C3380CC4-5D6E-409C-BE32-E72D297353CC}">
              <c16:uniqueId val="{00000000-1FE9-4D6F-B7FD-6E48D6DDA9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1FE9-4D6F-B7FD-6E48D6DDA9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C9-4605-B426-D96EEC0C44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96C9-4605-B426-D96EEC0C44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1" zoomScale="80" zoomScaleNormal="80" zoomScaleSheetLayoutView="70" workbookViewId="0">
      <selection activeCell="CC29" sqref="CC29"/>
    </sheetView>
  </sheetViews>
  <sheetFormatPr defaultColWidth="2.5703125" defaultRowHeight="13.5"/>
  <cols>
    <col min="1" max="1" width="2" customWidth="1"/>
    <col min="2" max="2" width="0.85546875" customWidth="1"/>
    <col min="3" max="372" width="0.5703125" customWidth="1"/>
    <col min="373" max="373" width="2.28515625" customWidth="1"/>
    <col min="374" max="388" width="4.1406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福井県　すこやかシルバー病院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151" t="s">
        <v>9</v>
      </c>
      <c r="NK7" s="152"/>
      <c r="NL7" s="152"/>
      <c r="NM7" s="152"/>
      <c r="NN7" s="152"/>
      <c r="NO7" s="152"/>
      <c r="NP7" s="152"/>
      <c r="NQ7" s="152"/>
      <c r="NR7" s="152"/>
      <c r="NS7" s="152"/>
      <c r="NT7" s="152"/>
      <c r="NU7" s="152"/>
      <c r="NV7" s="152"/>
      <c r="NW7" s="153"/>
      <c r="NX7" s="3"/>
    </row>
    <row r="8" spans="1:388" ht="18.75" customHeight="1">
      <c r="A8" s="2"/>
      <c r="B8" s="75" t="str">
        <f>データ!K6</f>
        <v>当然財務</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7"/>
      <c r="AU8" s="75" t="str">
        <f>データ!L6</f>
        <v>病院事業</v>
      </c>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7"/>
      <c r="CN8" s="75" t="str">
        <f>データ!M6</f>
        <v>精神科病院</v>
      </c>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7"/>
      <c r="EG8" s="75" t="str">
        <f>データ!N6</f>
        <v>精神病院</v>
      </c>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7"/>
      <c r="FZ8" s="75" t="str">
        <f>データ!O7</f>
        <v>非設置</v>
      </c>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7"/>
      <c r="ID8" s="78" t="str">
        <f>データ!Z6</f>
        <v>-</v>
      </c>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80"/>
      <c r="JW8" s="78" t="str">
        <f>データ!AA6</f>
        <v>-</v>
      </c>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0"/>
      <c r="LP8" s="78" t="str">
        <f>データ!AB6</f>
        <v>-</v>
      </c>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80"/>
      <c r="NI8" s="3"/>
      <c r="NJ8" s="81" t="s">
        <v>10</v>
      </c>
      <c r="NK8" s="82"/>
      <c r="NL8" s="69" t="s">
        <v>11</v>
      </c>
      <c r="NM8" s="69"/>
      <c r="NN8" s="69"/>
      <c r="NO8" s="69"/>
      <c r="NP8" s="69"/>
      <c r="NQ8" s="69"/>
      <c r="NR8" s="69"/>
      <c r="NS8" s="69"/>
      <c r="NT8" s="69"/>
      <c r="NU8" s="69"/>
      <c r="NV8" s="69"/>
      <c r="NW8" s="70"/>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1" t="s">
        <v>20</v>
      </c>
      <c r="NK9" s="72"/>
      <c r="NL9" s="73" t="s">
        <v>21</v>
      </c>
      <c r="NM9" s="73"/>
      <c r="NN9" s="73"/>
      <c r="NO9" s="73"/>
      <c r="NP9" s="73"/>
      <c r="NQ9" s="73"/>
      <c r="NR9" s="73"/>
      <c r="NS9" s="73"/>
      <c r="NT9" s="73"/>
      <c r="NU9" s="73"/>
      <c r="NV9" s="73"/>
      <c r="NW9" s="74"/>
      <c r="NX9" s="3"/>
    </row>
    <row r="10" spans="1:388" ht="18.75" customHeight="1">
      <c r="A10" s="2"/>
      <c r="B10" s="75" t="str">
        <f>データ!P6</f>
        <v>指定管理者(代行制)</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7"/>
      <c r="AU10" s="78">
        <f>データ!Q6</f>
        <v>4</v>
      </c>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80"/>
      <c r="CN10" s="75" t="str">
        <f>データ!R6</f>
        <v>-</v>
      </c>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7"/>
      <c r="EG10" s="75" t="str">
        <f>データ!S6</f>
        <v>-</v>
      </c>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7"/>
      <c r="FZ10" s="75" t="str">
        <f>データ!T6</f>
        <v>-</v>
      </c>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7"/>
      <c r="ID10" s="78">
        <f>データ!AC6</f>
        <v>100</v>
      </c>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0"/>
      <c r="JW10" s="78" t="str">
        <f>データ!AD6</f>
        <v>-</v>
      </c>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80"/>
      <c r="LP10" s="78">
        <f>データ!AE6</f>
        <v>100</v>
      </c>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80"/>
      <c r="NI10" s="2"/>
      <c r="NJ10" s="85" t="s">
        <v>22</v>
      </c>
      <c r="NK10" s="86"/>
      <c r="NL10" s="83" t="s">
        <v>23</v>
      </c>
      <c r="NM10" s="83"/>
      <c r="NN10" s="83"/>
      <c r="NO10" s="83"/>
      <c r="NP10" s="83"/>
      <c r="NQ10" s="83"/>
      <c r="NR10" s="83"/>
      <c r="NS10" s="83"/>
      <c r="NT10" s="83"/>
      <c r="NU10" s="83"/>
      <c r="NV10" s="83"/>
      <c r="NW10" s="84"/>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8">
        <f>データ!U6</f>
        <v>759777</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80"/>
      <c r="AU12" s="78">
        <f>データ!V6</f>
        <v>7485</v>
      </c>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80"/>
      <c r="CN12" s="75" t="str">
        <f>データ!W6</f>
        <v>非該当</v>
      </c>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7"/>
      <c r="EG12" s="75" t="str">
        <f>データ!X6</f>
        <v>非該当</v>
      </c>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7"/>
      <c r="FZ12" s="75" t="str">
        <f>データ!Y6</f>
        <v>２０：１</v>
      </c>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7"/>
      <c r="ID12" s="78" t="str">
        <f>データ!AF6</f>
        <v>-</v>
      </c>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80"/>
      <c r="JW12" s="78" t="str">
        <f>データ!AG6</f>
        <v>-</v>
      </c>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80"/>
      <c r="LP12" s="78" t="str">
        <f>データ!AH6</f>
        <v>-</v>
      </c>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80"/>
      <c r="NI12" s="5"/>
      <c r="NJ12" s="3"/>
      <c r="NK12" s="3"/>
      <c r="NL12" s="3"/>
      <c r="NM12" s="3"/>
      <c r="NN12" s="3"/>
      <c r="NO12" s="3"/>
      <c r="NP12" s="3"/>
      <c r="NQ12" s="3"/>
      <c r="NR12" s="3"/>
      <c r="NS12" s="3"/>
      <c r="NT12" s="3"/>
      <c r="NU12" s="3"/>
      <c r="NV12" s="3"/>
      <c r="NW12" s="3"/>
      <c r="NX12" s="3"/>
    </row>
    <row r="13" spans="1:388" ht="17.25" customHeight="1">
      <c r="A13" s="2"/>
      <c r="B13" s="95" t="s">
        <v>32</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5"/>
      <c r="NJ13" s="6"/>
      <c r="NK13" s="6"/>
      <c r="NL13" s="6"/>
      <c r="NM13" s="6"/>
      <c r="NN13" s="6"/>
      <c r="NO13" s="6"/>
      <c r="NP13" s="6"/>
      <c r="NQ13" s="6"/>
      <c r="NR13" s="6"/>
      <c r="NS13" s="6"/>
      <c r="NT13" s="6"/>
      <c r="NU13" s="6"/>
      <c r="NV13" s="6"/>
      <c r="NW13" s="6"/>
      <c r="NX13" s="6"/>
    </row>
    <row r="14" spans="1:388" ht="17.25" customHeight="1">
      <c r="A14" s="2"/>
      <c r="B14" s="95" t="s">
        <v>33</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5"/>
      <c r="NJ14" s="96" t="s">
        <v>34</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6"/>
      <c r="NK15" s="96"/>
      <c r="NL15" s="96"/>
      <c r="NM15" s="96"/>
      <c r="NN15" s="96"/>
      <c r="NO15" s="96"/>
      <c r="NP15" s="96"/>
      <c r="NQ15" s="96"/>
      <c r="NR15" s="96"/>
      <c r="NS15" s="96"/>
      <c r="NT15" s="96"/>
      <c r="NU15" s="96"/>
      <c r="NV15" s="96"/>
      <c r="NW15" s="96"/>
      <c r="NX15" s="96"/>
    </row>
    <row r="16" spans="1:388" ht="13.5" customHeight="1">
      <c r="A16" s="7"/>
      <c r="B16" s="8"/>
      <c r="C16" s="9"/>
      <c r="D16" s="9"/>
      <c r="E16" s="9"/>
      <c r="F16" s="97" t="s">
        <v>35</v>
      </c>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c r="IY16" s="97"/>
      <c r="IZ16" s="97"/>
      <c r="JA16" s="97"/>
      <c r="JB16" s="97"/>
      <c r="JC16" s="97"/>
      <c r="JD16" s="97"/>
      <c r="JE16" s="97"/>
      <c r="JF16" s="97"/>
      <c r="JG16" s="97"/>
      <c r="JH16" s="97"/>
      <c r="JI16" s="97"/>
      <c r="JJ16" s="97"/>
      <c r="JK16" s="97"/>
      <c r="JL16" s="97"/>
      <c r="JM16" s="97"/>
      <c r="JN16" s="97"/>
      <c r="JO16" s="97"/>
      <c r="JP16" s="97"/>
      <c r="JQ16" s="97"/>
      <c r="JR16" s="97"/>
      <c r="JS16" s="97"/>
      <c r="JT16" s="97"/>
      <c r="JU16" s="97"/>
      <c r="JV16" s="97"/>
      <c r="JW16" s="97"/>
      <c r="JX16" s="97"/>
      <c r="JY16" s="97"/>
      <c r="JZ16" s="97"/>
      <c r="KA16" s="97"/>
      <c r="KB16" s="97"/>
      <c r="KC16" s="97"/>
      <c r="KD16" s="97"/>
      <c r="KE16" s="97"/>
      <c r="KF16" s="97"/>
      <c r="KG16" s="97"/>
      <c r="KH16" s="97"/>
      <c r="KI16" s="97"/>
      <c r="KJ16" s="97"/>
      <c r="KK16" s="97"/>
      <c r="KL16" s="97"/>
      <c r="KM16" s="97"/>
      <c r="KN16" s="97"/>
      <c r="KO16" s="97"/>
      <c r="KP16" s="97"/>
      <c r="KQ16" s="97"/>
      <c r="KR16" s="97"/>
      <c r="KS16" s="97"/>
      <c r="KT16" s="97"/>
      <c r="KU16" s="97"/>
      <c r="KV16" s="97"/>
      <c r="KW16" s="97"/>
      <c r="KX16" s="97"/>
      <c r="KY16" s="97"/>
      <c r="KZ16" s="97"/>
      <c r="LA16" s="97"/>
      <c r="LB16" s="97"/>
      <c r="LC16" s="97"/>
      <c r="LD16" s="97"/>
      <c r="LE16" s="97"/>
      <c r="LF16" s="97"/>
      <c r="LG16" s="97"/>
      <c r="LH16" s="97"/>
      <c r="LI16" s="97"/>
      <c r="LJ16" s="97"/>
      <c r="LK16" s="97"/>
      <c r="LL16" s="97"/>
      <c r="LM16" s="97"/>
      <c r="LN16" s="97"/>
      <c r="LO16" s="97"/>
      <c r="LP16" s="97"/>
      <c r="LQ16" s="97"/>
      <c r="LR16" s="97"/>
      <c r="LS16" s="97"/>
      <c r="LT16" s="97"/>
      <c r="LU16" s="97"/>
      <c r="LV16" s="97"/>
      <c r="LW16" s="97"/>
      <c r="LX16" s="97"/>
      <c r="LY16" s="97"/>
      <c r="LZ16" s="97"/>
      <c r="MA16" s="97"/>
      <c r="MB16" s="97"/>
      <c r="MC16" s="97"/>
      <c r="MD16" s="97"/>
      <c r="ME16" s="97"/>
      <c r="MF16" s="97"/>
      <c r="MG16" s="97"/>
      <c r="MH16" s="97"/>
      <c r="MI16" s="97"/>
      <c r="MJ16" s="97"/>
      <c r="MK16" s="97"/>
      <c r="ML16" s="97"/>
      <c r="MM16" s="97"/>
      <c r="MN16" s="97"/>
      <c r="MO16" s="97"/>
      <c r="MP16" s="97"/>
      <c r="MQ16" s="97"/>
      <c r="MR16" s="97"/>
      <c r="MS16" s="97"/>
      <c r="MT16" s="97"/>
      <c r="MU16" s="97"/>
      <c r="MV16" s="97"/>
      <c r="MW16" s="97"/>
      <c r="MX16" s="97"/>
      <c r="MY16" s="97"/>
      <c r="MZ16" s="97"/>
      <c r="NA16" s="97"/>
      <c r="NB16" s="97"/>
      <c r="NC16" s="97"/>
      <c r="ND16" s="97"/>
      <c r="NE16" s="9"/>
      <c r="NF16" s="9"/>
      <c r="NG16" s="9"/>
      <c r="NH16" s="10"/>
      <c r="NI16" s="2"/>
      <c r="NJ16" s="99" t="s">
        <v>36</v>
      </c>
      <c r="NK16" s="100"/>
      <c r="NL16" s="100"/>
      <c r="NM16" s="100"/>
      <c r="NN16" s="101"/>
      <c r="NO16" s="102" t="s">
        <v>37</v>
      </c>
      <c r="NP16" s="103"/>
      <c r="NQ16" s="103"/>
      <c r="NR16" s="103"/>
      <c r="NS16" s="104"/>
      <c r="NT16" s="102" t="s">
        <v>38</v>
      </c>
      <c r="NU16" s="103"/>
      <c r="NV16" s="103"/>
      <c r="NW16" s="103"/>
      <c r="NX16" s="104"/>
    </row>
    <row r="17" spans="1:393" ht="13.5" customHeight="1">
      <c r="A17" s="2"/>
      <c r="B17" s="11"/>
      <c r="C17" s="12"/>
      <c r="D17" s="12"/>
      <c r="E17" s="12"/>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c r="IX17" s="98"/>
      <c r="IY17" s="98"/>
      <c r="IZ17" s="98"/>
      <c r="JA17" s="98"/>
      <c r="JB17" s="98"/>
      <c r="JC17" s="98"/>
      <c r="JD17" s="98"/>
      <c r="JE17" s="98"/>
      <c r="JF17" s="98"/>
      <c r="JG17" s="98"/>
      <c r="JH17" s="98"/>
      <c r="JI17" s="98"/>
      <c r="JJ17" s="98"/>
      <c r="JK17" s="98"/>
      <c r="JL17" s="98"/>
      <c r="JM17" s="98"/>
      <c r="JN17" s="98"/>
      <c r="JO17" s="98"/>
      <c r="JP17" s="98"/>
      <c r="JQ17" s="98"/>
      <c r="JR17" s="98"/>
      <c r="JS17" s="98"/>
      <c r="JT17" s="98"/>
      <c r="JU17" s="98"/>
      <c r="JV17" s="98"/>
      <c r="JW17" s="98"/>
      <c r="JX17" s="98"/>
      <c r="JY17" s="98"/>
      <c r="JZ17" s="98"/>
      <c r="KA17" s="98"/>
      <c r="KB17" s="98"/>
      <c r="KC17" s="98"/>
      <c r="KD17" s="98"/>
      <c r="KE17" s="98"/>
      <c r="KF17" s="98"/>
      <c r="KG17" s="98"/>
      <c r="KH17" s="98"/>
      <c r="KI17" s="98"/>
      <c r="KJ17" s="98"/>
      <c r="KK17" s="98"/>
      <c r="KL17" s="98"/>
      <c r="KM17" s="98"/>
      <c r="KN17" s="98"/>
      <c r="KO17" s="98"/>
      <c r="KP17" s="98"/>
      <c r="KQ17" s="98"/>
      <c r="KR17" s="98"/>
      <c r="KS17" s="98"/>
      <c r="KT17" s="98"/>
      <c r="KU17" s="98"/>
      <c r="KV17" s="98"/>
      <c r="KW17" s="98"/>
      <c r="KX17" s="98"/>
      <c r="KY17" s="98"/>
      <c r="KZ17" s="98"/>
      <c r="LA17" s="98"/>
      <c r="LB17" s="98"/>
      <c r="LC17" s="98"/>
      <c r="LD17" s="98"/>
      <c r="LE17" s="98"/>
      <c r="LF17" s="98"/>
      <c r="LG17" s="98"/>
      <c r="LH17" s="98"/>
      <c r="LI17" s="98"/>
      <c r="LJ17" s="98"/>
      <c r="LK17" s="98"/>
      <c r="LL17" s="98"/>
      <c r="LM17" s="98"/>
      <c r="LN17" s="98"/>
      <c r="LO17" s="98"/>
      <c r="LP17" s="98"/>
      <c r="LQ17" s="98"/>
      <c r="LR17" s="98"/>
      <c r="LS17" s="98"/>
      <c r="LT17" s="98"/>
      <c r="LU17" s="98"/>
      <c r="LV17" s="98"/>
      <c r="LW17" s="98"/>
      <c r="LX17" s="98"/>
      <c r="LY17" s="98"/>
      <c r="LZ17" s="98"/>
      <c r="MA17" s="98"/>
      <c r="MB17" s="98"/>
      <c r="MC17" s="98"/>
      <c r="MD17" s="98"/>
      <c r="ME17" s="98"/>
      <c r="MF17" s="98"/>
      <c r="MG17" s="98"/>
      <c r="MH17" s="98"/>
      <c r="MI17" s="98"/>
      <c r="MJ17" s="98"/>
      <c r="MK17" s="98"/>
      <c r="ML17" s="98"/>
      <c r="MM17" s="98"/>
      <c r="MN17" s="98"/>
      <c r="MO17" s="98"/>
      <c r="MP17" s="98"/>
      <c r="MQ17" s="98"/>
      <c r="MR17" s="98"/>
      <c r="MS17" s="98"/>
      <c r="MT17" s="98"/>
      <c r="MU17" s="98"/>
      <c r="MV17" s="98"/>
      <c r="MW17" s="98"/>
      <c r="MX17" s="98"/>
      <c r="MY17" s="98"/>
      <c r="MZ17" s="98"/>
      <c r="NA17" s="98"/>
      <c r="NB17" s="98"/>
      <c r="NC17" s="98"/>
      <c r="ND17" s="98"/>
      <c r="NE17" s="12"/>
      <c r="NF17" s="12"/>
      <c r="NG17" s="12"/>
      <c r="NH17" s="13"/>
      <c r="NI17" s="2"/>
      <c r="NJ17" s="108" t="s">
        <v>39</v>
      </c>
      <c r="NK17" s="109"/>
      <c r="NL17" s="109"/>
      <c r="NM17" s="109"/>
      <c r="NN17" s="110"/>
      <c r="NO17" s="105"/>
      <c r="NP17" s="106"/>
      <c r="NQ17" s="106"/>
      <c r="NR17" s="106"/>
      <c r="NS17" s="107"/>
      <c r="NT17" s="105"/>
      <c r="NU17" s="106"/>
      <c r="NV17" s="106"/>
      <c r="NW17" s="106"/>
      <c r="NX17" s="10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7" t="s">
        <v>40</v>
      </c>
      <c r="NK18" s="88"/>
      <c r="NL18" s="88"/>
      <c r="NM18" s="91" t="s">
        <v>41</v>
      </c>
      <c r="NN18" s="92"/>
      <c r="NO18" s="87" t="s">
        <v>40</v>
      </c>
      <c r="NP18" s="88"/>
      <c r="NQ18" s="88"/>
      <c r="NR18" s="91" t="s">
        <v>41</v>
      </c>
      <c r="NS18" s="92"/>
      <c r="NT18" s="87" t="s">
        <v>40</v>
      </c>
      <c r="NU18" s="88"/>
      <c r="NV18" s="88"/>
      <c r="NW18" s="91" t="s">
        <v>41</v>
      </c>
      <c r="NX18" s="9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9"/>
      <c r="NK19" s="90"/>
      <c r="NL19" s="90"/>
      <c r="NM19" s="93"/>
      <c r="NN19" s="94"/>
      <c r="NO19" s="89"/>
      <c r="NP19" s="90"/>
      <c r="NQ19" s="90"/>
      <c r="NR19" s="93"/>
      <c r="NS19" s="94"/>
      <c r="NT19" s="89"/>
      <c r="NU19" s="90"/>
      <c r="NV19" s="90"/>
      <c r="NW19" s="93"/>
      <c r="NX19" s="9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6" t="s">
        <v>44</v>
      </c>
      <c r="NK20" s="96"/>
      <c r="NL20" s="96"/>
      <c r="NM20" s="96"/>
      <c r="NN20" s="96"/>
      <c r="NO20" s="96"/>
      <c r="NP20" s="96"/>
      <c r="NQ20" s="96"/>
      <c r="NR20" s="96"/>
      <c r="NS20" s="96"/>
      <c r="NT20" s="96"/>
      <c r="NU20" s="96"/>
      <c r="NV20" s="96"/>
      <c r="NW20" s="96"/>
      <c r="NX20" s="96"/>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1"/>
      <c r="NK21" s="111"/>
      <c r="NL21" s="111"/>
      <c r="NM21" s="111"/>
      <c r="NN21" s="111"/>
      <c r="NO21" s="111"/>
      <c r="NP21" s="111"/>
      <c r="NQ21" s="111"/>
      <c r="NR21" s="111"/>
      <c r="NS21" s="111"/>
      <c r="NT21" s="111"/>
      <c r="NU21" s="111"/>
      <c r="NV21" s="111"/>
      <c r="NW21" s="111"/>
      <c r="NX21" s="111"/>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2" t="s">
        <v>47</v>
      </c>
      <c r="NK22" s="113"/>
      <c r="NL22" s="113"/>
      <c r="NM22" s="113"/>
      <c r="NN22" s="113"/>
      <c r="NO22" s="113"/>
      <c r="NP22" s="113"/>
      <c r="NQ22" s="113"/>
      <c r="NR22" s="113"/>
      <c r="NS22" s="113"/>
      <c r="NT22" s="113"/>
      <c r="NU22" s="113"/>
      <c r="NV22" s="113"/>
      <c r="NW22" s="113"/>
      <c r="NX22" s="114"/>
      <c r="OC22" s="16" t="s">
        <v>48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5"/>
      <c r="NK23" s="116"/>
      <c r="NL23" s="116"/>
      <c r="NM23" s="116"/>
      <c r="NN23" s="116"/>
      <c r="NO23" s="116"/>
      <c r="NP23" s="116"/>
      <c r="NQ23" s="116"/>
      <c r="NR23" s="116"/>
      <c r="NS23" s="116"/>
      <c r="NT23" s="116"/>
      <c r="NU23" s="116"/>
      <c r="NV23" s="116"/>
      <c r="NW23" s="116"/>
      <c r="NX23" s="117"/>
      <c r="OC23" s="16" t="s">
        <v>49</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5"/>
      <c r="NK24" s="116"/>
      <c r="NL24" s="116"/>
      <c r="NM24" s="116"/>
      <c r="NN24" s="116"/>
      <c r="NO24" s="116"/>
      <c r="NP24" s="116"/>
      <c r="NQ24" s="116"/>
      <c r="NR24" s="116"/>
      <c r="NS24" s="116"/>
      <c r="NT24" s="116"/>
      <c r="NU24" s="116"/>
      <c r="NV24" s="116"/>
      <c r="NW24" s="116"/>
      <c r="NX24" s="117"/>
      <c r="OC24" s="16" t="s">
        <v>50</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5"/>
      <c r="NK25" s="116"/>
      <c r="NL25" s="116"/>
      <c r="NM25" s="116"/>
      <c r="NN25" s="116"/>
      <c r="NO25" s="116"/>
      <c r="NP25" s="116"/>
      <c r="NQ25" s="116"/>
      <c r="NR25" s="116"/>
      <c r="NS25" s="116"/>
      <c r="NT25" s="116"/>
      <c r="NU25" s="116"/>
      <c r="NV25" s="116"/>
      <c r="NW25" s="116"/>
      <c r="NX25" s="117"/>
      <c r="OC25" s="16" t="s">
        <v>51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5"/>
      <c r="NK26" s="116"/>
      <c r="NL26" s="116"/>
      <c r="NM26" s="116"/>
      <c r="NN26" s="116"/>
      <c r="NO26" s="116"/>
      <c r="NP26" s="116"/>
      <c r="NQ26" s="116"/>
      <c r="NR26" s="116"/>
      <c r="NS26" s="116"/>
      <c r="NT26" s="116"/>
      <c r="NU26" s="116"/>
      <c r="NV26" s="116"/>
      <c r="NW26" s="116"/>
      <c r="NX26" s="117"/>
      <c r="OC26" s="16" t="s">
        <v>52</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5"/>
      <c r="NK27" s="116"/>
      <c r="NL27" s="116"/>
      <c r="NM27" s="116"/>
      <c r="NN27" s="116"/>
      <c r="NO27" s="116"/>
      <c r="NP27" s="116"/>
      <c r="NQ27" s="116"/>
      <c r="NR27" s="116"/>
      <c r="NS27" s="116"/>
      <c r="NT27" s="116"/>
      <c r="NU27" s="116"/>
      <c r="NV27" s="116"/>
      <c r="NW27" s="116"/>
      <c r="NX27" s="117"/>
      <c r="OC27" s="16" t="s">
        <v>53</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5"/>
      <c r="NK28" s="116"/>
      <c r="NL28" s="116"/>
      <c r="NM28" s="116"/>
      <c r="NN28" s="116"/>
      <c r="NO28" s="116"/>
      <c r="NP28" s="116"/>
      <c r="NQ28" s="116"/>
      <c r="NR28" s="116"/>
      <c r="NS28" s="116"/>
      <c r="NT28" s="116"/>
      <c r="NU28" s="116"/>
      <c r="NV28" s="116"/>
      <c r="NW28" s="116"/>
      <c r="NX28" s="117"/>
      <c r="OC28" s="16" t="s">
        <v>54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5"/>
      <c r="NK29" s="116"/>
      <c r="NL29" s="116"/>
      <c r="NM29" s="116"/>
      <c r="NN29" s="116"/>
      <c r="NO29" s="116"/>
      <c r="NP29" s="116"/>
      <c r="NQ29" s="116"/>
      <c r="NR29" s="116"/>
      <c r="NS29" s="116"/>
      <c r="NT29" s="116"/>
      <c r="NU29" s="116"/>
      <c r="NV29" s="116"/>
      <c r="NW29" s="116"/>
      <c r="NX29" s="117"/>
      <c r="OC29" s="16" t="s">
        <v>55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5"/>
      <c r="NK30" s="116"/>
      <c r="NL30" s="116"/>
      <c r="NM30" s="116"/>
      <c r="NN30" s="116"/>
      <c r="NO30" s="116"/>
      <c r="NP30" s="116"/>
      <c r="NQ30" s="116"/>
      <c r="NR30" s="116"/>
      <c r="NS30" s="116"/>
      <c r="NT30" s="116"/>
      <c r="NU30" s="116"/>
      <c r="NV30" s="116"/>
      <c r="NW30" s="116"/>
      <c r="NX30" s="117"/>
      <c r="OC30" s="16" t="s">
        <v>56</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5"/>
      <c r="NK31" s="116"/>
      <c r="NL31" s="116"/>
      <c r="NM31" s="116"/>
      <c r="NN31" s="116"/>
      <c r="NO31" s="116"/>
      <c r="NP31" s="116"/>
      <c r="NQ31" s="116"/>
      <c r="NR31" s="116"/>
      <c r="NS31" s="116"/>
      <c r="NT31" s="116"/>
      <c r="NU31" s="116"/>
      <c r="NV31" s="116"/>
      <c r="NW31" s="116"/>
      <c r="NX31" s="117"/>
      <c r="OC31" s="16" t="s">
        <v>57</v>
      </c>
    </row>
    <row r="32" spans="1:393" ht="13.5" customHeight="1">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115"/>
      <c r="NK32" s="116"/>
      <c r="NL32" s="116"/>
      <c r="NM32" s="116"/>
      <c r="NN32" s="116"/>
      <c r="NO32" s="116"/>
      <c r="NP32" s="116"/>
      <c r="NQ32" s="116"/>
      <c r="NR32" s="116"/>
      <c r="NS32" s="116"/>
      <c r="NT32" s="116"/>
      <c r="NU32" s="116"/>
      <c r="NV32" s="116"/>
      <c r="NW32" s="116"/>
      <c r="NX32" s="117"/>
      <c r="OC32" s="16" t="s">
        <v>58</v>
      </c>
    </row>
    <row r="33" spans="1:393" ht="13.5" customHeight="1">
      <c r="A33" s="2"/>
      <c r="B33" s="14"/>
      <c r="D33" s="2"/>
      <c r="E33" s="2"/>
      <c r="F33" s="2"/>
      <c r="G33" s="124" t="s">
        <v>59</v>
      </c>
      <c r="H33" s="124"/>
      <c r="I33" s="124"/>
      <c r="J33" s="124"/>
      <c r="K33" s="124"/>
      <c r="L33" s="124"/>
      <c r="M33" s="124"/>
      <c r="N33" s="124"/>
      <c r="O33" s="124"/>
      <c r="P33" s="125">
        <f>データ!AI7</f>
        <v>105.9</v>
      </c>
      <c r="Q33" s="126"/>
      <c r="R33" s="126"/>
      <c r="S33" s="126"/>
      <c r="T33" s="126"/>
      <c r="U33" s="126"/>
      <c r="V33" s="126"/>
      <c r="W33" s="126"/>
      <c r="X33" s="126"/>
      <c r="Y33" s="126"/>
      <c r="Z33" s="126"/>
      <c r="AA33" s="126"/>
      <c r="AB33" s="126"/>
      <c r="AC33" s="126"/>
      <c r="AD33" s="127"/>
      <c r="AE33" s="125">
        <f>データ!AJ7</f>
        <v>107.1</v>
      </c>
      <c r="AF33" s="126"/>
      <c r="AG33" s="126"/>
      <c r="AH33" s="126"/>
      <c r="AI33" s="126"/>
      <c r="AJ33" s="126"/>
      <c r="AK33" s="126"/>
      <c r="AL33" s="126"/>
      <c r="AM33" s="126"/>
      <c r="AN33" s="126"/>
      <c r="AO33" s="126"/>
      <c r="AP33" s="126"/>
      <c r="AQ33" s="126"/>
      <c r="AR33" s="126"/>
      <c r="AS33" s="127"/>
      <c r="AT33" s="125">
        <f>データ!AK7</f>
        <v>105</v>
      </c>
      <c r="AU33" s="126"/>
      <c r="AV33" s="126"/>
      <c r="AW33" s="126"/>
      <c r="AX33" s="126"/>
      <c r="AY33" s="126"/>
      <c r="AZ33" s="126"/>
      <c r="BA33" s="126"/>
      <c r="BB33" s="126"/>
      <c r="BC33" s="126"/>
      <c r="BD33" s="126"/>
      <c r="BE33" s="126"/>
      <c r="BF33" s="126"/>
      <c r="BG33" s="126"/>
      <c r="BH33" s="127"/>
      <c r="BI33" s="125">
        <f>データ!AL7</f>
        <v>105.3</v>
      </c>
      <c r="BJ33" s="126"/>
      <c r="BK33" s="126"/>
      <c r="BL33" s="126"/>
      <c r="BM33" s="126"/>
      <c r="BN33" s="126"/>
      <c r="BO33" s="126"/>
      <c r="BP33" s="126"/>
      <c r="BQ33" s="126"/>
      <c r="BR33" s="126"/>
      <c r="BS33" s="126"/>
      <c r="BT33" s="126"/>
      <c r="BU33" s="126"/>
      <c r="BV33" s="126"/>
      <c r="BW33" s="127"/>
      <c r="BX33" s="125">
        <f>データ!AM7</f>
        <v>99.5</v>
      </c>
      <c r="BY33" s="126"/>
      <c r="BZ33" s="126"/>
      <c r="CA33" s="126"/>
      <c r="CB33" s="126"/>
      <c r="CC33" s="126"/>
      <c r="CD33" s="126"/>
      <c r="CE33" s="126"/>
      <c r="CF33" s="126"/>
      <c r="CG33" s="126"/>
      <c r="CH33" s="126"/>
      <c r="CI33" s="126"/>
      <c r="CJ33" s="126"/>
      <c r="CK33" s="126"/>
      <c r="CL33" s="127"/>
      <c r="CO33" s="2"/>
      <c r="CP33" s="2"/>
      <c r="CQ33" s="2"/>
      <c r="CR33" s="2"/>
      <c r="CS33" s="2"/>
      <c r="CT33" s="2"/>
      <c r="CU33" s="124" t="s">
        <v>59</v>
      </c>
      <c r="CV33" s="124"/>
      <c r="CW33" s="124"/>
      <c r="CX33" s="124"/>
      <c r="CY33" s="124"/>
      <c r="CZ33" s="124"/>
      <c r="DA33" s="124"/>
      <c r="DB33" s="124"/>
      <c r="DC33" s="124"/>
      <c r="DD33" s="125">
        <f>データ!AT7</f>
        <v>77.2</v>
      </c>
      <c r="DE33" s="126"/>
      <c r="DF33" s="126"/>
      <c r="DG33" s="126"/>
      <c r="DH33" s="126"/>
      <c r="DI33" s="126"/>
      <c r="DJ33" s="126"/>
      <c r="DK33" s="126"/>
      <c r="DL33" s="126"/>
      <c r="DM33" s="126"/>
      <c r="DN33" s="126"/>
      <c r="DO33" s="126"/>
      <c r="DP33" s="126"/>
      <c r="DQ33" s="126"/>
      <c r="DR33" s="127"/>
      <c r="DS33" s="125">
        <f>データ!AU7</f>
        <v>79.599999999999994</v>
      </c>
      <c r="DT33" s="126"/>
      <c r="DU33" s="126"/>
      <c r="DV33" s="126"/>
      <c r="DW33" s="126"/>
      <c r="DX33" s="126"/>
      <c r="DY33" s="126"/>
      <c r="DZ33" s="126"/>
      <c r="EA33" s="126"/>
      <c r="EB33" s="126"/>
      <c r="EC33" s="126"/>
      <c r="ED33" s="126"/>
      <c r="EE33" s="126"/>
      <c r="EF33" s="126"/>
      <c r="EG33" s="127"/>
      <c r="EH33" s="125">
        <f>データ!AV7</f>
        <v>76.599999999999994</v>
      </c>
      <c r="EI33" s="126"/>
      <c r="EJ33" s="126"/>
      <c r="EK33" s="126"/>
      <c r="EL33" s="126"/>
      <c r="EM33" s="126"/>
      <c r="EN33" s="126"/>
      <c r="EO33" s="126"/>
      <c r="EP33" s="126"/>
      <c r="EQ33" s="126"/>
      <c r="ER33" s="126"/>
      <c r="ES33" s="126"/>
      <c r="ET33" s="126"/>
      <c r="EU33" s="126"/>
      <c r="EV33" s="127"/>
      <c r="EW33" s="125">
        <f>データ!AW7</f>
        <v>76.099999999999994</v>
      </c>
      <c r="EX33" s="126"/>
      <c r="EY33" s="126"/>
      <c r="EZ33" s="126"/>
      <c r="FA33" s="126"/>
      <c r="FB33" s="126"/>
      <c r="FC33" s="126"/>
      <c r="FD33" s="126"/>
      <c r="FE33" s="126"/>
      <c r="FF33" s="126"/>
      <c r="FG33" s="126"/>
      <c r="FH33" s="126"/>
      <c r="FI33" s="126"/>
      <c r="FJ33" s="126"/>
      <c r="FK33" s="127"/>
      <c r="FL33" s="125">
        <f>データ!AX7</f>
        <v>72.7</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59</v>
      </c>
      <c r="GJ33" s="124"/>
      <c r="GK33" s="124"/>
      <c r="GL33" s="124"/>
      <c r="GM33" s="124"/>
      <c r="GN33" s="124"/>
      <c r="GO33" s="124"/>
      <c r="GP33" s="124"/>
      <c r="GQ33" s="124"/>
      <c r="GR33" s="125">
        <f>データ!BE7</f>
        <v>77.2</v>
      </c>
      <c r="GS33" s="126"/>
      <c r="GT33" s="126"/>
      <c r="GU33" s="126"/>
      <c r="GV33" s="126"/>
      <c r="GW33" s="126"/>
      <c r="GX33" s="126"/>
      <c r="GY33" s="126"/>
      <c r="GZ33" s="126"/>
      <c r="HA33" s="126"/>
      <c r="HB33" s="126"/>
      <c r="HC33" s="126"/>
      <c r="HD33" s="126"/>
      <c r="HE33" s="126"/>
      <c r="HF33" s="127"/>
      <c r="HG33" s="125">
        <f>データ!BF7</f>
        <v>79.599999999999994</v>
      </c>
      <c r="HH33" s="126"/>
      <c r="HI33" s="126"/>
      <c r="HJ33" s="126"/>
      <c r="HK33" s="126"/>
      <c r="HL33" s="126"/>
      <c r="HM33" s="126"/>
      <c r="HN33" s="126"/>
      <c r="HO33" s="126"/>
      <c r="HP33" s="126"/>
      <c r="HQ33" s="126"/>
      <c r="HR33" s="126"/>
      <c r="HS33" s="126"/>
      <c r="HT33" s="126"/>
      <c r="HU33" s="127"/>
      <c r="HV33" s="125">
        <f>データ!BG7</f>
        <v>76.599999999999994</v>
      </c>
      <c r="HW33" s="126"/>
      <c r="HX33" s="126"/>
      <c r="HY33" s="126"/>
      <c r="HZ33" s="126"/>
      <c r="IA33" s="126"/>
      <c r="IB33" s="126"/>
      <c r="IC33" s="126"/>
      <c r="ID33" s="126"/>
      <c r="IE33" s="126"/>
      <c r="IF33" s="126"/>
      <c r="IG33" s="126"/>
      <c r="IH33" s="126"/>
      <c r="II33" s="126"/>
      <c r="IJ33" s="127"/>
      <c r="IK33" s="125">
        <f>データ!BH7</f>
        <v>76.099999999999994</v>
      </c>
      <c r="IL33" s="126"/>
      <c r="IM33" s="126"/>
      <c r="IN33" s="126"/>
      <c r="IO33" s="126"/>
      <c r="IP33" s="126"/>
      <c r="IQ33" s="126"/>
      <c r="IR33" s="126"/>
      <c r="IS33" s="126"/>
      <c r="IT33" s="126"/>
      <c r="IU33" s="126"/>
      <c r="IV33" s="126"/>
      <c r="IW33" s="126"/>
      <c r="IX33" s="126"/>
      <c r="IY33" s="127"/>
      <c r="IZ33" s="125">
        <f>データ!BI7</f>
        <v>72.7</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59</v>
      </c>
      <c r="JX33" s="124"/>
      <c r="JY33" s="124"/>
      <c r="JZ33" s="124"/>
      <c r="KA33" s="124"/>
      <c r="KB33" s="124"/>
      <c r="KC33" s="124"/>
      <c r="KD33" s="124"/>
      <c r="KE33" s="124"/>
      <c r="KF33" s="125">
        <f>データ!BP7</f>
        <v>84.3</v>
      </c>
      <c r="KG33" s="126"/>
      <c r="KH33" s="126"/>
      <c r="KI33" s="126"/>
      <c r="KJ33" s="126"/>
      <c r="KK33" s="126"/>
      <c r="KL33" s="126"/>
      <c r="KM33" s="126"/>
      <c r="KN33" s="126"/>
      <c r="KO33" s="126"/>
      <c r="KP33" s="126"/>
      <c r="KQ33" s="126"/>
      <c r="KR33" s="126"/>
      <c r="KS33" s="126"/>
      <c r="KT33" s="127"/>
      <c r="KU33" s="125">
        <f>データ!BQ7</f>
        <v>88.2</v>
      </c>
      <c r="KV33" s="126"/>
      <c r="KW33" s="126"/>
      <c r="KX33" s="126"/>
      <c r="KY33" s="126"/>
      <c r="KZ33" s="126"/>
      <c r="LA33" s="126"/>
      <c r="LB33" s="126"/>
      <c r="LC33" s="126"/>
      <c r="LD33" s="126"/>
      <c r="LE33" s="126"/>
      <c r="LF33" s="126"/>
      <c r="LG33" s="126"/>
      <c r="LH33" s="126"/>
      <c r="LI33" s="127"/>
      <c r="LJ33" s="125">
        <f>データ!BR7</f>
        <v>89</v>
      </c>
      <c r="LK33" s="126"/>
      <c r="LL33" s="126"/>
      <c r="LM33" s="126"/>
      <c r="LN33" s="126"/>
      <c r="LO33" s="126"/>
      <c r="LP33" s="126"/>
      <c r="LQ33" s="126"/>
      <c r="LR33" s="126"/>
      <c r="LS33" s="126"/>
      <c r="LT33" s="126"/>
      <c r="LU33" s="126"/>
      <c r="LV33" s="126"/>
      <c r="LW33" s="126"/>
      <c r="LX33" s="127"/>
      <c r="LY33" s="125">
        <f>データ!BS7</f>
        <v>86.2</v>
      </c>
      <c r="LZ33" s="126"/>
      <c r="MA33" s="126"/>
      <c r="MB33" s="126"/>
      <c r="MC33" s="126"/>
      <c r="MD33" s="126"/>
      <c r="ME33" s="126"/>
      <c r="MF33" s="126"/>
      <c r="MG33" s="126"/>
      <c r="MH33" s="126"/>
      <c r="MI33" s="126"/>
      <c r="MJ33" s="126"/>
      <c r="MK33" s="126"/>
      <c r="ML33" s="126"/>
      <c r="MM33" s="127"/>
      <c r="MN33" s="125">
        <f>データ!BT7</f>
        <v>81.8</v>
      </c>
      <c r="MO33" s="126"/>
      <c r="MP33" s="126"/>
      <c r="MQ33" s="126"/>
      <c r="MR33" s="126"/>
      <c r="MS33" s="126"/>
      <c r="MT33" s="126"/>
      <c r="MU33" s="126"/>
      <c r="MV33" s="126"/>
      <c r="MW33" s="126"/>
      <c r="MX33" s="126"/>
      <c r="MY33" s="126"/>
      <c r="MZ33" s="126"/>
      <c r="NA33" s="126"/>
      <c r="NB33" s="127"/>
      <c r="ND33" s="2"/>
      <c r="NE33" s="2"/>
      <c r="NF33" s="2"/>
      <c r="NG33" s="2"/>
      <c r="NH33" s="15"/>
      <c r="NI33" s="2"/>
      <c r="NJ33" s="115"/>
      <c r="NK33" s="116"/>
      <c r="NL33" s="116"/>
      <c r="NM33" s="116"/>
      <c r="NN33" s="116"/>
      <c r="NO33" s="116"/>
      <c r="NP33" s="116"/>
      <c r="NQ33" s="116"/>
      <c r="NR33" s="116"/>
      <c r="NS33" s="116"/>
      <c r="NT33" s="116"/>
      <c r="NU33" s="116"/>
      <c r="NV33" s="116"/>
      <c r="NW33" s="116"/>
      <c r="NX33" s="117"/>
      <c r="OC33" s="16" t="s">
        <v>60</v>
      </c>
    </row>
    <row r="34" spans="1:393" ht="13.5" customHeight="1">
      <c r="A34" s="2"/>
      <c r="B34" s="14"/>
      <c r="D34" s="2"/>
      <c r="E34" s="2"/>
      <c r="F34" s="2"/>
      <c r="G34" s="124" t="s">
        <v>61</v>
      </c>
      <c r="H34" s="124"/>
      <c r="I34" s="124"/>
      <c r="J34" s="124"/>
      <c r="K34" s="124"/>
      <c r="L34" s="124"/>
      <c r="M34" s="124"/>
      <c r="N34" s="124"/>
      <c r="O34" s="124"/>
      <c r="P34" s="125">
        <f>データ!AN7</f>
        <v>100.9</v>
      </c>
      <c r="Q34" s="126"/>
      <c r="R34" s="126"/>
      <c r="S34" s="126"/>
      <c r="T34" s="126"/>
      <c r="U34" s="126"/>
      <c r="V34" s="126"/>
      <c r="W34" s="126"/>
      <c r="X34" s="126"/>
      <c r="Y34" s="126"/>
      <c r="Z34" s="126"/>
      <c r="AA34" s="126"/>
      <c r="AB34" s="126"/>
      <c r="AC34" s="126"/>
      <c r="AD34" s="127"/>
      <c r="AE34" s="125">
        <f>データ!AO7</f>
        <v>99.7</v>
      </c>
      <c r="AF34" s="126"/>
      <c r="AG34" s="126"/>
      <c r="AH34" s="126"/>
      <c r="AI34" s="126"/>
      <c r="AJ34" s="126"/>
      <c r="AK34" s="126"/>
      <c r="AL34" s="126"/>
      <c r="AM34" s="126"/>
      <c r="AN34" s="126"/>
      <c r="AO34" s="126"/>
      <c r="AP34" s="126"/>
      <c r="AQ34" s="126"/>
      <c r="AR34" s="126"/>
      <c r="AS34" s="127"/>
      <c r="AT34" s="125">
        <f>データ!AP7</f>
        <v>102.3</v>
      </c>
      <c r="AU34" s="126"/>
      <c r="AV34" s="126"/>
      <c r="AW34" s="126"/>
      <c r="AX34" s="126"/>
      <c r="AY34" s="126"/>
      <c r="AZ34" s="126"/>
      <c r="BA34" s="126"/>
      <c r="BB34" s="126"/>
      <c r="BC34" s="126"/>
      <c r="BD34" s="126"/>
      <c r="BE34" s="126"/>
      <c r="BF34" s="126"/>
      <c r="BG34" s="126"/>
      <c r="BH34" s="127"/>
      <c r="BI34" s="125">
        <f>データ!AQ7</f>
        <v>103.5</v>
      </c>
      <c r="BJ34" s="126"/>
      <c r="BK34" s="126"/>
      <c r="BL34" s="126"/>
      <c r="BM34" s="126"/>
      <c r="BN34" s="126"/>
      <c r="BO34" s="126"/>
      <c r="BP34" s="126"/>
      <c r="BQ34" s="126"/>
      <c r="BR34" s="126"/>
      <c r="BS34" s="126"/>
      <c r="BT34" s="126"/>
      <c r="BU34" s="126"/>
      <c r="BV34" s="126"/>
      <c r="BW34" s="127"/>
      <c r="BX34" s="125">
        <f>データ!AR7</f>
        <v>102.5</v>
      </c>
      <c r="BY34" s="126"/>
      <c r="BZ34" s="126"/>
      <c r="CA34" s="126"/>
      <c r="CB34" s="126"/>
      <c r="CC34" s="126"/>
      <c r="CD34" s="126"/>
      <c r="CE34" s="126"/>
      <c r="CF34" s="126"/>
      <c r="CG34" s="126"/>
      <c r="CH34" s="126"/>
      <c r="CI34" s="126"/>
      <c r="CJ34" s="126"/>
      <c r="CK34" s="126"/>
      <c r="CL34" s="127"/>
      <c r="CO34" s="2"/>
      <c r="CP34" s="2"/>
      <c r="CQ34" s="2"/>
      <c r="CR34" s="2"/>
      <c r="CS34" s="2"/>
      <c r="CT34" s="2"/>
      <c r="CU34" s="124" t="s">
        <v>61</v>
      </c>
      <c r="CV34" s="124"/>
      <c r="CW34" s="124"/>
      <c r="CX34" s="124"/>
      <c r="CY34" s="124"/>
      <c r="CZ34" s="124"/>
      <c r="DA34" s="124"/>
      <c r="DB34" s="124"/>
      <c r="DC34" s="124"/>
      <c r="DD34" s="125">
        <f>データ!AY7</f>
        <v>68.400000000000006</v>
      </c>
      <c r="DE34" s="126"/>
      <c r="DF34" s="126"/>
      <c r="DG34" s="126"/>
      <c r="DH34" s="126"/>
      <c r="DI34" s="126"/>
      <c r="DJ34" s="126"/>
      <c r="DK34" s="126"/>
      <c r="DL34" s="126"/>
      <c r="DM34" s="126"/>
      <c r="DN34" s="126"/>
      <c r="DO34" s="126"/>
      <c r="DP34" s="126"/>
      <c r="DQ34" s="126"/>
      <c r="DR34" s="127"/>
      <c r="DS34" s="125">
        <f>データ!AZ7</f>
        <v>66.900000000000006</v>
      </c>
      <c r="DT34" s="126"/>
      <c r="DU34" s="126"/>
      <c r="DV34" s="126"/>
      <c r="DW34" s="126"/>
      <c r="DX34" s="126"/>
      <c r="DY34" s="126"/>
      <c r="DZ34" s="126"/>
      <c r="EA34" s="126"/>
      <c r="EB34" s="126"/>
      <c r="EC34" s="126"/>
      <c r="ED34" s="126"/>
      <c r="EE34" s="126"/>
      <c r="EF34" s="126"/>
      <c r="EG34" s="127"/>
      <c r="EH34" s="125">
        <f>データ!BA7</f>
        <v>64.8</v>
      </c>
      <c r="EI34" s="126"/>
      <c r="EJ34" s="126"/>
      <c r="EK34" s="126"/>
      <c r="EL34" s="126"/>
      <c r="EM34" s="126"/>
      <c r="EN34" s="126"/>
      <c r="EO34" s="126"/>
      <c r="EP34" s="126"/>
      <c r="EQ34" s="126"/>
      <c r="ER34" s="126"/>
      <c r="ES34" s="126"/>
      <c r="ET34" s="126"/>
      <c r="EU34" s="126"/>
      <c r="EV34" s="127"/>
      <c r="EW34" s="125">
        <f>データ!BB7</f>
        <v>64.099999999999994</v>
      </c>
      <c r="EX34" s="126"/>
      <c r="EY34" s="126"/>
      <c r="EZ34" s="126"/>
      <c r="FA34" s="126"/>
      <c r="FB34" s="126"/>
      <c r="FC34" s="126"/>
      <c r="FD34" s="126"/>
      <c r="FE34" s="126"/>
      <c r="FF34" s="126"/>
      <c r="FG34" s="126"/>
      <c r="FH34" s="126"/>
      <c r="FI34" s="126"/>
      <c r="FJ34" s="126"/>
      <c r="FK34" s="127"/>
      <c r="FL34" s="125">
        <f>データ!BC7</f>
        <v>64.099999999999994</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61</v>
      </c>
      <c r="GJ34" s="124"/>
      <c r="GK34" s="124"/>
      <c r="GL34" s="124"/>
      <c r="GM34" s="124"/>
      <c r="GN34" s="124"/>
      <c r="GO34" s="124"/>
      <c r="GP34" s="124"/>
      <c r="GQ34" s="124"/>
      <c r="GR34" s="125">
        <f>データ!BJ7</f>
        <v>66.2</v>
      </c>
      <c r="GS34" s="126"/>
      <c r="GT34" s="126"/>
      <c r="GU34" s="126"/>
      <c r="GV34" s="126"/>
      <c r="GW34" s="126"/>
      <c r="GX34" s="126"/>
      <c r="GY34" s="126"/>
      <c r="GZ34" s="126"/>
      <c r="HA34" s="126"/>
      <c r="HB34" s="126"/>
      <c r="HC34" s="126"/>
      <c r="HD34" s="126"/>
      <c r="HE34" s="126"/>
      <c r="HF34" s="127"/>
      <c r="HG34" s="125">
        <f>データ!BK7</f>
        <v>64.5</v>
      </c>
      <c r="HH34" s="126"/>
      <c r="HI34" s="126"/>
      <c r="HJ34" s="126"/>
      <c r="HK34" s="126"/>
      <c r="HL34" s="126"/>
      <c r="HM34" s="126"/>
      <c r="HN34" s="126"/>
      <c r="HO34" s="126"/>
      <c r="HP34" s="126"/>
      <c r="HQ34" s="126"/>
      <c r="HR34" s="126"/>
      <c r="HS34" s="126"/>
      <c r="HT34" s="126"/>
      <c r="HU34" s="127"/>
      <c r="HV34" s="125">
        <f>データ!BL7</f>
        <v>61.9</v>
      </c>
      <c r="HW34" s="126"/>
      <c r="HX34" s="126"/>
      <c r="HY34" s="126"/>
      <c r="HZ34" s="126"/>
      <c r="IA34" s="126"/>
      <c r="IB34" s="126"/>
      <c r="IC34" s="126"/>
      <c r="ID34" s="126"/>
      <c r="IE34" s="126"/>
      <c r="IF34" s="126"/>
      <c r="IG34" s="126"/>
      <c r="IH34" s="126"/>
      <c r="II34" s="126"/>
      <c r="IJ34" s="127"/>
      <c r="IK34" s="125">
        <f>データ!BM7</f>
        <v>61.7</v>
      </c>
      <c r="IL34" s="126"/>
      <c r="IM34" s="126"/>
      <c r="IN34" s="126"/>
      <c r="IO34" s="126"/>
      <c r="IP34" s="126"/>
      <c r="IQ34" s="126"/>
      <c r="IR34" s="126"/>
      <c r="IS34" s="126"/>
      <c r="IT34" s="126"/>
      <c r="IU34" s="126"/>
      <c r="IV34" s="126"/>
      <c r="IW34" s="126"/>
      <c r="IX34" s="126"/>
      <c r="IY34" s="127"/>
      <c r="IZ34" s="125">
        <f>データ!BN7</f>
        <v>61.5</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61</v>
      </c>
      <c r="JX34" s="124"/>
      <c r="JY34" s="124"/>
      <c r="JZ34" s="124"/>
      <c r="KA34" s="124"/>
      <c r="KB34" s="124"/>
      <c r="KC34" s="124"/>
      <c r="KD34" s="124"/>
      <c r="KE34" s="124"/>
      <c r="KF34" s="125">
        <f>データ!BU7</f>
        <v>72.099999999999994</v>
      </c>
      <c r="KG34" s="126"/>
      <c r="KH34" s="126"/>
      <c r="KI34" s="126"/>
      <c r="KJ34" s="126"/>
      <c r="KK34" s="126"/>
      <c r="KL34" s="126"/>
      <c r="KM34" s="126"/>
      <c r="KN34" s="126"/>
      <c r="KO34" s="126"/>
      <c r="KP34" s="126"/>
      <c r="KQ34" s="126"/>
      <c r="KR34" s="126"/>
      <c r="KS34" s="126"/>
      <c r="KT34" s="127"/>
      <c r="KU34" s="125">
        <f>データ!BV7</f>
        <v>69.8</v>
      </c>
      <c r="KV34" s="126"/>
      <c r="KW34" s="126"/>
      <c r="KX34" s="126"/>
      <c r="KY34" s="126"/>
      <c r="KZ34" s="126"/>
      <c r="LA34" s="126"/>
      <c r="LB34" s="126"/>
      <c r="LC34" s="126"/>
      <c r="LD34" s="126"/>
      <c r="LE34" s="126"/>
      <c r="LF34" s="126"/>
      <c r="LG34" s="126"/>
      <c r="LH34" s="126"/>
      <c r="LI34" s="127"/>
      <c r="LJ34" s="125">
        <f>データ!BW7</f>
        <v>65.3</v>
      </c>
      <c r="LK34" s="126"/>
      <c r="LL34" s="126"/>
      <c r="LM34" s="126"/>
      <c r="LN34" s="126"/>
      <c r="LO34" s="126"/>
      <c r="LP34" s="126"/>
      <c r="LQ34" s="126"/>
      <c r="LR34" s="126"/>
      <c r="LS34" s="126"/>
      <c r="LT34" s="126"/>
      <c r="LU34" s="126"/>
      <c r="LV34" s="126"/>
      <c r="LW34" s="126"/>
      <c r="LX34" s="127"/>
      <c r="LY34" s="125">
        <f>データ!BX7</f>
        <v>63.1</v>
      </c>
      <c r="LZ34" s="126"/>
      <c r="MA34" s="126"/>
      <c r="MB34" s="126"/>
      <c r="MC34" s="126"/>
      <c r="MD34" s="126"/>
      <c r="ME34" s="126"/>
      <c r="MF34" s="126"/>
      <c r="MG34" s="126"/>
      <c r="MH34" s="126"/>
      <c r="MI34" s="126"/>
      <c r="MJ34" s="126"/>
      <c r="MK34" s="126"/>
      <c r="ML34" s="126"/>
      <c r="MM34" s="127"/>
      <c r="MN34" s="125">
        <f>データ!BY7</f>
        <v>62.3</v>
      </c>
      <c r="MO34" s="126"/>
      <c r="MP34" s="126"/>
      <c r="MQ34" s="126"/>
      <c r="MR34" s="126"/>
      <c r="MS34" s="126"/>
      <c r="MT34" s="126"/>
      <c r="MU34" s="126"/>
      <c r="MV34" s="126"/>
      <c r="MW34" s="126"/>
      <c r="MX34" s="126"/>
      <c r="MY34" s="126"/>
      <c r="MZ34" s="126"/>
      <c r="NA34" s="126"/>
      <c r="NB34" s="127"/>
      <c r="ND34" s="2"/>
      <c r="NE34" s="2"/>
      <c r="NF34" s="2"/>
      <c r="NG34" s="2"/>
      <c r="NH34" s="15"/>
      <c r="NI34" s="2"/>
      <c r="NJ34" s="118"/>
      <c r="NK34" s="119"/>
      <c r="NL34" s="119"/>
      <c r="NM34" s="119"/>
      <c r="NN34" s="119"/>
      <c r="NO34" s="119"/>
      <c r="NP34" s="119"/>
      <c r="NQ34" s="119"/>
      <c r="NR34" s="119"/>
      <c r="NS34" s="119"/>
      <c r="NT34" s="119"/>
      <c r="NU34" s="119"/>
      <c r="NV34" s="119"/>
      <c r="NW34" s="119"/>
      <c r="NX34" s="120"/>
      <c r="OC34" s="16" t="s">
        <v>62</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6" t="s">
        <v>63</v>
      </c>
      <c r="NK35" s="96"/>
      <c r="NL35" s="96"/>
      <c r="NM35" s="96"/>
      <c r="NN35" s="96"/>
      <c r="NO35" s="96"/>
      <c r="NP35" s="96"/>
      <c r="NQ35" s="96"/>
      <c r="NR35" s="96"/>
      <c r="NS35" s="96"/>
      <c r="NT35" s="96"/>
      <c r="NU35" s="96"/>
      <c r="NV35" s="96"/>
      <c r="NW35" s="96"/>
      <c r="NX35" s="96"/>
      <c r="OC35" s="16" t="s">
        <v>64</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1"/>
      <c r="NK36" s="111"/>
      <c r="NL36" s="111"/>
      <c r="NM36" s="111"/>
      <c r="NN36" s="111"/>
      <c r="NO36" s="111"/>
      <c r="NP36" s="111"/>
      <c r="NQ36" s="111"/>
      <c r="NR36" s="111"/>
      <c r="NS36" s="111"/>
      <c r="NT36" s="111"/>
      <c r="NU36" s="111"/>
      <c r="NV36" s="111"/>
      <c r="NW36" s="111"/>
      <c r="NX36" s="111"/>
      <c r="OC36" s="16" t="s">
        <v>65</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66</v>
      </c>
      <c r="NK37" s="129"/>
      <c r="NL37" s="129"/>
      <c r="NM37" s="129"/>
      <c r="NN37" s="129"/>
      <c r="NO37" s="129"/>
      <c r="NP37" s="129"/>
      <c r="NQ37" s="129"/>
      <c r="NR37" s="129"/>
      <c r="NS37" s="129"/>
      <c r="NT37" s="129"/>
      <c r="NU37" s="129"/>
      <c r="NV37" s="129"/>
      <c r="NW37" s="129"/>
      <c r="NX37" s="130"/>
      <c r="OC37" s="16" t="s">
        <v>67</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68</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5" t="s">
        <v>69</v>
      </c>
      <c r="NK39" s="116"/>
      <c r="NL39" s="116"/>
      <c r="NM39" s="116"/>
      <c r="NN39" s="116"/>
      <c r="NO39" s="116"/>
      <c r="NP39" s="116"/>
      <c r="NQ39" s="116"/>
      <c r="NR39" s="116"/>
      <c r="NS39" s="116"/>
      <c r="NT39" s="116"/>
      <c r="NU39" s="116"/>
      <c r="NV39" s="116"/>
      <c r="NW39" s="116"/>
      <c r="NX39" s="117"/>
      <c r="OC39" s="16" t="s">
        <v>70</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5"/>
      <c r="NK40" s="116"/>
      <c r="NL40" s="116"/>
      <c r="NM40" s="116"/>
      <c r="NN40" s="116"/>
      <c r="NO40" s="116"/>
      <c r="NP40" s="116"/>
      <c r="NQ40" s="116"/>
      <c r="NR40" s="116"/>
      <c r="NS40" s="116"/>
      <c r="NT40" s="116"/>
      <c r="NU40" s="116"/>
      <c r="NV40" s="116"/>
      <c r="NW40" s="116"/>
      <c r="NX40" s="117"/>
      <c r="OC40" s="16" t="s">
        <v>71</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5"/>
      <c r="NK41" s="116"/>
      <c r="NL41" s="116"/>
      <c r="NM41" s="116"/>
      <c r="NN41" s="116"/>
      <c r="NO41" s="116"/>
      <c r="NP41" s="116"/>
      <c r="NQ41" s="116"/>
      <c r="NR41" s="116"/>
      <c r="NS41" s="116"/>
      <c r="NT41" s="116"/>
      <c r="NU41" s="116"/>
      <c r="NV41" s="116"/>
      <c r="NW41" s="116"/>
      <c r="NX41" s="117"/>
      <c r="OC41" s="16" t="s">
        <v>72</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5"/>
      <c r="NK42" s="116"/>
      <c r="NL42" s="116"/>
      <c r="NM42" s="116"/>
      <c r="NN42" s="116"/>
      <c r="NO42" s="116"/>
      <c r="NP42" s="116"/>
      <c r="NQ42" s="116"/>
      <c r="NR42" s="116"/>
      <c r="NS42" s="116"/>
      <c r="NT42" s="116"/>
      <c r="NU42" s="116"/>
      <c r="NV42" s="116"/>
      <c r="NW42" s="116"/>
      <c r="NX42" s="117"/>
      <c r="OC42" s="16" t="s">
        <v>73</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5"/>
      <c r="NK43" s="116"/>
      <c r="NL43" s="116"/>
      <c r="NM43" s="116"/>
      <c r="NN43" s="116"/>
      <c r="NO43" s="116"/>
      <c r="NP43" s="116"/>
      <c r="NQ43" s="116"/>
      <c r="NR43" s="116"/>
      <c r="NS43" s="116"/>
      <c r="NT43" s="116"/>
      <c r="NU43" s="116"/>
      <c r="NV43" s="116"/>
      <c r="NW43" s="116"/>
      <c r="NX43" s="117"/>
      <c r="OC43" s="16" t="s">
        <v>74</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5"/>
      <c r="NK44" s="116"/>
      <c r="NL44" s="116"/>
      <c r="NM44" s="116"/>
      <c r="NN44" s="116"/>
      <c r="NO44" s="116"/>
      <c r="NP44" s="116"/>
      <c r="NQ44" s="116"/>
      <c r="NR44" s="116"/>
      <c r="NS44" s="116"/>
      <c r="NT44" s="116"/>
      <c r="NU44" s="116"/>
      <c r="NV44" s="116"/>
      <c r="NW44" s="116"/>
      <c r="NX44" s="117"/>
      <c r="OC44" s="16" t="s">
        <v>75</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5"/>
      <c r="NK45" s="116"/>
      <c r="NL45" s="116"/>
      <c r="NM45" s="116"/>
      <c r="NN45" s="116"/>
      <c r="NO45" s="116"/>
      <c r="NP45" s="116"/>
      <c r="NQ45" s="116"/>
      <c r="NR45" s="116"/>
      <c r="NS45" s="116"/>
      <c r="NT45" s="116"/>
      <c r="NU45" s="116"/>
      <c r="NV45" s="116"/>
      <c r="NW45" s="116"/>
      <c r="NX45" s="117"/>
      <c r="OC45" s="16" t="s">
        <v>76</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5"/>
      <c r="NK46" s="116"/>
      <c r="NL46" s="116"/>
      <c r="NM46" s="116"/>
      <c r="NN46" s="116"/>
      <c r="NO46" s="116"/>
      <c r="NP46" s="116"/>
      <c r="NQ46" s="116"/>
      <c r="NR46" s="116"/>
      <c r="NS46" s="116"/>
      <c r="NT46" s="116"/>
      <c r="NU46" s="116"/>
      <c r="NV46" s="116"/>
      <c r="NW46" s="116"/>
      <c r="NX46" s="117"/>
      <c r="OC46" s="16" t="s">
        <v>77</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5"/>
      <c r="NK47" s="116"/>
      <c r="NL47" s="116"/>
      <c r="NM47" s="116"/>
      <c r="NN47" s="116"/>
      <c r="NO47" s="116"/>
      <c r="NP47" s="116"/>
      <c r="NQ47" s="116"/>
      <c r="NR47" s="116"/>
      <c r="NS47" s="116"/>
      <c r="NT47" s="116"/>
      <c r="NU47" s="116"/>
      <c r="NV47" s="116"/>
      <c r="NW47" s="116"/>
      <c r="NX47" s="117"/>
      <c r="OC47" s="16" t="s">
        <v>78</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5"/>
      <c r="NK48" s="116"/>
      <c r="NL48" s="116"/>
      <c r="NM48" s="116"/>
      <c r="NN48" s="116"/>
      <c r="NO48" s="116"/>
      <c r="NP48" s="116"/>
      <c r="NQ48" s="116"/>
      <c r="NR48" s="116"/>
      <c r="NS48" s="116"/>
      <c r="NT48" s="116"/>
      <c r="NU48" s="116"/>
      <c r="NV48" s="116"/>
      <c r="NW48" s="116"/>
      <c r="NX48" s="117"/>
      <c r="OC48" s="16" t="s">
        <v>79</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5"/>
      <c r="NK49" s="116"/>
      <c r="NL49" s="116"/>
      <c r="NM49" s="116"/>
      <c r="NN49" s="116"/>
      <c r="NO49" s="116"/>
      <c r="NP49" s="116"/>
      <c r="NQ49" s="116"/>
      <c r="NR49" s="116"/>
      <c r="NS49" s="116"/>
      <c r="NT49" s="116"/>
      <c r="NU49" s="116"/>
      <c r="NV49" s="116"/>
      <c r="NW49" s="116"/>
      <c r="NX49" s="117"/>
      <c r="OC49" s="16" t="s">
        <v>80</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5"/>
      <c r="NK50" s="116"/>
      <c r="NL50" s="116"/>
      <c r="NM50" s="116"/>
      <c r="NN50" s="116"/>
      <c r="NO50" s="116"/>
      <c r="NP50" s="116"/>
      <c r="NQ50" s="116"/>
      <c r="NR50" s="116"/>
      <c r="NS50" s="116"/>
      <c r="NT50" s="116"/>
      <c r="NU50" s="116"/>
      <c r="NV50" s="116"/>
      <c r="NW50" s="116"/>
      <c r="NX50" s="117"/>
      <c r="OC50" s="16" t="s">
        <v>81</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8"/>
      <c r="NK51" s="119"/>
      <c r="NL51" s="119"/>
      <c r="NM51" s="119"/>
      <c r="NN51" s="119"/>
      <c r="NO51" s="119"/>
      <c r="NP51" s="119"/>
      <c r="NQ51" s="119"/>
      <c r="NR51" s="119"/>
      <c r="NS51" s="119"/>
      <c r="NT51" s="119"/>
      <c r="NU51" s="119"/>
      <c r="NV51" s="119"/>
      <c r="NW51" s="119"/>
      <c r="NX51" s="120"/>
      <c r="OC51" s="16" t="s">
        <v>82</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83</v>
      </c>
      <c r="NK52" s="129"/>
      <c r="NL52" s="129"/>
      <c r="NM52" s="129"/>
      <c r="NN52" s="129"/>
      <c r="NO52" s="129"/>
      <c r="NP52" s="129"/>
      <c r="NQ52" s="129"/>
      <c r="NR52" s="129"/>
      <c r="NS52" s="129"/>
      <c r="NT52" s="129"/>
      <c r="NU52" s="129"/>
      <c r="NV52" s="129"/>
      <c r="NW52" s="129"/>
      <c r="NX52" s="130"/>
      <c r="OC52" s="16" t="s">
        <v>84</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85</v>
      </c>
    </row>
    <row r="54" spans="1:393" ht="13.5" customHeight="1">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86</v>
      </c>
      <c r="NK54" s="116"/>
      <c r="NL54" s="116"/>
      <c r="NM54" s="116"/>
      <c r="NN54" s="116"/>
      <c r="NO54" s="116"/>
      <c r="NP54" s="116"/>
      <c r="NQ54" s="116"/>
      <c r="NR54" s="116"/>
      <c r="NS54" s="116"/>
      <c r="NT54" s="116"/>
      <c r="NU54" s="116"/>
      <c r="NV54" s="116"/>
      <c r="NW54" s="116"/>
      <c r="NX54" s="117"/>
      <c r="OC54" s="16" t="s">
        <v>87</v>
      </c>
    </row>
    <row r="55" spans="1:393" ht="13.5" customHeight="1">
      <c r="A55" s="2"/>
      <c r="B55" s="14"/>
      <c r="C55" s="2"/>
      <c r="D55" s="2"/>
      <c r="E55" s="2"/>
      <c r="F55" s="2"/>
      <c r="G55" s="124" t="s">
        <v>59</v>
      </c>
      <c r="H55" s="124"/>
      <c r="I55" s="124"/>
      <c r="J55" s="124"/>
      <c r="K55" s="124"/>
      <c r="L55" s="124"/>
      <c r="M55" s="124"/>
      <c r="N55" s="124"/>
      <c r="O55" s="124"/>
      <c r="P55" s="134">
        <f>データ!CA7</f>
        <v>15303</v>
      </c>
      <c r="Q55" s="135"/>
      <c r="R55" s="135"/>
      <c r="S55" s="135"/>
      <c r="T55" s="135"/>
      <c r="U55" s="135"/>
      <c r="V55" s="135"/>
      <c r="W55" s="135"/>
      <c r="X55" s="135"/>
      <c r="Y55" s="135"/>
      <c r="Z55" s="135"/>
      <c r="AA55" s="135"/>
      <c r="AB55" s="135"/>
      <c r="AC55" s="135"/>
      <c r="AD55" s="136"/>
      <c r="AE55" s="134">
        <f>データ!CB7</f>
        <v>15255</v>
      </c>
      <c r="AF55" s="135"/>
      <c r="AG55" s="135"/>
      <c r="AH55" s="135"/>
      <c r="AI55" s="135"/>
      <c r="AJ55" s="135"/>
      <c r="AK55" s="135"/>
      <c r="AL55" s="135"/>
      <c r="AM55" s="135"/>
      <c r="AN55" s="135"/>
      <c r="AO55" s="135"/>
      <c r="AP55" s="135"/>
      <c r="AQ55" s="135"/>
      <c r="AR55" s="135"/>
      <c r="AS55" s="136"/>
      <c r="AT55" s="134">
        <f>データ!CC7</f>
        <v>15330</v>
      </c>
      <c r="AU55" s="135"/>
      <c r="AV55" s="135"/>
      <c r="AW55" s="135"/>
      <c r="AX55" s="135"/>
      <c r="AY55" s="135"/>
      <c r="AZ55" s="135"/>
      <c r="BA55" s="135"/>
      <c r="BB55" s="135"/>
      <c r="BC55" s="135"/>
      <c r="BD55" s="135"/>
      <c r="BE55" s="135"/>
      <c r="BF55" s="135"/>
      <c r="BG55" s="135"/>
      <c r="BH55" s="136"/>
      <c r="BI55" s="134">
        <f>データ!CD7</f>
        <v>15553</v>
      </c>
      <c r="BJ55" s="135"/>
      <c r="BK55" s="135"/>
      <c r="BL55" s="135"/>
      <c r="BM55" s="135"/>
      <c r="BN55" s="135"/>
      <c r="BO55" s="135"/>
      <c r="BP55" s="135"/>
      <c r="BQ55" s="135"/>
      <c r="BR55" s="135"/>
      <c r="BS55" s="135"/>
      <c r="BT55" s="135"/>
      <c r="BU55" s="135"/>
      <c r="BV55" s="135"/>
      <c r="BW55" s="136"/>
      <c r="BX55" s="134">
        <f>データ!CE7</f>
        <v>17693</v>
      </c>
      <c r="BY55" s="135"/>
      <c r="BZ55" s="135"/>
      <c r="CA55" s="135"/>
      <c r="CB55" s="135"/>
      <c r="CC55" s="135"/>
      <c r="CD55" s="135"/>
      <c r="CE55" s="135"/>
      <c r="CF55" s="135"/>
      <c r="CG55" s="135"/>
      <c r="CH55" s="135"/>
      <c r="CI55" s="135"/>
      <c r="CJ55" s="135"/>
      <c r="CK55" s="135"/>
      <c r="CL55" s="136"/>
      <c r="CO55" s="2"/>
      <c r="CP55" s="2"/>
      <c r="CQ55" s="2"/>
      <c r="CR55" s="2"/>
      <c r="CS55" s="2"/>
      <c r="CT55" s="2"/>
      <c r="CU55" s="124" t="s">
        <v>59</v>
      </c>
      <c r="CV55" s="124"/>
      <c r="CW55" s="124"/>
      <c r="CX55" s="124"/>
      <c r="CY55" s="124"/>
      <c r="CZ55" s="124"/>
      <c r="DA55" s="124"/>
      <c r="DB55" s="124"/>
      <c r="DC55" s="124"/>
      <c r="DD55" s="134">
        <f>データ!CL7</f>
        <v>10689</v>
      </c>
      <c r="DE55" s="135"/>
      <c r="DF55" s="135"/>
      <c r="DG55" s="135"/>
      <c r="DH55" s="135"/>
      <c r="DI55" s="135"/>
      <c r="DJ55" s="135"/>
      <c r="DK55" s="135"/>
      <c r="DL55" s="135"/>
      <c r="DM55" s="135"/>
      <c r="DN55" s="135"/>
      <c r="DO55" s="135"/>
      <c r="DP55" s="135"/>
      <c r="DQ55" s="135"/>
      <c r="DR55" s="136"/>
      <c r="DS55" s="134">
        <f>データ!CM7</f>
        <v>9792</v>
      </c>
      <c r="DT55" s="135"/>
      <c r="DU55" s="135"/>
      <c r="DV55" s="135"/>
      <c r="DW55" s="135"/>
      <c r="DX55" s="135"/>
      <c r="DY55" s="135"/>
      <c r="DZ55" s="135"/>
      <c r="EA55" s="135"/>
      <c r="EB55" s="135"/>
      <c r="EC55" s="135"/>
      <c r="ED55" s="135"/>
      <c r="EE55" s="135"/>
      <c r="EF55" s="135"/>
      <c r="EG55" s="136"/>
      <c r="EH55" s="134">
        <f>データ!CN7</f>
        <v>10337</v>
      </c>
      <c r="EI55" s="135"/>
      <c r="EJ55" s="135"/>
      <c r="EK55" s="135"/>
      <c r="EL55" s="135"/>
      <c r="EM55" s="135"/>
      <c r="EN55" s="135"/>
      <c r="EO55" s="135"/>
      <c r="EP55" s="135"/>
      <c r="EQ55" s="135"/>
      <c r="ER55" s="135"/>
      <c r="ES55" s="135"/>
      <c r="ET55" s="135"/>
      <c r="EU55" s="135"/>
      <c r="EV55" s="136"/>
      <c r="EW55" s="134">
        <f>データ!CO7</f>
        <v>10780</v>
      </c>
      <c r="EX55" s="135"/>
      <c r="EY55" s="135"/>
      <c r="EZ55" s="135"/>
      <c r="FA55" s="135"/>
      <c r="FB55" s="135"/>
      <c r="FC55" s="135"/>
      <c r="FD55" s="135"/>
      <c r="FE55" s="135"/>
      <c r="FF55" s="135"/>
      <c r="FG55" s="135"/>
      <c r="FH55" s="135"/>
      <c r="FI55" s="135"/>
      <c r="FJ55" s="135"/>
      <c r="FK55" s="136"/>
      <c r="FL55" s="134">
        <f>データ!CP7</f>
        <v>10899</v>
      </c>
      <c r="FM55" s="135"/>
      <c r="FN55" s="135"/>
      <c r="FO55" s="135"/>
      <c r="FP55" s="135"/>
      <c r="FQ55" s="135"/>
      <c r="FR55" s="135"/>
      <c r="FS55" s="135"/>
      <c r="FT55" s="135"/>
      <c r="FU55" s="135"/>
      <c r="FV55" s="135"/>
      <c r="FW55" s="135"/>
      <c r="FX55" s="135"/>
      <c r="FY55" s="135"/>
      <c r="FZ55" s="136"/>
      <c r="GA55" s="2"/>
      <c r="GB55" s="2"/>
      <c r="GC55" s="2"/>
      <c r="GD55" s="2"/>
      <c r="GE55" s="2"/>
      <c r="GF55" s="2"/>
      <c r="GG55" s="2"/>
      <c r="GH55" s="2"/>
      <c r="GI55" s="124" t="s">
        <v>59</v>
      </c>
      <c r="GJ55" s="124"/>
      <c r="GK55" s="124"/>
      <c r="GL55" s="124"/>
      <c r="GM55" s="124"/>
      <c r="GN55" s="124"/>
      <c r="GO55" s="124"/>
      <c r="GP55" s="124"/>
      <c r="GQ55" s="124"/>
      <c r="GR55" s="125">
        <f>データ!CW7</f>
        <v>78</v>
      </c>
      <c r="GS55" s="126"/>
      <c r="GT55" s="126"/>
      <c r="GU55" s="126"/>
      <c r="GV55" s="126"/>
      <c r="GW55" s="126"/>
      <c r="GX55" s="126"/>
      <c r="GY55" s="126"/>
      <c r="GZ55" s="126"/>
      <c r="HA55" s="126"/>
      <c r="HB55" s="126"/>
      <c r="HC55" s="126"/>
      <c r="HD55" s="126"/>
      <c r="HE55" s="126"/>
      <c r="HF55" s="127"/>
      <c r="HG55" s="125">
        <f>データ!CX7</f>
        <v>78.5</v>
      </c>
      <c r="HH55" s="126"/>
      <c r="HI55" s="126"/>
      <c r="HJ55" s="126"/>
      <c r="HK55" s="126"/>
      <c r="HL55" s="126"/>
      <c r="HM55" s="126"/>
      <c r="HN55" s="126"/>
      <c r="HO55" s="126"/>
      <c r="HP55" s="126"/>
      <c r="HQ55" s="126"/>
      <c r="HR55" s="126"/>
      <c r="HS55" s="126"/>
      <c r="HT55" s="126"/>
      <c r="HU55" s="127"/>
      <c r="HV55" s="125">
        <f>データ!CY7</f>
        <v>79.2</v>
      </c>
      <c r="HW55" s="126"/>
      <c r="HX55" s="126"/>
      <c r="HY55" s="126"/>
      <c r="HZ55" s="126"/>
      <c r="IA55" s="126"/>
      <c r="IB55" s="126"/>
      <c r="IC55" s="126"/>
      <c r="ID55" s="126"/>
      <c r="IE55" s="126"/>
      <c r="IF55" s="126"/>
      <c r="IG55" s="126"/>
      <c r="IH55" s="126"/>
      <c r="II55" s="126"/>
      <c r="IJ55" s="127"/>
      <c r="IK55" s="125">
        <f>データ!CZ7</f>
        <v>80.3</v>
      </c>
      <c r="IL55" s="126"/>
      <c r="IM55" s="126"/>
      <c r="IN55" s="126"/>
      <c r="IO55" s="126"/>
      <c r="IP55" s="126"/>
      <c r="IQ55" s="126"/>
      <c r="IR55" s="126"/>
      <c r="IS55" s="126"/>
      <c r="IT55" s="126"/>
      <c r="IU55" s="126"/>
      <c r="IV55" s="126"/>
      <c r="IW55" s="126"/>
      <c r="IX55" s="126"/>
      <c r="IY55" s="127"/>
      <c r="IZ55" s="125">
        <f>データ!DA7</f>
        <v>84.3</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59</v>
      </c>
      <c r="JX55" s="124"/>
      <c r="JY55" s="124"/>
      <c r="JZ55" s="124"/>
      <c r="KA55" s="124"/>
      <c r="KB55" s="124"/>
      <c r="KC55" s="124"/>
      <c r="KD55" s="124"/>
      <c r="KE55" s="124"/>
      <c r="KF55" s="125">
        <f>データ!DH7</f>
        <v>10.6</v>
      </c>
      <c r="KG55" s="126"/>
      <c r="KH55" s="126"/>
      <c r="KI55" s="126"/>
      <c r="KJ55" s="126"/>
      <c r="KK55" s="126"/>
      <c r="KL55" s="126"/>
      <c r="KM55" s="126"/>
      <c r="KN55" s="126"/>
      <c r="KO55" s="126"/>
      <c r="KP55" s="126"/>
      <c r="KQ55" s="126"/>
      <c r="KR55" s="126"/>
      <c r="KS55" s="126"/>
      <c r="KT55" s="127"/>
      <c r="KU55" s="125">
        <f>データ!DI7</f>
        <v>10.4</v>
      </c>
      <c r="KV55" s="126"/>
      <c r="KW55" s="126"/>
      <c r="KX55" s="126"/>
      <c r="KY55" s="126"/>
      <c r="KZ55" s="126"/>
      <c r="LA55" s="126"/>
      <c r="LB55" s="126"/>
      <c r="LC55" s="126"/>
      <c r="LD55" s="126"/>
      <c r="LE55" s="126"/>
      <c r="LF55" s="126"/>
      <c r="LG55" s="126"/>
      <c r="LH55" s="126"/>
      <c r="LI55" s="127"/>
      <c r="LJ55" s="125">
        <f>データ!DJ7</f>
        <v>10.8</v>
      </c>
      <c r="LK55" s="126"/>
      <c r="LL55" s="126"/>
      <c r="LM55" s="126"/>
      <c r="LN55" s="126"/>
      <c r="LO55" s="126"/>
      <c r="LP55" s="126"/>
      <c r="LQ55" s="126"/>
      <c r="LR55" s="126"/>
      <c r="LS55" s="126"/>
      <c r="LT55" s="126"/>
      <c r="LU55" s="126"/>
      <c r="LV55" s="126"/>
      <c r="LW55" s="126"/>
      <c r="LX55" s="127"/>
      <c r="LY55" s="125">
        <f>データ!DK7</f>
        <v>10.1</v>
      </c>
      <c r="LZ55" s="126"/>
      <c r="MA55" s="126"/>
      <c r="MB55" s="126"/>
      <c r="MC55" s="126"/>
      <c r="MD55" s="126"/>
      <c r="ME55" s="126"/>
      <c r="MF55" s="126"/>
      <c r="MG55" s="126"/>
      <c r="MH55" s="126"/>
      <c r="MI55" s="126"/>
      <c r="MJ55" s="126"/>
      <c r="MK55" s="126"/>
      <c r="ML55" s="126"/>
      <c r="MM55" s="127"/>
      <c r="MN55" s="125">
        <f>データ!DL7</f>
        <v>10.199999999999999</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88</v>
      </c>
    </row>
    <row r="56" spans="1:393" ht="13.5" customHeight="1">
      <c r="A56" s="2"/>
      <c r="B56" s="14"/>
      <c r="C56" s="2"/>
      <c r="D56" s="2"/>
      <c r="E56" s="2"/>
      <c r="F56" s="2"/>
      <c r="G56" s="124" t="s">
        <v>61</v>
      </c>
      <c r="H56" s="124"/>
      <c r="I56" s="124"/>
      <c r="J56" s="124"/>
      <c r="K56" s="124"/>
      <c r="L56" s="124"/>
      <c r="M56" s="124"/>
      <c r="N56" s="124"/>
      <c r="O56" s="124"/>
      <c r="P56" s="134">
        <f>データ!CF7</f>
        <v>21418</v>
      </c>
      <c r="Q56" s="135"/>
      <c r="R56" s="135"/>
      <c r="S56" s="135"/>
      <c r="T56" s="135"/>
      <c r="U56" s="135"/>
      <c r="V56" s="135"/>
      <c r="W56" s="135"/>
      <c r="X56" s="135"/>
      <c r="Y56" s="135"/>
      <c r="Z56" s="135"/>
      <c r="AA56" s="135"/>
      <c r="AB56" s="135"/>
      <c r="AC56" s="135"/>
      <c r="AD56" s="136"/>
      <c r="AE56" s="134">
        <f>データ!CG7</f>
        <v>21604</v>
      </c>
      <c r="AF56" s="135"/>
      <c r="AG56" s="135"/>
      <c r="AH56" s="135"/>
      <c r="AI56" s="135"/>
      <c r="AJ56" s="135"/>
      <c r="AK56" s="135"/>
      <c r="AL56" s="135"/>
      <c r="AM56" s="135"/>
      <c r="AN56" s="135"/>
      <c r="AO56" s="135"/>
      <c r="AP56" s="135"/>
      <c r="AQ56" s="135"/>
      <c r="AR56" s="135"/>
      <c r="AS56" s="136"/>
      <c r="AT56" s="134">
        <f>データ!CH7</f>
        <v>22234</v>
      </c>
      <c r="AU56" s="135"/>
      <c r="AV56" s="135"/>
      <c r="AW56" s="135"/>
      <c r="AX56" s="135"/>
      <c r="AY56" s="135"/>
      <c r="AZ56" s="135"/>
      <c r="BA56" s="135"/>
      <c r="BB56" s="135"/>
      <c r="BC56" s="135"/>
      <c r="BD56" s="135"/>
      <c r="BE56" s="135"/>
      <c r="BF56" s="135"/>
      <c r="BG56" s="135"/>
      <c r="BH56" s="136"/>
      <c r="BI56" s="134">
        <f>データ!CI7</f>
        <v>22875</v>
      </c>
      <c r="BJ56" s="135"/>
      <c r="BK56" s="135"/>
      <c r="BL56" s="135"/>
      <c r="BM56" s="135"/>
      <c r="BN56" s="135"/>
      <c r="BO56" s="135"/>
      <c r="BP56" s="135"/>
      <c r="BQ56" s="135"/>
      <c r="BR56" s="135"/>
      <c r="BS56" s="135"/>
      <c r="BT56" s="135"/>
      <c r="BU56" s="135"/>
      <c r="BV56" s="135"/>
      <c r="BW56" s="136"/>
      <c r="BX56" s="134">
        <f>データ!CJ7</f>
        <v>23419</v>
      </c>
      <c r="BY56" s="135"/>
      <c r="BZ56" s="135"/>
      <c r="CA56" s="135"/>
      <c r="CB56" s="135"/>
      <c r="CC56" s="135"/>
      <c r="CD56" s="135"/>
      <c r="CE56" s="135"/>
      <c r="CF56" s="135"/>
      <c r="CG56" s="135"/>
      <c r="CH56" s="135"/>
      <c r="CI56" s="135"/>
      <c r="CJ56" s="135"/>
      <c r="CK56" s="135"/>
      <c r="CL56" s="136"/>
      <c r="CO56" s="2"/>
      <c r="CP56" s="2"/>
      <c r="CQ56" s="2"/>
      <c r="CR56" s="2"/>
      <c r="CS56" s="2"/>
      <c r="CT56" s="2"/>
      <c r="CU56" s="124" t="s">
        <v>61</v>
      </c>
      <c r="CV56" s="124"/>
      <c r="CW56" s="124"/>
      <c r="CX56" s="124"/>
      <c r="CY56" s="124"/>
      <c r="CZ56" s="124"/>
      <c r="DA56" s="124"/>
      <c r="DB56" s="124"/>
      <c r="DC56" s="124"/>
      <c r="DD56" s="134">
        <f>データ!CQ7</f>
        <v>8518</v>
      </c>
      <c r="DE56" s="135"/>
      <c r="DF56" s="135"/>
      <c r="DG56" s="135"/>
      <c r="DH56" s="135"/>
      <c r="DI56" s="135"/>
      <c r="DJ56" s="135"/>
      <c r="DK56" s="135"/>
      <c r="DL56" s="135"/>
      <c r="DM56" s="135"/>
      <c r="DN56" s="135"/>
      <c r="DO56" s="135"/>
      <c r="DP56" s="135"/>
      <c r="DQ56" s="135"/>
      <c r="DR56" s="136"/>
      <c r="DS56" s="134">
        <f>データ!CR7</f>
        <v>7891</v>
      </c>
      <c r="DT56" s="135"/>
      <c r="DU56" s="135"/>
      <c r="DV56" s="135"/>
      <c r="DW56" s="135"/>
      <c r="DX56" s="135"/>
      <c r="DY56" s="135"/>
      <c r="DZ56" s="135"/>
      <c r="EA56" s="135"/>
      <c r="EB56" s="135"/>
      <c r="EC56" s="135"/>
      <c r="ED56" s="135"/>
      <c r="EE56" s="135"/>
      <c r="EF56" s="135"/>
      <c r="EG56" s="136"/>
      <c r="EH56" s="134">
        <f>データ!CS7</f>
        <v>8706</v>
      </c>
      <c r="EI56" s="135"/>
      <c r="EJ56" s="135"/>
      <c r="EK56" s="135"/>
      <c r="EL56" s="135"/>
      <c r="EM56" s="135"/>
      <c r="EN56" s="135"/>
      <c r="EO56" s="135"/>
      <c r="EP56" s="135"/>
      <c r="EQ56" s="135"/>
      <c r="ER56" s="135"/>
      <c r="ES56" s="135"/>
      <c r="ET56" s="135"/>
      <c r="EU56" s="135"/>
      <c r="EV56" s="136"/>
      <c r="EW56" s="134">
        <f>データ!CT7</f>
        <v>8691</v>
      </c>
      <c r="EX56" s="135"/>
      <c r="EY56" s="135"/>
      <c r="EZ56" s="135"/>
      <c r="FA56" s="135"/>
      <c r="FB56" s="135"/>
      <c r="FC56" s="135"/>
      <c r="FD56" s="135"/>
      <c r="FE56" s="135"/>
      <c r="FF56" s="135"/>
      <c r="FG56" s="135"/>
      <c r="FH56" s="135"/>
      <c r="FI56" s="135"/>
      <c r="FJ56" s="135"/>
      <c r="FK56" s="136"/>
      <c r="FL56" s="134">
        <f>データ!CU7</f>
        <v>8761</v>
      </c>
      <c r="FM56" s="135"/>
      <c r="FN56" s="135"/>
      <c r="FO56" s="135"/>
      <c r="FP56" s="135"/>
      <c r="FQ56" s="135"/>
      <c r="FR56" s="135"/>
      <c r="FS56" s="135"/>
      <c r="FT56" s="135"/>
      <c r="FU56" s="135"/>
      <c r="FV56" s="135"/>
      <c r="FW56" s="135"/>
      <c r="FX56" s="135"/>
      <c r="FY56" s="135"/>
      <c r="FZ56" s="136"/>
      <c r="GA56" s="2"/>
      <c r="GB56" s="2"/>
      <c r="GC56" s="2"/>
      <c r="GD56" s="2"/>
      <c r="GE56" s="2"/>
      <c r="GF56" s="2"/>
      <c r="GG56" s="2"/>
      <c r="GH56" s="2"/>
      <c r="GI56" s="124" t="s">
        <v>61</v>
      </c>
      <c r="GJ56" s="124"/>
      <c r="GK56" s="124"/>
      <c r="GL56" s="124"/>
      <c r="GM56" s="124"/>
      <c r="GN56" s="124"/>
      <c r="GO56" s="124"/>
      <c r="GP56" s="124"/>
      <c r="GQ56" s="124"/>
      <c r="GR56" s="125">
        <f>データ!DB7</f>
        <v>87.6</v>
      </c>
      <c r="GS56" s="126"/>
      <c r="GT56" s="126"/>
      <c r="GU56" s="126"/>
      <c r="GV56" s="126"/>
      <c r="GW56" s="126"/>
      <c r="GX56" s="126"/>
      <c r="GY56" s="126"/>
      <c r="GZ56" s="126"/>
      <c r="HA56" s="126"/>
      <c r="HB56" s="126"/>
      <c r="HC56" s="126"/>
      <c r="HD56" s="126"/>
      <c r="HE56" s="126"/>
      <c r="HF56" s="127"/>
      <c r="HG56" s="125">
        <f>データ!DC7</f>
        <v>89.7</v>
      </c>
      <c r="HH56" s="126"/>
      <c r="HI56" s="126"/>
      <c r="HJ56" s="126"/>
      <c r="HK56" s="126"/>
      <c r="HL56" s="126"/>
      <c r="HM56" s="126"/>
      <c r="HN56" s="126"/>
      <c r="HO56" s="126"/>
      <c r="HP56" s="126"/>
      <c r="HQ56" s="126"/>
      <c r="HR56" s="126"/>
      <c r="HS56" s="126"/>
      <c r="HT56" s="126"/>
      <c r="HU56" s="127"/>
      <c r="HV56" s="125">
        <f>データ!DD7</f>
        <v>92.2</v>
      </c>
      <c r="HW56" s="126"/>
      <c r="HX56" s="126"/>
      <c r="HY56" s="126"/>
      <c r="HZ56" s="126"/>
      <c r="IA56" s="126"/>
      <c r="IB56" s="126"/>
      <c r="IC56" s="126"/>
      <c r="ID56" s="126"/>
      <c r="IE56" s="126"/>
      <c r="IF56" s="126"/>
      <c r="IG56" s="126"/>
      <c r="IH56" s="126"/>
      <c r="II56" s="126"/>
      <c r="IJ56" s="127"/>
      <c r="IK56" s="125">
        <f>データ!DE7</f>
        <v>91.4</v>
      </c>
      <c r="IL56" s="126"/>
      <c r="IM56" s="126"/>
      <c r="IN56" s="126"/>
      <c r="IO56" s="126"/>
      <c r="IP56" s="126"/>
      <c r="IQ56" s="126"/>
      <c r="IR56" s="126"/>
      <c r="IS56" s="126"/>
      <c r="IT56" s="126"/>
      <c r="IU56" s="126"/>
      <c r="IV56" s="126"/>
      <c r="IW56" s="126"/>
      <c r="IX56" s="126"/>
      <c r="IY56" s="127"/>
      <c r="IZ56" s="125">
        <f>データ!DF7</f>
        <v>84</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61</v>
      </c>
      <c r="JX56" s="124"/>
      <c r="JY56" s="124"/>
      <c r="JZ56" s="124"/>
      <c r="KA56" s="124"/>
      <c r="KB56" s="124"/>
      <c r="KC56" s="124"/>
      <c r="KD56" s="124"/>
      <c r="KE56" s="124"/>
      <c r="KF56" s="125">
        <f>データ!DM7</f>
        <v>7.9</v>
      </c>
      <c r="KG56" s="126"/>
      <c r="KH56" s="126"/>
      <c r="KI56" s="126"/>
      <c r="KJ56" s="126"/>
      <c r="KK56" s="126"/>
      <c r="KL56" s="126"/>
      <c r="KM56" s="126"/>
      <c r="KN56" s="126"/>
      <c r="KO56" s="126"/>
      <c r="KP56" s="126"/>
      <c r="KQ56" s="126"/>
      <c r="KR56" s="126"/>
      <c r="KS56" s="126"/>
      <c r="KT56" s="127"/>
      <c r="KU56" s="125">
        <f>データ!DN7</f>
        <v>8.1</v>
      </c>
      <c r="KV56" s="126"/>
      <c r="KW56" s="126"/>
      <c r="KX56" s="126"/>
      <c r="KY56" s="126"/>
      <c r="KZ56" s="126"/>
      <c r="LA56" s="126"/>
      <c r="LB56" s="126"/>
      <c r="LC56" s="126"/>
      <c r="LD56" s="126"/>
      <c r="LE56" s="126"/>
      <c r="LF56" s="126"/>
      <c r="LG56" s="126"/>
      <c r="LH56" s="126"/>
      <c r="LI56" s="127"/>
      <c r="LJ56" s="125">
        <f>データ!DO7</f>
        <v>7.9</v>
      </c>
      <c r="LK56" s="126"/>
      <c r="LL56" s="126"/>
      <c r="LM56" s="126"/>
      <c r="LN56" s="126"/>
      <c r="LO56" s="126"/>
      <c r="LP56" s="126"/>
      <c r="LQ56" s="126"/>
      <c r="LR56" s="126"/>
      <c r="LS56" s="126"/>
      <c r="LT56" s="126"/>
      <c r="LU56" s="126"/>
      <c r="LV56" s="126"/>
      <c r="LW56" s="126"/>
      <c r="LX56" s="127"/>
      <c r="LY56" s="125">
        <f>データ!DP7</f>
        <v>7.7</v>
      </c>
      <c r="LZ56" s="126"/>
      <c r="MA56" s="126"/>
      <c r="MB56" s="126"/>
      <c r="MC56" s="126"/>
      <c r="MD56" s="126"/>
      <c r="ME56" s="126"/>
      <c r="MF56" s="126"/>
      <c r="MG56" s="126"/>
      <c r="MH56" s="126"/>
      <c r="MI56" s="126"/>
      <c r="MJ56" s="126"/>
      <c r="MK56" s="126"/>
      <c r="ML56" s="126"/>
      <c r="MM56" s="127"/>
      <c r="MN56" s="125">
        <f>データ!DQ7</f>
        <v>7.3</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97" t="s">
        <v>89</v>
      </c>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c r="GH62" s="97"/>
      <c r="GI62" s="97"/>
      <c r="GJ62" s="97"/>
      <c r="GK62" s="97"/>
      <c r="GL62" s="97"/>
      <c r="GM62" s="97"/>
      <c r="GN62" s="97"/>
      <c r="GO62" s="97"/>
      <c r="GP62" s="97"/>
      <c r="GQ62" s="97"/>
      <c r="GR62" s="97"/>
      <c r="GS62" s="97"/>
      <c r="GT62" s="97"/>
      <c r="GU62" s="97"/>
      <c r="GV62" s="97"/>
      <c r="GW62" s="97"/>
      <c r="GX62" s="97"/>
      <c r="GY62" s="97"/>
      <c r="GZ62" s="97"/>
      <c r="HA62" s="97"/>
      <c r="HB62" s="97"/>
      <c r="HC62" s="97"/>
      <c r="HD62" s="97"/>
      <c r="HE62" s="97"/>
      <c r="HF62" s="97"/>
      <c r="HG62" s="97"/>
      <c r="HH62" s="97"/>
      <c r="HI62" s="97"/>
      <c r="HJ62" s="97"/>
      <c r="HK62" s="97"/>
      <c r="HL62" s="97"/>
      <c r="HM62" s="97"/>
      <c r="HN62" s="97"/>
      <c r="HO62" s="97"/>
      <c r="HP62" s="97"/>
      <c r="HQ62" s="97"/>
      <c r="HR62" s="97"/>
      <c r="HS62" s="97"/>
      <c r="HT62" s="97"/>
      <c r="HU62" s="97"/>
      <c r="HV62" s="97"/>
      <c r="HW62" s="97"/>
      <c r="HX62" s="97"/>
      <c r="HY62" s="97"/>
      <c r="HZ62" s="97"/>
      <c r="IA62" s="97"/>
      <c r="IB62" s="97"/>
      <c r="IC62" s="97"/>
      <c r="ID62" s="97"/>
      <c r="IE62" s="97"/>
      <c r="IF62" s="97"/>
      <c r="IG62" s="97"/>
      <c r="IH62" s="97"/>
      <c r="II62" s="97"/>
      <c r="IJ62" s="97"/>
      <c r="IK62" s="97"/>
      <c r="IL62" s="97"/>
      <c r="IM62" s="97"/>
      <c r="IN62" s="97"/>
      <c r="IO62" s="97"/>
      <c r="IP62" s="97"/>
      <c r="IQ62" s="97"/>
      <c r="IR62" s="97"/>
      <c r="IS62" s="97"/>
      <c r="IT62" s="97"/>
      <c r="IU62" s="97"/>
      <c r="IV62" s="97"/>
      <c r="IW62" s="97"/>
      <c r="IX62" s="97"/>
      <c r="IY62" s="97"/>
      <c r="IZ62" s="97"/>
      <c r="JA62" s="97"/>
      <c r="JB62" s="97"/>
      <c r="JC62" s="97"/>
      <c r="JD62" s="97"/>
      <c r="JE62" s="97"/>
      <c r="JF62" s="97"/>
      <c r="JG62" s="97"/>
      <c r="JH62" s="97"/>
      <c r="JI62" s="97"/>
      <c r="JJ62" s="97"/>
      <c r="JK62" s="97"/>
      <c r="JL62" s="97"/>
      <c r="JM62" s="97"/>
      <c r="JN62" s="97"/>
      <c r="JO62" s="97"/>
      <c r="JP62" s="97"/>
      <c r="JQ62" s="97"/>
      <c r="JR62" s="97"/>
      <c r="JS62" s="97"/>
      <c r="JT62" s="97"/>
      <c r="JU62" s="97"/>
      <c r="JV62" s="97"/>
      <c r="JW62" s="97"/>
      <c r="JX62" s="97"/>
      <c r="JY62" s="97"/>
      <c r="JZ62" s="97"/>
      <c r="KA62" s="97"/>
      <c r="KB62" s="97"/>
      <c r="KC62" s="97"/>
      <c r="KD62" s="97"/>
      <c r="KE62" s="97"/>
      <c r="KF62" s="97"/>
      <c r="KG62" s="97"/>
      <c r="KH62" s="97"/>
      <c r="KI62" s="97"/>
      <c r="KJ62" s="97"/>
      <c r="KK62" s="97"/>
      <c r="KL62" s="97"/>
      <c r="KM62" s="97"/>
      <c r="KN62" s="97"/>
      <c r="KO62" s="97"/>
      <c r="KP62" s="97"/>
      <c r="KQ62" s="97"/>
      <c r="KR62" s="97"/>
      <c r="KS62" s="97"/>
      <c r="KT62" s="97"/>
      <c r="KU62" s="97"/>
      <c r="KV62" s="97"/>
      <c r="KW62" s="97"/>
      <c r="KX62" s="97"/>
      <c r="KY62" s="97"/>
      <c r="KZ62" s="97"/>
      <c r="LA62" s="97"/>
      <c r="LB62" s="97"/>
      <c r="LC62" s="97"/>
      <c r="LD62" s="97"/>
      <c r="LE62" s="97"/>
      <c r="LF62" s="97"/>
      <c r="LG62" s="97"/>
      <c r="LH62" s="97"/>
      <c r="LI62" s="97"/>
      <c r="LJ62" s="97"/>
      <c r="LK62" s="97"/>
      <c r="LL62" s="97"/>
      <c r="LM62" s="97"/>
      <c r="LN62" s="97"/>
      <c r="LO62" s="97"/>
      <c r="LP62" s="97"/>
      <c r="LQ62" s="97"/>
      <c r="LR62" s="97"/>
      <c r="LS62" s="97"/>
      <c r="LT62" s="97"/>
      <c r="LU62" s="97"/>
      <c r="LV62" s="97"/>
      <c r="LW62" s="97"/>
      <c r="LX62" s="97"/>
      <c r="LY62" s="97"/>
      <c r="LZ62" s="97"/>
      <c r="MA62" s="97"/>
      <c r="MB62" s="97"/>
      <c r="MC62" s="97"/>
      <c r="MD62" s="97"/>
      <c r="ME62" s="97"/>
      <c r="MF62" s="97"/>
      <c r="MG62" s="97"/>
      <c r="MH62" s="97"/>
      <c r="MI62" s="97"/>
      <c r="MJ62" s="97"/>
      <c r="MK62" s="97"/>
      <c r="ML62" s="97"/>
      <c r="MM62" s="97"/>
      <c r="MN62" s="97"/>
      <c r="MO62" s="97"/>
      <c r="MP62" s="97"/>
      <c r="MQ62" s="97"/>
      <c r="MR62" s="97"/>
      <c r="MS62" s="97"/>
      <c r="MT62" s="97"/>
      <c r="MU62" s="97"/>
      <c r="MV62" s="97"/>
      <c r="MW62" s="97"/>
      <c r="MX62" s="97"/>
      <c r="MY62" s="97"/>
      <c r="MZ62" s="97"/>
      <c r="NA62" s="97"/>
      <c r="NB62" s="97"/>
      <c r="NC62" s="97"/>
      <c r="ND62" s="97"/>
      <c r="NE62" s="97"/>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c r="IX63" s="98"/>
      <c r="IY63" s="98"/>
      <c r="IZ63" s="98"/>
      <c r="JA63" s="98"/>
      <c r="JB63" s="98"/>
      <c r="JC63" s="98"/>
      <c r="JD63" s="98"/>
      <c r="JE63" s="98"/>
      <c r="JF63" s="98"/>
      <c r="JG63" s="98"/>
      <c r="JH63" s="98"/>
      <c r="JI63" s="98"/>
      <c r="JJ63" s="98"/>
      <c r="JK63" s="98"/>
      <c r="JL63" s="98"/>
      <c r="JM63" s="98"/>
      <c r="JN63" s="98"/>
      <c r="JO63" s="98"/>
      <c r="JP63" s="98"/>
      <c r="JQ63" s="98"/>
      <c r="JR63" s="98"/>
      <c r="JS63" s="98"/>
      <c r="JT63" s="98"/>
      <c r="JU63" s="98"/>
      <c r="JV63" s="98"/>
      <c r="JW63" s="98"/>
      <c r="JX63" s="98"/>
      <c r="JY63" s="98"/>
      <c r="JZ63" s="98"/>
      <c r="KA63" s="98"/>
      <c r="KB63" s="98"/>
      <c r="KC63" s="98"/>
      <c r="KD63" s="98"/>
      <c r="KE63" s="98"/>
      <c r="KF63" s="98"/>
      <c r="KG63" s="98"/>
      <c r="KH63" s="98"/>
      <c r="KI63" s="98"/>
      <c r="KJ63" s="98"/>
      <c r="KK63" s="98"/>
      <c r="KL63" s="98"/>
      <c r="KM63" s="98"/>
      <c r="KN63" s="98"/>
      <c r="KO63" s="98"/>
      <c r="KP63" s="98"/>
      <c r="KQ63" s="98"/>
      <c r="KR63" s="98"/>
      <c r="KS63" s="98"/>
      <c r="KT63" s="98"/>
      <c r="KU63" s="98"/>
      <c r="KV63" s="98"/>
      <c r="KW63" s="98"/>
      <c r="KX63" s="98"/>
      <c r="KY63" s="98"/>
      <c r="KZ63" s="98"/>
      <c r="LA63" s="98"/>
      <c r="LB63" s="98"/>
      <c r="LC63" s="98"/>
      <c r="LD63" s="98"/>
      <c r="LE63" s="98"/>
      <c r="LF63" s="98"/>
      <c r="LG63" s="98"/>
      <c r="LH63" s="98"/>
      <c r="LI63" s="98"/>
      <c r="LJ63" s="98"/>
      <c r="LK63" s="98"/>
      <c r="LL63" s="98"/>
      <c r="LM63" s="98"/>
      <c r="LN63" s="98"/>
      <c r="LO63" s="98"/>
      <c r="LP63" s="98"/>
      <c r="LQ63" s="98"/>
      <c r="LR63" s="98"/>
      <c r="LS63" s="98"/>
      <c r="LT63" s="98"/>
      <c r="LU63" s="98"/>
      <c r="LV63" s="98"/>
      <c r="LW63" s="98"/>
      <c r="LX63" s="98"/>
      <c r="LY63" s="98"/>
      <c r="LZ63" s="98"/>
      <c r="MA63" s="98"/>
      <c r="MB63" s="98"/>
      <c r="MC63" s="98"/>
      <c r="MD63" s="98"/>
      <c r="ME63" s="98"/>
      <c r="MF63" s="98"/>
      <c r="MG63" s="98"/>
      <c r="MH63" s="98"/>
      <c r="MI63" s="98"/>
      <c r="MJ63" s="98"/>
      <c r="MK63" s="98"/>
      <c r="ML63" s="98"/>
      <c r="MM63" s="98"/>
      <c r="MN63" s="98"/>
      <c r="MO63" s="98"/>
      <c r="MP63" s="98"/>
      <c r="MQ63" s="98"/>
      <c r="MR63" s="98"/>
      <c r="MS63" s="98"/>
      <c r="MT63" s="98"/>
      <c r="MU63" s="98"/>
      <c r="MV63" s="98"/>
      <c r="MW63" s="98"/>
      <c r="MX63" s="98"/>
      <c r="MY63" s="98"/>
      <c r="MZ63" s="98"/>
      <c r="NA63" s="98"/>
      <c r="NB63" s="98"/>
      <c r="NC63" s="98"/>
      <c r="ND63" s="98"/>
      <c r="NE63" s="98"/>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90</v>
      </c>
      <c r="NK68" s="129"/>
      <c r="NL68" s="129"/>
      <c r="NM68" s="129"/>
      <c r="NN68" s="129"/>
      <c r="NO68" s="129"/>
      <c r="NP68" s="129"/>
      <c r="NQ68" s="129"/>
      <c r="NR68" s="129"/>
      <c r="NS68" s="129"/>
      <c r="NT68" s="129"/>
      <c r="NU68" s="129"/>
      <c r="NV68" s="129"/>
      <c r="NW68" s="129"/>
      <c r="NX68" s="130"/>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7" t="s">
        <v>91</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G79" s="124" t="s">
        <v>59</v>
      </c>
      <c r="H79" s="124"/>
      <c r="I79" s="124"/>
      <c r="J79" s="124"/>
      <c r="K79" s="124"/>
      <c r="L79" s="124"/>
      <c r="M79" s="124"/>
      <c r="N79" s="124"/>
      <c r="O79" s="124"/>
      <c r="P79" s="125">
        <f>データ!DS7</f>
        <v>0</v>
      </c>
      <c r="Q79" s="126"/>
      <c r="R79" s="126"/>
      <c r="S79" s="126"/>
      <c r="T79" s="126"/>
      <c r="U79" s="126"/>
      <c r="V79" s="126"/>
      <c r="W79" s="126"/>
      <c r="X79" s="126"/>
      <c r="Y79" s="126"/>
      <c r="Z79" s="126"/>
      <c r="AA79" s="126"/>
      <c r="AB79" s="126"/>
      <c r="AC79" s="126"/>
      <c r="AD79" s="127"/>
      <c r="AE79" s="125">
        <f>データ!DT7</f>
        <v>0</v>
      </c>
      <c r="AF79" s="126"/>
      <c r="AG79" s="126"/>
      <c r="AH79" s="126"/>
      <c r="AI79" s="126"/>
      <c r="AJ79" s="126"/>
      <c r="AK79" s="126"/>
      <c r="AL79" s="126"/>
      <c r="AM79" s="126"/>
      <c r="AN79" s="126"/>
      <c r="AO79" s="126"/>
      <c r="AP79" s="126"/>
      <c r="AQ79" s="126"/>
      <c r="AR79" s="126"/>
      <c r="AS79" s="127"/>
      <c r="AT79" s="125">
        <f>データ!DU7</f>
        <v>0</v>
      </c>
      <c r="AU79" s="126"/>
      <c r="AV79" s="126"/>
      <c r="AW79" s="126"/>
      <c r="AX79" s="126"/>
      <c r="AY79" s="126"/>
      <c r="AZ79" s="126"/>
      <c r="BA79" s="126"/>
      <c r="BB79" s="126"/>
      <c r="BC79" s="126"/>
      <c r="BD79" s="126"/>
      <c r="BE79" s="126"/>
      <c r="BF79" s="126"/>
      <c r="BG79" s="126"/>
      <c r="BH79" s="127"/>
      <c r="BI79" s="125">
        <f>データ!DV7</f>
        <v>0</v>
      </c>
      <c r="BJ79" s="126"/>
      <c r="BK79" s="126"/>
      <c r="BL79" s="126"/>
      <c r="BM79" s="126"/>
      <c r="BN79" s="126"/>
      <c r="BO79" s="126"/>
      <c r="BP79" s="126"/>
      <c r="BQ79" s="126"/>
      <c r="BR79" s="126"/>
      <c r="BS79" s="126"/>
      <c r="BT79" s="126"/>
      <c r="BU79" s="126"/>
      <c r="BV79" s="126"/>
      <c r="BW79" s="127"/>
      <c r="BX79" s="125">
        <f>データ!DW7</f>
        <v>0</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59</v>
      </c>
      <c r="CY79" s="124"/>
      <c r="CZ79" s="124"/>
      <c r="DA79" s="124"/>
      <c r="DB79" s="124"/>
      <c r="DC79" s="124"/>
      <c r="DD79" s="124"/>
      <c r="DE79" s="124"/>
      <c r="DF79" s="124"/>
      <c r="DG79" s="125">
        <f>データ!ED7</f>
        <v>63.7</v>
      </c>
      <c r="DH79" s="126"/>
      <c r="DI79" s="126"/>
      <c r="DJ79" s="126"/>
      <c r="DK79" s="126"/>
      <c r="DL79" s="126"/>
      <c r="DM79" s="126"/>
      <c r="DN79" s="126"/>
      <c r="DO79" s="126"/>
      <c r="DP79" s="126"/>
      <c r="DQ79" s="126"/>
      <c r="DR79" s="126"/>
      <c r="DS79" s="126"/>
      <c r="DT79" s="126"/>
      <c r="DU79" s="127"/>
      <c r="DV79" s="125">
        <f>データ!EE7</f>
        <v>63.6</v>
      </c>
      <c r="DW79" s="126"/>
      <c r="DX79" s="126"/>
      <c r="DY79" s="126"/>
      <c r="DZ79" s="126"/>
      <c r="EA79" s="126"/>
      <c r="EB79" s="126"/>
      <c r="EC79" s="126"/>
      <c r="ED79" s="126"/>
      <c r="EE79" s="126"/>
      <c r="EF79" s="126"/>
      <c r="EG79" s="126"/>
      <c r="EH79" s="126"/>
      <c r="EI79" s="126"/>
      <c r="EJ79" s="127"/>
      <c r="EK79" s="125">
        <f>データ!EF7</f>
        <v>64.7</v>
      </c>
      <c r="EL79" s="126"/>
      <c r="EM79" s="126"/>
      <c r="EN79" s="126"/>
      <c r="EO79" s="126"/>
      <c r="EP79" s="126"/>
      <c r="EQ79" s="126"/>
      <c r="ER79" s="126"/>
      <c r="ES79" s="126"/>
      <c r="ET79" s="126"/>
      <c r="EU79" s="126"/>
      <c r="EV79" s="126"/>
      <c r="EW79" s="126"/>
      <c r="EX79" s="126"/>
      <c r="EY79" s="127"/>
      <c r="EZ79" s="125">
        <f>データ!EG7</f>
        <v>66.2</v>
      </c>
      <c r="FA79" s="126"/>
      <c r="FB79" s="126"/>
      <c r="FC79" s="126"/>
      <c r="FD79" s="126"/>
      <c r="FE79" s="126"/>
      <c r="FF79" s="126"/>
      <c r="FG79" s="126"/>
      <c r="FH79" s="126"/>
      <c r="FI79" s="126"/>
      <c r="FJ79" s="126"/>
      <c r="FK79" s="126"/>
      <c r="FL79" s="126"/>
      <c r="FM79" s="126"/>
      <c r="FN79" s="127"/>
      <c r="FO79" s="125">
        <f>データ!EH7</f>
        <v>67.400000000000006</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59</v>
      </c>
      <c r="GL79" s="124"/>
      <c r="GM79" s="124"/>
      <c r="GN79" s="124"/>
      <c r="GO79" s="124"/>
      <c r="GP79" s="124"/>
      <c r="GQ79" s="124"/>
      <c r="GR79" s="124"/>
      <c r="GS79" s="124"/>
      <c r="GT79" s="125">
        <f>データ!EO7</f>
        <v>91.8</v>
      </c>
      <c r="GU79" s="126"/>
      <c r="GV79" s="126"/>
      <c r="GW79" s="126"/>
      <c r="GX79" s="126"/>
      <c r="GY79" s="126"/>
      <c r="GZ79" s="126"/>
      <c r="HA79" s="126"/>
      <c r="HB79" s="126"/>
      <c r="HC79" s="126"/>
      <c r="HD79" s="126"/>
      <c r="HE79" s="126"/>
      <c r="HF79" s="126"/>
      <c r="HG79" s="126"/>
      <c r="HH79" s="127"/>
      <c r="HI79" s="125">
        <f>データ!EP7</f>
        <v>72.900000000000006</v>
      </c>
      <c r="HJ79" s="126"/>
      <c r="HK79" s="126"/>
      <c r="HL79" s="126"/>
      <c r="HM79" s="126"/>
      <c r="HN79" s="126"/>
      <c r="HO79" s="126"/>
      <c r="HP79" s="126"/>
      <c r="HQ79" s="126"/>
      <c r="HR79" s="126"/>
      <c r="HS79" s="126"/>
      <c r="HT79" s="126"/>
      <c r="HU79" s="126"/>
      <c r="HV79" s="126"/>
      <c r="HW79" s="127"/>
      <c r="HX79" s="125">
        <f>データ!EQ7</f>
        <v>76.099999999999994</v>
      </c>
      <c r="HY79" s="126"/>
      <c r="HZ79" s="126"/>
      <c r="IA79" s="126"/>
      <c r="IB79" s="126"/>
      <c r="IC79" s="126"/>
      <c r="ID79" s="126"/>
      <c r="IE79" s="126"/>
      <c r="IF79" s="126"/>
      <c r="IG79" s="126"/>
      <c r="IH79" s="126"/>
      <c r="II79" s="126"/>
      <c r="IJ79" s="126"/>
      <c r="IK79" s="126"/>
      <c r="IL79" s="127"/>
      <c r="IM79" s="125">
        <f>データ!ER7</f>
        <v>79.7</v>
      </c>
      <c r="IN79" s="126"/>
      <c r="IO79" s="126"/>
      <c r="IP79" s="126"/>
      <c r="IQ79" s="126"/>
      <c r="IR79" s="126"/>
      <c r="IS79" s="126"/>
      <c r="IT79" s="126"/>
      <c r="IU79" s="126"/>
      <c r="IV79" s="126"/>
      <c r="IW79" s="126"/>
      <c r="IX79" s="126"/>
      <c r="IY79" s="126"/>
      <c r="IZ79" s="126"/>
      <c r="JA79" s="127"/>
      <c r="JB79" s="125">
        <f>データ!ES7</f>
        <v>82.5</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59</v>
      </c>
      <c r="JY79" s="124"/>
      <c r="JZ79" s="124"/>
      <c r="KA79" s="124"/>
      <c r="KB79" s="124"/>
      <c r="KC79" s="124"/>
      <c r="KD79" s="124"/>
      <c r="KE79" s="124"/>
      <c r="KF79" s="124"/>
      <c r="KG79" s="134">
        <f>データ!EZ7</f>
        <v>38952320</v>
      </c>
      <c r="KH79" s="135"/>
      <c r="KI79" s="135"/>
      <c r="KJ79" s="135"/>
      <c r="KK79" s="135"/>
      <c r="KL79" s="135"/>
      <c r="KM79" s="135"/>
      <c r="KN79" s="135"/>
      <c r="KO79" s="135"/>
      <c r="KP79" s="135"/>
      <c r="KQ79" s="135"/>
      <c r="KR79" s="135"/>
      <c r="KS79" s="135"/>
      <c r="KT79" s="135"/>
      <c r="KU79" s="136"/>
      <c r="KV79" s="134">
        <f>データ!FA7</f>
        <v>39774290</v>
      </c>
      <c r="KW79" s="135"/>
      <c r="KX79" s="135"/>
      <c r="KY79" s="135"/>
      <c r="KZ79" s="135"/>
      <c r="LA79" s="135"/>
      <c r="LB79" s="135"/>
      <c r="LC79" s="135"/>
      <c r="LD79" s="135"/>
      <c r="LE79" s="135"/>
      <c r="LF79" s="135"/>
      <c r="LG79" s="135"/>
      <c r="LH79" s="135"/>
      <c r="LI79" s="135"/>
      <c r="LJ79" s="136"/>
      <c r="LK79" s="134">
        <f>データ!FB7</f>
        <v>40129250</v>
      </c>
      <c r="LL79" s="135"/>
      <c r="LM79" s="135"/>
      <c r="LN79" s="135"/>
      <c r="LO79" s="135"/>
      <c r="LP79" s="135"/>
      <c r="LQ79" s="135"/>
      <c r="LR79" s="135"/>
      <c r="LS79" s="135"/>
      <c r="LT79" s="135"/>
      <c r="LU79" s="135"/>
      <c r="LV79" s="135"/>
      <c r="LW79" s="135"/>
      <c r="LX79" s="135"/>
      <c r="LY79" s="136"/>
      <c r="LZ79" s="134">
        <f>データ!FC7</f>
        <v>40296910</v>
      </c>
      <c r="MA79" s="135"/>
      <c r="MB79" s="135"/>
      <c r="MC79" s="135"/>
      <c r="MD79" s="135"/>
      <c r="ME79" s="135"/>
      <c r="MF79" s="135"/>
      <c r="MG79" s="135"/>
      <c r="MH79" s="135"/>
      <c r="MI79" s="135"/>
      <c r="MJ79" s="135"/>
      <c r="MK79" s="135"/>
      <c r="ML79" s="135"/>
      <c r="MM79" s="135"/>
      <c r="MN79" s="136"/>
      <c r="MO79" s="134">
        <f>データ!FD7</f>
        <v>40567430</v>
      </c>
      <c r="MP79" s="135"/>
      <c r="MQ79" s="135"/>
      <c r="MR79" s="135"/>
      <c r="MS79" s="135"/>
      <c r="MT79" s="135"/>
      <c r="MU79" s="135"/>
      <c r="MV79" s="135"/>
      <c r="MW79" s="135"/>
      <c r="MX79" s="135"/>
      <c r="MY79" s="135"/>
      <c r="MZ79" s="135"/>
      <c r="NA79" s="135"/>
      <c r="NB79" s="135"/>
      <c r="NC79" s="136"/>
      <c r="ND79" s="2"/>
      <c r="NE79" s="2"/>
      <c r="NF79" s="2"/>
      <c r="NG79" s="21"/>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124" t="s">
        <v>61</v>
      </c>
      <c r="H80" s="124"/>
      <c r="I80" s="124"/>
      <c r="J80" s="124"/>
      <c r="K80" s="124"/>
      <c r="L80" s="124"/>
      <c r="M80" s="124"/>
      <c r="N80" s="124"/>
      <c r="O80" s="124"/>
      <c r="P80" s="125">
        <f>データ!DX7</f>
        <v>176.9</v>
      </c>
      <c r="Q80" s="126"/>
      <c r="R80" s="126"/>
      <c r="S80" s="126"/>
      <c r="T80" s="126"/>
      <c r="U80" s="126"/>
      <c r="V80" s="126"/>
      <c r="W80" s="126"/>
      <c r="X80" s="126"/>
      <c r="Y80" s="126"/>
      <c r="Z80" s="126"/>
      <c r="AA80" s="126"/>
      <c r="AB80" s="126"/>
      <c r="AC80" s="126"/>
      <c r="AD80" s="127"/>
      <c r="AE80" s="125">
        <f>データ!DY7</f>
        <v>177.9</v>
      </c>
      <c r="AF80" s="126"/>
      <c r="AG80" s="126"/>
      <c r="AH80" s="126"/>
      <c r="AI80" s="126"/>
      <c r="AJ80" s="126"/>
      <c r="AK80" s="126"/>
      <c r="AL80" s="126"/>
      <c r="AM80" s="126"/>
      <c r="AN80" s="126"/>
      <c r="AO80" s="126"/>
      <c r="AP80" s="126"/>
      <c r="AQ80" s="126"/>
      <c r="AR80" s="126"/>
      <c r="AS80" s="127"/>
      <c r="AT80" s="125">
        <f>データ!DZ7</f>
        <v>197.8</v>
      </c>
      <c r="AU80" s="126"/>
      <c r="AV80" s="126"/>
      <c r="AW80" s="126"/>
      <c r="AX80" s="126"/>
      <c r="AY80" s="126"/>
      <c r="AZ80" s="126"/>
      <c r="BA80" s="126"/>
      <c r="BB80" s="126"/>
      <c r="BC80" s="126"/>
      <c r="BD80" s="126"/>
      <c r="BE80" s="126"/>
      <c r="BF80" s="126"/>
      <c r="BG80" s="126"/>
      <c r="BH80" s="127"/>
      <c r="BI80" s="125">
        <f>データ!EA7</f>
        <v>171</v>
      </c>
      <c r="BJ80" s="126"/>
      <c r="BK80" s="126"/>
      <c r="BL80" s="126"/>
      <c r="BM80" s="126"/>
      <c r="BN80" s="126"/>
      <c r="BO80" s="126"/>
      <c r="BP80" s="126"/>
      <c r="BQ80" s="126"/>
      <c r="BR80" s="126"/>
      <c r="BS80" s="126"/>
      <c r="BT80" s="126"/>
      <c r="BU80" s="126"/>
      <c r="BV80" s="126"/>
      <c r="BW80" s="127"/>
      <c r="BX80" s="125">
        <f>データ!EB7</f>
        <v>160.5</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61</v>
      </c>
      <c r="CY80" s="124"/>
      <c r="CZ80" s="124"/>
      <c r="DA80" s="124"/>
      <c r="DB80" s="124"/>
      <c r="DC80" s="124"/>
      <c r="DD80" s="124"/>
      <c r="DE80" s="124"/>
      <c r="DF80" s="124"/>
      <c r="DG80" s="125">
        <f>データ!EI7</f>
        <v>50.2</v>
      </c>
      <c r="DH80" s="126"/>
      <c r="DI80" s="126"/>
      <c r="DJ80" s="126"/>
      <c r="DK80" s="126"/>
      <c r="DL80" s="126"/>
      <c r="DM80" s="126"/>
      <c r="DN80" s="126"/>
      <c r="DO80" s="126"/>
      <c r="DP80" s="126"/>
      <c r="DQ80" s="126"/>
      <c r="DR80" s="126"/>
      <c r="DS80" s="126"/>
      <c r="DT80" s="126"/>
      <c r="DU80" s="127"/>
      <c r="DV80" s="125">
        <f>データ!EJ7</f>
        <v>52.3</v>
      </c>
      <c r="DW80" s="126"/>
      <c r="DX80" s="126"/>
      <c r="DY80" s="126"/>
      <c r="DZ80" s="126"/>
      <c r="EA80" s="126"/>
      <c r="EB80" s="126"/>
      <c r="EC80" s="126"/>
      <c r="ED80" s="126"/>
      <c r="EE80" s="126"/>
      <c r="EF80" s="126"/>
      <c r="EG80" s="126"/>
      <c r="EH80" s="126"/>
      <c r="EI80" s="126"/>
      <c r="EJ80" s="127"/>
      <c r="EK80" s="125">
        <f>データ!EK7</f>
        <v>54</v>
      </c>
      <c r="EL80" s="126"/>
      <c r="EM80" s="126"/>
      <c r="EN80" s="126"/>
      <c r="EO80" s="126"/>
      <c r="EP80" s="126"/>
      <c r="EQ80" s="126"/>
      <c r="ER80" s="126"/>
      <c r="ES80" s="126"/>
      <c r="ET80" s="126"/>
      <c r="EU80" s="126"/>
      <c r="EV80" s="126"/>
      <c r="EW80" s="126"/>
      <c r="EX80" s="126"/>
      <c r="EY80" s="127"/>
      <c r="EZ80" s="125">
        <f>データ!EL7</f>
        <v>55.1</v>
      </c>
      <c r="FA80" s="126"/>
      <c r="FB80" s="126"/>
      <c r="FC80" s="126"/>
      <c r="FD80" s="126"/>
      <c r="FE80" s="126"/>
      <c r="FF80" s="126"/>
      <c r="FG80" s="126"/>
      <c r="FH80" s="126"/>
      <c r="FI80" s="126"/>
      <c r="FJ80" s="126"/>
      <c r="FK80" s="126"/>
      <c r="FL80" s="126"/>
      <c r="FM80" s="126"/>
      <c r="FN80" s="127"/>
      <c r="FO80" s="125">
        <f>データ!EM7</f>
        <v>52.2</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61</v>
      </c>
      <c r="GL80" s="124"/>
      <c r="GM80" s="124"/>
      <c r="GN80" s="124"/>
      <c r="GO80" s="124"/>
      <c r="GP80" s="124"/>
      <c r="GQ80" s="124"/>
      <c r="GR80" s="124"/>
      <c r="GS80" s="124"/>
      <c r="GT80" s="125">
        <f>データ!ET7</f>
        <v>68.2</v>
      </c>
      <c r="GU80" s="126"/>
      <c r="GV80" s="126"/>
      <c r="GW80" s="126"/>
      <c r="GX80" s="126"/>
      <c r="GY80" s="126"/>
      <c r="GZ80" s="126"/>
      <c r="HA80" s="126"/>
      <c r="HB80" s="126"/>
      <c r="HC80" s="126"/>
      <c r="HD80" s="126"/>
      <c r="HE80" s="126"/>
      <c r="HF80" s="126"/>
      <c r="HG80" s="126"/>
      <c r="HH80" s="127"/>
      <c r="HI80" s="125">
        <f>データ!EU7</f>
        <v>69.5</v>
      </c>
      <c r="HJ80" s="126"/>
      <c r="HK80" s="126"/>
      <c r="HL80" s="126"/>
      <c r="HM80" s="126"/>
      <c r="HN80" s="126"/>
      <c r="HO80" s="126"/>
      <c r="HP80" s="126"/>
      <c r="HQ80" s="126"/>
      <c r="HR80" s="126"/>
      <c r="HS80" s="126"/>
      <c r="HT80" s="126"/>
      <c r="HU80" s="126"/>
      <c r="HV80" s="126"/>
      <c r="HW80" s="127"/>
      <c r="HX80" s="125">
        <f>データ!EV7</f>
        <v>67.5</v>
      </c>
      <c r="HY80" s="126"/>
      <c r="HZ80" s="126"/>
      <c r="IA80" s="126"/>
      <c r="IB80" s="126"/>
      <c r="IC80" s="126"/>
      <c r="ID80" s="126"/>
      <c r="IE80" s="126"/>
      <c r="IF80" s="126"/>
      <c r="IG80" s="126"/>
      <c r="IH80" s="126"/>
      <c r="II80" s="126"/>
      <c r="IJ80" s="126"/>
      <c r="IK80" s="126"/>
      <c r="IL80" s="127"/>
      <c r="IM80" s="125">
        <f>データ!EW7</f>
        <v>68.7</v>
      </c>
      <c r="IN80" s="126"/>
      <c r="IO80" s="126"/>
      <c r="IP80" s="126"/>
      <c r="IQ80" s="126"/>
      <c r="IR80" s="126"/>
      <c r="IS80" s="126"/>
      <c r="IT80" s="126"/>
      <c r="IU80" s="126"/>
      <c r="IV80" s="126"/>
      <c r="IW80" s="126"/>
      <c r="IX80" s="126"/>
      <c r="IY80" s="126"/>
      <c r="IZ80" s="126"/>
      <c r="JA80" s="127"/>
      <c r="JB80" s="125">
        <f>データ!EX7</f>
        <v>68</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61</v>
      </c>
      <c r="JY80" s="124"/>
      <c r="JZ80" s="124"/>
      <c r="KA80" s="124"/>
      <c r="KB80" s="124"/>
      <c r="KC80" s="124"/>
      <c r="KD80" s="124"/>
      <c r="KE80" s="124"/>
      <c r="KF80" s="124"/>
      <c r="KG80" s="134">
        <f>データ!FE7</f>
        <v>27722473</v>
      </c>
      <c r="KH80" s="135"/>
      <c r="KI80" s="135"/>
      <c r="KJ80" s="135"/>
      <c r="KK80" s="135"/>
      <c r="KL80" s="135"/>
      <c r="KM80" s="135"/>
      <c r="KN80" s="135"/>
      <c r="KO80" s="135"/>
      <c r="KP80" s="135"/>
      <c r="KQ80" s="135"/>
      <c r="KR80" s="135"/>
      <c r="KS80" s="135"/>
      <c r="KT80" s="135"/>
      <c r="KU80" s="136"/>
      <c r="KV80" s="134">
        <f>データ!FF7</f>
        <v>27879712</v>
      </c>
      <c r="KW80" s="135"/>
      <c r="KX80" s="135"/>
      <c r="KY80" s="135"/>
      <c r="KZ80" s="135"/>
      <c r="LA80" s="135"/>
      <c r="LB80" s="135"/>
      <c r="LC80" s="135"/>
      <c r="LD80" s="135"/>
      <c r="LE80" s="135"/>
      <c r="LF80" s="135"/>
      <c r="LG80" s="135"/>
      <c r="LH80" s="135"/>
      <c r="LI80" s="135"/>
      <c r="LJ80" s="136"/>
      <c r="LK80" s="134">
        <f>データ!FG7</f>
        <v>28287536</v>
      </c>
      <c r="LL80" s="135"/>
      <c r="LM80" s="135"/>
      <c r="LN80" s="135"/>
      <c r="LO80" s="135"/>
      <c r="LP80" s="135"/>
      <c r="LQ80" s="135"/>
      <c r="LR80" s="135"/>
      <c r="LS80" s="135"/>
      <c r="LT80" s="135"/>
      <c r="LU80" s="135"/>
      <c r="LV80" s="135"/>
      <c r="LW80" s="135"/>
      <c r="LX80" s="135"/>
      <c r="LY80" s="136"/>
      <c r="LZ80" s="134">
        <f>データ!FH7</f>
        <v>28070344</v>
      </c>
      <c r="MA80" s="135"/>
      <c r="MB80" s="135"/>
      <c r="MC80" s="135"/>
      <c r="MD80" s="135"/>
      <c r="ME80" s="135"/>
      <c r="MF80" s="135"/>
      <c r="MG80" s="135"/>
      <c r="MH80" s="135"/>
      <c r="MI80" s="135"/>
      <c r="MJ80" s="135"/>
      <c r="MK80" s="135"/>
      <c r="ML80" s="135"/>
      <c r="MM80" s="135"/>
      <c r="MN80" s="136"/>
      <c r="MO80" s="134">
        <f>データ!FI7</f>
        <v>28458752</v>
      </c>
      <c r="MP80" s="135"/>
      <c r="MQ80" s="135"/>
      <c r="MR80" s="135"/>
      <c r="MS80" s="135"/>
      <c r="MT80" s="135"/>
      <c r="MU80" s="135"/>
      <c r="MV80" s="135"/>
      <c r="MW80" s="135"/>
      <c r="MX80" s="135"/>
      <c r="MY80" s="135"/>
      <c r="MZ80" s="135"/>
      <c r="NA80" s="135"/>
      <c r="NB80" s="135"/>
      <c r="NC80" s="136"/>
      <c r="ND80" s="2"/>
      <c r="NE80" s="2"/>
      <c r="NF80" s="2"/>
      <c r="NG80" s="21"/>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0"/>
      <c r="NK84" s="141"/>
      <c r="NL84" s="141"/>
      <c r="NM84" s="141"/>
      <c r="NN84" s="141"/>
      <c r="NO84" s="141"/>
      <c r="NP84" s="141"/>
      <c r="NQ84" s="141"/>
      <c r="NR84" s="141"/>
      <c r="NS84" s="141"/>
      <c r="NT84" s="141"/>
      <c r="NU84" s="141"/>
      <c r="NV84" s="141"/>
      <c r="NW84" s="141"/>
      <c r="NX84" s="142"/>
    </row>
    <row r="85" spans="1:388">
      <c r="B85" s="154" t="s">
        <v>92</v>
      </c>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c r="IN85" s="154"/>
      <c r="IO85" s="154"/>
      <c r="IP85" s="154"/>
      <c r="IQ85" s="154"/>
      <c r="IR85" s="154"/>
      <c r="IS85" s="154"/>
      <c r="IT85" s="154"/>
      <c r="IU85" s="154"/>
      <c r="IV85" s="154"/>
      <c r="IW85" s="154"/>
      <c r="IX85" s="154"/>
      <c r="IY85" s="154"/>
      <c r="IZ85" s="154"/>
      <c r="JA85" s="154"/>
      <c r="JB85" s="154"/>
      <c r="JC85" s="154"/>
      <c r="JD85" s="154"/>
      <c r="JE85" s="154"/>
      <c r="JF85" s="154"/>
      <c r="JG85" s="154"/>
      <c r="JH85" s="154"/>
      <c r="JI85" s="154"/>
      <c r="JJ85" s="154"/>
      <c r="JK85" s="154"/>
      <c r="JL85" s="154"/>
      <c r="JM85" s="154"/>
      <c r="JN85" s="154"/>
      <c r="JO85" s="154"/>
      <c r="JP85" s="154"/>
      <c r="JQ85" s="154"/>
      <c r="JR85" s="154"/>
      <c r="JS85" s="154"/>
      <c r="JT85" s="154"/>
      <c r="JU85" s="154"/>
      <c r="JV85" s="154"/>
      <c r="JW85" s="154"/>
      <c r="JX85" s="154"/>
      <c r="JY85" s="154"/>
      <c r="JZ85" s="154"/>
      <c r="KA85" s="154"/>
      <c r="KB85" s="154"/>
      <c r="KC85" s="154"/>
      <c r="KD85" s="154"/>
      <c r="KE85" s="154"/>
      <c r="KF85" s="154"/>
      <c r="KG85" s="154"/>
      <c r="KH85" s="154"/>
      <c r="KI85" s="154"/>
      <c r="KJ85" s="154"/>
      <c r="KK85" s="154"/>
      <c r="KL85" s="154"/>
      <c r="KM85" s="154"/>
      <c r="KN85" s="154"/>
      <c r="KO85" s="154"/>
      <c r="KP85" s="154"/>
      <c r="KQ85" s="154"/>
      <c r="KR85" s="154"/>
      <c r="KS85" s="154"/>
      <c r="KT85" s="154"/>
      <c r="KU85" s="154"/>
      <c r="KV85" s="154"/>
      <c r="KW85" s="154"/>
      <c r="KX85" s="154"/>
      <c r="KY85" s="154"/>
      <c r="KZ85" s="154"/>
      <c r="LA85" s="154"/>
      <c r="LB85" s="154"/>
      <c r="LC85" s="154"/>
      <c r="LD85" s="154"/>
      <c r="LE85" s="154"/>
      <c r="LF85" s="154"/>
      <c r="LG85" s="154"/>
      <c r="LH85" s="154"/>
      <c r="LI85" s="154"/>
      <c r="LJ85" s="154"/>
      <c r="LK85" s="154"/>
      <c r="LL85" s="154"/>
      <c r="LM85" s="154"/>
      <c r="LN85" s="154"/>
      <c r="LO85" s="154"/>
      <c r="LP85" s="154"/>
      <c r="LQ85" s="154"/>
      <c r="LR85" s="154"/>
      <c r="LS85" s="154"/>
      <c r="LT85" s="154"/>
      <c r="LU85" s="154"/>
      <c r="LV85" s="154"/>
      <c r="LW85" s="154"/>
      <c r="LX85" s="154"/>
      <c r="LY85" s="154"/>
      <c r="LZ85" s="154"/>
      <c r="MA85" s="154"/>
      <c r="MB85" s="154"/>
      <c r="MC85" s="154"/>
      <c r="MD85" s="154"/>
      <c r="ME85" s="154"/>
      <c r="MF85" s="154"/>
      <c r="MG85" s="154"/>
      <c r="MH85" s="154"/>
      <c r="MI85" s="154"/>
      <c r="MJ85" s="154"/>
      <c r="MK85" s="154"/>
      <c r="ML85" s="154"/>
      <c r="MM85" s="154"/>
      <c r="MN85" s="154"/>
      <c r="MO85" s="154"/>
      <c r="MP85" s="154"/>
      <c r="MQ85" s="154"/>
      <c r="MR85" s="154"/>
      <c r="MS85" s="154"/>
      <c r="MT85" s="154"/>
      <c r="MU85" s="154"/>
      <c r="MV85" s="154"/>
      <c r="MW85" s="154"/>
      <c r="MX85" s="154"/>
      <c r="MY85" s="154"/>
      <c r="MZ85" s="154"/>
      <c r="NA85" s="154"/>
      <c r="NB85" s="154"/>
      <c r="NC85" s="154"/>
      <c r="ND85" s="154"/>
      <c r="NE85" s="154"/>
      <c r="NF85" s="154"/>
      <c r="NG85" s="154"/>
      <c r="NH85" s="15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93</v>
      </c>
      <c r="C89" s="31" t="s">
        <v>94</v>
      </c>
      <c r="D89" s="31" t="s">
        <v>95</v>
      </c>
      <c r="E89" s="31" t="s">
        <v>96</v>
      </c>
      <c r="F89" s="31" t="s">
        <v>97</v>
      </c>
      <c r="G89" s="31" t="s">
        <v>98</v>
      </c>
      <c r="H89" s="31" t="s">
        <v>99</v>
      </c>
      <c r="I89" s="31" t="s">
        <v>100</v>
      </c>
      <c r="J89" s="31" t="s">
        <v>93</v>
      </c>
      <c r="K89" s="31" t="s">
        <v>94</v>
      </c>
      <c r="L89" s="31" t="s">
        <v>95</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TI3PZO6Mv1AKRtYLO2nbPyF4B9b2s/k0pfrJipkPzOZAyYPeJa+A36+4G+fA+f64KUa1Y+M35Em0cvgQkYWw==" saltValue="nsnVZSPz8ol3ZASR3pWjb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5703125" customWidth="1"/>
    <col min="2" max="7" width="11.85546875" customWidth="1"/>
    <col min="8" max="10" width="15.85546875" bestFit="1" customWidth="1"/>
    <col min="11" max="165" width="11.85546875" customWidth="1"/>
    <col min="166" max="166" width="10.85546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4" t="s">
        <v>113</v>
      </c>
      <c r="AJ4" s="145"/>
      <c r="AK4" s="145"/>
      <c r="AL4" s="145"/>
      <c r="AM4" s="145"/>
      <c r="AN4" s="145"/>
      <c r="AO4" s="145"/>
      <c r="AP4" s="145"/>
      <c r="AQ4" s="145"/>
      <c r="AR4" s="145"/>
      <c r="AS4" s="146"/>
      <c r="AT4" s="147" t="s">
        <v>114</v>
      </c>
      <c r="AU4" s="143"/>
      <c r="AV4" s="143"/>
      <c r="AW4" s="143"/>
      <c r="AX4" s="143"/>
      <c r="AY4" s="143"/>
      <c r="AZ4" s="143"/>
      <c r="BA4" s="143"/>
      <c r="BB4" s="143"/>
      <c r="BC4" s="143"/>
      <c r="BD4" s="143"/>
      <c r="BE4" s="147" t="s">
        <v>115</v>
      </c>
      <c r="BF4" s="143"/>
      <c r="BG4" s="143"/>
      <c r="BH4" s="143"/>
      <c r="BI4" s="143"/>
      <c r="BJ4" s="143"/>
      <c r="BK4" s="143"/>
      <c r="BL4" s="143"/>
      <c r="BM4" s="143"/>
      <c r="BN4" s="143"/>
      <c r="BO4" s="143"/>
      <c r="BP4" s="144" t="s">
        <v>116</v>
      </c>
      <c r="BQ4" s="145"/>
      <c r="BR4" s="145"/>
      <c r="BS4" s="145"/>
      <c r="BT4" s="145"/>
      <c r="BU4" s="145"/>
      <c r="BV4" s="145"/>
      <c r="BW4" s="145"/>
      <c r="BX4" s="145"/>
      <c r="BY4" s="145"/>
      <c r="BZ4" s="146"/>
      <c r="CA4" s="143" t="s">
        <v>117</v>
      </c>
      <c r="CB4" s="143"/>
      <c r="CC4" s="143"/>
      <c r="CD4" s="143"/>
      <c r="CE4" s="143"/>
      <c r="CF4" s="143"/>
      <c r="CG4" s="143"/>
      <c r="CH4" s="143"/>
      <c r="CI4" s="143"/>
      <c r="CJ4" s="143"/>
      <c r="CK4" s="143"/>
      <c r="CL4" s="147" t="s">
        <v>118</v>
      </c>
      <c r="CM4" s="143"/>
      <c r="CN4" s="143"/>
      <c r="CO4" s="143"/>
      <c r="CP4" s="143"/>
      <c r="CQ4" s="143"/>
      <c r="CR4" s="143"/>
      <c r="CS4" s="143"/>
      <c r="CT4" s="143"/>
      <c r="CU4" s="143"/>
      <c r="CV4" s="143"/>
      <c r="CW4" s="143" t="s">
        <v>119</v>
      </c>
      <c r="CX4" s="143"/>
      <c r="CY4" s="143"/>
      <c r="CZ4" s="143"/>
      <c r="DA4" s="143"/>
      <c r="DB4" s="143"/>
      <c r="DC4" s="143"/>
      <c r="DD4" s="143"/>
      <c r="DE4" s="143"/>
      <c r="DF4" s="143"/>
      <c r="DG4" s="143"/>
      <c r="DH4" s="143" t="s">
        <v>120</v>
      </c>
      <c r="DI4" s="143"/>
      <c r="DJ4" s="143"/>
      <c r="DK4" s="143"/>
      <c r="DL4" s="143"/>
      <c r="DM4" s="143"/>
      <c r="DN4" s="143"/>
      <c r="DO4" s="143"/>
      <c r="DP4" s="143"/>
      <c r="DQ4" s="143"/>
      <c r="DR4" s="143"/>
      <c r="DS4" s="147" t="s">
        <v>121</v>
      </c>
      <c r="DT4" s="143"/>
      <c r="DU4" s="143"/>
      <c r="DV4" s="143"/>
      <c r="DW4" s="143"/>
      <c r="DX4" s="143"/>
      <c r="DY4" s="143"/>
      <c r="DZ4" s="143"/>
      <c r="EA4" s="143"/>
      <c r="EB4" s="143"/>
      <c r="EC4" s="143"/>
      <c r="ED4" s="144" t="s">
        <v>122</v>
      </c>
      <c r="EE4" s="145"/>
      <c r="EF4" s="145"/>
      <c r="EG4" s="145"/>
      <c r="EH4" s="145"/>
      <c r="EI4" s="145"/>
      <c r="EJ4" s="145"/>
      <c r="EK4" s="145"/>
      <c r="EL4" s="145"/>
      <c r="EM4" s="145"/>
      <c r="EN4" s="146"/>
      <c r="EO4" s="143" t="s">
        <v>123</v>
      </c>
      <c r="EP4" s="143"/>
      <c r="EQ4" s="143"/>
      <c r="ER4" s="143"/>
      <c r="ES4" s="143"/>
      <c r="ET4" s="143"/>
      <c r="EU4" s="143"/>
      <c r="EV4" s="143"/>
      <c r="EW4" s="143"/>
      <c r="EX4" s="143"/>
      <c r="EY4" s="143"/>
      <c r="EZ4" s="143" t="s">
        <v>124</v>
      </c>
      <c r="FA4" s="143"/>
      <c r="FB4" s="143"/>
      <c r="FC4" s="143"/>
      <c r="FD4" s="143"/>
      <c r="FE4" s="143"/>
      <c r="FF4" s="143"/>
      <c r="FG4" s="143"/>
      <c r="FH4" s="143"/>
      <c r="FI4" s="143"/>
      <c r="FJ4" s="143"/>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2022</v>
      </c>
      <c r="C6" s="50">
        <f t="shared" ref="C6:M6" si="2">C8</f>
        <v>180009</v>
      </c>
      <c r="D6" s="50">
        <f t="shared" si="2"/>
        <v>46</v>
      </c>
      <c r="E6" s="50">
        <f t="shared" si="2"/>
        <v>6</v>
      </c>
      <c r="F6" s="50">
        <f t="shared" si="2"/>
        <v>0</v>
      </c>
      <c r="G6" s="50">
        <f t="shared" si="2"/>
        <v>2</v>
      </c>
      <c r="H6" s="148" t="str">
        <f>IF(H8&lt;&gt;I8,H8,"")&amp;IF(I8&lt;&gt;J8,I8,"")&amp;"　"&amp;J8</f>
        <v>福井県　すこやかシルバー病院</v>
      </c>
      <c r="I6" s="149"/>
      <c r="J6" s="150"/>
      <c r="K6" s="50" t="str">
        <f t="shared" si="2"/>
        <v>当然財務</v>
      </c>
      <c r="L6" s="50" t="str">
        <f t="shared" si="2"/>
        <v>病院事業</v>
      </c>
      <c r="M6" s="50" t="str">
        <f t="shared" si="2"/>
        <v>精神科病院</v>
      </c>
      <c r="N6" s="50" t="str">
        <f>N8</f>
        <v>精神病院</v>
      </c>
      <c r="O6" s="50" t="str">
        <f>O8</f>
        <v>非設置</v>
      </c>
      <c r="P6" s="50" t="str">
        <f>P8</f>
        <v>指定管理者(代行制)</v>
      </c>
      <c r="Q6" s="51">
        <f t="shared" ref="Q6:AH6" si="3">Q8</f>
        <v>4</v>
      </c>
      <c r="R6" s="50" t="str">
        <f t="shared" si="3"/>
        <v>-</v>
      </c>
      <c r="S6" s="50" t="str">
        <f t="shared" si="3"/>
        <v>-</v>
      </c>
      <c r="T6" s="50" t="str">
        <f t="shared" si="3"/>
        <v>-</v>
      </c>
      <c r="U6" s="51">
        <f>U8</f>
        <v>759777</v>
      </c>
      <c r="V6" s="51">
        <f>V8</f>
        <v>7485</v>
      </c>
      <c r="W6" s="50" t="str">
        <f>W8</f>
        <v>非該当</v>
      </c>
      <c r="X6" s="50" t="str">
        <f t="shared" ref="X6" si="4">X8</f>
        <v>非該当</v>
      </c>
      <c r="Y6" s="50" t="str">
        <f t="shared" si="3"/>
        <v>２０：１</v>
      </c>
      <c r="Z6" s="51" t="str">
        <f t="shared" si="3"/>
        <v>-</v>
      </c>
      <c r="AA6" s="51" t="str">
        <f t="shared" si="3"/>
        <v>-</v>
      </c>
      <c r="AB6" s="51" t="str">
        <f t="shared" si="3"/>
        <v>-</v>
      </c>
      <c r="AC6" s="51">
        <f t="shared" si="3"/>
        <v>100</v>
      </c>
      <c r="AD6" s="51" t="str">
        <f t="shared" si="3"/>
        <v>-</v>
      </c>
      <c r="AE6" s="51">
        <f t="shared" si="3"/>
        <v>100</v>
      </c>
      <c r="AF6" s="51" t="str">
        <f t="shared" si="3"/>
        <v>-</v>
      </c>
      <c r="AG6" s="51" t="str">
        <f t="shared" si="3"/>
        <v>-</v>
      </c>
      <c r="AH6" s="51" t="str">
        <f t="shared" si="3"/>
        <v>-</v>
      </c>
      <c r="AI6" s="52">
        <f>IF(AI8="-",NA(),AI8)</f>
        <v>105.9</v>
      </c>
      <c r="AJ6" s="52">
        <f t="shared" ref="AJ6:AR6" si="5">IF(AJ8="-",NA(),AJ8)</f>
        <v>107.1</v>
      </c>
      <c r="AK6" s="52">
        <f t="shared" si="5"/>
        <v>105</v>
      </c>
      <c r="AL6" s="52">
        <f t="shared" si="5"/>
        <v>105.3</v>
      </c>
      <c r="AM6" s="52">
        <f t="shared" si="5"/>
        <v>99.5</v>
      </c>
      <c r="AN6" s="52">
        <f t="shared" si="5"/>
        <v>100.9</v>
      </c>
      <c r="AO6" s="52">
        <f t="shared" si="5"/>
        <v>99.7</v>
      </c>
      <c r="AP6" s="52">
        <f t="shared" si="5"/>
        <v>102.3</v>
      </c>
      <c r="AQ6" s="52">
        <f t="shared" si="5"/>
        <v>103.5</v>
      </c>
      <c r="AR6" s="52">
        <f t="shared" si="5"/>
        <v>102.5</v>
      </c>
      <c r="AS6" s="52" t="str">
        <f>IF(AS8="-","【-】","【"&amp;SUBSTITUTE(TEXT(AS8,"#,##0.0"),"-","△")&amp;"】")</f>
        <v>【103.5】</v>
      </c>
      <c r="AT6" s="52">
        <f>IF(AT8="-",NA(),AT8)</f>
        <v>77.2</v>
      </c>
      <c r="AU6" s="52">
        <f t="shared" ref="AU6:BC6" si="6">IF(AU8="-",NA(),AU8)</f>
        <v>79.599999999999994</v>
      </c>
      <c r="AV6" s="52">
        <f t="shared" si="6"/>
        <v>76.599999999999994</v>
      </c>
      <c r="AW6" s="52">
        <f t="shared" si="6"/>
        <v>76.099999999999994</v>
      </c>
      <c r="AX6" s="52">
        <f t="shared" si="6"/>
        <v>72.7</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77.2</v>
      </c>
      <c r="BF6" s="52">
        <f t="shared" ref="BF6:BN6" si="7">IF(BF8="-",NA(),BF8)</f>
        <v>79.599999999999994</v>
      </c>
      <c r="BG6" s="52">
        <f t="shared" si="7"/>
        <v>76.599999999999994</v>
      </c>
      <c r="BH6" s="52">
        <f t="shared" si="7"/>
        <v>76.099999999999994</v>
      </c>
      <c r="BI6" s="52">
        <f t="shared" si="7"/>
        <v>72.7</v>
      </c>
      <c r="BJ6" s="52">
        <f t="shared" si="7"/>
        <v>66.2</v>
      </c>
      <c r="BK6" s="52">
        <f t="shared" si="7"/>
        <v>64.5</v>
      </c>
      <c r="BL6" s="52">
        <f t="shared" si="7"/>
        <v>61.9</v>
      </c>
      <c r="BM6" s="52">
        <f t="shared" si="7"/>
        <v>61.7</v>
      </c>
      <c r="BN6" s="52">
        <f t="shared" si="7"/>
        <v>61.5</v>
      </c>
      <c r="BO6" s="52" t="str">
        <f>IF(BO8="-","【-】","【"&amp;SUBSTITUTE(TEXT(BO8,"#,##0.0"),"-","△")&amp;"】")</f>
        <v>【83.7】</v>
      </c>
      <c r="BP6" s="52">
        <f>IF(BP8="-",NA(),BP8)</f>
        <v>84.3</v>
      </c>
      <c r="BQ6" s="52">
        <f t="shared" ref="BQ6:BY6" si="8">IF(BQ8="-",NA(),BQ8)</f>
        <v>88.2</v>
      </c>
      <c r="BR6" s="52">
        <f t="shared" si="8"/>
        <v>89</v>
      </c>
      <c r="BS6" s="52">
        <f t="shared" si="8"/>
        <v>86.2</v>
      </c>
      <c r="BT6" s="52">
        <f t="shared" si="8"/>
        <v>81.8</v>
      </c>
      <c r="BU6" s="52">
        <f t="shared" si="8"/>
        <v>72.099999999999994</v>
      </c>
      <c r="BV6" s="52">
        <f t="shared" si="8"/>
        <v>69.8</v>
      </c>
      <c r="BW6" s="52">
        <f t="shared" si="8"/>
        <v>65.3</v>
      </c>
      <c r="BX6" s="52">
        <f t="shared" si="8"/>
        <v>63.1</v>
      </c>
      <c r="BY6" s="52">
        <f t="shared" si="8"/>
        <v>62.3</v>
      </c>
      <c r="BZ6" s="52" t="str">
        <f>IF(BZ8="-","【-】","【"&amp;SUBSTITUTE(TEXT(BZ8,"#,##0.0"),"-","△")&amp;"】")</f>
        <v>【66.8】</v>
      </c>
      <c r="CA6" s="53">
        <f>IF(CA8="-",NA(),CA8)</f>
        <v>15303</v>
      </c>
      <c r="CB6" s="53">
        <f t="shared" ref="CB6:CJ6" si="9">IF(CB8="-",NA(),CB8)</f>
        <v>15255</v>
      </c>
      <c r="CC6" s="53">
        <f t="shared" si="9"/>
        <v>15330</v>
      </c>
      <c r="CD6" s="53">
        <f t="shared" si="9"/>
        <v>15553</v>
      </c>
      <c r="CE6" s="53">
        <f t="shared" si="9"/>
        <v>17693</v>
      </c>
      <c r="CF6" s="53">
        <f t="shared" si="9"/>
        <v>21418</v>
      </c>
      <c r="CG6" s="53">
        <f t="shared" si="9"/>
        <v>21604</v>
      </c>
      <c r="CH6" s="53">
        <f t="shared" si="9"/>
        <v>22234</v>
      </c>
      <c r="CI6" s="53">
        <f t="shared" si="9"/>
        <v>22875</v>
      </c>
      <c r="CJ6" s="53">
        <f t="shared" si="9"/>
        <v>23419</v>
      </c>
      <c r="CK6" s="52" t="str">
        <f>IF(CK8="-","【-】","【"&amp;SUBSTITUTE(TEXT(CK8,"#,##0"),"-","△")&amp;"】")</f>
        <v>【61,837】</v>
      </c>
      <c r="CL6" s="53">
        <f>IF(CL8="-",NA(),CL8)</f>
        <v>10689</v>
      </c>
      <c r="CM6" s="53">
        <f t="shared" ref="CM6:CU6" si="10">IF(CM8="-",NA(),CM8)</f>
        <v>9792</v>
      </c>
      <c r="CN6" s="53">
        <f t="shared" si="10"/>
        <v>10337</v>
      </c>
      <c r="CO6" s="53">
        <f t="shared" si="10"/>
        <v>10780</v>
      </c>
      <c r="CP6" s="53">
        <f t="shared" si="10"/>
        <v>10899</v>
      </c>
      <c r="CQ6" s="53">
        <f t="shared" si="10"/>
        <v>8518</v>
      </c>
      <c r="CR6" s="53">
        <f t="shared" si="10"/>
        <v>7891</v>
      </c>
      <c r="CS6" s="53">
        <f t="shared" si="10"/>
        <v>8706</v>
      </c>
      <c r="CT6" s="53">
        <f t="shared" si="10"/>
        <v>8691</v>
      </c>
      <c r="CU6" s="53">
        <f t="shared" si="10"/>
        <v>8761</v>
      </c>
      <c r="CV6" s="52" t="str">
        <f>IF(CV8="-","【-】","【"&amp;SUBSTITUTE(TEXT(CV8,"#,##0"),"-","△")&amp;"】")</f>
        <v>【17,600】</v>
      </c>
      <c r="CW6" s="52">
        <f>IF(CW8="-",NA(),CW8)</f>
        <v>78</v>
      </c>
      <c r="CX6" s="52">
        <f t="shared" ref="CX6:DF6" si="11">IF(CX8="-",NA(),CX8)</f>
        <v>78.5</v>
      </c>
      <c r="CY6" s="52">
        <f t="shared" si="11"/>
        <v>79.2</v>
      </c>
      <c r="CZ6" s="52">
        <f t="shared" si="11"/>
        <v>80.3</v>
      </c>
      <c r="DA6" s="52">
        <f t="shared" si="11"/>
        <v>84.3</v>
      </c>
      <c r="DB6" s="52">
        <f t="shared" si="11"/>
        <v>87.6</v>
      </c>
      <c r="DC6" s="52">
        <f t="shared" si="11"/>
        <v>89.7</v>
      </c>
      <c r="DD6" s="52">
        <f t="shared" si="11"/>
        <v>92.2</v>
      </c>
      <c r="DE6" s="52">
        <f t="shared" si="11"/>
        <v>91.4</v>
      </c>
      <c r="DF6" s="52">
        <f t="shared" si="11"/>
        <v>84</v>
      </c>
      <c r="DG6" s="52" t="str">
        <f>IF(DG8="-","【-】","【"&amp;SUBSTITUTE(TEXT(DG8,"#,##0.0"),"-","△")&amp;"】")</f>
        <v>【55.6】</v>
      </c>
      <c r="DH6" s="52">
        <f>IF(DH8="-",NA(),DH8)</f>
        <v>10.6</v>
      </c>
      <c r="DI6" s="52">
        <f t="shared" ref="DI6:DQ6" si="12">IF(DI8="-",NA(),DI8)</f>
        <v>10.4</v>
      </c>
      <c r="DJ6" s="52">
        <f t="shared" si="12"/>
        <v>10.8</v>
      </c>
      <c r="DK6" s="52">
        <f t="shared" si="12"/>
        <v>10.1</v>
      </c>
      <c r="DL6" s="52">
        <f t="shared" si="12"/>
        <v>10.199999999999999</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63.7</v>
      </c>
      <c r="EE6" s="52">
        <f t="shared" ref="EE6:EM6" si="14">IF(EE8="-",NA(),EE8)</f>
        <v>63.6</v>
      </c>
      <c r="EF6" s="52">
        <f t="shared" si="14"/>
        <v>64.7</v>
      </c>
      <c r="EG6" s="52">
        <f t="shared" si="14"/>
        <v>66.2</v>
      </c>
      <c r="EH6" s="52">
        <f t="shared" si="14"/>
        <v>67.400000000000006</v>
      </c>
      <c r="EI6" s="52">
        <f t="shared" si="14"/>
        <v>50.2</v>
      </c>
      <c r="EJ6" s="52">
        <f t="shared" si="14"/>
        <v>52.3</v>
      </c>
      <c r="EK6" s="52">
        <f t="shared" si="14"/>
        <v>54</v>
      </c>
      <c r="EL6" s="52">
        <f t="shared" si="14"/>
        <v>55.1</v>
      </c>
      <c r="EM6" s="52">
        <f t="shared" si="14"/>
        <v>52.2</v>
      </c>
      <c r="EN6" s="52" t="str">
        <f>IF(EN8="-","【-】","【"&amp;SUBSTITUTE(TEXT(EN8,"#,##0.0"),"-","△")&amp;"】")</f>
        <v>【56.4】</v>
      </c>
      <c r="EO6" s="52">
        <f>IF(EO8="-",NA(),EO8)</f>
        <v>91.8</v>
      </c>
      <c r="EP6" s="52">
        <f t="shared" ref="EP6:EX6" si="15">IF(EP8="-",NA(),EP8)</f>
        <v>72.900000000000006</v>
      </c>
      <c r="EQ6" s="52">
        <f t="shared" si="15"/>
        <v>76.099999999999994</v>
      </c>
      <c r="ER6" s="52">
        <f t="shared" si="15"/>
        <v>79.7</v>
      </c>
      <c r="ES6" s="52">
        <f t="shared" si="15"/>
        <v>82.5</v>
      </c>
      <c r="ET6" s="52">
        <f t="shared" si="15"/>
        <v>68.2</v>
      </c>
      <c r="EU6" s="52">
        <f t="shared" si="15"/>
        <v>69.5</v>
      </c>
      <c r="EV6" s="52">
        <f t="shared" si="15"/>
        <v>67.5</v>
      </c>
      <c r="EW6" s="52">
        <f t="shared" si="15"/>
        <v>68.7</v>
      </c>
      <c r="EX6" s="52">
        <f t="shared" si="15"/>
        <v>68</v>
      </c>
      <c r="EY6" s="52" t="str">
        <f>IF(EY8="-","【-】","【"&amp;SUBSTITUTE(TEXT(EY8,"#,##0.0"),"-","△")&amp;"】")</f>
        <v>【70.7】</v>
      </c>
      <c r="EZ6" s="53">
        <f>IF(EZ8="-",NA(),EZ8)</f>
        <v>38952320</v>
      </c>
      <c r="FA6" s="53">
        <f t="shared" ref="FA6:FI6" si="16">IF(FA8="-",NA(),FA8)</f>
        <v>39774290</v>
      </c>
      <c r="FB6" s="53">
        <f t="shared" si="16"/>
        <v>40129250</v>
      </c>
      <c r="FC6" s="53">
        <f t="shared" si="16"/>
        <v>40296910</v>
      </c>
      <c r="FD6" s="53">
        <f t="shared" si="16"/>
        <v>40567430</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162</v>
      </c>
      <c r="B7" s="50">
        <f t="shared" ref="B7:AH7" si="17">B8</f>
        <v>2022</v>
      </c>
      <c r="C7" s="50">
        <f t="shared" si="17"/>
        <v>180009</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指定管理者(代行制)</v>
      </c>
      <c r="Q7" s="51">
        <f t="shared" si="17"/>
        <v>4</v>
      </c>
      <c r="R7" s="50" t="str">
        <f t="shared" si="17"/>
        <v>-</v>
      </c>
      <c r="S7" s="50" t="str">
        <f t="shared" si="17"/>
        <v>-</v>
      </c>
      <c r="T7" s="50" t="str">
        <f t="shared" si="17"/>
        <v>-</v>
      </c>
      <c r="U7" s="51">
        <f>U8</f>
        <v>759777</v>
      </c>
      <c r="V7" s="51">
        <f>V8</f>
        <v>7485</v>
      </c>
      <c r="W7" s="50" t="str">
        <f>W8</f>
        <v>非該当</v>
      </c>
      <c r="X7" s="50" t="str">
        <f t="shared" si="17"/>
        <v>非該当</v>
      </c>
      <c r="Y7" s="50" t="str">
        <f t="shared" si="17"/>
        <v>２０：１</v>
      </c>
      <c r="Z7" s="51" t="str">
        <f t="shared" si="17"/>
        <v>-</v>
      </c>
      <c r="AA7" s="51" t="str">
        <f t="shared" si="17"/>
        <v>-</v>
      </c>
      <c r="AB7" s="51" t="str">
        <f t="shared" si="17"/>
        <v>-</v>
      </c>
      <c r="AC7" s="51">
        <f t="shared" si="17"/>
        <v>100</v>
      </c>
      <c r="AD7" s="51" t="str">
        <f t="shared" si="17"/>
        <v>-</v>
      </c>
      <c r="AE7" s="51">
        <f t="shared" si="17"/>
        <v>100</v>
      </c>
      <c r="AF7" s="51" t="str">
        <f t="shared" si="17"/>
        <v>-</v>
      </c>
      <c r="AG7" s="51" t="str">
        <f t="shared" si="17"/>
        <v>-</v>
      </c>
      <c r="AH7" s="51" t="str">
        <f t="shared" si="17"/>
        <v>-</v>
      </c>
      <c r="AI7" s="52">
        <f>AI8</f>
        <v>105.9</v>
      </c>
      <c r="AJ7" s="52">
        <f t="shared" ref="AJ7:AR7" si="18">AJ8</f>
        <v>107.1</v>
      </c>
      <c r="AK7" s="52">
        <f t="shared" si="18"/>
        <v>105</v>
      </c>
      <c r="AL7" s="52">
        <f t="shared" si="18"/>
        <v>105.3</v>
      </c>
      <c r="AM7" s="52">
        <f t="shared" si="18"/>
        <v>99.5</v>
      </c>
      <c r="AN7" s="52">
        <f t="shared" si="18"/>
        <v>100.9</v>
      </c>
      <c r="AO7" s="52">
        <f t="shared" si="18"/>
        <v>99.7</v>
      </c>
      <c r="AP7" s="52">
        <f t="shared" si="18"/>
        <v>102.3</v>
      </c>
      <c r="AQ7" s="52">
        <f t="shared" si="18"/>
        <v>103.5</v>
      </c>
      <c r="AR7" s="52">
        <f t="shared" si="18"/>
        <v>102.5</v>
      </c>
      <c r="AS7" s="52"/>
      <c r="AT7" s="52">
        <f>AT8</f>
        <v>77.2</v>
      </c>
      <c r="AU7" s="52">
        <f t="shared" ref="AU7:BC7" si="19">AU8</f>
        <v>79.599999999999994</v>
      </c>
      <c r="AV7" s="52">
        <f t="shared" si="19"/>
        <v>76.599999999999994</v>
      </c>
      <c r="AW7" s="52">
        <f t="shared" si="19"/>
        <v>76.099999999999994</v>
      </c>
      <c r="AX7" s="52">
        <f t="shared" si="19"/>
        <v>72.7</v>
      </c>
      <c r="AY7" s="52">
        <f t="shared" si="19"/>
        <v>68.400000000000006</v>
      </c>
      <c r="AZ7" s="52">
        <f t="shared" si="19"/>
        <v>66.900000000000006</v>
      </c>
      <c r="BA7" s="52">
        <f t="shared" si="19"/>
        <v>64.8</v>
      </c>
      <c r="BB7" s="52">
        <f t="shared" si="19"/>
        <v>64.099999999999994</v>
      </c>
      <c r="BC7" s="52">
        <f t="shared" si="19"/>
        <v>64.099999999999994</v>
      </c>
      <c r="BD7" s="52"/>
      <c r="BE7" s="52">
        <f>BE8</f>
        <v>77.2</v>
      </c>
      <c r="BF7" s="52">
        <f t="shared" ref="BF7:BN7" si="20">BF8</f>
        <v>79.599999999999994</v>
      </c>
      <c r="BG7" s="52">
        <f t="shared" si="20"/>
        <v>76.599999999999994</v>
      </c>
      <c r="BH7" s="52">
        <f t="shared" si="20"/>
        <v>76.099999999999994</v>
      </c>
      <c r="BI7" s="52">
        <f t="shared" si="20"/>
        <v>72.7</v>
      </c>
      <c r="BJ7" s="52">
        <f t="shared" si="20"/>
        <v>66.2</v>
      </c>
      <c r="BK7" s="52">
        <f t="shared" si="20"/>
        <v>64.5</v>
      </c>
      <c r="BL7" s="52">
        <f t="shared" si="20"/>
        <v>61.9</v>
      </c>
      <c r="BM7" s="52">
        <f t="shared" si="20"/>
        <v>61.7</v>
      </c>
      <c r="BN7" s="52">
        <f t="shared" si="20"/>
        <v>61.5</v>
      </c>
      <c r="BO7" s="52"/>
      <c r="BP7" s="52">
        <f>BP8</f>
        <v>84.3</v>
      </c>
      <c r="BQ7" s="52">
        <f t="shared" ref="BQ7:BY7" si="21">BQ8</f>
        <v>88.2</v>
      </c>
      <c r="BR7" s="52">
        <f t="shared" si="21"/>
        <v>89</v>
      </c>
      <c r="BS7" s="52">
        <f t="shared" si="21"/>
        <v>86.2</v>
      </c>
      <c r="BT7" s="52">
        <f t="shared" si="21"/>
        <v>81.8</v>
      </c>
      <c r="BU7" s="52">
        <f t="shared" si="21"/>
        <v>72.099999999999994</v>
      </c>
      <c r="BV7" s="52">
        <f t="shared" si="21"/>
        <v>69.8</v>
      </c>
      <c r="BW7" s="52">
        <f t="shared" si="21"/>
        <v>65.3</v>
      </c>
      <c r="BX7" s="52">
        <f t="shared" si="21"/>
        <v>63.1</v>
      </c>
      <c r="BY7" s="52">
        <f t="shared" si="21"/>
        <v>62.3</v>
      </c>
      <c r="BZ7" s="52"/>
      <c r="CA7" s="53">
        <f>CA8</f>
        <v>15303</v>
      </c>
      <c r="CB7" s="53">
        <f t="shared" ref="CB7:CJ7" si="22">CB8</f>
        <v>15255</v>
      </c>
      <c r="CC7" s="53">
        <f t="shared" si="22"/>
        <v>15330</v>
      </c>
      <c r="CD7" s="53">
        <f t="shared" si="22"/>
        <v>15553</v>
      </c>
      <c r="CE7" s="53">
        <f t="shared" si="22"/>
        <v>17693</v>
      </c>
      <c r="CF7" s="53">
        <f t="shared" si="22"/>
        <v>21418</v>
      </c>
      <c r="CG7" s="53">
        <f t="shared" si="22"/>
        <v>21604</v>
      </c>
      <c r="CH7" s="53">
        <f t="shared" si="22"/>
        <v>22234</v>
      </c>
      <c r="CI7" s="53">
        <f t="shared" si="22"/>
        <v>22875</v>
      </c>
      <c r="CJ7" s="53">
        <f t="shared" si="22"/>
        <v>23419</v>
      </c>
      <c r="CK7" s="52"/>
      <c r="CL7" s="53">
        <f>CL8</f>
        <v>10689</v>
      </c>
      <c r="CM7" s="53">
        <f t="shared" ref="CM7:CU7" si="23">CM8</f>
        <v>9792</v>
      </c>
      <c r="CN7" s="53">
        <f t="shared" si="23"/>
        <v>10337</v>
      </c>
      <c r="CO7" s="53">
        <f t="shared" si="23"/>
        <v>10780</v>
      </c>
      <c r="CP7" s="53">
        <f t="shared" si="23"/>
        <v>10899</v>
      </c>
      <c r="CQ7" s="53">
        <f t="shared" si="23"/>
        <v>8518</v>
      </c>
      <c r="CR7" s="53">
        <f t="shared" si="23"/>
        <v>7891</v>
      </c>
      <c r="CS7" s="53">
        <f t="shared" si="23"/>
        <v>8706</v>
      </c>
      <c r="CT7" s="53">
        <f t="shared" si="23"/>
        <v>8691</v>
      </c>
      <c r="CU7" s="53">
        <f t="shared" si="23"/>
        <v>8761</v>
      </c>
      <c r="CV7" s="52"/>
      <c r="CW7" s="52">
        <f>CW8</f>
        <v>78</v>
      </c>
      <c r="CX7" s="52">
        <f t="shared" ref="CX7:DF7" si="24">CX8</f>
        <v>78.5</v>
      </c>
      <c r="CY7" s="52">
        <f t="shared" si="24"/>
        <v>79.2</v>
      </c>
      <c r="CZ7" s="52">
        <f t="shared" si="24"/>
        <v>80.3</v>
      </c>
      <c r="DA7" s="52">
        <f t="shared" si="24"/>
        <v>84.3</v>
      </c>
      <c r="DB7" s="52">
        <f t="shared" si="24"/>
        <v>87.6</v>
      </c>
      <c r="DC7" s="52">
        <f t="shared" si="24"/>
        <v>89.7</v>
      </c>
      <c r="DD7" s="52">
        <f t="shared" si="24"/>
        <v>92.2</v>
      </c>
      <c r="DE7" s="52">
        <f t="shared" si="24"/>
        <v>91.4</v>
      </c>
      <c r="DF7" s="52">
        <f t="shared" si="24"/>
        <v>84</v>
      </c>
      <c r="DG7" s="52"/>
      <c r="DH7" s="52">
        <f>DH8</f>
        <v>10.6</v>
      </c>
      <c r="DI7" s="52">
        <f t="shared" ref="DI7:DQ7" si="25">DI8</f>
        <v>10.4</v>
      </c>
      <c r="DJ7" s="52">
        <f t="shared" si="25"/>
        <v>10.8</v>
      </c>
      <c r="DK7" s="52">
        <f t="shared" si="25"/>
        <v>10.1</v>
      </c>
      <c r="DL7" s="52">
        <f t="shared" si="25"/>
        <v>10.199999999999999</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63.7</v>
      </c>
      <c r="EE7" s="52">
        <f t="shared" ref="EE7:EM7" si="27">EE8</f>
        <v>63.6</v>
      </c>
      <c r="EF7" s="52">
        <f t="shared" si="27"/>
        <v>64.7</v>
      </c>
      <c r="EG7" s="52">
        <f t="shared" si="27"/>
        <v>66.2</v>
      </c>
      <c r="EH7" s="52">
        <f t="shared" si="27"/>
        <v>67.400000000000006</v>
      </c>
      <c r="EI7" s="52">
        <f t="shared" si="27"/>
        <v>50.2</v>
      </c>
      <c r="EJ7" s="52">
        <f t="shared" si="27"/>
        <v>52.3</v>
      </c>
      <c r="EK7" s="52">
        <f t="shared" si="27"/>
        <v>54</v>
      </c>
      <c r="EL7" s="52">
        <f t="shared" si="27"/>
        <v>55.1</v>
      </c>
      <c r="EM7" s="52">
        <f t="shared" si="27"/>
        <v>52.2</v>
      </c>
      <c r="EN7" s="52"/>
      <c r="EO7" s="52">
        <f>EO8</f>
        <v>91.8</v>
      </c>
      <c r="EP7" s="52">
        <f t="shared" ref="EP7:EX7" si="28">EP8</f>
        <v>72.900000000000006</v>
      </c>
      <c r="EQ7" s="52">
        <f t="shared" si="28"/>
        <v>76.099999999999994</v>
      </c>
      <c r="ER7" s="52">
        <f t="shared" si="28"/>
        <v>79.7</v>
      </c>
      <c r="ES7" s="52">
        <f t="shared" si="28"/>
        <v>82.5</v>
      </c>
      <c r="ET7" s="52">
        <f t="shared" si="28"/>
        <v>68.2</v>
      </c>
      <c r="EU7" s="52">
        <f t="shared" si="28"/>
        <v>69.5</v>
      </c>
      <c r="EV7" s="52">
        <f t="shared" si="28"/>
        <v>67.5</v>
      </c>
      <c r="EW7" s="52">
        <f t="shared" si="28"/>
        <v>68.7</v>
      </c>
      <c r="EX7" s="52">
        <f t="shared" si="28"/>
        <v>68</v>
      </c>
      <c r="EY7" s="52"/>
      <c r="EZ7" s="53">
        <f>EZ8</f>
        <v>38952320</v>
      </c>
      <c r="FA7" s="53">
        <f t="shared" ref="FA7:FI7" si="29">FA8</f>
        <v>39774290</v>
      </c>
      <c r="FB7" s="53">
        <f t="shared" si="29"/>
        <v>40129250</v>
      </c>
      <c r="FC7" s="53">
        <f t="shared" si="29"/>
        <v>40296910</v>
      </c>
      <c r="FD7" s="53">
        <f t="shared" si="29"/>
        <v>40567430</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180009</v>
      </c>
      <c r="D8" s="55">
        <v>46</v>
      </c>
      <c r="E8" s="55">
        <v>6</v>
      </c>
      <c r="F8" s="55">
        <v>0</v>
      </c>
      <c r="G8" s="55">
        <v>2</v>
      </c>
      <c r="H8" s="55" t="s">
        <v>163</v>
      </c>
      <c r="I8" s="55" t="s">
        <v>163</v>
      </c>
      <c r="J8" s="55" t="s">
        <v>164</v>
      </c>
      <c r="K8" s="55" t="s">
        <v>165</v>
      </c>
      <c r="L8" s="55" t="s">
        <v>166</v>
      </c>
      <c r="M8" s="55" t="s">
        <v>167</v>
      </c>
      <c r="N8" s="55" t="s">
        <v>168</v>
      </c>
      <c r="O8" s="55" t="s">
        <v>169</v>
      </c>
      <c r="P8" s="55" t="s">
        <v>170</v>
      </c>
      <c r="Q8" s="56">
        <v>4</v>
      </c>
      <c r="R8" s="55" t="s">
        <v>40</v>
      </c>
      <c r="S8" s="55" t="s">
        <v>40</v>
      </c>
      <c r="T8" s="55" t="s">
        <v>40</v>
      </c>
      <c r="U8" s="56">
        <v>759777</v>
      </c>
      <c r="V8" s="56">
        <v>7485</v>
      </c>
      <c r="W8" s="55" t="s">
        <v>171</v>
      </c>
      <c r="X8" s="55" t="s">
        <v>171</v>
      </c>
      <c r="Y8" s="57" t="s">
        <v>172</v>
      </c>
      <c r="Z8" s="56" t="s">
        <v>40</v>
      </c>
      <c r="AA8" s="56" t="s">
        <v>40</v>
      </c>
      <c r="AB8" s="56" t="s">
        <v>40</v>
      </c>
      <c r="AC8" s="56">
        <v>100</v>
      </c>
      <c r="AD8" s="56" t="s">
        <v>40</v>
      </c>
      <c r="AE8" s="56">
        <v>100</v>
      </c>
      <c r="AF8" s="56" t="s">
        <v>40</v>
      </c>
      <c r="AG8" s="56" t="s">
        <v>40</v>
      </c>
      <c r="AH8" s="56" t="s">
        <v>40</v>
      </c>
      <c r="AI8" s="58">
        <v>105.9</v>
      </c>
      <c r="AJ8" s="58">
        <v>107.1</v>
      </c>
      <c r="AK8" s="58">
        <v>105</v>
      </c>
      <c r="AL8" s="58">
        <v>105.3</v>
      </c>
      <c r="AM8" s="58">
        <v>99.5</v>
      </c>
      <c r="AN8" s="58">
        <v>100.9</v>
      </c>
      <c r="AO8" s="58">
        <v>99.7</v>
      </c>
      <c r="AP8" s="58">
        <v>102.3</v>
      </c>
      <c r="AQ8" s="58">
        <v>103.5</v>
      </c>
      <c r="AR8" s="58">
        <v>102.5</v>
      </c>
      <c r="AS8" s="58">
        <v>103.5</v>
      </c>
      <c r="AT8" s="58">
        <v>77.2</v>
      </c>
      <c r="AU8" s="58">
        <v>79.599999999999994</v>
      </c>
      <c r="AV8" s="58">
        <v>76.599999999999994</v>
      </c>
      <c r="AW8" s="58">
        <v>76.099999999999994</v>
      </c>
      <c r="AX8" s="58">
        <v>72.7</v>
      </c>
      <c r="AY8" s="58">
        <v>68.400000000000006</v>
      </c>
      <c r="AZ8" s="58">
        <v>66.900000000000006</v>
      </c>
      <c r="BA8" s="58">
        <v>64.8</v>
      </c>
      <c r="BB8" s="58">
        <v>64.099999999999994</v>
      </c>
      <c r="BC8" s="58">
        <v>64.099999999999994</v>
      </c>
      <c r="BD8" s="58">
        <v>86.4</v>
      </c>
      <c r="BE8" s="59">
        <v>77.2</v>
      </c>
      <c r="BF8" s="59">
        <v>79.599999999999994</v>
      </c>
      <c r="BG8" s="59">
        <v>76.599999999999994</v>
      </c>
      <c r="BH8" s="59">
        <v>76.099999999999994</v>
      </c>
      <c r="BI8" s="59">
        <v>72.7</v>
      </c>
      <c r="BJ8" s="59">
        <v>66.2</v>
      </c>
      <c r="BK8" s="59">
        <v>64.5</v>
      </c>
      <c r="BL8" s="59">
        <v>61.9</v>
      </c>
      <c r="BM8" s="59">
        <v>61.7</v>
      </c>
      <c r="BN8" s="59">
        <v>61.5</v>
      </c>
      <c r="BO8" s="59">
        <v>83.7</v>
      </c>
      <c r="BP8" s="58">
        <v>84.3</v>
      </c>
      <c r="BQ8" s="58">
        <v>88.2</v>
      </c>
      <c r="BR8" s="58">
        <v>89</v>
      </c>
      <c r="BS8" s="58">
        <v>86.2</v>
      </c>
      <c r="BT8" s="58">
        <v>81.8</v>
      </c>
      <c r="BU8" s="58">
        <v>72.099999999999994</v>
      </c>
      <c r="BV8" s="58">
        <v>69.8</v>
      </c>
      <c r="BW8" s="58">
        <v>65.3</v>
      </c>
      <c r="BX8" s="58">
        <v>63.1</v>
      </c>
      <c r="BY8" s="58">
        <v>62.3</v>
      </c>
      <c r="BZ8" s="58">
        <v>66.8</v>
      </c>
      <c r="CA8" s="59">
        <v>15303</v>
      </c>
      <c r="CB8" s="59">
        <v>15255</v>
      </c>
      <c r="CC8" s="59">
        <v>15330</v>
      </c>
      <c r="CD8" s="59">
        <v>15553</v>
      </c>
      <c r="CE8" s="59">
        <v>17693</v>
      </c>
      <c r="CF8" s="59">
        <v>21418</v>
      </c>
      <c r="CG8" s="59">
        <v>21604</v>
      </c>
      <c r="CH8" s="59">
        <v>22234</v>
      </c>
      <c r="CI8" s="59">
        <v>22875</v>
      </c>
      <c r="CJ8" s="59">
        <v>23419</v>
      </c>
      <c r="CK8" s="58">
        <v>61837</v>
      </c>
      <c r="CL8" s="59">
        <v>10689</v>
      </c>
      <c r="CM8" s="59">
        <v>9792</v>
      </c>
      <c r="CN8" s="59">
        <v>10337</v>
      </c>
      <c r="CO8" s="59">
        <v>10780</v>
      </c>
      <c r="CP8" s="59">
        <v>10899</v>
      </c>
      <c r="CQ8" s="59">
        <v>8518</v>
      </c>
      <c r="CR8" s="59">
        <v>7891</v>
      </c>
      <c r="CS8" s="59">
        <v>8706</v>
      </c>
      <c r="CT8" s="59">
        <v>8691</v>
      </c>
      <c r="CU8" s="59">
        <v>8761</v>
      </c>
      <c r="CV8" s="58">
        <v>17600</v>
      </c>
      <c r="CW8" s="59">
        <v>78</v>
      </c>
      <c r="CX8" s="59">
        <v>78.5</v>
      </c>
      <c r="CY8" s="59">
        <v>79.2</v>
      </c>
      <c r="CZ8" s="59">
        <v>80.3</v>
      </c>
      <c r="DA8" s="59">
        <v>84.3</v>
      </c>
      <c r="DB8" s="59">
        <v>87.6</v>
      </c>
      <c r="DC8" s="59">
        <v>89.7</v>
      </c>
      <c r="DD8" s="59">
        <v>92.2</v>
      </c>
      <c r="DE8" s="59">
        <v>91.4</v>
      </c>
      <c r="DF8" s="59">
        <v>84</v>
      </c>
      <c r="DG8" s="59">
        <v>55.6</v>
      </c>
      <c r="DH8" s="59">
        <v>10.6</v>
      </c>
      <c r="DI8" s="59">
        <v>10.4</v>
      </c>
      <c r="DJ8" s="59">
        <v>10.8</v>
      </c>
      <c r="DK8" s="59">
        <v>10.1</v>
      </c>
      <c r="DL8" s="59">
        <v>10.199999999999999</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63.7</v>
      </c>
      <c r="EE8" s="58">
        <v>63.6</v>
      </c>
      <c r="EF8" s="58">
        <v>64.7</v>
      </c>
      <c r="EG8" s="58">
        <v>66.2</v>
      </c>
      <c r="EH8" s="58">
        <v>67.400000000000006</v>
      </c>
      <c r="EI8" s="58">
        <v>50.2</v>
      </c>
      <c r="EJ8" s="58">
        <v>52.3</v>
      </c>
      <c r="EK8" s="58">
        <v>54</v>
      </c>
      <c r="EL8" s="58">
        <v>55.1</v>
      </c>
      <c r="EM8" s="58">
        <v>52.2</v>
      </c>
      <c r="EN8" s="58">
        <v>56.4</v>
      </c>
      <c r="EO8" s="58">
        <v>91.8</v>
      </c>
      <c r="EP8" s="58">
        <v>72.900000000000006</v>
      </c>
      <c r="EQ8" s="58">
        <v>76.099999999999994</v>
      </c>
      <c r="ER8" s="58">
        <v>79.7</v>
      </c>
      <c r="ES8" s="58">
        <v>82.5</v>
      </c>
      <c r="ET8" s="58">
        <v>68.2</v>
      </c>
      <c r="EU8" s="58">
        <v>69.5</v>
      </c>
      <c r="EV8" s="58">
        <v>67.5</v>
      </c>
      <c r="EW8" s="58">
        <v>68.7</v>
      </c>
      <c r="EX8" s="58">
        <v>68</v>
      </c>
      <c r="EY8" s="58">
        <v>70.7</v>
      </c>
      <c r="EZ8" s="59">
        <v>38952320</v>
      </c>
      <c r="FA8" s="59">
        <v>39774290</v>
      </c>
      <c r="FB8" s="59">
        <v>40129250</v>
      </c>
      <c r="FC8" s="59">
        <v>40296910</v>
      </c>
      <c r="FD8" s="59">
        <v>40567430</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99dc5574848ceef5033e4e0fde0310f7">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5102e5c88d0c11e2eb6fb97f0977ed"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E8DA6FD0-F75B-472E-AC48-9550D750BE07}"/>
</file>

<file path=customXml/itemProps2.xml><?xml version="1.0" encoding="utf-8"?>
<ds:datastoreItem xmlns:ds="http://schemas.openxmlformats.org/officeDocument/2006/customXml" ds:itemID="{C8DDD5FA-F3CF-48F1-8EB6-08E5CD18BAF6}"/>
</file>

<file path=customXml/itemProps3.xml><?xml version="1.0" encoding="utf-8"?>
<ds:datastoreItem xmlns:ds="http://schemas.openxmlformats.org/officeDocument/2006/customXml" ds:itemID="{7EF1A11B-3005-4E60-BA00-CB102BD8A716}"/>
</file>

<file path=docProps/app.xml><?xml version="1.0" encoding="utf-8"?>
<Properties xmlns="http://schemas.openxmlformats.org/officeDocument/2006/extended-properties" xmlns:vt="http://schemas.openxmlformats.org/officeDocument/2006/docPropsVTypes">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2023-12-20T05:07:24Z</dcterms:created>
  <dcterms:modified xsi:type="dcterms:W3CDTF">2024-02-06T23:27:16Z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