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5年度\01_調査Ⅰ\03_公営企業決算状況調査\06_公営企業に係る経営比較分析表（令和４年度決算）の分析等について\04_総務省提出\"/>
    </mc:Choice>
  </mc:AlternateContent>
  <workbookProtection workbookAlgorithmName="SHA-512" workbookHashValue="b8fIG5o8arvH8TJwYDqYpqZCczSQ5cnrbbBIZRcm+6Q4FDzSzdHh5b635NrvV52I2R2ElU5OR0j4iRwSPZQ0dg==" workbookSaltValue="vzZd1KSO7GLzariqgqnX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<sst xmlns="http://schemas.openxmlformats.org/spreadsheetml/2006/main" count="275" uniqueCount="117">
  <si>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</si>
  <si>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</si>
  <si>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</si>
  <si>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</si>
  <si>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</si>
  <si>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</si>
  <si>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</si>
  <si>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</si>
  <si>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</si>
  <si>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</si>
  <si>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</si>
  <si>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</si>
  <si>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</si>
  <si>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</si>
  <si>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</si>
  <si>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</si>
  <si>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</si>
  <si>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</si>
  <si>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</si>
  <si>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</si>
  <si>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</si>
  <si>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</si>
  <si>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</si>
  <si>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</si>
  <si>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</si>
  <si>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</si>
  <si>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</si>
  <si>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</si>
  <si>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</si>
  <si>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</si>
  <si>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</si>
  <si>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</si>
  <si>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</si>
  <si>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</si>
  <si>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</si>
  <si>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</si>
  <si>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</si>
  <si>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</si>
  <si>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</si>
  <si>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</si>
  <si>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</si>
  <si>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</si>
  <si>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</si>
  <si>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</si>
  <si>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</si>
  <si>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</si>
  <si>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</si>
  <si>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</si>
  <si>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</si>
  <si>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</si>
  <si>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</si>
  <si>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</si>
  <si>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</si>
  <si>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</si>
  <si>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</si>
  <si>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</si>
  <si>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</si>
  <si>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</si>
  <si>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</si>
  <si>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</si>
  <si>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</si>
  <si>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</si>
  <si>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</si>
  <si>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</si>
  <si>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</si>
  <si>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</si>
  <si>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</si>
  <si>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</si>
  <si>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</si>
  <si>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</si>
  <si>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</si>
  <si>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</si>
  <si>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</si>
  <si>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</si>
  <si>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</si>
  <si>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</si>
  <si>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</si>
  <si>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</si>
  <si>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</si>
  <si>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</si>
  <si>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</si>
  <si>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</si>
  <si>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</si>
  <si>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</si>
  <si>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</si>
  <si>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</si>
  <si>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</si>
  <si>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</si>
  <si>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</si>
  <si>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</si>
  <si>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</si>
  <si>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</si>
  <si>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</si>
  <si>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</si>
  <si>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</si>
  <si>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</si>
  <si>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</si>
  <si>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</si>
  <si>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</si>
  <si>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</si>
  <si>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</si>
  <si>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</si>
  <si>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</si>
  <si>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</si>
  <si>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</si>
  <si>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</si>
  <si>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</si>
  <si>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</si>
  <si>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</si>
  <si>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</si>
  <si>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</si>
  <si>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</si>
  <si>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</si>
  <si>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</si>
  <si>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昭和62年度に供用した施設が最も古く、法定耐用年数を経過した管渠施設はないが、カメラ調査等により劣化の状況等現状把握に努めている。
　調査結果に基づき更新財源の確保を考慮し、ストックマネジメント計画により施設の改築更新を行っていく。</t>
    <phoneticPr fontId="4"/>
  </si>
  <si>
    <t>　流域下水道事業の経営計画は関連市町と定期的に見直し、収支均衡となる負担金単価を設定している。
　公営企業会計の導入により、財務諸表を作成することで、資産と負債及び資本の関係を明らかにし、地方債の償還を見極めながら施設の耐用年数を考慮した改築更新計画を作成する等、投資計画や資金計画の最適化に的確に取り組んでいく。</t>
    <phoneticPr fontId="4"/>
  </si>
  <si>
    <t>本県においては令和２年度に特別会計から公営企業会計へ移行している。
【経常収支比率・累積欠損金比率】経常収支比率は100％を上回り、累積欠損金もないことから健全である。
【流動比率】主たる流動負債である企業債の償還財源は翌年度に収入されることから、100％を大きく下回っている。
【企業債残高対事業規模比率】順調に減少しており、類似団体平均値を下回っている。
【汚水処理原価】汚水処理原価は近年低下傾向にあるが、類似団体平均値を10円程度上回る状況であり、今後も引き続き汚水処理費用の縮減に取り組む必要がある。
【施設利用率】前年度比で0.36%微減したものの、類似団体平均を上回った。
【水洗化率】令和４年度は処理区内の人口及び水洗便所設置済人口が最新のものでなかったため再計算したところ、当該値が88.33% ⇒ 88.66%となった。これにより比較したところ、流域関連公共下水道の整備に伴い逓増傾向にある。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t>
    <rPh sb="264" eb="267">
      <t>ゼンネンド</t>
    </rPh>
    <rPh sb="267" eb="268">
      <t>ヒ</t>
    </rPh>
    <rPh sb="274" eb="276">
      <t>ビゲン</t>
    </rPh>
    <rPh sb="282" eb="284">
      <t>ルイジ</t>
    </rPh>
    <rPh sb="284" eb="286">
      <t>ダンタイ</t>
    </rPh>
    <rPh sb="286" eb="288">
      <t>ヘイキン</t>
    </rPh>
    <rPh sb="289" eb="291">
      <t>ウワマワ</t>
    </rPh>
    <rPh sb="301" eb="303">
      <t>レイワ</t>
    </rPh>
    <rPh sb="304" eb="306">
      <t>ネンド</t>
    </rPh>
    <rPh sb="307" eb="309">
      <t>ショリ</t>
    </rPh>
    <rPh sb="309" eb="310">
      <t>ク</t>
    </rPh>
    <rPh sb="310" eb="311">
      <t>ナイ</t>
    </rPh>
    <rPh sb="312" eb="314">
      <t>ジンコウ</t>
    </rPh>
    <rPh sb="314" eb="315">
      <t>オヨ</t>
    </rPh>
    <rPh sb="316" eb="318">
      <t>スイセン</t>
    </rPh>
    <rPh sb="318" eb="320">
      <t>ベンジョ</t>
    </rPh>
    <rPh sb="320" eb="322">
      <t>セッチ</t>
    </rPh>
    <rPh sb="322" eb="323">
      <t>ズ</t>
    </rPh>
    <rPh sb="323" eb="325">
      <t>ジンコウ</t>
    </rPh>
    <rPh sb="326" eb="328">
      <t>サイシン</t>
    </rPh>
    <rPh sb="338" eb="341">
      <t>サイケイサン</t>
    </rPh>
    <rPh sb="347" eb="349">
      <t>トウガイ</t>
    </rPh>
    <rPh sb="349" eb="350">
      <t>チ</t>
    </rPh>
    <rPh sb="376" eb="378">
      <t>ヒカク</t>
    </rPh>
    <rPh sb="384" eb="386">
      <t>リュウイキ</t>
    </rPh>
    <rPh sb="386" eb="388">
      <t>カンレン</t>
    </rPh>
    <rPh sb="388" eb="390">
      <t>コウキョウ</t>
    </rPh>
    <rPh sb="390" eb="393">
      <t>ゲスイドウ</t>
    </rPh>
    <rPh sb="394" eb="396">
      <t>セイビ</t>
    </rPh>
    <rPh sb="397" eb="398">
      <t>トモナ</t>
    </rPh>
    <rPh sb="399" eb="401">
      <t>テイゾウ</t>
    </rPh>
    <rPh sb="401" eb="40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</si>
</sst>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91-4B35-B423-882CBE2031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8F91-4B35-B423-882CBE2031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c:v>
                </c:pt>
                <c:pt idx="3">
                  <c:v>101.79</c:v>
                </c:pt>
                <c:pt idx="4">
                  <c:v>101.83</c:v>
                </c:pt>
              </c:numCache>
            </c:numRef>
          </c:val>
          <c:extLst>
            <c:ext xmlns:c16="http://schemas.microsoft.com/office/drawing/2014/chart" uri="{C3380CC4-5D6E-409C-BE32-E72D297353CC}">
              <c16:uniqueId val="{00000000-6430-4935-ACBA-739C818D4B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6430-4935-ACBA-739C818D4B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3.65</c:v>
                </c:pt>
                <c:pt idx="3">
                  <c:v>7</c:v>
                </c:pt>
                <c:pt idx="4">
                  <c:v>10.3</c:v>
                </c:pt>
              </c:numCache>
            </c:numRef>
          </c:val>
          <c:extLst>
            <c:ext xmlns:c16="http://schemas.microsoft.com/office/drawing/2014/chart" uri="{C3380CC4-5D6E-409C-BE32-E72D297353CC}">
              <c16:uniqueId val="{00000000-DB35-4CB4-8AB5-2697DC7BF2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DB35-4CB4-8AB5-2697DC7BF2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AD-40A9-AD2A-7EEF4648FB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F0AD-40A9-AD2A-7EEF4648FB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EC-4FDF-888F-74015189C1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95EC-4FDF-888F-74015189C1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59.19</c:v>
                </c:pt>
                <c:pt idx="3">
                  <c:v>56.59</c:v>
                </c:pt>
                <c:pt idx="4">
                  <c:v>70.34</c:v>
                </c:pt>
              </c:numCache>
            </c:numRef>
          </c:val>
          <c:extLst>
            <c:ext xmlns:c16="http://schemas.microsoft.com/office/drawing/2014/chart" uri="{C3380CC4-5D6E-409C-BE32-E72D297353CC}">
              <c16:uniqueId val="{00000000-41D7-4E3B-A684-61B68FD6C8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41D7-4E3B-A684-61B68FD6C8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264.39999999999998</c:v>
                </c:pt>
                <c:pt idx="3">
                  <c:v>235.3</c:v>
                </c:pt>
                <c:pt idx="4">
                  <c:v>152.74</c:v>
                </c:pt>
              </c:numCache>
            </c:numRef>
          </c:val>
          <c:extLst>
            <c:ext xmlns:c16="http://schemas.microsoft.com/office/drawing/2014/chart" uri="{C3380CC4-5D6E-409C-BE32-E72D297353CC}">
              <c16:uniqueId val="{00000000-7B0D-465C-B55E-BA389C7A26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7B0D-465C-B55E-BA389C7A26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43-45BA-944B-E930B6419E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543-45BA-944B-E930B6419E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60.03</c:v>
                </c:pt>
                <c:pt idx="3">
                  <c:v>61.68</c:v>
                </c:pt>
                <c:pt idx="4">
                  <c:v>66.760000000000005</c:v>
                </c:pt>
              </c:numCache>
            </c:numRef>
          </c:val>
          <c:extLst>
            <c:ext xmlns:c16="http://schemas.microsoft.com/office/drawing/2014/chart" uri="{C3380CC4-5D6E-409C-BE32-E72D297353CC}">
              <c16:uniqueId val="{00000000-AB78-4A0D-A69B-7DDA6628CF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AB78-4A0D-A69B-7DDA6628CF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66.67</c:v>
                </c:pt>
                <c:pt idx="3">
                  <c:v>67.89</c:v>
                </c:pt>
                <c:pt idx="4">
                  <c:v>67.53</c:v>
                </c:pt>
              </c:numCache>
            </c:numRef>
          </c:val>
          <c:extLst>
            <c:ext xmlns:c16="http://schemas.microsoft.com/office/drawing/2014/chart" uri="{C3380CC4-5D6E-409C-BE32-E72D297353CC}">
              <c16:uniqueId val="{00000000-2458-49FE-A73C-83428AAE00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2458-49FE-A73C-83428AAE00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87.92</c:v>
                </c:pt>
                <c:pt idx="3">
                  <c:v>88.33</c:v>
                </c:pt>
                <c:pt idx="4">
                  <c:v>88.33</c:v>
                </c:pt>
              </c:numCache>
            </c:numRef>
          </c:val>
          <c:extLst>
            <c:ext xmlns:c16="http://schemas.microsoft.com/office/drawing/2014/chart" uri="{C3380CC4-5D6E-409C-BE32-E72D297353CC}">
              <c16:uniqueId val="{00000000-DB31-4F27-9A92-17F9ECCCD0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DB31-4F27-9A92-17F9ECCCD0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1772427</v>
      </c>
      <c r="AM8" s="42"/>
      <c r="AN8" s="42"/>
      <c r="AO8" s="42"/>
      <c r="AP8" s="42"/>
      <c r="AQ8" s="42"/>
      <c r="AR8" s="42"/>
      <c r="AS8" s="42"/>
      <c r="AT8" s="35">
        <f>データ!T6</f>
        <v>5774.48</v>
      </c>
      <c r="AU8" s="35"/>
      <c r="AV8" s="35"/>
      <c r="AW8" s="35"/>
      <c r="AX8" s="35"/>
      <c r="AY8" s="35"/>
      <c r="AZ8" s="35"/>
      <c r="BA8" s="35"/>
      <c r="BB8" s="35">
        <f>データ!U6</f>
        <v>306.94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82.2</v>
      </c>
      <c r="J10" s="35"/>
      <c r="K10" s="35"/>
      <c r="L10" s="35"/>
      <c r="M10" s="35"/>
      <c r="N10" s="35"/>
      <c r="O10" s="35"/>
      <c r="P10" s="35">
        <f>データ!P6</f>
        <v>55.9</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804631</v>
      </c>
      <c r="AM10" s="42"/>
      <c r="AN10" s="42"/>
      <c r="AO10" s="42"/>
      <c r="AP10" s="42"/>
      <c r="AQ10" s="42"/>
      <c r="AR10" s="42"/>
      <c r="AS10" s="42"/>
      <c r="AT10" s="35">
        <f>データ!W6</f>
        <v>202.04</v>
      </c>
      <c r="AU10" s="35"/>
      <c r="AV10" s="35"/>
      <c r="AW10" s="35"/>
      <c r="AX10" s="35"/>
      <c r="AY10" s="35"/>
      <c r="AZ10" s="35"/>
      <c r="BA10" s="35"/>
      <c r="BB10" s="35">
        <f>データ!X6</f>
        <v>3982.53</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eXdIeimDiqQ6NN9Gg2+mkUIpNmO7fjpf2Pz/wsFif99htkM0R6Yx8fARhHUtQhUxsxscOXi3XycGx44ZeiNkJA==" saltValue="pgw0CBHoZJN+eHaNQhRS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240001</v>
      </c>
      <c r="D6" s="19">
        <f t="shared" si="3"/>
        <v>46</v>
      </c>
      <c r="E6" s="19">
        <f t="shared" si="3"/>
        <v>17</v>
      </c>
      <c r="F6" s="19">
        <f t="shared" si="3"/>
        <v>3</v>
      </c>
      <c r="G6" s="19">
        <f t="shared" si="3"/>
        <v>0</v>
      </c>
      <c r="H6" s="19" t="str">
        <f t="shared" si="3"/>
        <v>三重県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82.2</v>
      </c>
      <c r="P6" s="20">
        <f t="shared" si="3"/>
        <v>55.9</v>
      </c>
      <c r="Q6" s="20">
        <f t="shared" si="3"/>
        <v>100</v>
      </c>
      <c r="R6" s="20">
        <f t="shared" si="3"/>
        <v>0</v>
      </c>
      <c r="S6" s="20">
        <f t="shared" si="3"/>
        <v>1772427</v>
      </c>
      <c r="T6" s="20">
        <f t="shared" si="3"/>
        <v>5774.48</v>
      </c>
      <c r="U6" s="20">
        <f t="shared" si="3"/>
        <v>306.94</v>
      </c>
      <c r="V6" s="20">
        <f t="shared" si="3"/>
        <v>804631</v>
      </c>
      <c r="W6" s="20">
        <f t="shared" si="3"/>
        <v>202.04</v>
      </c>
      <c r="X6" s="20">
        <f t="shared" si="3"/>
        <v>3982.53</v>
      </c>
      <c r="Y6" s="21" t="str">
        <f>IF(Y7="",NA(),Y7)</f>
        <v>-</v>
      </c>
      <c r="Z6" s="21" t="str">
        <f t="shared" ref="Z6:AH6" si="4">IF(Z7="",NA(),Z7)</f>
        <v>-</v>
      </c>
      <c r="AA6" s="21">
        <f t="shared" si="4"/>
        <v>102.8</v>
      </c>
      <c r="AB6" s="21">
        <f t="shared" si="4"/>
        <v>101.79</v>
      </c>
      <c r="AC6" s="21">
        <f t="shared" si="4"/>
        <v>101.83</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59.19</v>
      </c>
      <c r="AX6" s="21">
        <f t="shared" si="6"/>
        <v>56.59</v>
      </c>
      <c r="AY6" s="21">
        <f t="shared" si="6"/>
        <v>70.34</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264.39999999999998</v>
      </c>
      <c r="BI6" s="21">
        <f t="shared" si="7"/>
        <v>235.3</v>
      </c>
      <c r="BJ6" s="21">
        <f t="shared" si="7"/>
        <v>152.74</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60.03</v>
      </c>
      <c r="CE6" s="21">
        <f t="shared" si="9"/>
        <v>61.68</v>
      </c>
      <c r="CF6" s="21">
        <f t="shared" si="9"/>
        <v>66.760000000000005</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66.67</v>
      </c>
      <c r="CP6" s="21">
        <f t="shared" si="10"/>
        <v>67.89</v>
      </c>
      <c r="CQ6" s="21">
        <f t="shared" si="10"/>
        <v>67.53</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87.92</v>
      </c>
      <c r="DA6" s="21">
        <f t="shared" si="11"/>
        <v>88.33</v>
      </c>
      <c r="DB6" s="21">
        <f t="shared" si="11"/>
        <v>88.33</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3.65</v>
      </c>
      <c r="DL6" s="21">
        <f t="shared" si="12"/>
        <v>7</v>
      </c>
      <c r="DM6" s="21">
        <f t="shared" si="12"/>
        <v>10.3</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240001</v>
      </c>
      <c r="D7" s="23">
        <v>46</v>
      </c>
      <c r="E7" s="23">
        <v>17</v>
      </c>
      <c r="F7" s="23">
        <v>3</v>
      </c>
      <c r="G7" s="23">
        <v>0</v>
      </c>
      <c r="H7" s="23" t="s">
        <v>96</v>
      </c>
      <c r="I7" s="23" t="s">
        <v>97</v>
      </c>
      <c r="J7" s="23" t="s">
        <v>98</v>
      </c>
      <c r="K7" s="23" t="s">
        <v>99</v>
      </c>
      <c r="L7" s="23" t="s">
        <v>100</v>
      </c>
      <c r="M7" s="23" t="s">
        <v>101</v>
      </c>
      <c r="N7" s="24" t="s">
        <v>102</v>
      </c>
      <c r="O7" s="24">
        <v>82.2</v>
      </c>
      <c r="P7" s="24">
        <v>55.9</v>
      </c>
      <c r="Q7" s="24">
        <v>100</v>
      </c>
      <c r="R7" s="24">
        <v>0</v>
      </c>
      <c r="S7" s="24">
        <v>1772427</v>
      </c>
      <c r="T7" s="24">
        <v>5774.48</v>
      </c>
      <c r="U7" s="24">
        <v>306.94</v>
      </c>
      <c r="V7" s="24">
        <v>804631</v>
      </c>
      <c r="W7" s="24">
        <v>202.04</v>
      </c>
      <c r="X7" s="24">
        <v>3982.53</v>
      </c>
      <c r="Y7" s="24" t="s">
        <v>102</v>
      </c>
      <c r="Z7" s="24" t="s">
        <v>102</v>
      </c>
      <c r="AA7" s="24">
        <v>102.8</v>
      </c>
      <c r="AB7" s="24">
        <v>101.79</v>
      </c>
      <c r="AC7" s="24">
        <v>101.83</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59.19</v>
      </c>
      <c r="AX7" s="24">
        <v>56.59</v>
      </c>
      <c r="AY7" s="24">
        <v>70.34</v>
      </c>
      <c r="AZ7" s="24" t="s">
        <v>102</v>
      </c>
      <c r="BA7" s="24" t="s">
        <v>102</v>
      </c>
      <c r="BB7" s="24">
        <v>101.14</v>
      </c>
      <c r="BC7" s="24">
        <v>104.74</v>
      </c>
      <c r="BD7" s="24">
        <v>104.74</v>
      </c>
      <c r="BE7" s="24">
        <v>104.37</v>
      </c>
      <c r="BF7" s="24" t="s">
        <v>102</v>
      </c>
      <c r="BG7" s="24" t="s">
        <v>102</v>
      </c>
      <c r="BH7" s="24">
        <v>264.39999999999998</v>
      </c>
      <c r="BI7" s="24">
        <v>235.3</v>
      </c>
      <c r="BJ7" s="24">
        <v>152.74</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60.03</v>
      </c>
      <c r="CE7" s="24">
        <v>61.68</v>
      </c>
      <c r="CF7" s="24">
        <v>66.760000000000005</v>
      </c>
      <c r="CG7" s="24" t="s">
        <v>102</v>
      </c>
      <c r="CH7" s="24" t="s">
        <v>102</v>
      </c>
      <c r="CI7" s="24">
        <v>50.67</v>
      </c>
      <c r="CJ7" s="24">
        <v>48.7</v>
      </c>
      <c r="CK7" s="24">
        <v>52.53</v>
      </c>
      <c r="CL7" s="24">
        <v>52.71</v>
      </c>
      <c r="CM7" s="24" t="s">
        <v>102</v>
      </c>
      <c r="CN7" s="24" t="s">
        <v>102</v>
      </c>
      <c r="CO7" s="24">
        <v>66.67</v>
      </c>
      <c r="CP7" s="24">
        <v>67.89</v>
      </c>
      <c r="CQ7" s="24">
        <v>67.53</v>
      </c>
      <c r="CR7" s="24" t="s">
        <v>102</v>
      </c>
      <c r="CS7" s="24" t="s">
        <v>102</v>
      </c>
      <c r="CT7" s="24">
        <v>68.2</v>
      </c>
      <c r="CU7" s="24">
        <v>68.05</v>
      </c>
      <c r="CV7" s="24">
        <v>67.099999999999994</v>
      </c>
      <c r="CW7" s="24">
        <v>67.08</v>
      </c>
      <c r="CX7" s="24" t="s">
        <v>102</v>
      </c>
      <c r="CY7" s="24" t="s">
        <v>102</v>
      </c>
      <c r="CZ7" s="24">
        <v>87.92</v>
      </c>
      <c r="DA7" s="24">
        <v>88.33</v>
      </c>
      <c r="DB7" s="24">
        <v>88.33</v>
      </c>
      <c r="DC7" s="24" t="s">
        <v>102</v>
      </c>
      <c r="DD7" s="24" t="s">
        <v>102</v>
      </c>
      <c r="DE7" s="24">
        <v>94.01</v>
      </c>
      <c r="DF7" s="24">
        <v>94.14</v>
      </c>
      <c r="DG7" s="24">
        <v>94.02</v>
      </c>
      <c r="DH7" s="24">
        <v>93.95</v>
      </c>
      <c r="DI7" s="24" t="s">
        <v>102</v>
      </c>
      <c r="DJ7" s="24" t="s">
        <v>102</v>
      </c>
      <c r="DK7" s="24">
        <v>3.65</v>
      </c>
      <c r="DL7" s="24">
        <v>7</v>
      </c>
      <c r="DM7" s="24">
        <v>10.3</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2024-01-24T02:30:46Z</cp:lastPrinted>
  <dcterms:created xsi:type="dcterms:W3CDTF">2023-12-12T00:53:03Z</dcterms:created>
  <dcterms:modified xsi:type="dcterms:W3CDTF">2024-02-03T09:57:35Z</dcterms:modified>
  <cp:category/>
</cp:coreProperties>
</file>