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5経営管理担当\501 照会\02 経営管理担当\■109 【131（水）〆】公営企業に係る経営比較分析表（令和４年度決算）の分析等について（依頼）\04回答\02修正（工水・電気）\"/>
    </mc:Choice>
  </mc:AlternateContent>
  <xr:revisionPtr revIDLastSave="0" documentId="13_ncr:1_{BAC950A6-4B90-4E94-9C2A-3341DFF2C565}" xr6:coauthVersionLast="36" xr6:coauthVersionMax="47" xr10:uidLastSave="{00000000-0000-0000-0000-000000000000}"/>
  <workbookProtection workbookAlgorithmName="SHA-512" workbookHashValue="hJ+5Q/zhBmkyoTmh0BsQGSIdP5RcO4VECkCAeRggZhNc4ZCrpGeECNn0bfYfyPZCGc4+3WXB5cfuqwnDlj1nCw==" workbookSaltValue="o6M1tLLO0Ha4eK59Qx5SdA==" workbookSpinCount="100000" lockStructure="1"/>
  <bookViews>
    <workbookView xWindow="0" yWindow="0" windowWidth="28800" windowHeight="12225"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BY118" i="4" s="1"/>
  <c r="EQ12" i="5"/>
  <c r="BF118" i="4" s="1"/>
  <c r="EP12" i="5"/>
  <c r="EO12" i="5"/>
  <c r="EI12" i="5"/>
  <c r="CR102" i="4" s="1"/>
  <c r="EH12" i="5"/>
  <c r="EG12" i="5"/>
  <c r="EF12" i="5"/>
  <c r="AM102" i="4" s="1"/>
  <c r="EE12" i="5"/>
  <c r="T102" i="4" s="1"/>
  <c r="DY12" i="5"/>
  <c r="CR87" i="4" s="1"/>
  <c r="DX12" i="5"/>
  <c r="DW12" i="5"/>
  <c r="DV12" i="5"/>
  <c r="AM87" i="4" s="1"/>
  <c r="DU12" i="5"/>
  <c r="T87" i="4" s="1"/>
  <c r="DO12" i="5"/>
  <c r="DN12" i="5"/>
  <c r="DM12" i="5"/>
  <c r="DL12" i="5"/>
  <c r="DK12" i="5"/>
  <c r="DE12" i="5"/>
  <c r="CR57" i="4" s="1"/>
  <c r="DD12" i="5"/>
  <c r="BY57" i="4" s="1"/>
  <c r="DC12" i="5"/>
  <c r="DB12" i="5"/>
  <c r="DA12" i="5"/>
  <c r="T57" i="4" s="1"/>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MM11" i="5"/>
  <c r="ML11" i="5"/>
  <c r="MK11" i="5"/>
  <c r="RL117" i="4" s="1"/>
  <c r="ME11" i="5"/>
  <c r="MD11" i="5"/>
  <c r="MC11" i="5"/>
  <c r="ST101" i="4" s="1"/>
  <c r="MB11" i="5"/>
  <c r="SC101" i="4" s="1"/>
  <c r="MA11" i="5"/>
  <c r="LU11" i="5"/>
  <c r="LT11" i="5"/>
  <c r="LS11" i="5"/>
  <c r="ST86" i="4" s="1"/>
  <c r="LR11" i="5"/>
  <c r="LQ11" i="5"/>
  <c r="LK11" i="5"/>
  <c r="UB71" i="4" s="1"/>
  <c r="LJ11" i="5"/>
  <c r="LI11" i="5"/>
  <c r="LH11" i="5"/>
  <c r="SC71" i="4" s="1"/>
  <c r="LG11" i="5"/>
  <c r="RL71" i="4" s="1"/>
  <c r="LA11" i="5"/>
  <c r="UB56" i="4" s="1"/>
  <c r="KZ11" i="5"/>
  <c r="KY11" i="5"/>
  <c r="KX11" i="5"/>
  <c r="SC56" i="4" s="1"/>
  <c r="KW11" i="5"/>
  <c r="RL56" i="4" s="1"/>
  <c r="KP11" i="5"/>
  <c r="KO11" i="5"/>
  <c r="KN11" i="5"/>
  <c r="KM11" i="5"/>
  <c r="NU117" i="4" s="1"/>
  <c r="KL11" i="5"/>
  <c r="KF11" i="5"/>
  <c r="KE11" i="5"/>
  <c r="PC101" i="4" s="1"/>
  <c r="KD11" i="5"/>
  <c r="OL101" i="4" s="1"/>
  <c r="KC11" i="5"/>
  <c r="KB11" i="5"/>
  <c r="JV11" i="5"/>
  <c r="JU11" i="5"/>
  <c r="PC86" i="4" s="1"/>
  <c r="JT11" i="5"/>
  <c r="JS11" i="5"/>
  <c r="JR11" i="5"/>
  <c r="JL11" i="5"/>
  <c r="JK11" i="5"/>
  <c r="JJ11" i="5"/>
  <c r="OL71" i="4" s="1"/>
  <c r="JI11" i="5"/>
  <c r="NU71" i="4" s="1"/>
  <c r="JH11" i="5"/>
  <c r="JB11" i="5"/>
  <c r="JA11" i="5"/>
  <c r="IZ11" i="5"/>
  <c r="OL56" i="4" s="1"/>
  <c r="IY11" i="5"/>
  <c r="NU56" i="4" s="1"/>
  <c r="IX11" i="5"/>
  <c r="IQ11" i="5"/>
  <c r="IP11" i="5"/>
  <c r="IO11" i="5"/>
  <c r="KC117" i="4" s="1"/>
  <c r="IN11" i="5"/>
  <c r="IM11" i="5"/>
  <c r="IG11" i="5"/>
  <c r="LK101" i="4" s="1"/>
  <c r="IF11" i="5"/>
  <c r="KT101" i="4" s="1"/>
  <c r="IE11" i="5"/>
  <c r="ID11" i="5"/>
  <c r="IC11" i="5"/>
  <c r="IU101" i="4" s="1"/>
  <c r="HW11" i="5"/>
  <c r="LK86" i="4" s="1"/>
  <c r="HV11" i="5"/>
  <c r="HU11" i="5"/>
  <c r="HT11" i="5"/>
  <c r="HS11" i="5"/>
  <c r="IU86" i="4" s="1"/>
  <c r="HM11" i="5"/>
  <c r="HL11" i="5"/>
  <c r="KT71" i="4" s="1"/>
  <c r="HK11" i="5"/>
  <c r="KC71" i="4" s="1"/>
  <c r="HJ11" i="5"/>
  <c r="HI11" i="5"/>
  <c r="HC11" i="5"/>
  <c r="HB11" i="5"/>
  <c r="KT56" i="4" s="1"/>
  <c r="HA11" i="5"/>
  <c r="KC56" i="4" s="1"/>
  <c r="GZ11" i="5"/>
  <c r="GY11" i="5"/>
  <c r="GR11" i="5"/>
  <c r="GQ11" i="5"/>
  <c r="GL117" i="4" s="1"/>
  <c r="GP11" i="5"/>
  <c r="GO11" i="5"/>
  <c r="GN11" i="5"/>
  <c r="GH11" i="5"/>
  <c r="HC101" i="4" s="1"/>
  <c r="GG11" i="5"/>
  <c r="GF11" i="5"/>
  <c r="GE11" i="5"/>
  <c r="FD101" i="4" s="1"/>
  <c r="GD11" i="5"/>
  <c r="EM101" i="4" s="1"/>
  <c r="FX11" i="5"/>
  <c r="FW11" i="5"/>
  <c r="FV11" i="5"/>
  <c r="FU11" i="5"/>
  <c r="FD86" i="4" s="1"/>
  <c r="FT11" i="5"/>
  <c r="FN11" i="5"/>
  <c r="HC71" i="4" s="1"/>
  <c r="FM11" i="5"/>
  <c r="GL71" i="4" s="1"/>
  <c r="FL11" i="5"/>
  <c r="FK11" i="5"/>
  <c r="FJ11" i="5"/>
  <c r="EM71" i="4" s="1"/>
  <c r="FD11" i="5"/>
  <c r="HC56" i="4" s="1"/>
  <c r="FC11" i="5"/>
  <c r="GL56" i="4" s="1"/>
  <c r="FB11" i="5"/>
  <c r="FA11" i="5"/>
  <c r="EZ11" i="5"/>
  <c r="EM56" i="4" s="1"/>
  <c r="ES11" i="5"/>
  <c r="CR117" i="4" s="1"/>
  <c r="ER11" i="5"/>
  <c r="EQ11" i="5"/>
  <c r="EP11" i="5"/>
  <c r="EO11" i="5"/>
  <c r="T117" i="4" s="1"/>
  <c r="EI11" i="5"/>
  <c r="EH11" i="5"/>
  <c r="EG11" i="5"/>
  <c r="BF101" i="4" s="1"/>
  <c r="EF11" i="5"/>
  <c r="AM101" i="4" s="1"/>
  <c r="EE11" i="5"/>
  <c r="DY11" i="5"/>
  <c r="DX11" i="5"/>
  <c r="DW11" i="5"/>
  <c r="BF86" i="4" s="1"/>
  <c r="DV11" i="5"/>
  <c r="DU11" i="5"/>
  <c r="DO11" i="5"/>
  <c r="CR71" i="4" s="1"/>
  <c r="DN11" i="5"/>
  <c r="DM11" i="5"/>
  <c r="DL11" i="5"/>
  <c r="AM71" i="4" s="1"/>
  <c r="DK11" i="5"/>
  <c r="T71" i="4" s="1"/>
  <c r="DE11" i="5"/>
  <c r="CR56" i="4" s="1"/>
  <c r="DD11" i="5"/>
  <c r="DC11" i="5"/>
  <c r="DB11" i="5"/>
  <c r="AM56" i="4" s="1"/>
  <c r="DA11" i="5"/>
  <c r="T56" i="4" s="1"/>
  <c r="CT11" i="5"/>
  <c r="CS11" i="5"/>
  <c r="TL36" i="4" s="1"/>
  <c r="CR11" i="5"/>
  <c r="SS36" i="4" s="1"/>
  <c r="CQ11" i="5"/>
  <c r="CP11" i="5"/>
  <c r="CJ11" i="5"/>
  <c r="PT36" i="4" s="1"/>
  <c r="CI11" i="5"/>
  <c r="PA36" i="4" s="1"/>
  <c r="CH11" i="5"/>
  <c r="CG11" i="5"/>
  <c r="CF11" i="5"/>
  <c r="MV36" i="4" s="1"/>
  <c r="BY11" i="5"/>
  <c r="LJ36" i="4" s="1"/>
  <c r="BX11" i="5"/>
  <c r="BW11" i="5"/>
  <c r="BV11" i="5"/>
  <c r="JE36" i="4" s="1"/>
  <c r="BU11" i="5"/>
  <c r="IL36" i="4" s="1"/>
  <c r="BN11" i="5"/>
  <c r="BM11" i="5"/>
  <c r="BL11" i="5"/>
  <c r="FN36" i="4" s="1"/>
  <c r="BK11" i="5"/>
  <c r="EU36" i="4" s="1"/>
  <c r="BJ11" i="5"/>
  <c r="BC11" i="5"/>
  <c r="BB11" i="5"/>
  <c r="BW36" i="4" s="1"/>
  <c r="BA11" i="5"/>
  <c r="BD36" i="4" s="1"/>
  <c r="AZ11" i="5"/>
  <c r="AY11" i="5"/>
  <c r="KU9" i="5"/>
  <c r="IV9" i="5"/>
  <c r="GW9" i="5"/>
  <c r="E126" i="4" s="1"/>
  <c r="EX9" i="5"/>
  <c r="CY9" i="5"/>
  <c r="MK8" i="5"/>
  <c r="MN12" i="5" s="1"/>
  <c r="TK118" i="4" s="1"/>
  <c r="MJ8" i="5"/>
  <c r="MA8" i="5"/>
  <c r="LZ8" i="5"/>
  <c r="LQ8" i="5"/>
  <c r="LT12" i="5" s="1"/>
  <c r="LP8" i="5"/>
  <c r="LG8" i="5"/>
  <c r="LF8" i="5"/>
  <c r="KW8" i="5"/>
  <c r="KZ12" i="5" s="1"/>
  <c r="KV8" i="5"/>
  <c r="KU8" i="5"/>
  <c r="KL8" i="5"/>
  <c r="KP12" i="5" s="1"/>
  <c r="PT118" i="4" s="1"/>
  <c r="KK8" i="5"/>
  <c r="KB8" i="5"/>
  <c r="KA8" i="5"/>
  <c r="JR8" i="5"/>
  <c r="JV12" i="5" s="1"/>
  <c r="PT87" i="4" s="1"/>
  <c r="JQ8" i="5"/>
  <c r="JH8" i="5"/>
  <c r="JG8" i="5"/>
  <c r="IX8" i="5"/>
  <c r="IX12" i="5" s="1"/>
  <c r="IW8" i="5"/>
  <c r="IV8" i="5"/>
  <c r="IM8" i="5"/>
  <c r="IL8" i="5"/>
  <c r="IC8" i="5"/>
  <c r="IC12" i="5" s="1"/>
  <c r="IU102" i="4" s="1"/>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HA5" i="4" s="1"/>
  <c r="O6" i="5"/>
  <c r="EJ5" i="4" s="1"/>
  <c r="N6" i="5"/>
  <c r="M6" i="5"/>
  <c r="GD8" i="5" s="1"/>
  <c r="L6" i="5"/>
  <c r="HA3" i="4" s="1"/>
  <c r="K6" i="5"/>
  <c r="EJ3" i="4" s="1"/>
  <c r="J6" i="5"/>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AM118" i="4"/>
  <c r="T118" i="4"/>
  <c r="TK117" i="4"/>
  <c r="ST117" i="4"/>
  <c r="SC117" i="4"/>
  <c r="PT117" i="4"/>
  <c r="PC117" i="4"/>
  <c r="OL117" i="4"/>
  <c r="ND117" i="4"/>
  <c r="LK117" i="4"/>
  <c r="KT117" i="4"/>
  <c r="JL117" i="4"/>
  <c r="IU117" i="4"/>
  <c r="HC117" i="4"/>
  <c r="FU117" i="4"/>
  <c r="FD117" i="4"/>
  <c r="EM117" i="4"/>
  <c r="BY117" i="4"/>
  <c r="BF117" i="4"/>
  <c r="AM117" i="4"/>
  <c r="BY102" i="4"/>
  <c r="BF102" i="4"/>
  <c r="UB101" i="4"/>
  <c r="TK101" i="4"/>
  <c r="RL101" i="4"/>
  <c r="PT101" i="4"/>
  <c r="NU101" i="4"/>
  <c r="ND101" i="4"/>
  <c r="KC101" i="4"/>
  <c r="JL101" i="4"/>
  <c r="GL101" i="4"/>
  <c r="FU101" i="4"/>
  <c r="CR101" i="4"/>
  <c r="BY101" i="4"/>
  <c r="T101" i="4"/>
  <c r="TK87" i="4"/>
  <c r="BY87" i="4"/>
  <c r="BF87" i="4"/>
  <c r="UB86" i="4"/>
  <c r="TK86" i="4"/>
  <c r="SC86" i="4"/>
  <c r="RL86" i="4"/>
  <c r="PT86" i="4"/>
  <c r="OL86" i="4"/>
  <c r="NU86" i="4"/>
  <c r="ND86" i="4"/>
  <c r="KT86" i="4"/>
  <c r="KC86" i="4"/>
  <c r="JL86" i="4"/>
  <c r="HC86" i="4"/>
  <c r="GL86" i="4"/>
  <c r="FU86" i="4"/>
  <c r="EM86" i="4"/>
  <c r="CR86" i="4"/>
  <c r="BY86" i="4"/>
  <c r="AM86" i="4"/>
  <c r="T86" i="4"/>
  <c r="KC72" i="4"/>
  <c r="CR72" i="4"/>
  <c r="BY72" i="4"/>
  <c r="BF72" i="4"/>
  <c r="AM72" i="4"/>
  <c r="T72" i="4"/>
  <c r="TK71" i="4"/>
  <c r="ST71" i="4"/>
  <c r="PT71" i="4"/>
  <c r="PC71" i="4"/>
  <c r="ND71" i="4"/>
  <c r="LK71" i="4"/>
  <c r="JL71" i="4"/>
  <c r="IU71" i="4"/>
  <c r="FU71" i="4"/>
  <c r="FD71" i="4"/>
  <c r="BY71" i="4"/>
  <c r="BF71" i="4"/>
  <c r="TK57" i="4"/>
  <c r="ND57" i="4"/>
  <c r="BF57" i="4"/>
  <c r="AM57" i="4"/>
  <c r="TK56" i="4"/>
  <c r="ST56" i="4"/>
  <c r="PT56" i="4"/>
  <c r="PC56" i="4"/>
  <c r="ND56" i="4"/>
  <c r="LK56" i="4"/>
  <c r="JL56" i="4"/>
  <c r="IU56" i="4"/>
  <c r="FU56" i="4"/>
  <c r="FD56" i="4"/>
  <c r="BY56" i="4"/>
  <c r="BF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RZ36" i="4"/>
  <c r="RG36" i="4"/>
  <c r="OH36" i="4"/>
  <c r="NO36" i="4"/>
  <c r="KQ36" i="4"/>
  <c r="JX36" i="4"/>
  <c r="GZ36" i="4"/>
  <c r="GG36" i="4"/>
  <c r="EB36" i="4"/>
  <c r="CP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BS5" i="4"/>
  <c r="B5" i="4"/>
  <c r="BS3" i="4"/>
  <c r="B3" i="4"/>
  <c r="MD16" i="5" l="1"/>
  <c r="KO16" i="5"/>
  <c r="JA16" i="5"/>
  <c r="HL16" i="5"/>
  <c r="FW16" i="5"/>
  <c r="EH16" i="5"/>
  <c r="CS16" i="5"/>
  <c r="BB16" i="5"/>
  <c r="LT16" i="5"/>
  <c r="KE16" i="5"/>
  <c r="IP16" i="5"/>
  <c r="HB16" i="5"/>
  <c r="FM16" i="5"/>
  <c r="DX16" i="5"/>
  <c r="CI16" i="5"/>
  <c r="MN16" i="5"/>
  <c r="KZ16" i="5"/>
  <c r="JK16" i="5"/>
  <c r="HV16" i="5"/>
  <c r="GG16" i="5"/>
  <c r="ER16" i="5"/>
  <c r="DD16" i="5"/>
  <c r="BM16" i="5"/>
  <c r="JU16" i="5"/>
  <c r="DN16" i="5"/>
  <c r="LT10" i="5"/>
  <c r="TK85" i="4" s="1"/>
  <c r="KE10" i="5"/>
  <c r="PC100" i="4" s="1"/>
  <c r="IP10" i="5"/>
  <c r="KT116" i="4" s="1"/>
  <c r="HB10" i="5"/>
  <c r="KT55" i="4" s="1"/>
  <c r="FM10" i="5"/>
  <c r="GL70" i="4" s="1"/>
  <c r="DX10" i="5"/>
  <c r="BY85" i="4" s="1"/>
  <c r="CI10" i="5"/>
  <c r="PA35" i="4" s="1"/>
  <c r="IF16" i="5"/>
  <c r="BX16" i="5"/>
  <c r="LJ10" i="5"/>
  <c r="TK70" i="4" s="1"/>
  <c r="JU10" i="5"/>
  <c r="PC85" i="4" s="1"/>
  <c r="IF10" i="5"/>
  <c r="KT100" i="4" s="1"/>
  <c r="GQ10" i="5"/>
  <c r="GL116" i="4" s="1"/>
  <c r="FC10" i="5"/>
  <c r="GL55" i="4" s="1"/>
  <c r="DN10" i="5"/>
  <c r="BY70" i="4" s="1"/>
  <c r="BX10" i="5"/>
  <c r="KQ35" i="4" s="1"/>
  <c r="GQ16" i="5"/>
  <c r="MN10" i="5"/>
  <c r="TK116" i="4" s="1"/>
  <c r="KZ10" i="5"/>
  <c r="TK55" i="4" s="1"/>
  <c r="JK10" i="5"/>
  <c r="PC70" i="4" s="1"/>
  <c r="HV10" i="5"/>
  <c r="KT85" i="4" s="1"/>
  <c r="GG10" i="5"/>
  <c r="GL100" i="4" s="1"/>
  <c r="ER10" i="5"/>
  <c r="BY116" i="4" s="1"/>
  <c r="DD10" i="5"/>
  <c r="BY55" i="4" s="1"/>
  <c r="BM10" i="5"/>
  <c r="GG35" i="4" s="1"/>
  <c r="LJ16" i="5"/>
  <c r="FC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GY12" i="5"/>
  <c r="IU57" i="4" s="1"/>
  <c r="HV18" i="5"/>
  <c r="HU18" i="5"/>
  <c r="HW12" i="5"/>
  <c r="LK87" i="4" s="1"/>
  <c r="HS12" i="5"/>
  <c r="IU87" i="4" s="1"/>
  <c r="HT18" i="5"/>
  <c r="HW18" i="5"/>
  <c r="HS18" i="5"/>
  <c r="HU12" i="5"/>
  <c r="KC87" i="4" s="1"/>
  <c r="IN18" i="5"/>
  <c r="IQ18" i="5"/>
  <c r="IM18" i="5"/>
  <c r="IO12" i="5"/>
  <c r="KC118" i="4" s="1"/>
  <c r="IP18" i="5"/>
  <c r="IO18" i="5"/>
  <c r="IQ12" i="5"/>
  <c r="LK118" i="4" s="1"/>
  <c r="IM12" i="5"/>
  <c r="IU118" i="4" s="1"/>
  <c r="LI18" i="5"/>
  <c r="LH18" i="5"/>
  <c r="LJ12" i="5"/>
  <c r="TK72" i="4" s="1"/>
  <c r="LK18" i="5"/>
  <c r="LG18" i="5"/>
  <c r="LJ18" i="5"/>
  <c r="LH12" i="5"/>
  <c r="SC72" i="4" s="1"/>
  <c r="ME18" i="5"/>
  <c r="MA18" i="5"/>
  <c r="MD18" i="5"/>
  <c r="MB12" i="5"/>
  <c r="SC102" i="4" s="1"/>
  <c r="MC18" i="5"/>
  <c r="MB18" i="5"/>
  <c r="MD12" i="5"/>
  <c r="TK102" i="4" s="1"/>
  <c r="B10" i="5"/>
  <c r="F10" i="5"/>
  <c r="GZ12" i="5"/>
  <c r="JL57" i="4" s="1"/>
  <c r="HJ12" i="5"/>
  <c r="JL72" i="4" s="1"/>
  <c r="HV12" i="5"/>
  <c r="KT87" i="4" s="1"/>
  <c r="IN12" i="5"/>
  <c r="JL118" i="4" s="1"/>
  <c r="JB12" i="5"/>
  <c r="PT57" i="4" s="1"/>
  <c r="JT12" i="5"/>
  <c r="OL87" i="4" s="1"/>
  <c r="KL12" i="5"/>
  <c r="ND118" i="4" s="1"/>
  <c r="LR12" i="5"/>
  <c r="SC87" i="4" s="1"/>
  <c r="ME12" i="5"/>
  <c r="UB102" i="4" s="1"/>
  <c r="EZ8" i="5"/>
  <c r="FT8" i="5"/>
  <c r="GN8" i="5"/>
  <c r="JK18" i="5"/>
  <c r="JJ18" i="5"/>
  <c r="JL12" i="5"/>
  <c r="PT72" i="4" s="1"/>
  <c r="JH12" i="5"/>
  <c r="ND72" i="4" s="1"/>
  <c r="JI18" i="5"/>
  <c r="JL18" i="5"/>
  <c r="JH18" i="5"/>
  <c r="JJ12" i="5"/>
  <c r="OL72" i="4" s="1"/>
  <c r="KC18" i="5"/>
  <c r="KF18" i="5"/>
  <c r="KB18" i="5"/>
  <c r="KD12" i="5"/>
  <c r="OL102" i="4" s="1"/>
  <c r="KE18" i="5"/>
  <c r="KD18" i="5"/>
  <c r="KF12" i="5"/>
  <c r="PT102" i="4" s="1"/>
  <c r="KB12" i="5"/>
  <c r="ND102" i="4" s="1"/>
  <c r="C10" i="5"/>
  <c r="HA12" i="5"/>
  <c r="KC57" i="4" s="1"/>
  <c r="IP12" i="5"/>
  <c r="KT118" i="4" s="1"/>
  <c r="JI12" i="5"/>
  <c r="NU72" i="4" s="1"/>
  <c r="KN12" i="5"/>
  <c r="OL118" i="4" s="1"/>
  <c r="LG12" i="5"/>
  <c r="RL72" i="4" s="1"/>
  <c r="HM18" i="5"/>
  <c r="HI18" i="5"/>
  <c r="HL18" i="5"/>
  <c r="HK18" i="5"/>
  <c r="HJ18" i="5"/>
  <c r="HL12" i="5"/>
  <c r="KT72" i="4" s="1"/>
  <c r="IE18" i="5"/>
  <c r="ID18" i="5"/>
  <c r="IF12" i="5"/>
  <c r="KT102" i="4" s="1"/>
  <c r="IG18" i="5"/>
  <c r="IC18" i="5"/>
  <c r="IF18" i="5"/>
  <c r="ID12" i="5"/>
  <c r="JL102" i="4" s="1"/>
  <c r="KZ18" i="5"/>
  <c r="KY18" i="5"/>
  <c r="LA12" i="5"/>
  <c r="UB57" i="4" s="1"/>
  <c r="KW12" i="5"/>
  <c r="RL57" i="4" s="1"/>
  <c r="KX18" i="5"/>
  <c r="LA18" i="5"/>
  <c r="KW18" i="5"/>
  <c r="KY12" i="5"/>
  <c r="ST57" i="4" s="1"/>
  <c r="LR18" i="5"/>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B12" i="5"/>
  <c r="KT57" i="4" s="1"/>
  <c r="HM12" i="5"/>
  <c r="LK72" i="4" s="1"/>
  <c r="IE12" i="5"/>
  <c r="KC102" i="4" s="1"/>
  <c r="JK12" i="5"/>
  <c r="PC72" i="4" s="1"/>
  <c r="KC12" i="5"/>
  <c r="NU102" i="4" s="1"/>
  <c r="LI12" i="5"/>
  <c r="ST72" i="4" s="1"/>
  <c r="MA12" i="5"/>
  <c r="RL102" i="4" s="1"/>
  <c r="FJ8" i="5"/>
  <c r="JB18" i="5"/>
  <c r="IX18" i="5"/>
  <c r="JA18" i="5"/>
  <c r="IY12" i="5"/>
  <c r="NU57" i="4" s="1"/>
  <c r="IZ18" i="5"/>
  <c r="IY18" i="5"/>
  <c r="JA12" i="5"/>
  <c r="PC57" i="4" s="1"/>
  <c r="JT18" i="5"/>
  <c r="JS18" i="5"/>
  <c r="JU12" i="5"/>
  <c r="PC87" i="4" s="1"/>
  <c r="JV18" i="5"/>
  <c r="JR18" i="5"/>
  <c r="JU18" i="5"/>
  <c r="JS12" i="5"/>
  <c r="NU87" i="4" s="1"/>
  <c r="KP18" i="5"/>
  <c r="KL18" i="5"/>
  <c r="KO18" i="5"/>
  <c r="KM12" i="5"/>
  <c r="NU118" i="4" s="1"/>
  <c r="KN18" i="5"/>
  <c r="KM18" i="5"/>
  <c r="KO12" i="5"/>
  <c r="PC118" i="4" s="1"/>
  <c r="HI12" i="5"/>
  <c r="IU72" i="4" s="1"/>
  <c r="HT12" i="5"/>
  <c r="JL87" i="4" s="1"/>
  <c r="IG12" i="5"/>
  <c r="LK102" i="4" s="1"/>
  <c r="IZ12" i="5"/>
  <c r="OL57" i="4" s="1"/>
  <c r="JR12" i="5"/>
  <c r="ND87" i="4" s="1"/>
  <c r="KE12" i="5"/>
  <c r="PC102" i="4" s="1"/>
  <c r="KX12" i="5"/>
  <c r="SC57" i="4" s="1"/>
  <c r="LK12" i="5"/>
  <c r="UB72" i="4" s="1"/>
  <c r="MC12" i="5"/>
  <c r="ST102" i="4" s="1"/>
  <c r="FX18" i="5" l="1"/>
  <c r="FT18" i="5"/>
  <c r="FW18" i="5"/>
  <c r="FV18" i="5"/>
  <c r="FU18" i="5"/>
  <c r="FV12" i="5"/>
  <c r="FU87" i="4" s="1"/>
  <c r="FU12" i="5"/>
  <c r="FD87" i="4" s="1"/>
  <c r="FX12" i="5"/>
  <c r="HC87" i="4" s="1"/>
  <c r="FT12" i="5"/>
  <c r="EM87" i="4" s="1"/>
  <c r="FW12" i="5"/>
  <c r="GL87" i="4" s="1"/>
  <c r="LQ16" i="5"/>
  <c r="KB16" i="5"/>
  <c r="IM16" i="5"/>
  <c r="GY16" i="5"/>
  <c r="FJ16" i="5"/>
  <c r="DU16" i="5"/>
  <c r="CF16" i="5"/>
  <c r="LG16" i="5"/>
  <c r="JR16" i="5"/>
  <c r="IC16" i="5"/>
  <c r="GN16" i="5"/>
  <c r="EZ16" i="5"/>
  <c r="DK16" i="5"/>
  <c r="BU16" i="5"/>
  <c r="MA16" i="5"/>
  <c r="KL16" i="5"/>
  <c r="IX16" i="5"/>
  <c r="HI16" i="5"/>
  <c r="FT16" i="5"/>
  <c r="EE16" i="5"/>
  <c r="CP16" i="5"/>
  <c r="AY16" i="5"/>
  <c r="MK16" i="5"/>
  <c r="GD16" i="5"/>
  <c r="LG10" i="5"/>
  <c r="RL70" i="4" s="1"/>
  <c r="JR10" i="5"/>
  <c r="ND85" i="4" s="1"/>
  <c r="IC10" i="5"/>
  <c r="IU100" i="4" s="1"/>
  <c r="GN10" i="5"/>
  <c r="EM116" i="4" s="1"/>
  <c r="EZ10" i="5"/>
  <c r="EM55" i="4" s="1"/>
  <c r="DK10" i="5"/>
  <c r="T70" i="4" s="1"/>
  <c r="BU10" i="5"/>
  <c r="IL35" i="4" s="1"/>
  <c r="KW16" i="5"/>
  <c r="EO16" i="5"/>
  <c r="MK10" i="5"/>
  <c r="RL116" i="4" s="1"/>
  <c r="KW10" i="5"/>
  <c r="RL55" i="4" s="1"/>
  <c r="JH10" i="5"/>
  <c r="ND70" i="4" s="1"/>
  <c r="HS10" i="5"/>
  <c r="IU85" i="4" s="1"/>
  <c r="GD10" i="5"/>
  <c r="EM100" i="4" s="1"/>
  <c r="EO10" i="5"/>
  <c r="T116" i="4" s="1"/>
  <c r="DA10" i="5"/>
  <c r="T55" i="4" s="1"/>
  <c r="BJ10" i="5"/>
  <c r="EB35" i="4" s="1"/>
  <c r="JH16" i="5"/>
  <c r="DA16" i="5"/>
  <c r="MA10" i="5"/>
  <c r="RL100" i="4" s="1"/>
  <c r="KL10" i="5"/>
  <c r="ND116" i="4" s="1"/>
  <c r="IX10" i="5"/>
  <c r="ND55" i="4" s="1"/>
  <c r="HI10" i="5"/>
  <c r="IU70" i="4" s="1"/>
  <c r="FT10" i="5"/>
  <c r="EM85" i="4" s="1"/>
  <c r="EE10" i="5"/>
  <c r="T100" i="4" s="1"/>
  <c r="CP10" i="5"/>
  <c r="RG35" i="4" s="1"/>
  <c r="AY10" i="5"/>
  <c r="R35" i="4" s="1"/>
  <c r="HS16" i="5"/>
  <c r="BJ16" i="5"/>
  <c r="LQ10" i="5"/>
  <c r="RL85" i="4" s="1"/>
  <c r="KB10" i="5"/>
  <c r="ND100" i="4" s="1"/>
  <c r="IM10" i="5"/>
  <c r="IU116" i="4" s="1"/>
  <c r="GY10" i="5"/>
  <c r="IU55" i="4" s="1"/>
  <c r="FJ10" i="5"/>
  <c r="EM70" i="4" s="1"/>
  <c r="DU10" i="5"/>
  <c r="T85" i="4" s="1"/>
  <c r="CF10" i="5"/>
  <c r="MV35" i="4" s="1"/>
  <c r="BS11" i="4"/>
  <c r="FB18" i="5"/>
  <c r="FA18" i="5"/>
  <c r="FD18" i="5"/>
  <c r="EZ18" i="5"/>
  <c r="FC18" i="5"/>
  <c r="FD12" i="5"/>
  <c r="HC57" i="4" s="1"/>
  <c r="EZ12" i="5"/>
  <c r="EM57" i="4" s="1"/>
  <c r="FC12" i="5"/>
  <c r="GL57" i="4" s="1"/>
  <c r="FB12" i="5"/>
  <c r="FU57" i="4" s="1"/>
  <c r="FA12" i="5"/>
  <c r="FD57" i="4" s="1"/>
  <c r="FK18" i="5"/>
  <c r="FN18" i="5"/>
  <c r="FJ18" i="5"/>
  <c r="FM18" i="5"/>
  <c r="FL18" i="5"/>
  <c r="FM12" i="5"/>
  <c r="GL72" i="4" s="1"/>
  <c r="FL12" i="5"/>
  <c r="FU72" i="4" s="1"/>
  <c r="FK12" i="5"/>
  <c r="FD72" i="4" s="1"/>
  <c r="FN12" i="5"/>
  <c r="HC72" i="4" s="1"/>
  <c r="FJ12" i="5"/>
  <c r="EM72" i="4" s="1"/>
  <c r="MM16" i="5"/>
  <c r="KY16" i="5"/>
  <c r="JJ16" i="5"/>
  <c r="HU16" i="5"/>
  <c r="GF16" i="5"/>
  <c r="EQ16" i="5"/>
  <c r="DC16" i="5"/>
  <c r="BL16" i="5"/>
  <c r="MC16" i="5"/>
  <c r="KN16" i="5"/>
  <c r="IZ16" i="5"/>
  <c r="HK16" i="5"/>
  <c r="FV16" i="5"/>
  <c r="EG16" i="5"/>
  <c r="CR16" i="5"/>
  <c r="BA16" i="5"/>
  <c r="LI16" i="5"/>
  <c r="JT16" i="5"/>
  <c r="IE16" i="5"/>
  <c r="GP16" i="5"/>
  <c r="FB16" i="5"/>
  <c r="DM16" i="5"/>
  <c r="BW16" i="5"/>
  <c r="IO16" i="5"/>
  <c r="CH16" i="5"/>
  <c r="MC10" i="5"/>
  <c r="ST100" i="4" s="1"/>
  <c r="KN10" i="5"/>
  <c r="OL116" i="4" s="1"/>
  <c r="IZ10" i="5"/>
  <c r="OL55" i="4" s="1"/>
  <c r="HK10" i="5"/>
  <c r="KC70" i="4" s="1"/>
  <c r="FV10" i="5"/>
  <c r="FU85" i="4" s="1"/>
  <c r="EG10" i="5"/>
  <c r="BF100" i="4" s="1"/>
  <c r="CR10" i="5"/>
  <c r="SS35" i="4" s="1"/>
  <c r="BA10" i="5"/>
  <c r="BD35" i="4" s="1"/>
  <c r="HA16" i="5"/>
  <c r="LS10" i="5"/>
  <c r="ST85" i="4" s="1"/>
  <c r="KD10" i="5"/>
  <c r="OL100" i="4" s="1"/>
  <c r="IO10" i="5"/>
  <c r="KC116" i="4" s="1"/>
  <c r="HA10" i="5"/>
  <c r="KC55" i="4" s="1"/>
  <c r="FL10" i="5"/>
  <c r="FU70" i="4" s="1"/>
  <c r="DW10" i="5"/>
  <c r="BF85" i="4" s="1"/>
  <c r="CH10" i="5"/>
  <c r="OH35" i="4" s="1"/>
  <c r="LS16" i="5"/>
  <c r="FL16" i="5"/>
  <c r="LI10" i="5"/>
  <c r="ST70" i="4" s="1"/>
  <c r="JT10" i="5"/>
  <c r="OL85" i="4" s="1"/>
  <c r="IE10" i="5"/>
  <c r="KC100" i="4" s="1"/>
  <c r="GP10" i="5"/>
  <c r="FU116" i="4" s="1"/>
  <c r="FB10" i="5"/>
  <c r="FU55" i="4" s="1"/>
  <c r="DM10" i="5"/>
  <c r="BF70" i="4" s="1"/>
  <c r="BW10" i="5"/>
  <c r="JX35" i="4" s="1"/>
  <c r="KD16" i="5"/>
  <c r="DW16" i="5"/>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LR16" i="5"/>
  <c r="KC16" i="5"/>
  <c r="IN16" i="5"/>
  <c r="GZ16" i="5"/>
  <c r="FK16" i="5"/>
  <c r="DV16" i="5"/>
  <c r="CG16" i="5"/>
  <c r="HJ16" i="5"/>
  <c r="AZ16" i="5"/>
  <c r="ML10" i="5"/>
  <c r="SC116" i="4" s="1"/>
  <c r="KX10" i="5"/>
  <c r="SC55" i="4" s="1"/>
  <c r="JI10" i="5"/>
  <c r="NU70" i="4" s="1"/>
  <c r="HT10" i="5"/>
  <c r="JL85" i="4" s="1"/>
  <c r="GE10" i="5"/>
  <c r="FD100" i="4" s="1"/>
  <c r="EP10" i="5"/>
  <c r="AM116" i="4" s="1"/>
  <c r="DB10" i="5"/>
  <c r="AM55" i="4" s="1"/>
  <c r="BK10" i="5"/>
  <c r="EU35" i="4" s="1"/>
  <c r="MB16" i="5"/>
  <c r="FU16" i="5"/>
  <c r="MB10" i="5"/>
  <c r="SC100" i="4" s="1"/>
  <c r="KM10" i="5"/>
  <c r="NU116" i="4" s="1"/>
  <c r="IY10" i="5"/>
  <c r="NU55" i="4" s="1"/>
  <c r="HJ10" i="5"/>
  <c r="JL70" i="4" s="1"/>
  <c r="FU10" i="5"/>
  <c r="FD85" i="4" s="1"/>
  <c r="EF10" i="5"/>
  <c r="AM100" i="4" s="1"/>
  <c r="CQ10" i="5"/>
  <c r="RZ35" i="4" s="1"/>
  <c r="AZ10" i="5"/>
  <c r="AK35" i="4" s="1"/>
  <c r="KM16" i="5"/>
  <c r="EF16" i="5"/>
  <c r="LR10" i="5"/>
  <c r="SC85" i="4" s="1"/>
  <c r="KC10" i="5"/>
  <c r="NU100" i="4" s="1"/>
  <c r="IN10" i="5"/>
  <c r="JL116" i="4" s="1"/>
  <c r="GZ10" i="5"/>
  <c r="JL55" i="4" s="1"/>
  <c r="FK10" i="5"/>
  <c r="FD70" i="4" s="1"/>
  <c r="DV10" i="5"/>
  <c r="AM85" i="4" s="1"/>
  <c r="CG10" i="5"/>
  <c r="NO35" i="4" s="1"/>
  <c r="IY16" i="5"/>
  <c r="CQ16" i="5"/>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LU16" i="5"/>
  <c r="KF16" i="5"/>
  <c r="IQ16" i="5"/>
  <c r="HC16" i="5"/>
  <c r="FN16" i="5"/>
  <c r="DY16" i="5"/>
  <c r="CJ16" i="5"/>
  <c r="LK16" i="5"/>
  <c r="JV16" i="5"/>
  <c r="IG16" i="5"/>
  <c r="GR16" i="5"/>
  <c r="FD16" i="5"/>
  <c r="DO16" i="5"/>
  <c r="BY16" i="5"/>
  <c r="ME16" i="5"/>
  <c r="KP16" i="5"/>
  <c r="JB16" i="5"/>
  <c r="HM16" i="5"/>
  <c r="FX16" i="5"/>
  <c r="EI16" i="5"/>
  <c r="CT16" i="5"/>
  <c r="BC16" i="5"/>
  <c r="LA16" i="5"/>
  <c r="ES16" i="5"/>
  <c r="LK10" i="5"/>
  <c r="UB70" i="4" s="1"/>
  <c r="JV10" i="5"/>
  <c r="PT85" i="4" s="1"/>
  <c r="IG10" i="5"/>
  <c r="LK100" i="4" s="1"/>
  <c r="GR10" i="5"/>
  <c r="HC116" i="4" s="1"/>
  <c r="FD10" i="5"/>
  <c r="HC55" i="4" s="1"/>
  <c r="DO10" i="5"/>
  <c r="CR70" i="4" s="1"/>
  <c r="BY10" i="5"/>
  <c r="LJ35" i="4" s="1"/>
  <c r="JL16" i="5"/>
  <c r="DE16" i="5"/>
  <c r="MO10" i="5"/>
  <c r="UB116" i="4" s="1"/>
  <c r="LA10" i="5"/>
  <c r="UB55" i="4" s="1"/>
  <c r="JL10" i="5"/>
  <c r="PT70" i="4" s="1"/>
  <c r="HW10" i="5"/>
  <c r="LK85" i="4" s="1"/>
  <c r="GH10" i="5"/>
  <c r="HC100" i="4" s="1"/>
  <c r="ES10" i="5"/>
  <c r="CR116" i="4" s="1"/>
  <c r="DE10" i="5"/>
  <c r="CR55" i="4" s="1"/>
  <c r="BN10" i="5"/>
  <c r="GZ35" i="4" s="1"/>
  <c r="HW16" i="5"/>
  <c r="BN16" i="5"/>
  <c r="ME10" i="5"/>
  <c r="UB100" i="4" s="1"/>
  <c r="KP10" i="5"/>
  <c r="PT116" i="4" s="1"/>
  <c r="JB10" i="5"/>
  <c r="PT55" i="4" s="1"/>
  <c r="HM10" i="5"/>
  <c r="LK70" i="4" s="1"/>
  <c r="FX10" i="5"/>
  <c r="HC85" i="4" s="1"/>
  <c r="EI10" i="5"/>
  <c r="CR100" i="4" s="1"/>
  <c r="CT10" i="5"/>
  <c r="UE35" i="4" s="1"/>
  <c r="BC10" i="5"/>
  <c r="CP35" i="4" s="1"/>
  <c r="MO16" i="5"/>
  <c r="GH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<sst xmlns="http://schemas.openxmlformats.org/spreadsheetml/2006/main" count="1112" uniqueCount="259">
  <si>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</si>
  <si>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</si>
  <si>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</si>
  <si>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</si>
  <si>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</si>
  <si>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</si>
  <si>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</si>
  <si>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</si>
  <si>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一般会計への繰出しの有無…無
その他の有無…有（解体等積立金）　　　
　 目的：将来太陽光パネルの解体等に要する経費を積立　　177,000千円"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</si>
  <si>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</si>
  <si>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</si>
  <si>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</si>
  <si>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</si>
  <si>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</si>
  <si>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</si>
  <si>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</si>
  <si>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</si>
  <si>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令和　15年　11月　30日　網干浜発電所</t>
  </si>
  <si>
    <t>売電先</t>
    <phoneticPr fontId="5"/>
  </si>
  <si>
    <r>
      <t>地産地消の見える化率（％）</t>
    </r>
    <r>
      <rPr>
        <sz val="14"/>
        <color rgb="FFFF0000"/>
        <rFont val="ＭＳ ゴシック"/>
        <family val="3"/>
        <charset val="128"/>
      </rPr>
      <t>※1</t>
    </r>
    <phoneticPr fontId="5"/>
  </si>
  <si>
    <t>関西電力(株)</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</si>
  <si>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</si>
  <si>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</si>
  <si>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</si>
  <si>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</si>
  <si>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</si>
  <si>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</si>
  <si>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</si>
  <si>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</si>
  <si>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</si>
  <si>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</si>
  <si>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</si>
  <si>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</si>
  <si>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</si>
  <si>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</si>
  <si>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</si>
  <si>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</si>
  <si>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</si>
  <si>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</si>
  <si>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・事業開始年度の平成25年度から、営業収支比率は100%を超えており、収益性を確保している。
・すべての発電所が年間を通して稼働している平成28年度以降は、安定した売電収入が計上されており、今後も同様に推移することが見込まれる。
・「新・企業庁経営ビジョン」(2014～2023年度)及び「企業庁総合経営計画」(2019～2023年度)に基づき、効率的な維持管理を行い、引き続き健全経営に努めていく。</t>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</si>
  <si>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</si>
  <si>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</si>
  <si>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</si>
  <si>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</si>
  <si>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</si>
  <si>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</si>
  <si>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</si>
  <si>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</si>
  <si>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</si>
  <si>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</si>
  <si>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</si>
  <si>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</si>
  <si>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</si>
  <si>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</si>
  <si>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</si>
  <si>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</si>
  <si>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</si>
  <si>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</si>
  <si>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</si>
  <si>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</si>
  <si>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</si>
  <si>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</si>
  <si>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</si>
  <si>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</si>
  <si>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</si>
  <si>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</si>
  <si>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</si>
  <si>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</si>
  <si>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</si>
  <si>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</si>
  <si>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</si>
  <si>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</si>
  <si>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</si>
  <si>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</si>
  <si>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</si>
  <si>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</si>
  <si>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</si>
  <si>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</si>
  <si>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</si>
  <si>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</si>
  <si>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</si>
  <si>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</si>
  <si>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</si>
  <si>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</si>
  <si>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</si>
  <si>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</si>
  <si>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</si>
  <si>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</si>
  <si>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</si>
  <si>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</si>
  <si>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</si>
  <si>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</si>
  <si>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</si>
  <si>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</si>
  <si>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</si>
  <si>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</si>
  <si>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</si>
  <si>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</si>
  <si>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</si>
  <si>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</si>
  <si>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</si>
  <si>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</si>
  <si>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</si>
  <si>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</si>
  <si>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</si>
  <si>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</si>
  <si>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</si>
  <si>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</si>
  <si>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</si>
  <si>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</si>
  <si>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</si>
  <si>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</si>
  <si>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</si>
  <si>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</si>
  <si>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</si>
  <si>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</si>
  <si>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</si>
  <si>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</si>
  <si>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</si>
  <si>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</si>
  <si>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</si>
  <si>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</si>
  <si>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</si>
  <si>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</si>
  <si>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280003</t>
  </si>
  <si>
    <t>46</t>
  </si>
  <si>
    <t>04</t>
  </si>
  <si>
    <t>0</t>
  </si>
  <si>
    <t>000</t>
  </si>
  <si>
    <t>兵庫県</t>
  </si>
  <si>
    <t>法適用</t>
  </si>
  <si>
    <t>電気事業</t>
  </si>
  <si>
    <t>自治体職員</t>
  </si>
  <si>
    <t>-</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</si>
  <si>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</si>
  <si>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</si>
  <si>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</si>
  <si>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</si>
  <si>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</si>
  <si>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</si>
  <si>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</si>
  <si>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</si>
  <si>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</si>
  <si>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</si>
  <si>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</si>
  <si>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</si>
  <si>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</si>
  <si>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</si>
  <si>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</si>
  <si>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</si>
  <si>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</si>
  <si>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</si>
  <si>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</si>
  <si>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</si>
  <si>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</si>
  <si>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</si>
  <si>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</si>
  <si>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</si>
  <si>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</si>
  <si>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</si>
  <si>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</si>
  <si>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</si>
  <si>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</si>
  <si>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</si>
  <si>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</si>
  <si>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</si>
  <si>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</si>
  <si>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</si>
  <si>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</si>
  <si>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</si>
  <si>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</si>
  <si>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</si>
  <si>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</si>
  <si>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</si>
  <si>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</si>
  <si>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</si>
  <si>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</si>
  <si>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</si>
  <si>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</si>
  <si>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</si>
  <si>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</si>
  <si>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</si>
  <si>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</si>
  <si>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</si>
  <si>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</si>
  <si>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</si>
  <si>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</si>
  <si>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</si>
  <si>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</si>
  <si>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</si>
  <si>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</si>
  <si>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</si>
  <si>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</si>
  <si>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</si>
  <si>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</si>
  <si>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</si>
  <si>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</si>
  <si>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</si>
  <si>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</si>
  <si>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</si>
  <si>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</si>
  <si>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</si>
  <si>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</si>
  <si>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</si>
  <si>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</si>
  <si>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</si>
  <si>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</si>
  <si>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</si>
  <si>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</si>
  <si>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</si>
  <si>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</si>
  <si>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</si>
  <si>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</si>
  <si>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</si>
  <si>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</si>
  <si>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</si>
  <si>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</si>
  <si>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</si>
  <si>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</si>
  <si>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</si>
  <si>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</si>
  <si>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</si>
  <si>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</si>
  <si>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</si>
  <si>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</si>
  <si>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</si>
  <si>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</si>
  <si>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</si>
  <si>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</si>
  <si>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</si>
  <si>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</si>
  <si>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</si>
  <si>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</si>
  <si>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</si>
  <si>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</si>
  <si>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</si>
  <si>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</si>
  <si>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</si>
  <si>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</si>
  <si>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</si>
  <si>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</si>
  <si>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</si>
  <si>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</si>
  <si>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</si>
  <si>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</si>
  <si>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</si>
  <si>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</si>
  <si>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</si>
  <si>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</si>
  <si>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</si>
  <si>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</si>
  <si>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</si>
  <si>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</si>
  <si>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</si>
  <si>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</si>
  <si>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</si>
  <si>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令和15年11月30日　網干浜発電所</t>
    <phoneticPr fontId="5"/>
  </si>
  <si>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H28年度以降は、100%以上を確保している。令和元年度に企業債を全額償還したため大きく上昇し、兵庫県企業庁他会計への土地使用料を一括精算した令和３年度を除き、全国平均を上回っている。
・平成28年度以降は、太陽光発電施設の本格的稼働に伴い、維持管理費や減価償却費等の営業費用が増加したことにより、H27年度対比供給原価が増加したものの、安定した売電収入を確保したことにより営業収益が増加したことなどから、経常収支比率、営業収支比率、流動比率はいずれも100％を超えており、また、EBITDA（減価償却前営業利益）も一定水準の収益を確保している。　</t>
    <rPh sb="178" eb="181">
      <t>ヒョウゴケン</t>
    </rPh>
    <rPh sb="181" eb="184">
      <t>キギョウチョウ</t>
    </rPh>
    <rPh sb="184" eb="185">
      <t>タ</t>
    </rPh>
    <rPh sb="185" eb="187">
      <t>カイケイ</t>
    </rPh>
    <rPh sb="189" eb="191">
      <t>トチ</t>
    </rPh>
    <rPh sb="191" eb="193">
      <t>シヨウ</t>
    </rPh>
    <rPh sb="193" eb="194">
      <t>リョウ</t>
    </rPh>
    <rPh sb="195" eb="197">
      <t>イッカツ</t>
    </rPh>
    <rPh sb="197" eb="199">
      <t>セイサン</t>
    </rPh>
    <rPh sb="201" eb="203">
      <t>レイワ</t>
    </rPh>
    <rPh sb="204" eb="206">
      <t>ネンド</t>
    </rPh>
    <rPh sb="207" eb="208">
      <t>ノゾ</t>
    </rPh>
    <phoneticPr fontId="5"/>
  </si>
  <si>
    <t>・設備利用率は、資源エネルギー庁の「長期エネルギー需給見通し小委員会に対する発電コスト等の検証に関する報告」(平成27年５月)で設定されている設備利用率(14%)並の数値であるとともに、年間総発電量は37,313千kW/hと計画の32,360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0.4～1.1%の範囲で推移している。今後、老朽化等により、機器のメンテナンスや故障対応、除草対応等の維持管理費の増が見込まれるが、売電収入の範囲内で対応する計画である。
・企業債残高対料金収入比率は、施設の稼働開始以降、適切な維持管理を行い、安定した売電収入を確保することによって、留保資金を確保し、令和元年度に企業債を全額償還した。
・有形固定資産減価償却率は、平成27年度に全施設の整備が完了したことに伴う減価償却費の増加により上昇した。なお、当該事業については、FITの適用期間(設備稼働開始後20年間)を事業期間と計画しており、適時適切に必要なメンテナンスを行うことで事業期間中の施設能力を維持していく計画である。
・全量FIT(再生エネルギー固定価格買取制度)に則った20年間の固定価格による売電であることから、FITの収入割合は100%と安定している。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</si>
</sst>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8">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xf>
    <xf numFmtId="0" fontId="11" fillId="2" borderId="36" xfId="2" applyFont="1" applyFill="1" applyBorder="1" applyAlignment="1">
      <alignment horizontal="left" vertical="center"/>
    </xf>
    <xf numFmtId="0" fontId="11" fillId="2" borderId="37" xfId="2" applyFont="1" applyFill="1" applyBorder="1" applyAlignment="1">
      <alignment horizontal="left" vertical="center"/>
    </xf>
    <xf numFmtId="0" fontId="10" fillId="0" borderId="11" xfId="2" applyFont="1" applyFill="1" applyBorder="1" applyAlignment="1" applyProtection="1">
      <alignment horizontal="left" vertical="top" wrapText="1"/>
      <protection locked="0"/>
    </xf>
    <xf numFmtId="0" fontId="10" fillId="0" borderId="0" xfId="2" applyFont="1" applyFill="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Fill="1" applyBorder="1" applyAlignment="1" applyProtection="1">
      <alignment horizontal="left" vertical="top" wrapText="1"/>
      <protection locked="0"/>
    </xf>
    <xf numFmtId="0" fontId="10" fillId="0" borderId="1" xfId="2" applyFont="1" applyFill="1" applyBorder="1" applyAlignment="1" applyProtection="1">
      <alignment horizontal="left" vertical="top" wrapText="1"/>
      <protection locked="0"/>
    </xf>
    <xf numFmtId="0" fontId="10" fillId="0" borderId="50" xfId="2" applyFont="1" applyFill="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Fill="1" applyBorder="1" applyAlignment="1" applyProtection="1">
      <alignment horizontal="left" vertical="top" wrapText="1"/>
      <protection locked="0"/>
    </xf>
    <xf numFmtId="0" fontId="34" fillId="0" borderId="0" xfId="2" applyFont="1" applyFill="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124.5</c:v>
                </c:pt>
                <c:pt idx="1">
                  <c:v>130.6</c:v>
                </c:pt>
                <c:pt idx="2">
                  <c:v>132.4</c:v>
                </c:pt>
                <c:pt idx="3">
                  <c:v>128.6</c:v>
                </c:pt>
                <c:pt idx="4">
                  <c:v>134.80000000000001</c:v>
                </c:pt>
              </c:numCache>
            </c:numRef>
          </c:val>
          <c:extLst>
            <c:ext xmlns:c16="http://schemas.microsoft.com/office/drawing/2014/chart" uri="{C3380CC4-5D6E-409C-BE32-E72D297353CC}">
              <c16:uniqueId val="{00000000-86A5-411D-A3C0-CC6AE5F4DE6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86A5-411D-A3C0-CC6AE5F4DE6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6A5-411D-A3C0-CC6AE5F4DE6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122.1</c:v>
                </c:pt>
                <c:pt idx="1">
                  <c:v>126.2</c:v>
                </c:pt>
                <c:pt idx="2">
                  <c:v>129.19999999999999</c:v>
                </c:pt>
                <c:pt idx="3">
                  <c:v>125.2</c:v>
                </c:pt>
                <c:pt idx="4">
                  <c:v>130.80000000000001</c:v>
                </c:pt>
              </c:numCache>
            </c:numRef>
          </c:val>
          <c:extLst>
            <c:ext xmlns:c16="http://schemas.microsoft.com/office/drawing/2014/chart" uri="{C3380CC4-5D6E-409C-BE32-E72D297353CC}">
              <c16:uniqueId val="{00000000-1092-4767-A553-233723E4D05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1092-4767-A553-233723E4D05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92-4767-A553-233723E4D05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107.3</c:v>
                </c:pt>
                <c:pt idx="1">
                  <c:v>1367.1</c:v>
                </c:pt>
                <c:pt idx="2">
                  <c:v>2409.3000000000002</c:v>
                </c:pt>
                <c:pt idx="3">
                  <c:v>180.5</c:v>
                </c:pt>
                <c:pt idx="4">
                  <c:v>2457.3000000000002</c:v>
                </c:pt>
              </c:numCache>
            </c:numRef>
          </c:val>
          <c:extLst>
            <c:ext xmlns:c16="http://schemas.microsoft.com/office/drawing/2014/chart" uri="{C3380CC4-5D6E-409C-BE32-E72D297353CC}">
              <c16:uniqueId val="{00000000-4606-4D5D-9C54-1BEAEA2974F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4606-4D5D-9C54-1BEAEA2974F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06-4D5D-9C54-1BEAEA2974F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30179.5</c:v>
                </c:pt>
                <c:pt idx="1">
                  <c:v>28989.4</c:v>
                </c:pt>
                <c:pt idx="2">
                  <c:v>28177.3</c:v>
                </c:pt>
                <c:pt idx="3">
                  <c:v>29097.9</c:v>
                </c:pt>
                <c:pt idx="4">
                  <c:v>27823.9</c:v>
                </c:pt>
              </c:numCache>
            </c:numRef>
          </c:val>
          <c:extLst>
            <c:ext xmlns:c16="http://schemas.microsoft.com/office/drawing/2014/chart" uri="{C3380CC4-5D6E-409C-BE32-E72D297353CC}">
              <c16:uniqueId val="{00000000-423D-4576-8244-A77DBADC6C1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423D-4576-8244-A77DBADC6C1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822479</c:v>
                </c:pt>
                <c:pt idx="1">
                  <c:v>877151</c:v>
                </c:pt>
                <c:pt idx="2">
                  <c:v>873182</c:v>
                </c:pt>
                <c:pt idx="3">
                  <c:v>823117</c:v>
                </c:pt>
                <c:pt idx="4">
                  <c:v>877146</c:v>
                </c:pt>
              </c:numCache>
            </c:numRef>
          </c:val>
          <c:extLst>
            <c:ext xmlns:c16="http://schemas.microsoft.com/office/drawing/2014/chart" uri="{C3380CC4-5D6E-409C-BE32-E72D297353CC}">
              <c16:uniqueId val="{00000000-5C23-4DAC-BA42-34479E8E5AE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5C23-4DAC-BA42-34479E8E5AE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13.9</c:v>
                </c:pt>
                <c:pt idx="1">
                  <c:v>14.3</c:v>
                </c:pt>
                <c:pt idx="2">
                  <c:v>14.5</c:v>
                </c:pt>
                <c:pt idx="3">
                  <c:v>13.9</c:v>
                </c:pt>
                <c:pt idx="4">
                  <c:v>14.4</c:v>
                </c:pt>
              </c:numCache>
            </c:numRef>
          </c:val>
          <c:extLst>
            <c:ext xmlns:c16="http://schemas.microsoft.com/office/drawing/2014/chart" uri="{C3380CC4-5D6E-409C-BE32-E72D297353CC}">
              <c16:uniqueId val="{00000000-8D35-450D-A538-F8124A102B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8D35-450D-A538-F8124A102B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0.7</c:v>
                </c:pt>
                <c:pt idx="1">
                  <c:v>1.1000000000000001</c:v>
                </c:pt>
                <c:pt idx="2">
                  <c:v>0.4</c:v>
                </c:pt>
                <c:pt idx="3">
                  <c:v>0.9</c:v>
                </c:pt>
                <c:pt idx="4">
                  <c:v>0.8</c:v>
                </c:pt>
              </c:numCache>
            </c:numRef>
          </c:val>
          <c:extLst>
            <c:ext xmlns:c16="http://schemas.microsoft.com/office/drawing/2014/chart" uri="{C3380CC4-5D6E-409C-BE32-E72D297353CC}">
              <c16:uniqueId val="{00000000-B961-4EB3-9137-FF14C54BE1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B961-4EB3-9137-FF14C54BE1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259.5</c:v>
                </c:pt>
                <c:pt idx="1">
                  <c:v>0</c:v>
                </c:pt>
                <c:pt idx="2">
                  <c:v>0</c:v>
                </c:pt>
                <c:pt idx="3">
                  <c:v>0</c:v>
                </c:pt>
                <c:pt idx="4">
                  <c:v>0</c:v>
                </c:pt>
              </c:numCache>
            </c:numRef>
          </c:val>
          <c:extLst>
            <c:ext xmlns:c16="http://schemas.microsoft.com/office/drawing/2014/chart" uri="{C3380CC4-5D6E-409C-BE32-E72D297353CC}">
              <c16:uniqueId val="{00000000-0280-41EB-BE38-16AC529E0D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0280-41EB-BE38-16AC529E0D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22.6</c:v>
                </c:pt>
                <c:pt idx="1">
                  <c:v>27.9</c:v>
                </c:pt>
                <c:pt idx="2">
                  <c:v>33.1</c:v>
                </c:pt>
                <c:pt idx="3">
                  <c:v>37.1</c:v>
                </c:pt>
                <c:pt idx="4">
                  <c:v>42.3</c:v>
                </c:pt>
              </c:numCache>
            </c:numRef>
          </c:val>
          <c:extLst>
            <c:ext xmlns:c16="http://schemas.microsoft.com/office/drawing/2014/chart" uri="{C3380CC4-5D6E-409C-BE32-E72D297353CC}">
              <c16:uniqueId val="{00000000-E03C-4AF8-9ED4-4EC3F55127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E03C-4AF8-9ED4-4EC3F55127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3A-42A3-AF4E-FA70CE3545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C13A-42A3-AF4E-FA70CE3545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B-487B-9751-9F5C88F552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B-487B-9751-9F5C88F552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5F-425A-A10B-13C835D489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F-425A-A10B-13C835D489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71-49C2-B686-9D670F16C2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1-49C2-B686-9D670F16C2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F-4A02-BA74-E7AAFA6FE9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F-4A02-BA74-E7AAFA6FE9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C-4DF5-85DB-24B7B4BA1C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C-4DF5-85DB-24B7B4BA1C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0-4F1F-9F75-07B9D23AF7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0-4F1F-9F75-07B9D23AF7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3-491D-A850-A0249CE750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3-491D-A850-A0249CE750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0-4B7B-8478-EB2A28152F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0-4B7B-8478-EB2A28152F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B6-47BE-A815-5E0EDE8225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B6-47BE-A815-5E0EDE8225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0-48CE-A83E-FD77645FDA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0-48CE-A83E-FD77645FDA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CC-4304-B1EA-EA837BFE30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C-4304-B1EA-EA837BFE30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6-4A01-A922-6D5742DFC8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6-4A01-A922-6D5742DFC8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A-49A8-83FE-B1F50C71BE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A-49A8-83FE-B1F50C71BE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39-4B18-B053-C192E1E241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39-4B18-B053-C192E1E241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2-414D-A8D5-0B7A4B7AAB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2-414D-A8D5-0B7A4B7AAB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13.9</c:v>
                </c:pt>
                <c:pt idx="1">
                  <c:v>14.3</c:v>
                </c:pt>
                <c:pt idx="2">
                  <c:v>14.5</c:v>
                </c:pt>
                <c:pt idx="3">
                  <c:v>13.9</c:v>
                </c:pt>
                <c:pt idx="4">
                  <c:v>14.4</c:v>
                </c:pt>
              </c:numCache>
            </c:numRef>
          </c:val>
          <c:extLst>
            <c:ext xmlns:c16="http://schemas.microsoft.com/office/drawing/2014/chart" uri="{C3380CC4-5D6E-409C-BE32-E72D297353CC}">
              <c16:uniqueId val="{00000000-4FDB-4D28-9EA2-2FF6BC9A3A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4FDB-4D28-9EA2-2FF6BC9A3A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0.7</c:v>
                </c:pt>
                <c:pt idx="1">
                  <c:v>1.1000000000000001</c:v>
                </c:pt>
                <c:pt idx="2">
                  <c:v>0.4</c:v>
                </c:pt>
                <c:pt idx="3">
                  <c:v>0.9</c:v>
                </c:pt>
                <c:pt idx="4">
                  <c:v>0.8</c:v>
                </c:pt>
              </c:numCache>
            </c:numRef>
          </c:val>
          <c:extLst>
            <c:ext xmlns:c16="http://schemas.microsoft.com/office/drawing/2014/chart" uri="{C3380CC4-5D6E-409C-BE32-E72D297353CC}">
              <c16:uniqueId val="{00000000-306E-40BA-8C93-95195A70D0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306E-40BA-8C93-95195A70D0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259.5</c:v>
                </c:pt>
                <c:pt idx="1">
                  <c:v>0</c:v>
                </c:pt>
                <c:pt idx="2">
                  <c:v>0</c:v>
                </c:pt>
                <c:pt idx="3">
                  <c:v>0</c:v>
                </c:pt>
                <c:pt idx="4">
                  <c:v>0</c:v>
                </c:pt>
              </c:numCache>
            </c:numRef>
          </c:val>
          <c:extLst>
            <c:ext xmlns:c16="http://schemas.microsoft.com/office/drawing/2014/chart" uri="{C3380CC4-5D6E-409C-BE32-E72D297353CC}">
              <c16:uniqueId val="{00000000-7287-4492-8FC4-EDD2DFF4E0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7287-4492-8FC4-EDD2DFF4E0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22.6</c:v>
                </c:pt>
                <c:pt idx="1">
                  <c:v>27.9</c:v>
                </c:pt>
                <c:pt idx="2">
                  <c:v>33.1</c:v>
                </c:pt>
                <c:pt idx="3">
                  <c:v>37.1</c:v>
                </c:pt>
                <c:pt idx="4">
                  <c:v>42.3</c:v>
                </c:pt>
              </c:numCache>
            </c:numRef>
          </c:val>
          <c:extLst>
            <c:ext xmlns:c16="http://schemas.microsoft.com/office/drawing/2014/chart" uri="{C3380CC4-5D6E-409C-BE32-E72D297353CC}">
              <c16:uniqueId val="{00000000-5265-4DE2-8F37-2232AD4121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5265-4DE2-8F37-2232AD4121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1C-4A7D-A8BE-D387E04B2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3B1C-4A7D-A8BE-D387E04B2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兵庫県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98.9</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55" t="s">
        <v>257</v>
      </c>
      <c r="VE3" s="156"/>
      <c r="VF3" s="156"/>
      <c r="VG3" s="156"/>
      <c r="VH3" s="156"/>
      <c r="VI3" s="156"/>
      <c r="VJ3" s="157"/>
    </row>
    <row r="4" spans="1:582" ht="23.1" customHeight="1" x14ac:dyDescent="0.15">
      <c r="A4" s="1"/>
      <c r="B4" s="110" t="s">
        <v>9</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t="s">
        <v>10</v>
      </c>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t="s">
        <v>11</v>
      </c>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t="s">
        <v>12</v>
      </c>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2"/>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55"/>
      <c r="VE4" s="156"/>
      <c r="VF4" s="156"/>
      <c r="VG4" s="156"/>
      <c r="VH4" s="156"/>
      <c r="VI4" s="156"/>
      <c r="VJ4" s="157"/>
    </row>
    <row r="5" spans="1:582" ht="23.1" customHeight="1" x14ac:dyDescent="0.15">
      <c r="A5" s="1"/>
      <c r="B5" s="117" t="str">
        <f>データ!M6</f>
        <v>-</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9"/>
      <c r="BS5" s="120" t="str">
        <f>データ!N6</f>
        <v>-</v>
      </c>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9"/>
      <c r="EJ5" s="120" t="str">
        <f>データ!O6</f>
        <v>-</v>
      </c>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9"/>
      <c r="HA5" s="120">
        <f>データ!P6</f>
        <v>12</v>
      </c>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21"/>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55"/>
      <c r="VE5" s="156"/>
      <c r="VF5" s="156"/>
      <c r="VG5" s="156"/>
      <c r="VH5" s="156"/>
      <c r="VI5" s="156"/>
      <c r="VJ5" s="157"/>
    </row>
    <row r="6" spans="1:582" ht="23.1" customHeight="1" x14ac:dyDescent="0.15">
      <c r="A6" s="1"/>
      <c r="B6" s="110" t="s">
        <v>13</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t="s">
        <v>14</v>
      </c>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t="s">
        <v>15</v>
      </c>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t="s">
        <v>16</v>
      </c>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c r="JA6" s="111"/>
      <c r="JB6" s="111"/>
      <c r="JC6" s="111"/>
      <c r="JD6" s="111"/>
      <c r="JE6" s="111"/>
      <c r="JF6" s="111"/>
      <c r="JG6" s="111"/>
      <c r="JH6" s="111"/>
      <c r="JI6" s="111"/>
      <c r="JJ6" s="111"/>
      <c r="JK6" s="111"/>
      <c r="JL6" s="111"/>
      <c r="JM6" s="111"/>
      <c r="JN6" s="111"/>
      <c r="JO6" s="111"/>
      <c r="JP6" s="111"/>
      <c r="JQ6" s="112"/>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55"/>
      <c r="VE6" s="156"/>
      <c r="VF6" s="156"/>
      <c r="VG6" s="156"/>
      <c r="VH6" s="156"/>
      <c r="VI6" s="156"/>
      <c r="VJ6" s="157"/>
    </row>
    <row r="7" spans="1:582" ht="22.5" customHeight="1" x14ac:dyDescent="0.15">
      <c r="A7" s="1"/>
      <c r="B7" s="113" t="str">
        <f>データ!Q6</f>
        <v>-</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5" t="s">
        <v>256</v>
      </c>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t="s">
        <v>256</v>
      </c>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16"/>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55"/>
      <c r="VE7" s="156"/>
      <c r="VF7" s="156"/>
      <c r="VG7" s="156"/>
      <c r="VH7" s="156"/>
      <c r="VI7" s="156"/>
      <c r="VJ7" s="157"/>
    </row>
    <row r="8" spans="1:582" ht="23.1" customHeight="1" x14ac:dyDescent="0.15">
      <c r="A8" s="1"/>
      <c r="B8" s="110" t="s">
        <v>18</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t="s">
        <v>19</v>
      </c>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2"/>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55"/>
      <c r="VE8" s="156"/>
      <c r="VF8" s="156"/>
      <c r="VG8" s="156"/>
      <c r="VH8" s="156"/>
      <c r="VI8" s="156"/>
      <c r="VJ8" s="157"/>
    </row>
    <row r="9" spans="1:582" ht="23.1" customHeight="1" thickBot="1" x14ac:dyDescent="0.2">
      <c r="A9" s="1"/>
      <c r="B9" s="122" t="s">
        <v>20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4" t="str">
        <f>データ!V6</f>
        <v>-</v>
      </c>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6"/>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55"/>
      <c r="VE9" s="156"/>
      <c r="VF9" s="156"/>
      <c r="VG9" s="156"/>
      <c r="VH9" s="156"/>
      <c r="VI9" s="156"/>
      <c r="VJ9" s="157"/>
    </row>
    <row r="10" spans="1:582" ht="27" customHeight="1" thickBot="1" x14ac:dyDescent="0.2">
      <c r="A10" s="1"/>
      <c r="B10" s="127" t="s">
        <v>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55"/>
      <c r="VE10" s="156"/>
      <c r="VF10" s="156"/>
      <c r="VG10" s="156"/>
      <c r="VH10" s="156"/>
      <c r="VI10" s="156"/>
      <c r="VJ10" s="157"/>
    </row>
    <row r="11" spans="1:582" ht="23.1" customHeight="1" x14ac:dyDescent="0.15">
      <c r="A11" s="1"/>
      <c r="B11" s="91" t="s">
        <v>22</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28" t="str">
        <f>データ!B10</f>
        <v>H30</v>
      </c>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t="str">
        <f>データ!C10</f>
        <v>R01</v>
      </c>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t="str">
        <f>データ!D10</f>
        <v>R02</v>
      </c>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t="str">
        <f>データ!E10</f>
        <v>R03</v>
      </c>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t="str">
        <f>データ!F10</f>
        <v>R04</v>
      </c>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30"/>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55"/>
      <c r="VE11" s="156"/>
      <c r="VF11" s="156"/>
      <c r="VG11" s="156"/>
      <c r="VH11" s="156"/>
      <c r="VI11" s="156"/>
      <c r="VJ11" s="157"/>
    </row>
    <row r="12" spans="1:582" ht="23.1" customHeight="1" x14ac:dyDescent="0.15">
      <c r="A12" s="1"/>
      <c r="B12" s="110" t="s">
        <v>23</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4" t="str">
        <f>データ!W6</f>
        <v>-</v>
      </c>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t="str">
        <f>データ!X6</f>
        <v>-</v>
      </c>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t="str">
        <f>データ!Y6</f>
        <v>-</v>
      </c>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t="str">
        <f>データ!Z6</f>
        <v>-</v>
      </c>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t="str">
        <f>データ!AA6</f>
        <v>-</v>
      </c>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29"/>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55"/>
      <c r="VE12" s="156"/>
      <c r="VF12" s="156"/>
      <c r="VG12" s="156"/>
      <c r="VH12" s="156"/>
      <c r="VI12" s="156"/>
      <c r="VJ12" s="157"/>
    </row>
    <row r="13" spans="1:582" ht="23.1" customHeight="1" x14ac:dyDescent="0.15">
      <c r="A13" s="1"/>
      <c r="B13" s="110" t="s">
        <v>24</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4" t="str">
        <f>データ!AB6</f>
        <v>-</v>
      </c>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t="str">
        <f>データ!AC6</f>
        <v>-</v>
      </c>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t="str">
        <f>データ!AD6</f>
        <v>-</v>
      </c>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t="str">
        <f>データ!AE6</f>
        <v>-</v>
      </c>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t="str">
        <f>データ!AF6</f>
        <v>-</v>
      </c>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29"/>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55"/>
      <c r="VE13" s="156"/>
      <c r="VF13" s="156"/>
      <c r="VG13" s="156"/>
      <c r="VH13" s="156"/>
      <c r="VI13" s="156"/>
      <c r="VJ13" s="157"/>
    </row>
    <row r="14" spans="1:582" ht="23.1" customHeight="1" x14ac:dyDescent="0.15">
      <c r="A14" s="1"/>
      <c r="B14" s="110" t="s">
        <v>25</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4" t="str">
        <f>データ!AG6</f>
        <v>-</v>
      </c>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t="str">
        <f>データ!AH6</f>
        <v>-</v>
      </c>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t="str">
        <f>データ!AI6</f>
        <v>-</v>
      </c>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t="str">
        <f>データ!AJ6</f>
        <v>-</v>
      </c>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t="str">
        <f>データ!AK6</f>
        <v>-</v>
      </c>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29"/>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55"/>
      <c r="VE14" s="156"/>
      <c r="VF14" s="156"/>
      <c r="VG14" s="156"/>
      <c r="VH14" s="156"/>
      <c r="VI14" s="156"/>
      <c r="VJ14" s="157"/>
    </row>
    <row r="15" spans="1:582" ht="23.1" customHeight="1" x14ac:dyDescent="0.15">
      <c r="A15" s="1"/>
      <c r="B15" s="110" t="s">
        <v>26</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4">
        <f>データ!AL6</f>
        <v>36091</v>
      </c>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f>データ!AM6</f>
        <v>37205</v>
      </c>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f>データ!AN6</f>
        <v>37637</v>
      </c>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f>データ!AO6</f>
        <v>35937</v>
      </c>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f>データ!AP6</f>
        <v>37290</v>
      </c>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29"/>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55"/>
      <c r="VE15" s="156"/>
      <c r="VF15" s="156"/>
      <c r="VG15" s="156"/>
      <c r="VH15" s="156"/>
      <c r="VI15" s="156"/>
      <c r="VJ15" s="157"/>
    </row>
    <row r="16" spans="1:582" ht="23.1" customHeight="1" thickBot="1" x14ac:dyDescent="0.2">
      <c r="A16" s="1"/>
      <c r="B16" s="133" t="s">
        <v>27</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36091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37205</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37637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35937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37290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55"/>
      <c r="VE16" s="156"/>
      <c r="VF16" s="156"/>
      <c r="VG16" s="156"/>
      <c r="VH16" s="156"/>
      <c r="VI16" s="156"/>
      <c r="VJ16" s="157"/>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55"/>
      <c r="VE17" s="156"/>
      <c r="VF17" s="156"/>
      <c r="VG17" s="156"/>
      <c r="VH17" s="156"/>
      <c r="VI17" s="156"/>
      <c r="VJ17" s="157"/>
    </row>
    <row r="18" spans="1:582" ht="23.1" customHeight="1" x14ac:dyDescent="0.15">
      <c r="A18" s="1"/>
      <c r="B18" s="131"/>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92" t="s">
        <v>28</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29</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27</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55"/>
      <c r="VE18" s="156"/>
      <c r="VF18" s="156"/>
      <c r="VG18" s="156"/>
      <c r="VH18" s="156"/>
      <c r="VI18" s="156"/>
      <c r="VJ18" s="157"/>
    </row>
    <row r="19" spans="1:582" ht="23.1" customHeight="1" thickBot="1" x14ac:dyDescent="0.2">
      <c r="A19" s="1"/>
      <c r="B19" s="133" t="s">
        <v>30</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1515625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1515625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55"/>
      <c r="VE19" s="156"/>
      <c r="VF19" s="156"/>
      <c r="VG19" s="156"/>
      <c r="VH19" s="156"/>
      <c r="VI19" s="156"/>
      <c r="VJ19" s="157"/>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55"/>
      <c r="VE20" s="156"/>
      <c r="VF20" s="156"/>
      <c r="VG20" s="156"/>
      <c r="VH20" s="156"/>
      <c r="VI20" s="156"/>
      <c r="VJ20" s="157"/>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55"/>
      <c r="VE21" s="156"/>
      <c r="VF21" s="156"/>
      <c r="VG21" s="156"/>
      <c r="VH21" s="156"/>
      <c r="VI21" s="156"/>
      <c r="VJ21" s="157"/>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55"/>
      <c r="VE22" s="156"/>
      <c r="VF22" s="156"/>
      <c r="VG22" s="156"/>
      <c r="VH22" s="156"/>
      <c r="VI22" s="156"/>
      <c r="VJ22" s="157"/>
    </row>
    <row r="23" spans="1:582" ht="23.45" customHeight="1" x14ac:dyDescent="0.15">
      <c r="A23" s="1"/>
      <c r="B23" s="137" t="s">
        <v>31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9"/>
      <c r="VB23" s="1"/>
      <c r="VC23" s="1"/>
      <c r="VD23" s="155"/>
      <c r="VE23" s="156"/>
      <c r="VF23" s="156"/>
      <c r="VG23" s="156"/>
      <c r="VH23" s="156"/>
      <c r="VI23" s="156"/>
      <c r="VJ23" s="157"/>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55"/>
      <c r="VE24" s="156"/>
      <c r="VF24" s="156"/>
      <c r="VG24" s="156"/>
      <c r="VH24" s="156"/>
      <c r="VI24" s="156"/>
      <c r="VJ24" s="157"/>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55"/>
      <c r="VE25" s="156"/>
      <c r="VF25" s="156"/>
      <c r="VG25" s="156"/>
      <c r="VH25" s="156"/>
      <c r="VI25" s="156"/>
      <c r="VJ25" s="157"/>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55"/>
      <c r="VE26" s="156"/>
      <c r="VF26" s="156"/>
      <c r="VG26" s="156"/>
      <c r="VH26" s="156"/>
      <c r="VI26" s="156"/>
      <c r="VJ26" s="157"/>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55"/>
      <c r="VE27" s="156"/>
      <c r="VF27" s="156"/>
      <c r="VG27" s="156"/>
      <c r="VH27" s="156"/>
      <c r="VI27" s="156"/>
      <c r="VJ27" s="157"/>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55"/>
      <c r="VE28" s="156"/>
      <c r="VF28" s="156"/>
      <c r="VG28" s="156"/>
      <c r="VH28" s="156"/>
      <c r="VI28" s="156"/>
      <c r="VJ28" s="157"/>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55"/>
      <c r="VE29" s="156"/>
      <c r="VF29" s="156"/>
      <c r="VG29" s="156"/>
      <c r="VH29" s="156"/>
      <c r="VI29" s="156"/>
      <c r="VJ29" s="157"/>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55"/>
      <c r="VE30" s="156"/>
      <c r="VF30" s="156"/>
      <c r="VG30" s="156"/>
      <c r="VH30" s="156"/>
      <c r="VI30" s="156"/>
      <c r="VJ30" s="157"/>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55"/>
      <c r="VE31" s="156"/>
      <c r="VF31" s="156"/>
      <c r="VG31" s="156"/>
      <c r="VH31" s="156"/>
      <c r="VI31" s="156"/>
      <c r="VJ31" s="157"/>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55"/>
      <c r="VE32" s="156"/>
      <c r="VF32" s="156"/>
      <c r="VG32" s="156"/>
      <c r="VH32" s="156"/>
      <c r="VI32" s="156"/>
      <c r="VJ32" s="157"/>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55"/>
      <c r="VE33" s="156"/>
      <c r="VF33" s="156"/>
      <c r="VG33" s="156"/>
      <c r="VH33" s="156"/>
      <c r="VI33" s="156"/>
      <c r="VJ33" s="157"/>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55"/>
      <c r="VE34" s="156"/>
      <c r="VF34" s="156"/>
      <c r="VG34" s="156"/>
      <c r="VH34" s="156"/>
      <c r="VI34" s="156"/>
      <c r="VJ34" s="157"/>
    </row>
    <row r="35" spans="1:582" ht="14.25" customHeight="1" x14ac:dyDescent="0.15">
      <c r="A35" s="1"/>
      <c r="B35" s="11"/>
      <c r="C35" s="12"/>
      <c r="D35" s="12"/>
      <c r="E35" s="12"/>
      <c r="F35" s="12"/>
      <c r="G35" s="12"/>
      <c r="H35" s="12"/>
      <c r="I35" s="12"/>
      <c r="J35" s="12"/>
      <c r="K35" s="12"/>
      <c r="L35" s="12"/>
      <c r="M35" s="12"/>
      <c r="N35" s="12"/>
      <c r="O35" s="12"/>
      <c r="P35" s="12"/>
      <c r="Q35" s="12"/>
      <c r="R35" s="140" t="str">
        <f>データ!AY10</f>
        <v>H30</v>
      </c>
      <c r="S35" s="141"/>
      <c r="T35" s="141"/>
      <c r="U35" s="141"/>
      <c r="V35" s="141"/>
      <c r="W35" s="141"/>
      <c r="X35" s="141"/>
      <c r="Y35" s="141"/>
      <c r="Z35" s="141"/>
      <c r="AA35" s="141"/>
      <c r="AB35" s="141"/>
      <c r="AC35" s="141"/>
      <c r="AD35" s="141"/>
      <c r="AE35" s="141"/>
      <c r="AF35" s="141"/>
      <c r="AG35" s="141"/>
      <c r="AH35" s="141"/>
      <c r="AI35" s="141"/>
      <c r="AJ35" s="142"/>
      <c r="AK35" s="140" t="str">
        <f>データ!AZ10</f>
        <v>R01</v>
      </c>
      <c r="AL35" s="141"/>
      <c r="AM35" s="141"/>
      <c r="AN35" s="141"/>
      <c r="AO35" s="141"/>
      <c r="AP35" s="141"/>
      <c r="AQ35" s="141"/>
      <c r="AR35" s="141"/>
      <c r="AS35" s="141"/>
      <c r="AT35" s="141"/>
      <c r="AU35" s="141"/>
      <c r="AV35" s="141"/>
      <c r="AW35" s="141"/>
      <c r="AX35" s="141"/>
      <c r="AY35" s="141"/>
      <c r="AZ35" s="141"/>
      <c r="BA35" s="141"/>
      <c r="BB35" s="141"/>
      <c r="BC35" s="142"/>
      <c r="BD35" s="140" t="str">
        <f>データ!BA10</f>
        <v>R02</v>
      </c>
      <c r="BE35" s="141"/>
      <c r="BF35" s="141"/>
      <c r="BG35" s="141"/>
      <c r="BH35" s="141"/>
      <c r="BI35" s="141"/>
      <c r="BJ35" s="141"/>
      <c r="BK35" s="141"/>
      <c r="BL35" s="141"/>
      <c r="BM35" s="141"/>
      <c r="BN35" s="141"/>
      <c r="BO35" s="141"/>
      <c r="BP35" s="141"/>
      <c r="BQ35" s="141"/>
      <c r="BR35" s="141"/>
      <c r="BS35" s="141"/>
      <c r="BT35" s="141"/>
      <c r="BU35" s="141"/>
      <c r="BV35" s="142"/>
      <c r="BW35" s="140" t="str">
        <f>データ!BB10</f>
        <v>R03</v>
      </c>
      <c r="BX35" s="141"/>
      <c r="BY35" s="141"/>
      <c r="BZ35" s="141"/>
      <c r="CA35" s="141"/>
      <c r="CB35" s="141"/>
      <c r="CC35" s="141"/>
      <c r="CD35" s="141"/>
      <c r="CE35" s="141"/>
      <c r="CF35" s="141"/>
      <c r="CG35" s="141"/>
      <c r="CH35" s="141"/>
      <c r="CI35" s="141"/>
      <c r="CJ35" s="141"/>
      <c r="CK35" s="141"/>
      <c r="CL35" s="141"/>
      <c r="CM35" s="141"/>
      <c r="CN35" s="141"/>
      <c r="CO35" s="142"/>
      <c r="CP35" s="140" t="str">
        <f>データ!BC10</f>
        <v>R04</v>
      </c>
      <c r="CQ35" s="141"/>
      <c r="CR35" s="141"/>
      <c r="CS35" s="141"/>
      <c r="CT35" s="141"/>
      <c r="CU35" s="141"/>
      <c r="CV35" s="141"/>
      <c r="CW35" s="141"/>
      <c r="CX35" s="141"/>
      <c r="CY35" s="141"/>
      <c r="CZ35" s="141"/>
      <c r="DA35" s="141"/>
      <c r="DB35" s="141"/>
      <c r="DC35" s="141"/>
      <c r="DD35" s="141"/>
      <c r="DE35" s="141"/>
      <c r="DF35" s="141"/>
      <c r="DG35" s="141"/>
      <c r="DH35" s="142"/>
      <c r="DI35" s="12"/>
      <c r="DJ35" s="12"/>
      <c r="DK35" s="12"/>
      <c r="DL35" s="12"/>
      <c r="DM35" s="12"/>
      <c r="DN35" s="12"/>
      <c r="DO35" s="12"/>
      <c r="DP35" s="12"/>
      <c r="DQ35" s="12"/>
      <c r="DR35" s="12"/>
      <c r="DS35" s="12"/>
      <c r="DT35" s="12"/>
      <c r="DU35" s="12"/>
      <c r="DV35" s="12"/>
      <c r="DW35" s="12"/>
      <c r="DX35" s="12"/>
      <c r="DY35" s="12"/>
      <c r="DZ35" s="12"/>
      <c r="EA35" s="12"/>
      <c r="EB35" s="140" t="str">
        <f>データ!BJ10</f>
        <v>H30</v>
      </c>
      <c r="EC35" s="141"/>
      <c r="ED35" s="141"/>
      <c r="EE35" s="141"/>
      <c r="EF35" s="141"/>
      <c r="EG35" s="141"/>
      <c r="EH35" s="141"/>
      <c r="EI35" s="141"/>
      <c r="EJ35" s="141"/>
      <c r="EK35" s="141"/>
      <c r="EL35" s="141"/>
      <c r="EM35" s="141"/>
      <c r="EN35" s="141"/>
      <c r="EO35" s="141"/>
      <c r="EP35" s="141"/>
      <c r="EQ35" s="141"/>
      <c r="ER35" s="141"/>
      <c r="ES35" s="141"/>
      <c r="ET35" s="142"/>
      <c r="EU35" s="140" t="str">
        <f>データ!BK10</f>
        <v>R01</v>
      </c>
      <c r="EV35" s="141"/>
      <c r="EW35" s="141"/>
      <c r="EX35" s="141"/>
      <c r="EY35" s="141"/>
      <c r="EZ35" s="141"/>
      <c r="FA35" s="141"/>
      <c r="FB35" s="141"/>
      <c r="FC35" s="141"/>
      <c r="FD35" s="141"/>
      <c r="FE35" s="141"/>
      <c r="FF35" s="141"/>
      <c r="FG35" s="141"/>
      <c r="FH35" s="141"/>
      <c r="FI35" s="141"/>
      <c r="FJ35" s="141"/>
      <c r="FK35" s="141"/>
      <c r="FL35" s="141"/>
      <c r="FM35" s="142"/>
      <c r="FN35" s="140" t="str">
        <f>データ!BL10</f>
        <v>R02</v>
      </c>
      <c r="FO35" s="141"/>
      <c r="FP35" s="141"/>
      <c r="FQ35" s="141"/>
      <c r="FR35" s="141"/>
      <c r="FS35" s="141"/>
      <c r="FT35" s="141"/>
      <c r="FU35" s="141"/>
      <c r="FV35" s="141"/>
      <c r="FW35" s="141"/>
      <c r="FX35" s="141"/>
      <c r="FY35" s="141"/>
      <c r="FZ35" s="141"/>
      <c r="GA35" s="141"/>
      <c r="GB35" s="141"/>
      <c r="GC35" s="141"/>
      <c r="GD35" s="141"/>
      <c r="GE35" s="141"/>
      <c r="GF35" s="142"/>
      <c r="GG35" s="140" t="str">
        <f>データ!BM10</f>
        <v>R03</v>
      </c>
      <c r="GH35" s="141"/>
      <c r="GI35" s="141"/>
      <c r="GJ35" s="141"/>
      <c r="GK35" s="141"/>
      <c r="GL35" s="141"/>
      <c r="GM35" s="141"/>
      <c r="GN35" s="141"/>
      <c r="GO35" s="141"/>
      <c r="GP35" s="141"/>
      <c r="GQ35" s="141"/>
      <c r="GR35" s="141"/>
      <c r="GS35" s="141"/>
      <c r="GT35" s="141"/>
      <c r="GU35" s="141"/>
      <c r="GV35" s="141"/>
      <c r="GW35" s="141"/>
      <c r="GX35" s="141"/>
      <c r="GY35" s="142"/>
      <c r="GZ35" s="140" t="str">
        <f>データ!BN10</f>
        <v>R04</v>
      </c>
      <c r="HA35" s="141"/>
      <c r="HB35" s="141"/>
      <c r="HC35" s="141"/>
      <c r="HD35" s="141"/>
      <c r="HE35" s="141"/>
      <c r="HF35" s="141"/>
      <c r="HG35" s="141"/>
      <c r="HH35" s="141"/>
      <c r="HI35" s="141"/>
      <c r="HJ35" s="141"/>
      <c r="HK35" s="141"/>
      <c r="HL35" s="141"/>
      <c r="HM35" s="141"/>
      <c r="HN35" s="141"/>
      <c r="HO35" s="141"/>
      <c r="HP35" s="141"/>
      <c r="HQ35" s="141"/>
      <c r="HR35" s="142"/>
      <c r="HS35" s="12"/>
      <c r="HT35" s="12"/>
      <c r="HU35" s="12"/>
      <c r="HV35" s="12"/>
      <c r="HW35" s="12"/>
      <c r="HX35" s="12"/>
      <c r="HY35" s="12"/>
      <c r="HZ35" s="12"/>
      <c r="IA35" s="12"/>
      <c r="IB35" s="12"/>
      <c r="IC35" s="12"/>
      <c r="ID35" s="12"/>
      <c r="IE35" s="12"/>
      <c r="IF35" s="12"/>
      <c r="IG35" s="12"/>
      <c r="IH35" s="12"/>
      <c r="II35" s="12"/>
      <c r="IJ35" s="12"/>
      <c r="IK35" s="12"/>
      <c r="IL35" s="140" t="str">
        <f>データ!BU10</f>
        <v>H30</v>
      </c>
      <c r="IM35" s="141"/>
      <c r="IN35" s="141"/>
      <c r="IO35" s="141"/>
      <c r="IP35" s="141"/>
      <c r="IQ35" s="141"/>
      <c r="IR35" s="141"/>
      <c r="IS35" s="141"/>
      <c r="IT35" s="141"/>
      <c r="IU35" s="141"/>
      <c r="IV35" s="141"/>
      <c r="IW35" s="141"/>
      <c r="IX35" s="141"/>
      <c r="IY35" s="141"/>
      <c r="IZ35" s="141"/>
      <c r="JA35" s="141"/>
      <c r="JB35" s="141"/>
      <c r="JC35" s="141"/>
      <c r="JD35" s="142"/>
      <c r="JE35" s="140" t="str">
        <f>データ!BV10</f>
        <v>R01</v>
      </c>
      <c r="JF35" s="141"/>
      <c r="JG35" s="141"/>
      <c r="JH35" s="141"/>
      <c r="JI35" s="141"/>
      <c r="JJ35" s="141"/>
      <c r="JK35" s="141"/>
      <c r="JL35" s="141"/>
      <c r="JM35" s="141"/>
      <c r="JN35" s="141"/>
      <c r="JO35" s="141"/>
      <c r="JP35" s="141"/>
      <c r="JQ35" s="141"/>
      <c r="JR35" s="141"/>
      <c r="JS35" s="141"/>
      <c r="JT35" s="141"/>
      <c r="JU35" s="141"/>
      <c r="JV35" s="141"/>
      <c r="JW35" s="142"/>
      <c r="JX35" s="140" t="str">
        <f>データ!BW10</f>
        <v>R02</v>
      </c>
      <c r="JY35" s="141"/>
      <c r="JZ35" s="141"/>
      <c r="KA35" s="141"/>
      <c r="KB35" s="141"/>
      <c r="KC35" s="141"/>
      <c r="KD35" s="141"/>
      <c r="KE35" s="141"/>
      <c r="KF35" s="141"/>
      <c r="KG35" s="141"/>
      <c r="KH35" s="141"/>
      <c r="KI35" s="141"/>
      <c r="KJ35" s="141"/>
      <c r="KK35" s="141"/>
      <c r="KL35" s="141"/>
      <c r="KM35" s="141"/>
      <c r="KN35" s="141"/>
      <c r="KO35" s="141"/>
      <c r="KP35" s="142"/>
      <c r="KQ35" s="140" t="str">
        <f>データ!BX10</f>
        <v>R03</v>
      </c>
      <c r="KR35" s="141"/>
      <c r="KS35" s="141"/>
      <c r="KT35" s="141"/>
      <c r="KU35" s="141"/>
      <c r="KV35" s="141"/>
      <c r="KW35" s="141"/>
      <c r="KX35" s="141"/>
      <c r="KY35" s="141"/>
      <c r="KZ35" s="141"/>
      <c r="LA35" s="141"/>
      <c r="LB35" s="141"/>
      <c r="LC35" s="141"/>
      <c r="LD35" s="141"/>
      <c r="LE35" s="141"/>
      <c r="LF35" s="141"/>
      <c r="LG35" s="141"/>
      <c r="LH35" s="141"/>
      <c r="LI35" s="142"/>
      <c r="LJ35" s="140" t="str">
        <f>データ!BY10</f>
        <v>R04</v>
      </c>
      <c r="LK35" s="141"/>
      <c r="LL35" s="141"/>
      <c r="LM35" s="141"/>
      <c r="LN35" s="141"/>
      <c r="LO35" s="141"/>
      <c r="LP35" s="141"/>
      <c r="LQ35" s="141"/>
      <c r="LR35" s="141"/>
      <c r="LS35" s="141"/>
      <c r="LT35" s="141"/>
      <c r="LU35" s="141"/>
      <c r="LV35" s="141"/>
      <c r="LW35" s="141"/>
      <c r="LX35" s="141"/>
      <c r="LY35" s="141"/>
      <c r="LZ35" s="141"/>
      <c r="MA35" s="141"/>
      <c r="MB35" s="142"/>
      <c r="MC35" s="12"/>
      <c r="MD35" s="12"/>
      <c r="ME35" s="12"/>
      <c r="MF35" s="12"/>
      <c r="MG35" s="12"/>
      <c r="MH35" s="12"/>
      <c r="MI35" s="12"/>
      <c r="MJ35" s="12"/>
      <c r="MK35" s="12"/>
      <c r="ML35" s="12"/>
      <c r="MM35" s="12"/>
      <c r="MN35" s="12"/>
      <c r="MO35" s="12"/>
      <c r="MP35" s="12"/>
      <c r="MQ35" s="12"/>
      <c r="MR35" s="12"/>
      <c r="MS35" s="12"/>
      <c r="MT35" s="12"/>
      <c r="MU35" s="12"/>
      <c r="MV35" s="140" t="str">
        <f>データ!CF10</f>
        <v>H30</v>
      </c>
      <c r="MW35" s="141"/>
      <c r="MX35" s="141"/>
      <c r="MY35" s="141"/>
      <c r="MZ35" s="141"/>
      <c r="NA35" s="141"/>
      <c r="NB35" s="141"/>
      <c r="NC35" s="141"/>
      <c r="ND35" s="141"/>
      <c r="NE35" s="141"/>
      <c r="NF35" s="141"/>
      <c r="NG35" s="141"/>
      <c r="NH35" s="141"/>
      <c r="NI35" s="141"/>
      <c r="NJ35" s="141"/>
      <c r="NK35" s="141"/>
      <c r="NL35" s="141"/>
      <c r="NM35" s="141"/>
      <c r="NN35" s="142"/>
      <c r="NO35" s="140" t="str">
        <f>データ!CG10</f>
        <v>R01</v>
      </c>
      <c r="NP35" s="141"/>
      <c r="NQ35" s="141"/>
      <c r="NR35" s="141"/>
      <c r="NS35" s="141"/>
      <c r="NT35" s="141"/>
      <c r="NU35" s="141"/>
      <c r="NV35" s="141"/>
      <c r="NW35" s="141"/>
      <c r="NX35" s="141"/>
      <c r="NY35" s="141"/>
      <c r="NZ35" s="141"/>
      <c r="OA35" s="141"/>
      <c r="OB35" s="141"/>
      <c r="OC35" s="141"/>
      <c r="OD35" s="141"/>
      <c r="OE35" s="141"/>
      <c r="OF35" s="141"/>
      <c r="OG35" s="142"/>
      <c r="OH35" s="140" t="str">
        <f>データ!CH10</f>
        <v>R02</v>
      </c>
      <c r="OI35" s="141"/>
      <c r="OJ35" s="141"/>
      <c r="OK35" s="141"/>
      <c r="OL35" s="141"/>
      <c r="OM35" s="141"/>
      <c r="ON35" s="141"/>
      <c r="OO35" s="141"/>
      <c r="OP35" s="141"/>
      <c r="OQ35" s="141"/>
      <c r="OR35" s="141"/>
      <c r="OS35" s="141"/>
      <c r="OT35" s="141"/>
      <c r="OU35" s="141"/>
      <c r="OV35" s="141"/>
      <c r="OW35" s="141"/>
      <c r="OX35" s="141"/>
      <c r="OY35" s="141"/>
      <c r="OZ35" s="142"/>
      <c r="PA35" s="140" t="str">
        <f>データ!CI10</f>
        <v>R03</v>
      </c>
      <c r="PB35" s="141"/>
      <c r="PC35" s="141"/>
      <c r="PD35" s="141"/>
      <c r="PE35" s="141"/>
      <c r="PF35" s="141"/>
      <c r="PG35" s="141"/>
      <c r="PH35" s="141"/>
      <c r="PI35" s="141"/>
      <c r="PJ35" s="141"/>
      <c r="PK35" s="141"/>
      <c r="PL35" s="141"/>
      <c r="PM35" s="141"/>
      <c r="PN35" s="141"/>
      <c r="PO35" s="141"/>
      <c r="PP35" s="141"/>
      <c r="PQ35" s="141"/>
      <c r="PR35" s="141"/>
      <c r="PS35" s="142"/>
      <c r="PT35" s="140" t="str">
        <f>データ!CJ10</f>
        <v>R04</v>
      </c>
      <c r="PU35" s="141"/>
      <c r="PV35" s="141"/>
      <c r="PW35" s="141"/>
      <c r="PX35" s="141"/>
      <c r="PY35" s="141"/>
      <c r="PZ35" s="141"/>
      <c r="QA35" s="141"/>
      <c r="QB35" s="141"/>
      <c r="QC35" s="141"/>
      <c r="QD35" s="141"/>
      <c r="QE35" s="141"/>
      <c r="QF35" s="141"/>
      <c r="QG35" s="141"/>
      <c r="QH35" s="141"/>
      <c r="QI35" s="141"/>
      <c r="QJ35" s="141"/>
      <c r="QK35" s="141"/>
      <c r="QL35" s="142"/>
      <c r="QM35" s="12"/>
      <c r="QN35" s="12"/>
      <c r="QO35" s="12"/>
      <c r="QP35" s="12"/>
      <c r="QQ35" s="12"/>
      <c r="QR35" s="12"/>
      <c r="QS35" s="12"/>
      <c r="QT35" s="12"/>
      <c r="QU35" s="12"/>
      <c r="QV35" s="12"/>
      <c r="QW35" s="12"/>
      <c r="QX35" s="12"/>
      <c r="QY35" s="12"/>
      <c r="QZ35" s="12"/>
      <c r="RA35" s="12"/>
      <c r="RB35" s="12"/>
      <c r="RC35" s="12"/>
      <c r="RD35" s="12"/>
      <c r="RE35" s="12"/>
      <c r="RF35" s="12"/>
      <c r="RG35" s="140" t="str">
        <f>データ!CP10</f>
        <v>H30</v>
      </c>
      <c r="RH35" s="141"/>
      <c r="RI35" s="141"/>
      <c r="RJ35" s="141"/>
      <c r="RK35" s="141"/>
      <c r="RL35" s="141"/>
      <c r="RM35" s="141"/>
      <c r="RN35" s="141"/>
      <c r="RO35" s="141"/>
      <c r="RP35" s="141"/>
      <c r="RQ35" s="141"/>
      <c r="RR35" s="141"/>
      <c r="RS35" s="141"/>
      <c r="RT35" s="141"/>
      <c r="RU35" s="141"/>
      <c r="RV35" s="141"/>
      <c r="RW35" s="141"/>
      <c r="RX35" s="141"/>
      <c r="RY35" s="142"/>
      <c r="RZ35" s="140" t="str">
        <f>データ!CQ10</f>
        <v>R01</v>
      </c>
      <c r="SA35" s="141"/>
      <c r="SB35" s="141"/>
      <c r="SC35" s="141"/>
      <c r="SD35" s="141"/>
      <c r="SE35" s="141"/>
      <c r="SF35" s="141"/>
      <c r="SG35" s="141"/>
      <c r="SH35" s="141"/>
      <c r="SI35" s="141"/>
      <c r="SJ35" s="141"/>
      <c r="SK35" s="141"/>
      <c r="SL35" s="141"/>
      <c r="SM35" s="141"/>
      <c r="SN35" s="141"/>
      <c r="SO35" s="141"/>
      <c r="SP35" s="141"/>
      <c r="SQ35" s="141"/>
      <c r="SR35" s="142"/>
      <c r="SS35" s="140" t="str">
        <f>データ!CR10</f>
        <v>R02</v>
      </c>
      <c r="ST35" s="141"/>
      <c r="SU35" s="141"/>
      <c r="SV35" s="141"/>
      <c r="SW35" s="141"/>
      <c r="SX35" s="141"/>
      <c r="SY35" s="141"/>
      <c r="SZ35" s="141"/>
      <c r="TA35" s="141"/>
      <c r="TB35" s="141"/>
      <c r="TC35" s="141"/>
      <c r="TD35" s="141"/>
      <c r="TE35" s="141"/>
      <c r="TF35" s="141"/>
      <c r="TG35" s="141"/>
      <c r="TH35" s="141"/>
      <c r="TI35" s="141"/>
      <c r="TJ35" s="141"/>
      <c r="TK35" s="142"/>
      <c r="TL35" s="140" t="str">
        <f>データ!CS10</f>
        <v>R03</v>
      </c>
      <c r="TM35" s="141"/>
      <c r="TN35" s="141"/>
      <c r="TO35" s="141"/>
      <c r="TP35" s="141"/>
      <c r="TQ35" s="141"/>
      <c r="TR35" s="141"/>
      <c r="TS35" s="141"/>
      <c r="TT35" s="141"/>
      <c r="TU35" s="141"/>
      <c r="TV35" s="141"/>
      <c r="TW35" s="141"/>
      <c r="TX35" s="141"/>
      <c r="TY35" s="141"/>
      <c r="TZ35" s="141"/>
      <c r="UA35" s="141"/>
      <c r="UB35" s="141"/>
      <c r="UC35" s="141"/>
      <c r="UD35" s="142"/>
      <c r="UE35" s="140" t="str">
        <f>データ!CT10</f>
        <v>R04</v>
      </c>
      <c r="UF35" s="141"/>
      <c r="UG35" s="141"/>
      <c r="UH35" s="141"/>
      <c r="UI35" s="141"/>
      <c r="UJ35" s="141"/>
      <c r="UK35" s="141"/>
      <c r="UL35" s="141"/>
      <c r="UM35" s="141"/>
      <c r="UN35" s="141"/>
      <c r="UO35" s="141"/>
      <c r="UP35" s="141"/>
      <c r="UQ35" s="141"/>
      <c r="UR35" s="141"/>
      <c r="US35" s="141"/>
      <c r="UT35" s="141"/>
      <c r="UU35" s="141"/>
      <c r="UV35" s="141"/>
      <c r="UW35" s="142"/>
      <c r="UX35" s="12"/>
      <c r="UY35" s="12"/>
      <c r="UZ35" s="12"/>
      <c r="VA35" s="13"/>
      <c r="VB35" s="1"/>
      <c r="VC35" s="1"/>
      <c r="VD35" s="155"/>
      <c r="VE35" s="156"/>
      <c r="VF35" s="156"/>
      <c r="VG35" s="156"/>
      <c r="VH35" s="156"/>
      <c r="VI35" s="156"/>
      <c r="VJ35" s="157"/>
    </row>
    <row r="36" spans="1:582" ht="14.25" customHeight="1" x14ac:dyDescent="0.15">
      <c r="A36" s="1"/>
      <c r="B36" s="11"/>
      <c r="C36" s="12"/>
      <c r="D36" s="12"/>
      <c r="E36" s="12"/>
      <c r="F36" s="143" t="s">
        <v>32</v>
      </c>
      <c r="G36" s="144"/>
      <c r="H36" s="144"/>
      <c r="I36" s="144"/>
      <c r="J36" s="144"/>
      <c r="K36" s="144"/>
      <c r="L36" s="144"/>
      <c r="M36" s="144"/>
      <c r="N36" s="144"/>
      <c r="O36" s="144"/>
      <c r="P36" s="144"/>
      <c r="Q36" s="145"/>
      <c r="R36" s="146">
        <f>データ!AY11</f>
        <v>124.5</v>
      </c>
      <c r="S36" s="147"/>
      <c r="T36" s="147"/>
      <c r="U36" s="147"/>
      <c r="V36" s="147"/>
      <c r="W36" s="147"/>
      <c r="X36" s="147"/>
      <c r="Y36" s="147"/>
      <c r="Z36" s="147"/>
      <c r="AA36" s="147"/>
      <c r="AB36" s="147"/>
      <c r="AC36" s="147"/>
      <c r="AD36" s="147"/>
      <c r="AE36" s="147"/>
      <c r="AF36" s="147"/>
      <c r="AG36" s="147"/>
      <c r="AH36" s="147"/>
      <c r="AI36" s="147"/>
      <c r="AJ36" s="148"/>
      <c r="AK36" s="146">
        <f>データ!AZ11</f>
        <v>130.6</v>
      </c>
      <c r="AL36" s="147"/>
      <c r="AM36" s="147"/>
      <c r="AN36" s="147"/>
      <c r="AO36" s="147"/>
      <c r="AP36" s="147"/>
      <c r="AQ36" s="147"/>
      <c r="AR36" s="147"/>
      <c r="AS36" s="147"/>
      <c r="AT36" s="147"/>
      <c r="AU36" s="147"/>
      <c r="AV36" s="147"/>
      <c r="AW36" s="147"/>
      <c r="AX36" s="147"/>
      <c r="AY36" s="147"/>
      <c r="AZ36" s="147"/>
      <c r="BA36" s="147"/>
      <c r="BB36" s="147"/>
      <c r="BC36" s="148"/>
      <c r="BD36" s="146">
        <f>データ!BA11</f>
        <v>132.4</v>
      </c>
      <c r="BE36" s="147"/>
      <c r="BF36" s="147"/>
      <c r="BG36" s="147"/>
      <c r="BH36" s="147"/>
      <c r="BI36" s="147"/>
      <c r="BJ36" s="147"/>
      <c r="BK36" s="147"/>
      <c r="BL36" s="147"/>
      <c r="BM36" s="147"/>
      <c r="BN36" s="147"/>
      <c r="BO36" s="147"/>
      <c r="BP36" s="147"/>
      <c r="BQ36" s="147"/>
      <c r="BR36" s="147"/>
      <c r="BS36" s="147"/>
      <c r="BT36" s="147"/>
      <c r="BU36" s="147"/>
      <c r="BV36" s="148"/>
      <c r="BW36" s="146">
        <f>データ!BB11</f>
        <v>128.6</v>
      </c>
      <c r="BX36" s="147"/>
      <c r="BY36" s="147"/>
      <c r="BZ36" s="147"/>
      <c r="CA36" s="147"/>
      <c r="CB36" s="147"/>
      <c r="CC36" s="147"/>
      <c r="CD36" s="147"/>
      <c r="CE36" s="147"/>
      <c r="CF36" s="147"/>
      <c r="CG36" s="147"/>
      <c r="CH36" s="147"/>
      <c r="CI36" s="147"/>
      <c r="CJ36" s="147"/>
      <c r="CK36" s="147"/>
      <c r="CL36" s="147"/>
      <c r="CM36" s="147"/>
      <c r="CN36" s="147"/>
      <c r="CO36" s="148"/>
      <c r="CP36" s="146">
        <f>データ!BC11</f>
        <v>134.80000000000001</v>
      </c>
      <c r="CQ36" s="147"/>
      <c r="CR36" s="147"/>
      <c r="CS36" s="147"/>
      <c r="CT36" s="147"/>
      <c r="CU36" s="147"/>
      <c r="CV36" s="147"/>
      <c r="CW36" s="147"/>
      <c r="CX36" s="147"/>
      <c r="CY36" s="147"/>
      <c r="CZ36" s="147"/>
      <c r="DA36" s="147"/>
      <c r="DB36" s="147"/>
      <c r="DC36" s="147"/>
      <c r="DD36" s="147"/>
      <c r="DE36" s="147"/>
      <c r="DF36" s="147"/>
      <c r="DG36" s="147"/>
      <c r="DH36" s="148"/>
      <c r="DI36" s="12"/>
      <c r="DJ36" s="12"/>
      <c r="DK36" s="12"/>
      <c r="DL36" s="12"/>
      <c r="DM36" s="12"/>
      <c r="DN36" s="12"/>
      <c r="DO36" s="12"/>
      <c r="DP36" s="143" t="s">
        <v>32</v>
      </c>
      <c r="DQ36" s="144"/>
      <c r="DR36" s="144"/>
      <c r="DS36" s="144"/>
      <c r="DT36" s="144"/>
      <c r="DU36" s="144"/>
      <c r="DV36" s="144"/>
      <c r="DW36" s="144"/>
      <c r="DX36" s="144"/>
      <c r="DY36" s="144"/>
      <c r="DZ36" s="144"/>
      <c r="EA36" s="145"/>
      <c r="EB36" s="146">
        <f>データ!BJ11</f>
        <v>122.1</v>
      </c>
      <c r="EC36" s="147"/>
      <c r="ED36" s="147"/>
      <c r="EE36" s="147"/>
      <c r="EF36" s="147"/>
      <c r="EG36" s="147"/>
      <c r="EH36" s="147"/>
      <c r="EI36" s="147"/>
      <c r="EJ36" s="147"/>
      <c r="EK36" s="147"/>
      <c r="EL36" s="147"/>
      <c r="EM36" s="147"/>
      <c r="EN36" s="147"/>
      <c r="EO36" s="147"/>
      <c r="EP36" s="147"/>
      <c r="EQ36" s="147"/>
      <c r="ER36" s="147"/>
      <c r="ES36" s="147"/>
      <c r="ET36" s="148"/>
      <c r="EU36" s="146">
        <f>データ!BK11</f>
        <v>126.2</v>
      </c>
      <c r="EV36" s="147"/>
      <c r="EW36" s="147"/>
      <c r="EX36" s="147"/>
      <c r="EY36" s="147"/>
      <c r="EZ36" s="147"/>
      <c r="FA36" s="147"/>
      <c r="FB36" s="147"/>
      <c r="FC36" s="147"/>
      <c r="FD36" s="147"/>
      <c r="FE36" s="147"/>
      <c r="FF36" s="147"/>
      <c r="FG36" s="147"/>
      <c r="FH36" s="147"/>
      <c r="FI36" s="147"/>
      <c r="FJ36" s="147"/>
      <c r="FK36" s="147"/>
      <c r="FL36" s="147"/>
      <c r="FM36" s="148"/>
      <c r="FN36" s="146">
        <f>データ!BL11</f>
        <v>129.19999999999999</v>
      </c>
      <c r="FO36" s="147"/>
      <c r="FP36" s="147"/>
      <c r="FQ36" s="147"/>
      <c r="FR36" s="147"/>
      <c r="FS36" s="147"/>
      <c r="FT36" s="147"/>
      <c r="FU36" s="147"/>
      <c r="FV36" s="147"/>
      <c r="FW36" s="147"/>
      <c r="FX36" s="147"/>
      <c r="FY36" s="147"/>
      <c r="FZ36" s="147"/>
      <c r="GA36" s="147"/>
      <c r="GB36" s="147"/>
      <c r="GC36" s="147"/>
      <c r="GD36" s="147"/>
      <c r="GE36" s="147"/>
      <c r="GF36" s="148"/>
      <c r="GG36" s="146">
        <f>データ!BM11</f>
        <v>125.2</v>
      </c>
      <c r="GH36" s="147"/>
      <c r="GI36" s="147"/>
      <c r="GJ36" s="147"/>
      <c r="GK36" s="147"/>
      <c r="GL36" s="147"/>
      <c r="GM36" s="147"/>
      <c r="GN36" s="147"/>
      <c r="GO36" s="147"/>
      <c r="GP36" s="147"/>
      <c r="GQ36" s="147"/>
      <c r="GR36" s="147"/>
      <c r="GS36" s="147"/>
      <c r="GT36" s="147"/>
      <c r="GU36" s="147"/>
      <c r="GV36" s="147"/>
      <c r="GW36" s="147"/>
      <c r="GX36" s="147"/>
      <c r="GY36" s="148"/>
      <c r="GZ36" s="146">
        <f>データ!BN11</f>
        <v>130.80000000000001</v>
      </c>
      <c r="HA36" s="147"/>
      <c r="HB36" s="147"/>
      <c r="HC36" s="147"/>
      <c r="HD36" s="147"/>
      <c r="HE36" s="147"/>
      <c r="HF36" s="147"/>
      <c r="HG36" s="147"/>
      <c r="HH36" s="147"/>
      <c r="HI36" s="147"/>
      <c r="HJ36" s="147"/>
      <c r="HK36" s="147"/>
      <c r="HL36" s="147"/>
      <c r="HM36" s="147"/>
      <c r="HN36" s="147"/>
      <c r="HO36" s="147"/>
      <c r="HP36" s="147"/>
      <c r="HQ36" s="147"/>
      <c r="HR36" s="148"/>
      <c r="HS36" s="12"/>
      <c r="HT36" s="12"/>
      <c r="HU36" s="12"/>
      <c r="HV36" s="12"/>
      <c r="HW36" s="12"/>
      <c r="HX36" s="12"/>
      <c r="HY36" s="12"/>
      <c r="HZ36" s="143" t="s">
        <v>32</v>
      </c>
      <c r="IA36" s="144"/>
      <c r="IB36" s="144"/>
      <c r="IC36" s="144"/>
      <c r="ID36" s="144"/>
      <c r="IE36" s="144"/>
      <c r="IF36" s="144"/>
      <c r="IG36" s="144"/>
      <c r="IH36" s="144"/>
      <c r="II36" s="144"/>
      <c r="IJ36" s="144"/>
      <c r="IK36" s="145"/>
      <c r="IL36" s="146">
        <f>データ!BU11</f>
        <v>107.3</v>
      </c>
      <c r="IM36" s="147"/>
      <c r="IN36" s="147"/>
      <c r="IO36" s="147"/>
      <c r="IP36" s="147"/>
      <c r="IQ36" s="147"/>
      <c r="IR36" s="147"/>
      <c r="IS36" s="147"/>
      <c r="IT36" s="147"/>
      <c r="IU36" s="147"/>
      <c r="IV36" s="147"/>
      <c r="IW36" s="147"/>
      <c r="IX36" s="147"/>
      <c r="IY36" s="147"/>
      <c r="IZ36" s="147"/>
      <c r="JA36" s="147"/>
      <c r="JB36" s="147"/>
      <c r="JC36" s="147"/>
      <c r="JD36" s="148"/>
      <c r="JE36" s="146">
        <f>データ!BV11</f>
        <v>1367.1</v>
      </c>
      <c r="JF36" s="147"/>
      <c r="JG36" s="147"/>
      <c r="JH36" s="147"/>
      <c r="JI36" s="147"/>
      <c r="JJ36" s="147"/>
      <c r="JK36" s="147"/>
      <c r="JL36" s="147"/>
      <c r="JM36" s="147"/>
      <c r="JN36" s="147"/>
      <c r="JO36" s="147"/>
      <c r="JP36" s="147"/>
      <c r="JQ36" s="147"/>
      <c r="JR36" s="147"/>
      <c r="JS36" s="147"/>
      <c r="JT36" s="147"/>
      <c r="JU36" s="147"/>
      <c r="JV36" s="147"/>
      <c r="JW36" s="148"/>
      <c r="JX36" s="146">
        <f>データ!BW11</f>
        <v>2409.3000000000002</v>
      </c>
      <c r="JY36" s="147"/>
      <c r="JZ36" s="147"/>
      <c r="KA36" s="147"/>
      <c r="KB36" s="147"/>
      <c r="KC36" s="147"/>
      <c r="KD36" s="147"/>
      <c r="KE36" s="147"/>
      <c r="KF36" s="147"/>
      <c r="KG36" s="147"/>
      <c r="KH36" s="147"/>
      <c r="KI36" s="147"/>
      <c r="KJ36" s="147"/>
      <c r="KK36" s="147"/>
      <c r="KL36" s="147"/>
      <c r="KM36" s="147"/>
      <c r="KN36" s="147"/>
      <c r="KO36" s="147"/>
      <c r="KP36" s="148"/>
      <c r="KQ36" s="146">
        <f>データ!BX11</f>
        <v>180.5</v>
      </c>
      <c r="KR36" s="147"/>
      <c r="KS36" s="147"/>
      <c r="KT36" s="147"/>
      <c r="KU36" s="147"/>
      <c r="KV36" s="147"/>
      <c r="KW36" s="147"/>
      <c r="KX36" s="147"/>
      <c r="KY36" s="147"/>
      <c r="KZ36" s="147"/>
      <c r="LA36" s="147"/>
      <c r="LB36" s="147"/>
      <c r="LC36" s="147"/>
      <c r="LD36" s="147"/>
      <c r="LE36" s="147"/>
      <c r="LF36" s="147"/>
      <c r="LG36" s="147"/>
      <c r="LH36" s="147"/>
      <c r="LI36" s="148"/>
      <c r="LJ36" s="146">
        <f>データ!BY11</f>
        <v>2457.3000000000002</v>
      </c>
      <c r="LK36" s="147"/>
      <c r="LL36" s="147"/>
      <c r="LM36" s="147"/>
      <c r="LN36" s="147"/>
      <c r="LO36" s="147"/>
      <c r="LP36" s="147"/>
      <c r="LQ36" s="147"/>
      <c r="LR36" s="147"/>
      <c r="LS36" s="147"/>
      <c r="LT36" s="147"/>
      <c r="LU36" s="147"/>
      <c r="LV36" s="147"/>
      <c r="LW36" s="147"/>
      <c r="LX36" s="147"/>
      <c r="LY36" s="147"/>
      <c r="LZ36" s="147"/>
      <c r="MA36" s="147"/>
      <c r="MB36" s="148"/>
      <c r="MC36" s="12"/>
      <c r="MD36" s="12"/>
      <c r="ME36" s="12"/>
      <c r="MF36" s="12"/>
      <c r="MG36" s="12"/>
      <c r="MH36" s="12"/>
      <c r="MI36" s="12"/>
      <c r="MJ36" s="143" t="s">
        <v>32</v>
      </c>
      <c r="MK36" s="144"/>
      <c r="ML36" s="144"/>
      <c r="MM36" s="144"/>
      <c r="MN36" s="144"/>
      <c r="MO36" s="144"/>
      <c r="MP36" s="144"/>
      <c r="MQ36" s="144"/>
      <c r="MR36" s="144"/>
      <c r="MS36" s="144"/>
      <c r="MT36" s="144"/>
      <c r="MU36" s="145"/>
      <c r="MV36" s="146">
        <f>データ!CF11</f>
        <v>30179.5</v>
      </c>
      <c r="MW36" s="147"/>
      <c r="MX36" s="147"/>
      <c r="MY36" s="147"/>
      <c r="MZ36" s="147"/>
      <c r="NA36" s="147"/>
      <c r="NB36" s="147"/>
      <c r="NC36" s="147"/>
      <c r="ND36" s="147"/>
      <c r="NE36" s="147"/>
      <c r="NF36" s="147"/>
      <c r="NG36" s="147"/>
      <c r="NH36" s="147"/>
      <c r="NI36" s="147"/>
      <c r="NJ36" s="147"/>
      <c r="NK36" s="147"/>
      <c r="NL36" s="147"/>
      <c r="NM36" s="147"/>
      <c r="NN36" s="148"/>
      <c r="NO36" s="146">
        <f>データ!CG11</f>
        <v>28989.4</v>
      </c>
      <c r="NP36" s="147"/>
      <c r="NQ36" s="147"/>
      <c r="NR36" s="147"/>
      <c r="NS36" s="147"/>
      <c r="NT36" s="147"/>
      <c r="NU36" s="147"/>
      <c r="NV36" s="147"/>
      <c r="NW36" s="147"/>
      <c r="NX36" s="147"/>
      <c r="NY36" s="147"/>
      <c r="NZ36" s="147"/>
      <c r="OA36" s="147"/>
      <c r="OB36" s="147"/>
      <c r="OC36" s="147"/>
      <c r="OD36" s="147"/>
      <c r="OE36" s="147"/>
      <c r="OF36" s="147"/>
      <c r="OG36" s="148"/>
      <c r="OH36" s="146">
        <f>データ!CH11</f>
        <v>28177.3</v>
      </c>
      <c r="OI36" s="147"/>
      <c r="OJ36" s="147"/>
      <c r="OK36" s="147"/>
      <c r="OL36" s="147"/>
      <c r="OM36" s="147"/>
      <c r="ON36" s="147"/>
      <c r="OO36" s="147"/>
      <c r="OP36" s="147"/>
      <c r="OQ36" s="147"/>
      <c r="OR36" s="147"/>
      <c r="OS36" s="147"/>
      <c r="OT36" s="147"/>
      <c r="OU36" s="147"/>
      <c r="OV36" s="147"/>
      <c r="OW36" s="147"/>
      <c r="OX36" s="147"/>
      <c r="OY36" s="147"/>
      <c r="OZ36" s="148"/>
      <c r="PA36" s="146">
        <f>データ!CI11</f>
        <v>29097.9</v>
      </c>
      <c r="PB36" s="147"/>
      <c r="PC36" s="147"/>
      <c r="PD36" s="147"/>
      <c r="PE36" s="147"/>
      <c r="PF36" s="147"/>
      <c r="PG36" s="147"/>
      <c r="PH36" s="147"/>
      <c r="PI36" s="147"/>
      <c r="PJ36" s="147"/>
      <c r="PK36" s="147"/>
      <c r="PL36" s="147"/>
      <c r="PM36" s="147"/>
      <c r="PN36" s="147"/>
      <c r="PO36" s="147"/>
      <c r="PP36" s="147"/>
      <c r="PQ36" s="147"/>
      <c r="PR36" s="147"/>
      <c r="PS36" s="148"/>
      <c r="PT36" s="146">
        <f>データ!CJ11</f>
        <v>27823.9</v>
      </c>
      <c r="PU36" s="147"/>
      <c r="PV36" s="147"/>
      <c r="PW36" s="147"/>
      <c r="PX36" s="147"/>
      <c r="PY36" s="147"/>
      <c r="PZ36" s="147"/>
      <c r="QA36" s="147"/>
      <c r="QB36" s="147"/>
      <c r="QC36" s="147"/>
      <c r="QD36" s="147"/>
      <c r="QE36" s="147"/>
      <c r="QF36" s="147"/>
      <c r="QG36" s="147"/>
      <c r="QH36" s="147"/>
      <c r="QI36" s="147"/>
      <c r="QJ36" s="147"/>
      <c r="QK36" s="147"/>
      <c r="QL36" s="148"/>
      <c r="QM36" s="12"/>
      <c r="QN36" s="12"/>
      <c r="QO36" s="12"/>
      <c r="QP36" s="12"/>
      <c r="QQ36" s="12"/>
      <c r="QR36" s="12"/>
      <c r="QS36" s="12"/>
      <c r="QT36" s="12"/>
      <c r="QU36" s="143" t="s">
        <v>32</v>
      </c>
      <c r="QV36" s="144"/>
      <c r="QW36" s="144"/>
      <c r="QX36" s="144"/>
      <c r="QY36" s="144"/>
      <c r="QZ36" s="144"/>
      <c r="RA36" s="144"/>
      <c r="RB36" s="144"/>
      <c r="RC36" s="144"/>
      <c r="RD36" s="144"/>
      <c r="RE36" s="144"/>
      <c r="RF36" s="145"/>
      <c r="RG36" s="149">
        <f>データ!CP11</f>
        <v>822479</v>
      </c>
      <c r="RH36" s="150"/>
      <c r="RI36" s="150"/>
      <c r="RJ36" s="150"/>
      <c r="RK36" s="150"/>
      <c r="RL36" s="150"/>
      <c r="RM36" s="150"/>
      <c r="RN36" s="150"/>
      <c r="RO36" s="150"/>
      <c r="RP36" s="150"/>
      <c r="RQ36" s="150"/>
      <c r="RR36" s="150"/>
      <c r="RS36" s="150"/>
      <c r="RT36" s="150"/>
      <c r="RU36" s="150"/>
      <c r="RV36" s="150"/>
      <c r="RW36" s="150"/>
      <c r="RX36" s="150"/>
      <c r="RY36" s="151"/>
      <c r="RZ36" s="149">
        <f>データ!CQ11</f>
        <v>877151</v>
      </c>
      <c r="SA36" s="150"/>
      <c r="SB36" s="150"/>
      <c r="SC36" s="150"/>
      <c r="SD36" s="150"/>
      <c r="SE36" s="150"/>
      <c r="SF36" s="150"/>
      <c r="SG36" s="150"/>
      <c r="SH36" s="150"/>
      <c r="SI36" s="150"/>
      <c r="SJ36" s="150"/>
      <c r="SK36" s="150"/>
      <c r="SL36" s="150"/>
      <c r="SM36" s="150"/>
      <c r="SN36" s="150"/>
      <c r="SO36" s="150"/>
      <c r="SP36" s="150"/>
      <c r="SQ36" s="150"/>
      <c r="SR36" s="151"/>
      <c r="SS36" s="149">
        <f>データ!CR11</f>
        <v>873182</v>
      </c>
      <c r="ST36" s="150"/>
      <c r="SU36" s="150"/>
      <c r="SV36" s="150"/>
      <c r="SW36" s="150"/>
      <c r="SX36" s="150"/>
      <c r="SY36" s="150"/>
      <c r="SZ36" s="150"/>
      <c r="TA36" s="150"/>
      <c r="TB36" s="150"/>
      <c r="TC36" s="150"/>
      <c r="TD36" s="150"/>
      <c r="TE36" s="150"/>
      <c r="TF36" s="150"/>
      <c r="TG36" s="150"/>
      <c r="TH36" s="150"/>
      <c r="TI36" s="150"/>
      <c r="TJ36" s="150"/>
      <c r="TK36" s="151"/>
      <c r="TL36" s="149">
        <f>データ!CS11</f>
        <v>823117</v>
      </c>
      <c r="TM36" s="150"/>
      <c r="TN36" s="150"/>
      <c r="TO36" s="150"/>
      <c r="TP36" s="150"/>
      <c r="TQ36" s="150"/>
      <c r="TR36" s="150"/>
      <c r="TS36" s="150"/>
      <c r="TT36" s="150"/>
      <c r="TU36" s="150"/>
      <c r="TV36" s="150"/>
      <c r="TW36" s="150"/>
      <c r="TX36" s="150"/>
      <c r="TY36" s="150"/>
      <c r="TZ36" s="150"/>
      <c r="UA36" s="150"/>
      <c r="UB36" s="150"/>
      <c r="UC36" s="150"/>
      <c r="UD36" s="151"/>
      <c r="UE36" s="149">
        <f>データ!CT11</f>
        <v>877146</v>
      </c>
      <c r="UF36" s="150"/>
      <c r="UG36" s="150"/>
      <c r="UH36" s="150"/>
      <c r="UI36" s="150"/>
      <c r="UJ36" s="150"/>
      <c r="UK36" s="150"/>
      <c r="UL36" s="150"/>
      <c r="UM36" s="150"/>
      <c r="UN36" s="150"/>
      <c r="UO36" s="150"/>
      <c r="UP36" s="150"/>
      <c r="UQ36" s="150"/>
      <c r="UR36" s="150"/>
      <c r="US36" s="150"/>
      <c r="UT36" s="150"/>
      <c r="UU36" s="150"/>
      <c r="UV36" s="150"/>
      <c r="UW36" s="151"/>
      <c r="UX36" s="12"/>
      <c r="UY36" s="12"/>
      <c r="UZ36" s="12"/>
      <c r="VA36" s="13"/>
      <c r="VB36" s="1"/>
      <c r="VC36" s="1"/>
      <c r="VD36" s="155"/>
      <c r="VE36" s="156"/>
      <c r="VF36" s="156"/>
      <c r="VG36" s="156"/>
      <c r="VH36" s="156"/>
      <c r="VI36" s="156"/>
      <c r="VJ36" s="157"/>
    </row>
    <row r="37" spans="1:582" ht="14.25" customHeight="1" x14ac:dyDescent="0.15">
      <c r="A37" s="1"/>
      <c r="B37" s="11"/>
      <c r="C37" s="12"/>
      <c r="D37" s="12"/>
      <c r="E37" s="12"/>
      <c r="F37" s="143" t="s">
        <v>33</v>
      </c>
      <c r="G37" s="144"/>
      <c r="H37" s="144"/>
      <c r="I37" s="144"/>
      <c r="J37" s="144"/>
      <c r="K37" s="144"/>
      <c r="L37" s="144"/>
      <c r="M37" s="144"/>
      <c r="N37" s="144"/>
      <c r="O37" s="144"/>
      <c r="P37" s="144"/>
      <c r="Q37" s="145"/>
      <c r="R37" s="146">
        <f>データ!AY12</f>
        <v>129.9</v>
      </c>
      <c r="S37" s="147"/>
      <c r="T37" s="147"/>
      <c r="U37" s="147"/>
      <c r="V37" s="147"/>
      <c r="W37" s="147"/>
      <c r="X37" s="147"/>
      <c r="Y37" s="147"/>
      <c r="Z37" s="147"/>
      <c r="AA37" s="147"/>
      <c r="AB37" s="147"/>
      <c r="AC37" s="147"/>
      <c r="AD37" s="147"/>
      <c r="AE37" s="147"/>
      <c r="AF37" s="147"/>
      <c r="AG37" s="147"/>
      <c r="AH37" s="147"/>
      <c r="AI37" s="147"/>
      <c r="AJ37" s="148"/>
      <c r="AK37" s="146">
        <f>データ!AZ12</f>
        <v>130.19999999999999</v>
      </c>
      <c r="AL37" s="147"/>
      <c r="AM37" s="147"/>
      <c r="AN37" s="147"/>
      <c r="AO37" s="147"/>
      <c r="AP37" s="147"/>
      <c r="AQ37" s="147"/>
      <c r="AR37" s="147"/>
      <c r="AS37" s="147"/>
      <c r="AT37" s="147"/>
      <c r="AU37" s="147"/>
      <c r="AV37" s="147"/>
      <c r="AW37" s="147"/>
      <c r="AX37" s="147"/>
      <c r="AY37" s="147"/>
      <c r="AZ37" s="147"/>
      <c r="BA37" s="147"/>
      <c r="BB37" s="147"/>
      <c r="BC37" s="148"/>
      <c r="BD37" s="146">
        <f>データ!BA12</f>
        <v>134.6</v>
      </c>
      <c r="BE37" s="147"/>
      <c r="BF37" s="147"/>
      <c r="BG37" s="147"/>
      <c r="BH37" s="147"/>
      <c r="BI37" s="147"/>
      <c r="BJ37" s="147"/>
      <c r="BK37" s="147"/>
      <c r="BL37" s="147"/>
      <c r="BM37" s="147"/>
      <c r="BN37" s="147"/>
      <c r="BO37" s="147"/>
      <c r="BP37" s="147"/>
      <c r="BQ37" s="147"/>
      <c r="BR37" s="147"/>
      <c r="BS37" s="147"/>
      <c r="BT37" s="147"/>
      <c r="BU37" s="147"/>
      <c r="BV37" s="148"/>
      <c r="BW37" s="146">
        <f>データ!BB12</f>
        <v>131.19999999999999</v>
      </c>
      <c r="BX37" s="147"/>
      <c r="BY37" s="147"/>
      <c r="BZ37" s="147"/>
      <c r="CA37" s="147"/>
      <c r="CB37" s="147"/>
      <c r="CC37" s="147"/>
      <c r="CD37" s="147"/>
      <c r="CE37" s="147"/>
      <c r="CF37" s="147"/>
      <c r="CG37" s="147"/>
      <c r="CH37" s="147"/>
      <c r="CI37" s="147"/>
      <c r="CJ37" s="147"/>
      <c r="CK37" s="147"/>
      <c r="CL37" s="147"/>
      <c r="CM37" s="147"/>
      <c r="CN37" s="147"/>
      <c r="CO37" s="148"/>
      <c r="CP37" s="146">
        <f>データ!BC12</f>
        <v>130.30000000000001</v>
      </c>
      <c r="CQ37" s="147"/>
      <c r="CR37" s="147"/>
      <c r="CS37" s="147"/>
      <c r="CT37" s="147"/>
      <c r="CU37" s="147"/>
      <c r="CV37" s="147"/>
      <c r="CW37" s="147"/>
      <c r="CX37" s="147"/>
      <c r="CY37" s="147"/>
      <c r="CZ37" s="147"/>
      <c r="DA37" s="147"/>
      <c r="DB37" s="147"/>
      <c r="DC37" s="147"/>
      <c r="DD37" s="147"/>
      <c r="DE37" s="147"/>
      <c r="DF37" s="147"/>
      <c r="DG37" s="147"/>
      <c r="DH37" s="148"/>
      <c r="DI37" s="12"/>
      <c r="DJ37" s="12"/>
      <c r="DK37" s="12"/>
      <c r="DL37" s="12"/>
      <c r="DM37" s="12"/>
      <c r="DN37" s="12"/>
      <c r="DO37" s="12"/>
      <c r="DP37" s="143" t="s">
        <v>33</v>
      </c>
      <c r="DQ37" s="144"/>
      <c r="DR37" s="144"/>
      <c r="DS37" s="144"/>
      <c r="DT37" s="144"/>
      <c r="DU37" s="144"/>
      <c r="DV37" s="144"/>
      <c r="DW37" s="144"/>
      <c r="DX37" s="144"/>
      <c r="DY37" s="144"/>
      <c r="DZ37" s="144"/>
      <c r="EA37" s="145"/>
      <c r="EB37" s="146">
        <f>データ!BJ12</f>
        <v>128.9</v>
      </c>
      <c r="EC37" s="147"/>
      <c r="ED37" s="147"/>
      <c r="EE37" s="147"/>
      <c r="EF37" s="147"/>
      <c r="EG37" s="147"/>
      <c r="EH37" s="147"/>
      <c r="EI37" s="147"/>
      <c r="EJ37" s="147"/>
      <c r="EK37" s="147"/>
      <c r="EL37" s="147"/>
      <c r="EM37" s="147"/>
      <c r="EN37" s="147"/>
      <c r="EO37" s="147"/>
      <c r="EP37" s="147"/>
      <c r="EQ37" s="147"/>
      <c r="ER37" s="147"/>
      <c r="ES37" s="147"/>
      <c r="ET37" s="148"/>
      <c r="EU37" s="146">
        <f>データ!BK12</f>
        <v>129.30000000000001</v>
      </c>
      <c r="EV37" s="147"/>
      <c r="EW37" s="147"/>
      <c r="EX37" s="147"/>
      <c r="EY37" s="147"/>
      <c r="EZ37" s="147"/>
      <c r="FA37" s="147"/>
      <c r="FB37" s="147"/>
      <c r="FC37" s="147"/>
      <c r="FD37" s="147"/>
      <c r="FE37" s="147"/>
      <c r="FF37" s="147"/>
      <c r="FG37" s="147"/>
      <c r="FH37" s="147"/>
      <c r="FI37" s="147"/>
      <c r="FJ37" s="147"/>
      <c r="FK37" s="147"/>
      <c r="FL37" s="147"/>
      <c r="FM37" s="148"/>
      <c r="FN37" s="146">
        <f>データ!BL12</f>
        <v>133.80000000000001</v>
      </c>
      <c r="FO37" s="147"/>
      <c r="FP37" s="147"/>
      <c r="FQ37" s="147"/>
      <c r="FR37" s="147"/>
      <c r="FS37" s="147"/>
      <c r="FT37" s="147"/>
      <c r="FU37" s="147"/>
      <c r="FV37" s="147"/>
      <c r="FW37" s="147"/>
      <c r="FX37" s="147"/>
      <c r="FY37" s="147"/>
      <c r="FZ37" s="147"/>
      <c r="GA37" s="147"/>
      <c r="GB37" s="147"/>
      <c r="GC37" s="147"/>
      <c r="GD37" s="147"/>
      <c r="GE37" s="147"/>
      <c r="GF37" s="148"/>
      <c r="GG37" s="146">
        <f>データ!BM12</f>
        <v>130.19999999999999</v>
      </c>
      <c r="GH37" s="147"/>
      <c r="GI37" s="147"/>
      <c r="GJ37" s="147"/>
      <c r="GK37" s="147"/>
      <c r="GL37" s="147"/>
      <c r="GM37" s="147"/>
      <c r="GN37" s="147"/>
      <c r="GO37" s="147"/>
      <c r="GP37" s="147"/>
      <c r="GQ37" s="147"/>
      <c r="GR37" s="147"/>
      <c r="GS37" s="147"/>
      <c r="GT37" s="147"/>
      <c r="GU37" s="147"/>
      <c r="GV37" s="147"/>
      <c r="GW37" s="147"/>
      <c r="GX37" s="147"/>
      <c r="GY37" s="148"/>
      <c r="GZ37" s="146">
        <f>データ!BN12</f>
        <v>129.30000000000001</v>
      </c>
      <c r="HA37" s="147"/>
      <c r="HB37" s="147"/>
      <c r="HC37" s="147"/>
      <c r="HD37" s="147"/>
      <c r="HE37" s="147"/>
      <c r="HF37" s="147"/>
      <c r="HG37" s="147"/>
      <c r="HH37" s="147"/>
      <c r="HI37" s="147"/>
      <c r="HJ37" s="147"/>
      <c r="HK37" s="147"/>
      <c r="HL37" s="147"/>
      <c r="HM37" s="147"/>
      <c r="HN37" s="147"/>
      <c r="HO37" s="147"/>
      <c r="HP37" s="147"/>
      <c r="HQ37" s="147"/>
      <c r="HR37" s="148"/>
      <c r="HS37" s="12"/>
      <c r="HT37" s="12"/>
      <c r="HU37" s="12"/>
      <c r="HV37" s="12"/>
      <c r="HW37" s="12"/>
      <c r="HX37" s="12"/>
      <c r="HY37" s="12"/>
      <c r="HZ37" s="143" t="s">
        <v>33</v>
      </c>
      <c r="IA37" s="144"/>
      <c r="IB37" s="144"/>
      <c r="IC37" s="144"/>
      <c r="ID37" s="144"/>
      <c r="IE37" s="144"/>
      <c r="IF37" s="144"/>
      <c r="IG37" s="144"/>
      <c r="IH37" s="144"/>
      <c r="II37" s="144"/>
      <c r="IJ37" s="144"/>
      <c r="IK37" s="145"/>
      <c r="IL37" s="146">
        <f>データ!BU12</f>
        <v>749.1</v>
      </c>
      <c r="IM37" s="147"/>
      <c r="IN37" s="147"/>
      <c r="IO37" s="147"/>
      <c r="IP37" s="147"/>
      <c r="IQ37" s="147"/>
      <c r="IR37" s="147"/>
      <c r="IS37" s="147"/>
      <c r="IT37" s="147"/>
      <c r="IU37" s="147"/>
      <c r="IV37" s="147"/>
      <c r="IW37" s="147"/>
      <c r="IX37" s="147"/>
      <c r="IY37" s="147"/>
      <c r="IZ37" s="147"/>
      <c r="JA37" s="147"/>
      <c r="JB37" s="147"/>
      <c r="JC37" s="147"/>
      <c r="JD37" s="148"/>
      <c r="JE37" s="146">
        <f>データ!BV12</f>
        <v>763.6</v>
      </c>
      <c r="JF37" s="147"/>
      <c r="JG37" s="147"/>
      <c r="JH37" s="147"/>
      <c r="JI37" s="147"/>
      <c r="JJ37" s="147"/>
      <c r="JK37" s="147"/>
      <c r="JL37" s="147"/>
      <c r="JM37" s="147"/>
      <c r="JN37" s="147"/>
      <c r="JO37" s="147"/>
      <c r="JP37" s="147"/>
      <c r="JQ37" s="147"/>
      <c r="JR37" s="147"/>
      <c r="JS37" s="147"/>
      <c r="JT37" s="147"/>
      <c r="JU37" s="147"/>
      <c r="JV37" s="147"/>
      <c r="JW37" s="148"/>
      <c r="JX37" s="146">
        <f>データ!BW12</f>
        <v>666.3</v>
      </c>
      <c r="JY37" s="147"/>
      <c r="JZ37" s="147"/>
      <c r="KA37" s="147"/>
      <c r="KB37" s="147"/>
      <c r="KC37" s="147"/>
      <c r="KD37" s="147"/>
      <c r="KE37" s="147"/>
      <c r="KF37" s="147"/>
      <c r="KG37" s="147"/>
      <c r="KH37" s="147"/>
      <c r="KI37" s="147"/>
      <c r="KJ37" s="147"/>
      <c r="KK37" s="147"/>
      <c r="KL37" s="147"/>
      <c r="KM37" s="147"/>
      <c r="KN37" s="147"/>
      <c r="KO37" s="147"/>
      <c r="KP37" s="148"/>
      <c r="KQ37" s="146">
        <f>データ!BX12</f>
        <v>836.7</v>
      </c>
      <c r="KR37" s="147"/>
      <c r="KS37" s="147"/>
      <c r="KT37" s="147"/>
      <c r="KU37" s="147"/>
      <c r="KV37" s="147"/>
      <c r="KW37" s="147"/>
      <c r="KX37" s="147"/>
      <c r="KY37" s="147"/>
      <c r="KZ37" s="147"/>
      <c r="LA37" s="147"/>
      <c r="LB37" s="147"/>
      <c r="LC37" s="147"/>
      <c r="LD37" s="147"/>
      <c r="LE37" s="147"/>
      <c r="LF37" s="147"/>
      <c r="LG37" s="147"/>
      <c r="LH37" s="147"/>
      <c r="LI37" s="148"/>
      <c r="LJ37" s="146">
        <f>データ!BY12</f>
        <v>816.6</v>
      </c>
      <c r="LK37" s="147"/>
      <c r="LL37" s="147"/>
      <c r="LM37" s="147"/>
      <c r="LN37" s="147"/>
      <c r="LO37" s="147"/>
      <c r="LP37" s="147"/>
      <c r="LQ37" s="147"/>
      <c r="LR37" s="147"/>
      <c r="LS37" s="147"/>
      <c r="LT37" s="147"/>
      <c r="LU37" s="147"/>
      <c r="LV37" s="147"/>
      <c r="LW37" s="147"/>
      <c r="LX37" s="147"/>
      <c r="LY37" s="147"/>
      <c r="LZ37" s="147"/>
      <c r="MA37" s="147"/>
      <c r="MB37" s="148"/>
      <c r="MC37" s="12"/>
      <c r="MD37" s="12"/>
      <c r="ME37" s="12"/>
      <c r="MF37" s="12"/>
      <c r="MG37" s="12"/>
      <c r="MH37" s="12"/>
      <c r="MI37" s="12"/>
      <c r="MJ37" s="143" t="s">
        <v>33</v>
      </c>
      <c r="MK37" s="144"/>
      <c r="ML37" s="144"/>
      <c r="MM37" s="144"/>
      <c r="MN37" s="144"/>
      <c r="MO37" s="144"/>
      <c r="MP37" s="144"/>
      <c r="MQ37" s="144"/>
      <c r="MR37" s="144"/>
      <c r="MS37" s="144"/>
      <c r="MT37" s="144"/>
      <c r="MU37" s="145"/>
      <c r="MV37" s="146">
        <f>データ!CF12</f>
        <v>9078.5</v>
      </c>
      <c r="MW37" s="147"/>
      <c r="MX37" s="147"/>
      <c r="MY37" s="147"/>
      <c r="MZ37" s="147"/>
      <c r="NA37" s="147"/>
      <c r="NB37" s="147"/>
      <c r="NC37" s="147"/>
      <c r="ND37" s="147"/>
      <c r="NE37" s="147"/>
      <c r="NF37" s="147"/>
      <c r="NG37" s="147"/>
      <c r="NH37" s="147"/>
      <c r="NI37" s="147"/>
      <c r="NJ37" s="147"/>
      <c r="NK37" s="147"/>
      <c r="NL37" s="147"/>
      <c r="NM37" s="147"/>
      <c r="NN37" s="148"/>
      <c r="NO37" s="146">
        <f>データ!CG12</f>
        <v>9106</v>
      </c>
      <c r="NP37" s="147"/>
      <c r="NQ37" s="147"/>
      <c r="NR37" s="147"/>
      <c r="NS37" s="147"/>
      <c r="NT37" s="147"/>
      <c r="NU37" s="147"/>
      <c r="NV37" s="147"/>
      <c r="NW37" s="147"/>
      <c r="NX37" s="147"/>
      <c r="NY37" s="147"/>
      <c r="NZ37" s="147"/>
      <c r="OA37" s="147"/>
      <c r="OB37" s="147"/>
      <c r="OC37" s="147"/>
      <c r="OD37" s="147"/>
      <c r="OE37" s="147"/>
      <c r="OF37" s="147"/>
      <c r="OG37" s="148"/>
      <c r="OH37" s="146">
        <f>データ!CH12</f>
        <v>9268.1</v>
      </c>
      <c r="OI37" s="147"/>
      <c r="OJ37" s="147"/>
      <c r="OK37" s="147"/>
      <c r="OL37" s="147"/>
      <c r="OM37" s="147"/>
      <c r="ON37" s="147"/>
      <c r="OO37" s="147"/>
      <c r="OP37" s="147"/>
      <c r="OQ37" s="147"/>
      <c r="OR37" s="147"/>
      <c r="OS37" s="147"/>
      <c r="OT37" s="147"/>
      <c r="OU37" s="147"/>
      <c r="OV37" s="147"/>
      <c r="OW37" s="147"/>
      <c r="OX37" s="147"/>
      <c r="OY37" s="147"/>
      <c r="OZ37" s="148"/>
      <c r="PA37" s="146">
        <f>データ!CI12</f>
        <v>9846.1</v>
      </c>
      <c r="PB37" s="147"/>
      <c r="PC37" s="147"/>
      <c r="PD37" s="147"/>
      <c r="PE37" s="147"/>
      <c r="PF37" s="147"/>
      <c r="PG37" s="147"/>
      <c r="PH37" s="147"/>
      <c r="PI37" s="147"/>
      <c r="PJ37" s="147"/>
      <c r="PK37" s="147"/>
      <c r="PL37" s="147"/>
      <c r="PM37" s="147"/>
      <c r="PN37" s="147"/>
      <c r="PO37" s="147"/>
      <c r="PP37" s="147"/>
      <c r="PQ37" s="147"/>
      <c r="PR37" s="147"/>
      <c r="PS37" s="148"/>
      <c r="PT37" s="146">
        <f>データ!CJ12</f>
        <v>10480.4</v>
      </c>
      <c r="PU37" s="147"/>
      <c r="PV37" s="147"/>
      <c r="PW37" s="147"/>
      <c r="PX37" s="147"/>
      <c r="PY37" s="147"/>
      <c r="PZ37" s="147"/>
      <c r="QA37" s="147"/>
      <c r="QB37" s="147"/>
      <c r="QC37" s="147"/>
      <c r="QD37" s="147"/>
      <c r="QE37" s="147"/>
      <c r="QF37" s="147"/>
      <c r="QG37" s="147"/>
      <c r="QH37" s="147"/>
      <c r="QI37" s="147"/>
      <c r="QJ37" s="147"/>
      <c r="QK37" s="147"/>
      <c r="QL37" s="148"/>
      <c r="QM37" s="12"/>
      <c r="QN37" s="12"/>
      <c r="QO37" s="12"/>
      <c r="QP37" s="12"/>
      <c r="QQ37" s="12"/>
      <c r="QR37" s="12"/>
      <c r="QS37" s="12"/>
      <c r="QT37" s="12"/>
      <c r="QU37" s="143" t="s">
        <v>33</v>
      </c>
      <c r="QV37" s="144"/>
      <c r="QW37" s="144"/>
      <c r="QX37" s="144"/>
      <c r="QY37" s="144"/>
      <c r="QZ37" s="144"/>
      <c r="RA37" s="144"/>
      <c r="RB37" s="144"/>
      <c r="RC37" s="144"/>
      <c r="RD37" s="144"/>
      <c r="RE37" s="144"/>
      <c r="RF37" s="145"/>
      <c r="RG37" s="149">
        <f>データ!CP12</f>
        <v>1533303</v>
      </c>
      <c r="RH37" s="150"/>
      <c r="RI37" s="150"/>
      <c r="RJ37" s="150"/>
      <c r="RK37" s="150"/>
      <c r="RL37" s="150"/>
      <c r="RM37" s="150"/>
      <c r="RN37" s="150"/>
      <c r="RO37" s="150"/>
      <c r="RP37" s="150"/>
      <c r="RQ37" s="150"/>
      <c r="RR37" s="150"/>
      <c r="RS37" s="150"/>
      <c r="RT37" s="150"/>
      <c r="RU37" s="150"/>
      <c r="RV37" s="150"/>
      <c r="RW37" s="150"/>
      <c r="RX37" s="150"/>
      <c r="RY37" s="151"/>
      <c r="RZ37" s="149">
        <f>データ!CQ12</f>
        <v>1359753</v>
      </c>
      <c r="SA37" s="150"/>
      <c r="SB37" s="150"/>
      <c r="SC37" s="150"/>
      <c r="SD37" s="150"/>
      <c r="SE37" s="150"/>
      <c r="SF37" s="150"/>
      <c r="SG37" s="150"/>
      <c r="SH37" s="150"/>
      <c r="SI37" s="150"/>
      <c r="SJ37" s="150"/>
      <c r="SK37" s="150"/>
      <c r="SL37" s="150"/>
      <c r="SM37" s="150"/>
      <c r="SN37" s="150"/>
      <c r="SO37" s="150"/>
      <c r="SP37" s="150"/>
      <c r="SQ37" s="150"/>
      <c r="SR37" s="151"/>
      <c r="SS37" s="149">
        <f>データ!CR12</f>
        <v>1430009</v>
      </c>
      <c r="ST37" s="150"/>
      <c r="SU37" s="150"/>
      <c r="SV37" s="150"/>
      <c r="SW37" s="150"/>
      <c r="SX37" s="150"/>
      <c r="SY37" s="150"/>
      <c r="SZ37" s="150"/>
      <c r="TA37" s="150"/>
      <c r="TB37" s="150"/>
      <c r="TC37" s="150"/>
      <c r="TD37" s="150"/>
      <c r="TE37" s="150"/>
      <c r="TF37" s="150"/>
      <c r="TG37" s="150"/>
      <c r="TH37" s="150"/>
      <c r="TI37" s="150"/>
      <c r="TJ37" s="150"/>
      <c r="TK37" s="151"/>
      <c r="TL37" s="149">
        <f>データ!CS12</f>
        <v>1417603</v>
      </c>
      <c r="TM37" s="150"/>
      <c r="TN37" s="150"/>
      <c r="TO37" s="150"/>
      <c r="TP37" s="150"/>
      <c r="TQ37" s="150"/>
      <c r="TR37" s="150"/>
      <c r="TS37" s="150"/>
      <c r="TT37" s="150"/>
      <c r="TU37" s="150"/>
      <c r="TV37" s="150"/>
      <c r="TW37" s="150"/>
      <c r="TX37" s="150"/>
      <c r="TY37" s="150"/>
      <c r="TZ37" s="150"/>
      <c r="UA37" s="150"/>
      <c r="UB37" s="150"/>
      <c r="UC37" s="150"/>
      <c r="UD37" s="151"/>
      <c r="UE37" s="149">
        <f>データ!CT12</f>
        <v>1498744</v>
      </c>
      <c r="UF37" s="150"/>
      <c r="UG37" s="150"/>
      <c r="UH37" s="150"/>
      <c r="UI37" s="150"/>
      <c r="UJ37" s="150"/>
      <c r="UK37" s="150"/>
      <c r="UL37" s="150"/>
      <c r="UM37" s="150"/>
      <c r="UN37" s="150"/>
      <c r="UO37" s="150"/>
      <c r="UP37" s="150"/>
      <c r="UQ37" s="150"/>
      <c r="UR37" s="150"/>
      <c r="US37" s="150"/>
      <c r="UT37" s="150"/>
      <c r="UU37" s="150"/>
      <c r="UV37" s="150"/>
      <c r="UW37" s="151"/>
      <c r="UX37" s="12"/>
      <c r="UY37" s="12"/>
      <c r="UZ37" s="12"/>
      <c r="VA37" s="13"/>
      <c r="VB37" s="1"/>
      <c r="VC37" s="1"/>
      <c r="VD37" s="155"/>
      <c r="VE37" s="156"/>
      <c r="VF37" s="156"/>
      <c r="VG37" s="156"/>
      <c r="VH37" s="156"/>
      <c r="VI37" s="156"/>
      <c r="VJ37" s="157"/>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55"/>
      <c r="VE38" s="156"/>
      <c r="VF38" s="156"/>
      <c r="VG38" s="156"/>
      <c r="VH38" s="156"/>
      <c r="VI38" s="156"/>
      <c r="VJ38" s="157"/>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58"/>
      <c r="VE39" s="159"/>
      <c r="VF39" s="159"/>
      <c r="VG39" s="159"/>
      <c r="VH39" s="159"/>
      <c r="VI39" s="159"/>
      <c r="VJ39" s="160"/>
    </row>
    <row r="40" spans="1:582" ht="29.45" customHeight="1" x14ac:dyDescent="0.15">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2" t="s">
        <v>35</v>
      </c>
      <c r="VE40" s="153"/>
      <c r="VF40" s="153"/>
      <c r="VG40" s="153"/>
      <c r="VH40" s="153"/>
      <c r="VI40" s="153"/>
      <c r="VJ40" s="154"/>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92" t="s">
        <v>258</v>
      </c>
      <c r="VE41" s="193"/>
      <c r="VF41" s="193"/>
      <c r="VG41" s="193"/>
      <c r="VH41" s="193"/>
      <c r="VI41" s="193"/>
      <c r="VJ41" s="194"/>
    </row>
    <row r="42" spans="1:582" ht="29.45" customHeight="1" x14ac:dyDescent="0.15">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92"/>
      <c r="VE42" s="193"/>
      <c r="VF42" s="193"/>
      <c r="VG42" s="193"/>
      <c r="VH42" s="193"/>
      <c r="VI42" s="193"/>
      <c r="VJ42" s="194"/>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92"/>
      <c r="VE43" s="193"/>
      <c r="VF43" s="193"/>
      <c r="VG43" s="193"/>
      <c r="VH43" s="193"/>
      <c r="VI43" s="193"/>
      <c r="VJ43" s="194"/>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92"/>
      <c r="VE44" s="193"/>
      <c r="VF44" s="193"/>
      <c r="VG44" s="193"/>
      <c r="VH44" s="193"/>
      <c r="VI44" s="193"/>
      <c r="VJ44" s="194"/>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92"/>
      <c r="VE45" s="193"/>
      <c r="VF45" s="193"/>
      <c r="VG45" s="193"/>
      <c r="VH45" s="193"/>
      <c r="VI45" s="193"/>
      <c r="VJ45" s="194"/>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92"/>
      <c r="VE46" s="193"/>
      <c r="VF46" s="193"/>
      <c r="VG46" s="193"/>
      <c r="VH46" s="193"/>
      <c r="VI46" s="193"/>
      <c r="VJ46" s="194"/>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92"/>
      <c r="VE47" s="193"/>
      <c r="VF47" s="193"/>
      <c r="VG47" s="193"/>
      <c r="VH47" s="193"/>
      <c r="VI47" s="193"/>
      <c r="VJ47" s="194"/>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92"/>
      <c r="VE48" s="193"/>
      <c r="VF48" s="193"/>
      <c r="VG48" s="193"/>
      <c r="VH48" s="193"/>
      <c r="VI48" s="193"/>
      <c r="VJ48" s="194"/>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92"/>
      <c r="VE49" s="193"/>
      <c r="VF49" s="193"/>
      <c r="VG49" s="193"/>
      <c r="VH49" s="193"/>
      <c r="VI49" s="193"/>
      <c r="VJ49" s="194"/>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92"/>
      <c r="VE50" s="193"/>
      <c r="VF50" s="193"/>
      <c r="VG50" s="193"/>
      <c r="VH50" s="193"/>
      <c r="VI50" s="193"/>
      <c r="VJ50" s="194"/>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92"/>
      <c r="VE51" s="193"/>
      <c r="VF51" s="193"/>
      <c r="VG51" s="193"/>
      <c r="VH51" s="193"/>
      <c r="VI51" s="193"/>
      <c r="VJ51" s="194"/>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92"/>
      <c r="VE52" s="193"/>
      <c r="VF52" s="193"/>
      <c r="VG52" s="193"/>
      <c r="VH52" s="193"/>
      <c r="VI52" s="193"/>
      <c r="VJ52" s="194"/>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92"/>
      <c r="VE53" s="193"/>
      <c r="VF53" s="193"/>
      <c r="VG53" s="193"/>
      <c r="VH53" s="193"/>
      <c r="VI53" s="193"/>
      <c r="VJ53" s="194"/>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92"/>
      <c r="VE54" s="193"/>
      <c r="VF54" s="193"/>
      <c r="VG54" s="193"/>
      <c r="VH54" s="193"/>
      <c r="VI54" s="193"/>
      <c r="VJ54" s="194"/>
    </row>
    <row r="55" spans="1:582" ht="14.25" customHeight="1" x14ac:dyDescent="0.15">
      <c r="A55" s="1"/>
      <c r="B55" s="28"/>
      <c r="C55" s="1"/>
      <c r="D55" s="1"/>
      <c r="E55" s="1"/>
      <c r="F55" s="1"/>
      <c r="G55" s="1"/>
      <c r="H55" s="12"/>
      <c r="I55" s="12"/>
      <c r="J55" s="12"/>
      <c r="K55" s="12"/>
      <c r="L55" s="12"/>
      <c r="M55" s="12"/>
      <c r="N55" s="12"/>
      <c r="O55" s="12"/>
      <c r="P55" s="12"/>
      <c r="Q55" s="12"/>
      <c r="R55" s="12"/>
      <c r="S55" s="12"/>
      <c r="T55" s="140" t="str">
        <f>データ!DA10</f>
        <v>H30</v>
      </c>
      <c r="U55" s="141"/>
      <c r="V55" s="141"/>
      <c r="W55" s="141"/>
      <c r="X55" s="141"/>
      <c r="Y55" s="141"/>
      <c r="Z55" s="141"/>
      <c r="AA55" s="141"/>
      <c r="AB55" s="141"/>
      <c r="AC55" s="141"/>
      <c r="AD55" s="141"/>
      <c r="AE55" s="141"/>
      <c r="AF55" s="141"/>
      <c r="AG55" s="141"/>
      <c r="AH55" s="141"/>
      <c r="AI55" s="141"/>
      <c r="AJ55" s="141"/>
      <c r="AK55" s="141"/>
      <c r="AL55" s="142"/>
      <c r="AM55" s="140" t="str">
        <f>データ!DB10</f>
        <v>R01</v>
      </c>
      <c r="AN55" s="141"/>
      <c r="AO55" s="141"/>
      <c r="AP55" s="141"/>
      <c r="AQ55" s="141"/>
      <c r="AR55" s="141"/>
      <c r="AS55" s="141"/>
      <c r="AT55" s="141"/>
      <c r="AU55" s="141"/>
      <c r="AV55" s="141"/>
      <c r="AW55" s="141"/>
      <c r="AX55" s="141"/>
      <c r="AY55" s="141"/>
      <c r="AZ55" s="141"/>
      <c r="BA55" s="141"/>
      <c r="BB55" s="141"/>
      <c r="BC55" s="141"/>
      <c r="BD55" s="141"/>
      <c r="BE55" s="142"/>
      <c r="BF55" s="140" t="str">
        <f>データ!DC10</f>
        <v>R02</v>
      </c>
      <c r="BG55" s="141"/>
      <c r="BH55" s="141"/>
      <c r="BI55" s="141"/>
      <c r="BJ55" s="141"/>
      <c r="BK55" s="141"/>
      <c r="BL55" s="141"/>
      <c r="BM55" s="141"/>
      <c r="BN55" s="141"/>
      <c r="BO55" s="141"/>
      <c r="BP55" s="141"/>
      <c r="BQ55" s="141"/>
      <c r="BR55" s="141"/>
      <c r="BS55" s="141"/>
      <c r="BT55" s="141"/>
      <c r="BU55" s="141"/>
      <c r="BV55" s="141"/>
      <c r="BW55" s="141"/>
      <c r="BX55" s="142"/>
      <c r="BY55" s="140" t="str">
        <f>データ!DD10</f>
        <v>R03</v>
      </c>
      <c r="BZ55" s="141"/>
      <c r="CA55" s="141"/>
      <c r="CB55" s="141"/>
      <c r="CC55" s="141"/>
      <c r="CD55" s="141"/>
      <c r="CE55" s="141"/>
      <c r="CF55" s="141"/>
      <c r="CG55" s="141"/>
      <c r="CH55" s="141"/>
      <c r="CI55" s="141"/>
      <c r="CJ55" s="141"/>
      <c r="CK55" s="141"/>
      <c r="CL55" s="141"/>
      <c r="CM55" s="141"/>
      <c r="CN55" s="141"/>
      <c r="CO55" s="141"/>
      <c r="CP55" s="141"/>
      <c r="CQ55" s="142"/>
      <c r="CR55" s="140" t="str">
        <f>データ!DE10</f>
        <v>R04</v>
      </c>
      <c r="CS55" s="141"/>
      <c r="CT55" s="141"/>
      <c r="CU55" s="141"/>
      <c r="CV55" s="141"/>
      <c r="CW55" s="141"/>
      <c r="CX55" s="141"/>
      <c r="CY55" s="141"/>
      <c r="CZ55" s="141"/>
      <c r="DA55" s="141"/>
      <c r="DB55" s="141"/>
      <c r="DC55" s="141"/>
      <c r="DD55" s="141"/>
      <c r="DE55" s="141"/>
      <c r="DF55" s="141"/>
      <c r="DG55" s="141"/>
      <c r="DH55" s="141"/>
      <c r="DI55" s="141"/>
      <c r="DJ55" s="142"/>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92"/>
      <c r="VE55" s="193"/>
      <c r="VF55" s="193"/>
      <c r="VG55" s="193"/>
      <c r="VH55" s="193"/>
      <c r="VI55" s="193"/>
      <c r="VJ55" s="194"/>
    </row>
    <row r="56" spans="1:582" ht="14.25" customHeight="1" x14ac:dyDescent="0.15">
      <c r="A56" s="1"/>
      <c r="B56" s="28"/>
      <c r="C56" s="1"/>
      <c r="D56" s="1"/>
      <c r="E56" s="1"/>
      <c r="F56" s="1"/>
      <c r="G56" s="1"/>
      <c r="H56" s="143" t="s">
        <v>32</v>
      </c>
      <c r="I56" s="144"/>
      <c r="J56" s="144"/>
      <c r="K56" s="144"/>
      <c r="L56" s="144"/>
      <c r="M56" s="144"/>
      <c r="N56" s="144"/>
      <c r="O56" s="144"/>
      <c r="P56" s="144"/>
      <c r="Q56" s="144"/>
      <c r="R56" s="144"/>
      <c r="S56" s="145"/>
      <c r="T56" s="146">
        <f>データ!DA11</f>
        <v>13.9</v>
      </c>
      <c r="U56" s="147"/>
      <c r="V56" s="147"/>
      <c r="W56" s="147"/>
      <c r="X56" s="147"/>
      <c r="Y56" s="147"/>
      <c r="Z56" s="147"/>
      <c r="AA56" s="147"/>
      <c r="AB56" s="147"/>
      <c r="AC56" s="147"/>
      <c r="AD56" s="147"/>
      <c r="AE56" s="147"/>
      <c r="AF56" s="147"/>
      <c r="AG56" s="147"/>
      <c r="AH56" s="147"/>
      <c r="AI56" s="147"/>
      <c r="AJ56" s="147"/>
      <c r="AK56" s="147"/>
      <c r="AL56" s="148"/>
      <c r="AM56" s="146">
        <f>データ!DB11</f>
        <v>14.3</v>
      </c>
      <c r="AN56" s="147"/>
      <c r="AO56" s="147"/>
      <c r="AP56" s="147"/>
      <c r="AQ56" s="147"/>
      <c r="AR56" s="147"/>
      <c r="AS56" s="147"/>
      <c r="AT56" s="147"/>
      <c r="AU56" s="147"/>
      <c r="AV56" s="147"/>
      <c r="AW56" s="147"/>
      <c r="AX56" s="147"/>
      <c r="AY56" s="147"/>
      <c r="AZ56" s="147"/>
      <c r="BA56" s="147"/>
      <c r="BB56" s="147"/>
      <c r="BC56" s="147"/>
      <c r="BD56" s="147"/>
      <c r="BE56" s="148"/>
      <c r="BF56" s="146">
        <f>データ!DC11</f>
        <v>14.5</v>
      </c>
      <c r="BG56" s="147"/>
      <c r="BH56" s="147"/>
      <c r="BI56" s="147"/>
      <c r="BJ56" s="147"/>
      <c r="BK56" s="147"/>
      <c r="BL56" s="147"/>
      <c r="BM56" s="147"/>
      <c r="BN56" s="147"/>
      <c r="BO56" s="147"/>
      <c r="BP56" s="147"/>
      <c r="BQ56" s="147"/>
      <c r="BR56" s="147"/>
      <c r="BS56" s="147"/>
      <c r="BT56" s="147"/>
      <c r="BU56" s="147"/>
      <c r="BV56" s="147"/>
      <c r="BW56" s="147"/>
      <c r="BX56" s="148"/>
      <c r="BY56" s="146">
        <f>データ!DD11</f>
        <v>13.9</v>
      </c>
      <c r="BZ56" s="147"/>
      <c r="CA56" s="147"/>
      <c r="CB56" s="147"/>
      <c r="CC56" s="147"/>
      <c r="CD56" s="147"/>
      <c r="CE56" s="147"/>
      <c r="CF56" s="147"/>
      <c r="CG56" s="147"/>
      <c r="CH56" s="147"/>
      <c r="CI56" s="147"/>
      <c r="CJ56" s="147"/>
      <c r="CK56" s="147"/>
      <c r="CL56" s="147"/>
      <c r="CM56" s="147"/>
      <c r="CN56" s="147"/>
      <c r="CO56" s="147"/>
      <c r="CP56" s="147"/>
      <c r="CQ56" s="148"/>
      <c r="CR56" s="146">
        <f>データ!DE11</f>
        <v>14.4</v>
      </c>
      <c r="CS56" s="147"/>
      <c r="CT56" s="147"/>
      <c r="CU56" s="147"/>
      <c r="CV56" s="147"/>
      <c r="CW56" s="147"/>
      <c r="CX56" s="147"/>
      <c r="CY56" s="147"/>
      <c r="CZ56" s="147"/>
      <c r="DA56" s="147"/>
      <c r="DB56" s="147"/>
      <c r="DC56" s="147"/>
      <c r="DD56" s="147"/>
      <c r="DE56" s="147"/>
      <c r="DF56" s="147"/>
      <c r="DG56" s="147"/>
      <c r="DH56" s="147"/>
      <c r="DI56" s="147"/>
      <c r="DJ56" s="148"/>
      <c r="DK56" s="1"/>
      <c r="DL56" s="1"/>
      <c r="DM56" s="1"/>
      <c r="DN56" s="1"/>
      <c r="DO56" s="1"/>
      <c r="DP56" s="1"/>
      <c r="DQ56" s="1"/>
      <c r="DR56" s="29"/>
      <c r="DS56" s="1"/>
      <c r="DT56" s="1"/>
      <c r="DU56" s="1"/>
      <c r="DV56" s="1"/>
      <c r="DW56" s="1"/>
      <c r="DX56" s="1"/>
      <c r="DY56" s="1"/>
      <c r="DZ56" s="1"/>
      <c r="EA56" s="143" t="s">
        <v>32</v>
      </c>
      <c r="EB56" s="144"/>
      <c r="EC56" s="144"/>
      <c r="ED56" s="144"/>
      <c r="EE56" s="144"/>
      <c r="EF56" s="144"/>
      <c r="EG56" s="144"/>
      <c r="EH56" s="144"/>
      <c r="EI56" s="144"/>
      <c r="EJ56" s="144"/>
      <c r="EK56" s="144"/>
      <c r="EL56" s="145"/>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3" t="s">
        <v>32</v>
      </c>
      <c r="IJ56" s="144"/>
      <c r="IK56" s="144"/>
      <c r="IL56" s="144"/>
      <c r="IM56" s="144"/>
      <c r="IN56" s="144"/>
      <c r="IO56" s="144"/>
      <c r="IP56" s="144"/>
      <c r="IQ56" s="144"/>
      <c r="IR56" s="144"/>
      <c r="IS56" s="144"/>
      <c r="IT56" s="145"/>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3" t="s">
        <v>32</v>
      </c>
      <c r="MS56" s="144"/>
      <c r="MT56" s="144"/>
      <c r="MU56" s="144"/>
      <c r="MV56" s="144"/>
      <c r="MW56" s="144"/>
      <c r="MX56" s="144"/>
      <c r="MY56" s="144"/>
      <c r="MZ56" s="144"/>
      <c r="NA56" s="144"/>
      <c r="NB56" s="144"/>
      <c r="NC56" s="145"/>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3" t="s">
        <v>32</v>
      </c>
      <c r="RA56" s="144"/>
      <c r="RB56" s="144"/>
      <c r="RC56" s="144"/>
      <c r="RD56" s="144"/>
      <c r="RE56" s="144"/>
      <c r="RF56" s="144"/>
      <c r="RG56" s="144"/>
      <c r="RH56" s="144"/>
      <c r="RI56" s="144"/>
      <c r="RJ56" s="144"/>
      <c r="RK56" s="145"/>
      <c r="RL56" s="170">
        <f>データ!KW11</f>
        <v>13.9</v>
      </c>
      <c r="RM56" s="170"/>
      <c r="RN56" s="170"/>
      <c r="RO56" s="170"/>
      <c r="RP56" s="170"/>
      <c r="RQ56" s="170"/>
      <c r="RR56" s="170"/>
      <c r="RS56" s="170"/>
      <c r="RT56" s="170"/>
      <c r="RU56" s="170"/>
      <c r="RV56" s="170"/>
      <c r="RW56" s="170"/>
      <c r="RX56" s="170"/>
      <c r="RY56" s="170"/>
      <c r="RZ56" s="170"/>
      <c r="SA56" s="170"/>
      <c r="SB56" s="170"/>
      <c r="SC56" s="170">
        <f>データ!KX11</f>
        <v>14.3</v>
      </c>
      <c r="SD56" s="170"/>
      <c r="SE56" s="170"/>
      <c r="SF56" s="170"/>
      <c r="SG56" s="170"/>
      <c r="SH56" s="170"/>
      <c r="SI56" s="170"/>
      <c r="SJ56" s="170"/>
      <c r="SK56" s="170"/>
      <c r="SL56" s="170"/>
      <c r="SM56" s="170"/>
      <c r="SN56" s="170"/>
      <c r="SO56" s="170"/>
      <c r="SP56" s="170"/>
      <c r="SQ56" s="170"/>
      <c r="SR56" s="170"/>
      <c r="SS56" s="170"/>
      <c r="ST56" s="170">
        <f>データ!KY11</f>
        <v>14.5</v>
      </c>
      <c r="SU56" s="170"/>
      <c r="SV56" s="170"/>
      <c r="SW56" s="170"/>
      <c r="SX56" s="170"/>
      <c r="SY56" s="170"/>
      <c r="SZ56" s="170"/>
      <c r="TA56" s="170"/>
      <c r="TB56" s="170"/>
      <c r="TC56" s="170"/>
      <c r="TD56" s="170"/>
      <c r="TE56" s="170"/>
      <c r="TF56" s="170"/>
      <c r="TG56" s="170"/>
      <c r="TH56" s="170"/>
      <c r="TI56" s="170"/>
      <c r="TJ56" s="170"/>
      <c r="TK56" s="170">
        <f>データ!KZ11</f>
        <v>13.9</v>
      </c>
      <c r="TL56" s="170"/>
      <c r="TM56" s="170"/>
      <c r="TN56" s="170"/>
      <c r="TO56" s="170"/>
      <c r="TP56" s="170"/>
      <c r="TQ56" s="170"/>
      <c r="TR56" s="170"/>
      <c r="TS56" s="170"/>
      <c r="TT56" s="170"/>
      <c r="TU56" s="170"/>
      <c r="TV56" s="170"/>
      <c r="TW56" s="170"/>
      <c r="TX56" s="170"/>
      <c r="TY56" s="170"/>
      <c r="TZ56" s="170"/>
      <c r="UA56" s="170"/>
      <c r="UB56" s="170">
        <f>データ!LA11</f>
        <v>14.4</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92"/>
      <c r="VE56" s="193"/>
      <c r="VF56" s="193"/>
      <c r="VG56" s="193"/>
      <c r="VH56" s="193"/>
      <c r="VI56" s="193"/>
      <c r="VJ56" s="194"/>
    </row>
    <row r="57" spans="1:582" ht="14.25" customHeight="1" x14ac:dyDescent="0.15">
      <c r="A57" s="1"/>
      <c r="B57" s="28"/>
      <c r="C57" s="1"/>
      <c r="D57" s="1"/>
      <c r="E57" s="1"/>
      <c r="F57" s="1"/>
      <c r="G57" s="1"/>
      <c r="H57" s="143" t="s">
        <v>33</v>
      </c>
      <c r="I57" s="144"/>
      <c r="J57" s="144"/>
      <c r="K57" s="144"/>
      <c r="L57" s="144"/>
      <c r="M57" s="144"/>
      <c r="N57" s="144"/>
      <c r="O57" s="144"/>
      <c r="P57" s="144"/>
      <c r="Q57" s="144"/>
      <c r="R57" s="144"/>
      <c r="S57" s="145"/>
      <c r="T57" s="146">
        <f>データ!DA12</f>
        <v>35</v>
      </c>
      <c r="U57" s="147"/>
      <c r="V57" s="147"/>
      <c r="W57" s="147"/>
      <c r="X57" s="147"/>
      <c r="Y57" s="147"/>
      <c r="Z57" s="147"/>
      <c r="AA57" s="147"/>
      <c r="AB57" s="147"/>
      <c r="AC57" s="147"/>
      <c r="AD57" s="147"/>
      <c r="AE57" s="147"/>
      <c r="AF57" s="147"/>
      <c r="AG57" s="147"/>
      <c r="AH57" s="147"/>
      <c r="AI57" s="147"/>
      <c r="AJ57" s="147"/>
      <c r="AK57" s="147"/>
      <c r="AL57" s="148"/>
      <c r="AM57" s="146">
        <f>データ!DB12</f>
        <v>34.799999999999997</v>
      </c>
      <c r="AN57" s="147"/>
      <c r="AO57" s="147"/>
      <c r="AP57" s="147"/>
      <c r="AQ57" s="147"/>
      <c r="AR57" s="147"/>
      <c r="AS57" s="147"/>
      <c r="AT57" s="147"/>
      <c r="AU57" s="147"/>
      <c r="AV57" s="147"/>
      <c r="AW57" s="147"/>
      <c r="AX57" s="147"/>
      <c r="AY57" s="147"/>
      <c r="AZ57" s="147"/>
      <c r="BA57" s="147"/>
      <c r="BB57" s="147"/>
      <c r="BC57" s="147"/>
      <c r="BD57" s="147"/>
      <c r="BE57" s="148"/>
      <c r="BF57" s="146">
        <f>データ!DC12</f>
        <v>34.4</v>
      </c>
      <c r="BG57" s="147"/>
      <c r="BH57" s="147"/>
      <c r="BI57" s="147"/>
      <c r="BJ57" s="147"/>
      <c r="BK57" s="147"/>
      <c r="BL57" s="147"/>
      <c r="BM57" s="147"/>
      <c r="BN57" s="147"/>
      <c r="BO57" s="147"/>
      <c r="BP57" s="147"/>
      <c r="BQ57" s="147"/>
      <c r="BR57" s="147"/>
      <c r="BS57" s="147"/>
      <c r="BT57" s="147"/>
      <c r="BU57" s="147"/>
      <c r="BV57" s="147"/>
      <c r="BW57" s="147"/>
      <c r="BX57" s="148"/>
      <c r="BY57" s="146">
        <f>データ!DD12</f>
        <v>31.9</v>
      </c>
      <c r="BZ57" s="147"/>
      <c r="CA57" s="147"/>
      <c r="CB57" s="147"/>
      <c r="CC57" s="147"/>
      <c r="CD57" s="147"/>
      <c r="CE57" s="147"/>
      <c r="CF57" s="147"/>
      <c r="CG57" s="147"/>
      <c r="CH57" s="147"/>
      <c r="CI57" s="147"/>
      <c r="CJ57" s="147"/>
      <c r="CK57" s="147"/>
      <c r="CL57" s="147"/>
      <c r="CM57" s="147"/>
      <c r="CN57" s="147"/>
      <c r="CO57" s="147"/>
      <c r="CP57" s="147"/>
      <c r="CQ57" s="148"/>
      <c r="CR57" s="146">
        <f>データ!DE12</f>
        <v>31.3</v>
      </c>
      <c r="CS57" s="147"/>
      <c r="CT57" s="147"/>
      <c r="CU57" s="147"/>
      <c r="CV57" s="147"/>
      <c r="CW57" s="147"/>
      <c r="CX57" s="147"/>
      <c r="CY57" s="147"/>
      <c r="CZ57" s="147"/>
      <c r="DA57" s="147"/>
      <c r="DB57" s="147"/>
      <c r="DC57" s="147"/>
      <c r="DD57" s="147"/>
      <c r="DE57" s="147"/>
      <c r="DF57" s="147"/>
      <c r="DG57" s="147"/>
      <c r="DH57" s="147"/>
      <c r="DI57" s="147"/>
      <c r="DJ57" s="148"/>
      <c r="DK57" s="1"/>
      <c r="DL57" s="1"/>
      <c r="DM57" s="1"/>
      <c r="DN57" s="1"/>
      <c r="DO57" s="1"/>
      <c r="DP57" s="1"/>
      <c r="DQ57" s="1"/>
      <c r="DR57" s="29"/>
      <c r="DS57" s="1"/>
      <c r="DT57" s="1"/>
      <c r="DU57" s="1"/>
      <c r="DV57" s="1"/>
      <c r="DW57" s="1"/>
      <c r="DX57" s="1"/>
      <c r="DY57" s="1"/>
      <c r="DZ57" s="1"/>
      <c r="EA57" s="143" t="s">
        <v>33</v>
      </c>
      <c r="EB57" s="144"/>
      <c r="EC57" s="144"/>
      <c r="ED57" s="144"/>
      <c r="EE57" s="144"/>
      <c r="EF57" s="144"/>
      <c r="EG57" s="144"/>
      <c r="EH57" s="144"/>
      <c r="EI57" s="144"/>
      <c r="EJ57" s="144"/>
      <c r="EK57" s="144"/>
      <c r="EL57" s="145"/>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3" t="s">
        <v>33</v>
      </c>
      <c r="IJ57" s="144"/>
      <c r="IK57" s="144"/>
      <c r="IL57" s="144"/>
      <c r="IM57" s="144"/>
      <c r="IN57" s="144"/>
      <c r="IO57" s="144"/>
      <c r="IP57" s="144"/>
      <c r="IQ57" s="144"/>
      <c r="IR57" s="144"/>
      <c r="IS57" s="144"/>
      <c r="IT57" s="145"/>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3" t="s">
        <v>33</v>
      </c>
      <c r="MS57" s="144"/>
      <c r="MT57" s="144"/>
      <c r="MU57" s="144"/>
      <c r="MV57" s="144"/>
      <c r="MW57" s="144"/>
      <c r="MX57" s="144"/>
      <c r="MY57" s="144"/>
      <c r="MZ57" s="144"/>
      <c r="NA57" s="144"/>
      <c r="NB57" s="144"/>
      <c r="NC57" s="145"/>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3" t="s">
        <v>33</v>
      </c>
      <c r="RA57" s="144"/>
      <c r="RB57" s="144"/>
      <c r="RC57" s="144"/>
      <c r="RD57" s="144"/>
      <c r="RE57" s="144"/>
      <c r="RF57" s="144"/>
      <c r="RG57" s="144"/>
      <c r="RH57" s="144"/>
      <c r="RI57" s="144"/>
      <c r="RJ57" s="144"/>
      <c r="RK57" s="145"/>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92"/>
      <c r="VE57" s="193"/>
      <c r="VF57" s="193"/>
      <c r="VG57" s="193"/>
      <c r="VH57" s="193"/>
      <c r="VI57" s="193"/>
      <c r="VJ57" s="194"/>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92"/>
      <c r="VE58" s="193"/>
      <c r="VF58" s="193"/>
      <c r="VG58" s="193"/>
      <c r="VH58" s="193"/>
      <c r="VI58" s="193"/>
      <c r="VJ58" s="194"/>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92"/>
      <c r="VE59" s="193"/>
      <c r="VF59" s="193"/>
      <c r="VG59" s="193"/>
      <c r="VH59" s="193"/>
      <c r="VI59" s="193"/>
      <c r="VJ59" s="194"/>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92"/>
      <c r="VE60" s="193"/>
      <c r="VF60" s="193"/>
      <c r="VG60" s="193"/>
      <c r="VH60" s="193"/>
      <c r="VI60" s="193"/>
      <c r="VJ60" s="194"/>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92"/>
      <c r="VE61" s="193"/>
      <c r="VF61" s="193"/>
      <c r="VG61" s="193"/>
      <c r="VH61" s="193"/>
      <c r="VI61" s="193"/>
      <c r="VJ61" s="194"/>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92"/>
      <c r="VE62" s="193"/>
      <c r="VF62" s="193"/>
      <c r="VG62" s="193"/>
      <c r="VH62" s="193"/>
      <c r="VI62" s="193"/>
      <c r="VJ62" s="194"/>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92"/>
      <c r="VE63" s="193"/>
      <c r="VF63" s="193"/>
      <c r="VG63" s="193"/>
      <c r="VH63" s="193"/>
      <c r="VI63" s="193"/>
      <c r="VJ63" s="194"/>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92"/>
      <c r="VE64" s="193"/>
      <c r="VF64" s="193"/>
      <c r="VG64" s="193"/>
      <c r="VH64" s="193"/>
      <c r="VI64" s="193"/>
      <c r="VJ64" s="194"/>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92"/>
      <c r="VE65" s="193"/>
      <c r="VF65" s="193"/>
      <c r="VG65" s="193"/>
      <c r="VH65" s="193"/>
      <c r="VI65" s="193"/>
      <c r="VJ65" s="194"/>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92"/>
      <c r="VE66" s="193"/>
      <c r="VF66" s="193"/>
      <c r="VG66" s="193"/>
      <c r="VH66" s="193"/>
      <c r="VI66" s="193"/>
      <c r="VJ66" s="194"/>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92"/>
      <c r="VE67" s="193"/>
      <c r="VF67" s="193"/>
      <c r="VG67" s="193"/>
      <c r="VH67" s="193"/>
      <c r="VI67" s="193"/>
      <c r="VJ67" s="194"/>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92"/>
      <c r="VE68" s="193"/>
      <c r="VF68" s="193"/>
      <c r="VG68" s="193"/>
      <c r="VH68" s="193"/>
      <c r="VI68" s="193"/>
      <c r="VJ68" s="194"/>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92"/>
      <c r="VE69" s="193"/>
      <c r="VF69" s="193"/>
      <c r="VG69" s="193"/>
      <c r="VH69" s="193"/>
      <c r="VI69" s="193"/>
      <c r="VJ69" s="194"/>
    </row>
    <row r="70" spans="1:582" ht="14.25" customHeight="1" x14ac:dyDescent="0.15">
      <c r="A70" s="1"/>
      <c r="B70" s="28"/>
      <c r="C70" s="1"/>
      <c r="D70" s="1"/>
      <c r="E70" s="1"/>
      <c r="F70" s="1"/>
      <c r="G70" s="1"/>
      <c r="H70" s="12"/>
      <c r="I70" s="12"/>
      <c r="J70" s="12"/>
      <c r="K70" s="12"/>
      <c r="L70" s="12"/>
      <c r="M70" s="12"/>
      <c r="N70" s="12"/>
      <c r="O70" s="12"/>
      <c r="P70" s="12"/>
      <c r="Q70" s="12"/>
      <c r="R70" s="12"/>
      <c r="S70" s="12"/>
      <c r="T70" s="140" t="str">
        <f>データ!DK10</f>
        <v>H30</v>
      </c>
      <c r="U70" s="141"/>
      <c r="V70" s="141"/>
      <c r="W70" s="141"/>
      <c r="X70" s="141"/>
      <c r="Y70" s="141"/>
      <c r="Z70" s="141"/>
      <c r="AA70" s="141"/>
      <c r="AB70" s="141"/>
      <c r="AC70" s="141"/>
      <c r="AD70" s="141"/>
      <c r="AE70" s="141"/>
      <c r="AF70" s="141"/>
      <c r="AG70" s="141"/>
      <c r="AH70" s="141"/>
      <c r="AI70" s="141"/>
      <c r="AJ70" s="141"/>
      <c r="AK70" s="141"/>
      <c r="AL70" s="142"/>
      <c r="AM70" s="140" t="str">
        <f>データ!DL10</f>
        <v>R01</v>
      </c>
      <c r="AN70" s="141"/>
      <c r="AO70" s="141"/>
      <c r="AP70" s="141"/>
      <c r="AQ70" s="141"/>
      <c r="AR70" s="141"/>
      <c r="AS70" s="141"/>
      <c r="AT70" s="141"/>
      <c r="AU70" s="141"/>
      <c r="AV70" s="141"/>
      <c r="AW70" s="141"/>
      <c r="AX70" s="141"/>
      <c r="AY70" s="141"/>
      <c r="AZ70" s="141"/>
      <c r="BA70" s="141"/>
      <c r="BB70" s="141"/>
      <c r="BC70" s="141"/>
      <c r="BD70" s="141"/>
      <c r="BE70" s="142"/>
      <c r="BF70" s="140" t="str">
        <f>データ!DM10</f>
        <v>R02</v>
      </c>
      <c r="BG70" s="141"/>
      <c r="BH70" s="141"/>
      <c r="BI70" s="141"/>
      <c r="BJ70" s="141"/>
      <c r="BK70" s="141"/>
      <c r="BL70" s="141"/>
      <c r="BM70" s="141"/>
      <c r="BN70" s="141"/>
      <c r="BO70" s="141"/>
      <c r="BP70" s="141"/>
      <c r="BQ70" s="141"/>
      <c r="BR70" s="141"/>
      <c r="BS70" s="141"/>
      <c r="BT70" s="141"/>
      <c r="BU70" s="141"/>
      <c r="BV70" s="141"/>
      <c r="BW70" s="141"/>
      <c r="BX70" s="142"/>
      <c r="BY70" s="140" t="str">
        <f>データ!DN10</f>
        <v>R03</v>
      </c>
      <c r="BZ70" s="141"/>
      <c r="CA70" s="141"/>
      <c r="CB70" s="141"/>
      <c r="CC70" s="141"/>
      <c r="CD70" s="141"/>
      <c r="CE70" s="141"/>
      <c r="CF70" s="141"/>
      <c r="CG70" s="141"/>
      <c r="CH70" s="141"/>
      <c r="CI70" s="141"/>
      <c r="CJ70" s="141"/>
      <c r="CK70" s="141"/>
      <c r="CL70" s="141"/>
      <c r="CM70" s="141"/>
      <c r="CN70" s="141"/>
      <c r="CO70" s="141"/>
      <c r="CP70" s="141"/>
      <c r="CQ70" s="142"/>
      <c r="CR70" s="140" t="str">
        <f>データ!DO10</f>
        <v>R04</v>
      </c>
      <c r="CS70" s="141"/>
      <c r="CT70" s="141"/>
      <c r="CU70" s="141"/>
      <c r="CV70" s="141"/>
      <c r="CW70" s="141"/>
      <c r="CX70" s="141"/>
      <c r="CY70" s="141"/>
      <c r="CZ70" s="141"/>
      <c r="DA70" s="141"/>
      <c r="DB70" s="141"/>
      <c r="DC70" s="141"/>
      <c r="DD70" s="141"/>
      <c r="DE70" s="141"/>
      <c r="DF70" s="141"/>
      <c r="DG70" s="141"/>
      <c r="DH70" s="141"/>
      <c r="DI70" s="141"/>
      <c r="DJ70" s="142"/>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92"/>
      <c r="VE70" s="193"/>
      <c r="VF70" s="193"/>
      <c r="VG70" s="193"/>
      <c r="VH70" s="193"/>
      <c r="VI70" s="193"/>
      <c r="VJ70" s="194"/>
    </row>
    <row r="71" spans="1:582" ht="14.25" customHeight="1" x14ac:dyDescent="0.15">
      <c r="A71" s="1"/>
      <c r="B71" s="28"/>
      <c r="C71" s="1"/>
      <c r="D71" s="1"/>
      <c r="E71" s="1"/>
      <c r="F71" s="1"/>
      <c r="G71" s="1"/>
      <c r="H71" s="143" t="s">
        <v>32</v>
      </c>
      <c r="I71" s="144"/>
      <c r="J71" s="144"/>
      <c r="K71" s="144"/>
      <c r="L71" s="144"/>
      <c r="M71" s="144"/>
      <c r="N71" s="144"/>
      <c r="O71" s="144"/>
      <c r="P71" s="144"/>
      <c r="Q71" s="144"/>
      <c r="R71" s="144"/>
      <c r="S71" s="145"/>
      <c r="T71" s="146">
        <f>データ!DK11</f>
        <v>0.7</v>
      </c>
      <c r="U71" s="147"/>
      <c r="V71" s="147"/>
      <c r="W71" s="147"/>
      <c r="X71" s="147"/>
      <c r="Y71" s="147"/>
      <c r="Z71" s="147"/>
      <c r="AA71" s="147"/>
      <c r="AB71" s="147"/>
      <c r="AC71" s="147"/>
      <c r="AD71" s="147"/>
      <c r="AE71" s="147"/>
      <c r="AF71" s="147"/>
      <c r="AG71" s="147"/>
      <c r="AH71" s="147"/>
      <c r="AI71" s="147"/>
      <c r="AJ71" s="147"/>
      <c r="AK71" s="147"/>
      <c r="AL71" s="148"/>
      <c r="AM71" s="146">
        <f>データ!DL11</f>
        <v>1.1000000000000001</v>
      </c>
      <c r="AN71" s="147"/>
      <c r="AO71" s="147"/>
      <c r="AP71" s="147"/>
      <c r="AQ71" s="147"/>
      <c r="AR71" s="147"/>
      <c r="AS71" s="147"/>
      <c r="AT71" s="147"/>
      <c r="AU71" s="147"/>
      <c r="AV71" s="147"/>
      <c r="AW71" s="147"/>
      <c r="AX71" s="147"/>
      <c r="AY71" s="147"/>
      <c r="AZ71" s="147"/>
      <c r="BA71" s="147"/>
      <c r="BB71" s="147"/>
      <c r="BC71" s="147"/>
      <c r="BD71" s="147"/>
      <c r="BE71" s="148"/>
      <c r="BF71" s="146">
        <f>データ!DM11</f>
        <v>0.4</v>
      </c>
      <c r="BG71" s="147"/>
      <c r="BH71" s="147"/>
      <c r="BI71" s="147"/>
      <c r="BJ71" s="147"/>
      <c r="BK71" s="147"/>
      <c r="BL71" s="147"/>
      <c r="BM71" s="147"/>
      <c r="BN71" s="147"/>
      <c r="BO71" s="147"/>
      <c r="BP71" s="147"/>
      <c r="BQ71" s="147"/>
      <c r="BR71" s="147"/>
      <c r="BS71" s="147"/>
      <c r="BT71" s="147"/>
      <c r="BU71" s="147"/>
      <c r="BV71" s="147"/>
      <c r="BW71" s="147"/>
      <c r="BX71" s="148"/>
      <c r="BY71" s="146">
        <f>データ!DN11</f>
        <v>0.9</v>
      </c>
      <c r="BZ71" s="147"/>
      <c r="CA71" s="147"/>
      <c r="CB71" s="147"/>
      <c r="CC71" s="147"/>
      <c r="CD71" s="147"/>
      <c r="CE71" s="147"/>
      <c r="CF71" s="147"/>
      <c r="CG71" s="147"/>
      <c r="CH71" s="147"/>
      <c r="CI71" s="147"/>
      <c r="CJ71" s="147"/>
      <c r="CK71" s="147"/>
      <c r="CL71" s="147"/>
      <c r="CM71" s="147"/>
      <c r="CN71" s="147"/>
      <c r="CO71" s="147"/>
      <c r="CP71" s="147"/>
      <c r="CQ71" s="148"/>
      <c r="CR71" s="146">
        <f>データ!DO11</f>
        <v>0.8</v>
      </c>
      <c r="CS71" s="147"/>
      <c r="CT71" s="147"/>
      <c r="CU71" s="147"/>
      <c r="CV71" s="147"/>
      <c r="CW71" s="147"/>
      <c r="CX71" s="147"/>
      <c r="CY71" s="147"/>
      <c r="CZ71" s="147"/>
      <c r="DA71" s="147"/>
      <c r="DB71" s="147"/>
      <c r="DC71" s="147"/>
      <c r="DD71" s="147"/>
      <c r="DE71" s="147"/>
      <c r="DF71" s="147"/>
      <c r="DG71" s="147"/>
      <c r="DH71" s="147"/>
      <c r="DI71" s="147"/>
      <c r="DJ71" s="148"/>
      <c r="DK71" s="1"/>
      <c r="DL71" s="1"/>
      <c r="DM71" s="1"/>
      <c r="DN71" s="1"/>
      <c r="DO71" s="1"/>
      <c r="DP71" s="1"/>
      <c r="DQ71" s="1"/>
      <c r="DR71" s="29"/>
      <c r="DS71" s="1"/>
      <c r="DT71" s="1"/>
      <c r="DU71" s="1"/>
      <c r="DV71" s="1"/>
      <c r="DW71" s="1"/>
      <c r="DX71" s="1"/>
      <c r="DY71" s="1"/>
      <c r="DZ71" s="1"/>
      <c r="EA71" s="143" t="s">
        <v>32</v>
      </c>
      <c r="EB71" s="144"/>
      <c r="EC71" s="144"/>
      <c r="ED71" s="144"/>
      <c r="EE71" s="144"/>
      <c r="EF71" s="144"/>
      <c r="EG71" s="144"/>
      <c r="EH71" s="144"/>
      <c r="EI71" s="144"/>
      <c r="EJ71" s="144"/>
      <c r="EK71" s="144"/>
      <c r="EL71" s="145"/>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3" t="s">
        <v>32</v>
      </c>
      <c r="IJ71" s="144"/>
      <c r="IK71" s="144"/>
      <c r="IL71" s="144"/>
      <c r="IM71" s="144"/>
      <c r="IN71" s="144"/>
      <c r="IO71" s="144"/>
      <c r="IP71" s="144"/>
      <c r="IQ71" s="144"/>
      <c r="IR71" s="144"/>
      <c r="IS71" s="144"/>
      <c r="IT71" s="145"/>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3" t="s">
        <v>32</v>
      </c>
      <c r="MS71" s="144"/>
      <c r="MT71" s="144"/>
      <c r="MU71" s="144"/>
      <c r="MV71" s="144"/>
      <c r="MW71" s="144"/>
      <c r="MX71" s="144"/>
      <c r="MY71" s="144"/>
      <c r="MZ71" s="144"/>
      <c r="NA71" s="144"/>
      <c r="NB71" s="144"/>
      <c r="NC71" s="145"/>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3" t="s">
        <v>32</v>
      </c>
      <c r="RA71" s="144"/>
      <c r="RB71" s="144"/>
      <c r="RC71" s="144"/>
      <c r="RD71" s="144"/>
      <c r="RE71" s="144"/>
      <c r="RF71" s="144"/>
      <c r="RG71" s="144"/>
      <c r="RH71" s="144"/>
      <c r="RI71" s="144"/>
      <c r="RJ71" s="144"/>
      <c r="RK71" s="145"/>
      <c r="RL71" s="170">
        <f>データ!LG11</f>
        <v>0.7</v>
      </c>
      <c r="RM71" s="170"/>
      <c r="RN71" s="170"/>
      <c r="RO71" s="170"/>
      <c r="RP71" s="170"/>
      <c r="RQ71" s="170"/>
      <c r="RR71" s="170"/>
      <c r="RS71" s="170"/>
      <c r="RT71" s="170"/>
      <c r="RU71" s="170"/>
      <c r="RV71" s="170"/>
      <c r="RW71" s="170"/>
      <c r="RX71" s="170"/>
      <c r="RY71" s="170"/>
      <c r="RZ71" s="170"/>
      <c r="SA71" s="170"/>
      <c r="SB71" s="170"/>
      <c r="SC71" s="170">
        <f>データ!LH11</f>
        <v>1.1000000000000001</v>
      </c>
      <c r="SD71" s="170"/>
      <c r="SE71" s="170"/>
      <c r="SF71" s="170"/>
      <c r="SG71" s="170"/>
      <c r="SH71" s="170"/>
      <c r="SI71" s="170"/>
      <c r="SJ71" s="170"/>
      <c r="SK71" s="170"/>
      <c r="SL71" s="170"/>
      <c r="SM71" s="170"/>
      <c r="SN71" s="170"/>
      <c r="SO71" s="170"/>
      <c r="SP71" s="170"/>
      <c r="SQ71" s="170"/>
      <c r="SR71" s="170"/>
      <c r="SS71" s="170"/>
      <c r="ST71" s="170">
        <f>データ!LI11</f>
        <v>0.4</v>
      </c>
      <c r="SU71" s="170"/>
      <c r="SV71" s="170"/>
      <c r="SW71" s="170"/>
      <c r="SX71" s="170"/>
      <c r="SY71" s="170"/>
      <c r="SZ71" s="170"/>
      <c r="TA71" s="170"/>
      <c r="TB71" s="170"/>
      <c r="TC71" s="170"/>
      <c r="TD71" s="170"/>
      <c r="TE71" s="170"/>
      <c r="TF71" s="170"/>
      <c r="TG71" s="170"/>
      <c r="TH71" s="170"/>
      <c r="TI71" s="170"/>
      <c r="TJ71" s="170"/>
      <c r="TK71" s="170">
        <f>データ!LJ11</f>
        <v>0.9</v>
      </c>
      <c r="TL71" s="170"/>
      <c r="TM71" s="170"/>
      <c r="TN71" s="170"/>
      <c r="TO71" s="170"/>
      <c r="TP71" s="170"/>
      <c r="TQ71" s="170"/>
      <c r="TR71" s="170"/>
      <c r="TS71" s="170"/>
      <c r="TT71" s="170"/>
      <c r="TU71" s="170"/>
      <c r="TV71" s="170"/>
      <c r="TW71" s="170"/>
      <c r="TX71" s="170"/>
      <c r="TY71" s="170"/>
      <c r="TZ71" s="170"/>
      <c r="UA71" s="170"/>
      <c r="UB71" s="170">
        <f>データ!LK11</f>
        <v>0.8</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92"/>
      <c r="VE71" s="193"/>
      <c r="VF71" s="193"/>
      <c r="VG71" s="193"/>
      <c r="VH71" s="193"/>
      <c r="VI71" s="193"/>
      <c r="VJ71" s="194"/>
    </row>
    <row r="72" spans="1:582" ht="14.25" customHeight="1" x14ac:dyDescent="0.15">
      <c r="A72" s="1"/>
      <c r="B72" s="28"/>
      <c r="C72" s="1"/>
      <c r="D72" s="1"/>
      <c r="E72" s="1"/>
      <c r="F72" s="1"/>
      <c r="G72" s="1"/>
      <c r="H72" s="143" t="s">
        <v>33</v>
      </c>
      <c r="I72" s="144"/>
      <c r="J72" s="144"/>
      <c r="K72" s="144"/>
      <c r="L72" s="144"/>
      <c r="M72" s="144"/>
      <c r="N72" s="144"/>
      <c r="O72" s="144"/>
      <c r="P72" s="144"/>
      <c r="Q72" s="144"/>
      <c r="R72" s="144"/>
      <c r="S72" s="145"/>
      <c r="T72" s="146">
        <f>データ!DK12</f>
        <v>20</v>
      </c>
      <c r="U72" s="147"/>
      <c r="V72" s="147"/>
      <c r="W72" s="147"/>
      <c r="X72" s="147"/>
      <c r="Y72" s="147"/>
      <c r="Z72" s="147"/>
      <c r="AA72" s="147"/>
      <c r="AB72" s="147"/>
      <c r="AC72" s="147"/>
      <c r="AD72" s="147"/>
      <c r="AE72" s="147"/>
      <c r="AF72" s="147"/>
      <c r="AG72" s="147"/>
      <c r="AH72" s="147"/>
      <c r="AI72" s="147"/>
      <c r="AJ72" s="147"/>
      <c r="AK72" s="147"/>
      <c r="AL72" s="148"/>
      <c r="AM72" s="146">
        <f>データ!DL12</f>
        <v>18.5</v>
      </c>
      <c r="AN72" s="147"/>
      <c r="AO72" s="147"/>
      <c r="AP72" s="147"/>
      <c r="AQ72" s="147"/>
      <c r="AR72" s="147"/>
      <c r="AS72" s="147"/>
      <c r="AT72" s="147"/>
      <c r="AU72" s="147"/>
      <c r="AV72" s="147"/>
      <c r="AW72" s="147"/>
      <c r="AX72" s="147"/>
      <c r="AY72" s="147"/>
      <c r="AZ72" s="147"/>
      <c r="BA72" s="147"/>
      <c r="BB72" s="147"/>
      <c r="BC72" s="147"/>
      <c r="BD72" s="147"/>
      <c r="BE72" s="148"/>
      <c r="BF72" s="146">
        <f>データ!DM12</f>
        <v>20.5</v>
      </c>
      <c r="BG72" s="147"/>
      <c r="BH72" s="147"/>
      <c r="BI72" s="147"/>
      <c r="BJ72" s="147"/>
      <c r="BK72" s="147"/>
      <c r="BL72" s="147"/>
      <c r="BM72" s="147"/>
      <c r="BN72" s="147"/>
      <c r="BO72" s="147"/>
      <c r="BP72" s="147"/>
      <c r="BQ72" s="147"/>
      <c r="BR72" s="147"/>
      <c r="BS72" s="147"/>
      <c r="BT72" s="147"/>
      <c r="BU72" s="147"/>
      <c r="BV72" s="147"/>
      <c r="BW72" s="147"/>
      <c r="BX72" s="148"/>
      <c r="BY72" s="146">
        <f>データ!DN12</f>
        <v>18.899999999999999</v>
      </c>
      <c r="BZ72" s="147"/>
      <c r="CA72" s="147"/>
      <c r="CB72" s="147"/>
      <c r="CC72" s="147"/>
      <c r="CD72" s="147"/>
      <c r="CE72" s="147"/>
      <c r="CF72" s="147"/>
      <c r="CG72" s="147"/>
      <c r="CH72" s="147"/>
      <c r="CI72" s="147"/>
      <c r="CJ72" s="147"/>
      <c r="CK72" s="147"/>
      <c r="CL72" s="147"/>
      <c r="CM72" s="147"/>
      <c r="CN72" s="147"/>
      <c r="CO72" s="147"/>
      <c r="CP72" s="147"/>
      <c r="CQ72" s="148"/>
      <c r="CR72" s="146">
        <f>データ!DO12</f>
        <v>20.9</v>
      </c>
      <c r="CS72" s="147"/>
      <c r="CT72" s="147"/>
      <c r="CU72" s="147"/>
      <c r="CV72" s="147"/>
      <c r="CW72" s="147"/>
      <c r="CX72" s="147"/>
      <c r="CY72" s="147"/>
      <c r="CZ72" s="147"/>
      <c r="DA72" s="147"/>
      <c r="DB72" s="147"/>
      <c r="DC72" s="147"/>
      <c r="DD72" s="147"/>
      <c r="DE72" s="147"/>
      <c r="DF72" s="147"/>
      <c r="DG72" s="147"/>
      <c r="DH72" s="147"/>
      <c r="DI72" s="147"/>
      <c r="DJ72" s="148"/>
      <c r="DK72" s="1"/>
      <c r="DL72" s="1"/>
      <c r="DM72" s="1"/>
      <c r="DN72" s="1"/>
      <c r="DO72" s="1"/>
      <c r="DP72" s="1"/>
      <c r="DQ72" s="1"/>
      <c r="DR72" s="29"/>
      <c r="DS72" s="1"/>
      <c r="DT72" s="1"/>
      <c r="DU72" s="1"/>
      <c r="DV72" s="1"/>
      <c r="DW72" s="1"/>
      <c r="DX72" s="1"/>
      <c r="DY72" s="1"/>
      <c r="DZ72" s="1"/>
      <c r="EA72" s="143" t="s">
        <v>33</v>
      </c>
      <c r="EB72" s="144"/>
      <c r="EC72" s="144"/>
      <c r="ED72" s="144"/>
      <c r="EE72" s="144"/>
      <c r="EF72" s="144"/>
      <c r="EG72" s="144"/>
      <c r="EH72" s="144"/>
      <c r="EI72" s="144"/>
      <c r="EJ72" s="144"/>
      <c r="EK72" s="144"/>
      <c r="EL72" s="145"/>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3" t="s">
        <v>33</v>
      </c>
      <c r="IJ72" s="144"/>
      <c r="IK72" s="144"/>
      <c r="IL72" s="144"/>
      <c r="IM72" s="144"/>
      <c r="IN72" s="144"/>
      <c r="IO72" s="144"/>
      <c r="IP72" s="144"/>
      <c r="IQ72" s="144"/>
      <c r="IR72" s="144"/>
      <c r="IS72" s="144"/>
      <c r="IT72" s="145"/>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3" t="s">
        <v>33</v>
      </c>
      <c r="MS72" s="144"/>
      <c r="MT72" s="144"/>
      <c r="MU72" s="144"/>
      <c r="MV72" s="144"/>
      <c r="MW72" s="144"/>
      <c r="MX72" s="144"/>
      <c r="MY72" s="144"/>
      <c r="MZ72" s="144"/>
      <c r="NA72" s="144"/>
      <c r="NB72" s="144"/>
      <c r="NC72" s="145"/>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3" t="s">
        <v>33</v>
      </c>
      <c r="RA72" s="144"/>
      <c r="RB72" s="144"/>
      <c r="RC72" s="144"/>
      <c r="RD72" s="144"/>
      <c r="RE72" s="144"/>
      <c r="RF72" s="144"/>
      <c r="RG72" s="144"/>
      <c r="RH72" s="144"/>
      <c r="RI72" s="144"/>
      <c r="RJ72" s="144"/>
      <c r="RK72" s="145"/>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92"/>
      <c r="VE72" s="193"/>
      <c r="VF72" s="193"/>
      <c r="VG72" s="193"/>
      <c r="VH72" s="193"/>
      <c r="VI72" s="193"/>
      <c r="VJ72" s="194"/>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92"/>
      <c r="VE73" s="193"/>
      <c r="VF73" s="193"/>
      <c r="VG73" s="193"/>
      <c r="VH73" s="193"/>
      <c r="VI73" s="193"/>
      <c r="VJ73" s="194"/>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92"/>
      <c r="VE74" s="193"/>
      <c r="VF74" s="193"/>
      <c r="VG74" s="193"/>
      <c r="VH74" s="193"/>
      <c r="VI74" s="193"/>
      <c r="VJ74" s="194"/>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92"/>
      <c r="VE75" s="193"/>
      <c r="VF75" s="193"/>
      <c r="VG75" s="193"/>
      <c r="VH75" s="193"/>
      <c r="VI75" s="193"/>
      <c r="VJ75" s="194"/>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92"/>
      <c r="VE76" s="193"/>
      <c r="VF76" s="193"/>
      <c r="VG76" s="193"/>
      <c r="VH76" s="193"/>
      <c r="VI76" s="193"/>
      <c r="VJ76" s="194"/>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92"/>
      <c r="VE77" s="193"/>
      <c r="VF77" s="193"/>
      <c r="VG77" s="193"/>
      <c r="VH77" s="193"/>
      <c r="VI77" s="193"/>
      <c r="VJ77" s="194"/>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92"/>
      <c r="VE78" s="193"/>
      <c r="VF78" s="193"/>
      <c r="VG78" s="193"/>
      <c r="VH78" s="193"/>
      <c r="VI78" s="193"/>
      <c r="VJ78" s="194"/>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92"/>
      <c r="VE79" s="193"/>
      <c r="VF79" s="193"/>
      <c r="VG79" s="193"/>
      <c r="VH79" s="193"/>
      <c r="VI79" s="193"/>
      <c r="VJ79" s="194"/>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92"/>
      <c r="VE80" s="193"/>
      <c r="VF80" s="193"/>
      <c r="VG80" s="193"/>
      <c r="VH80" s="193"/>
      <c r="VI80" s="193"/>
      <c r="VJ80" s="194"/>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92"/>
      <c r="VE81" s="193"/>
      <c r="VF81" s="193"/>
      <c r="VG81" s="193"/>
      <c r="VH81" s="193"/>
      <c r="VI81" s="193"/>
      <c r="VJ81" s="194"/>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92"/>
      <c r="VE82" s="193"/>
      <c r="VF82" s="193"/>
      <c r="VG82" s="193"/>
      <c r="VH82" s="193"/>
      <c r="VI82" s="193"/>
      <c r="VJ82" s="194"/>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92"/>
      <c r="VE83" s="193"/>
      <c r="VF83" s="193"/>
      <c r="VG83" s="193"/>
      <c r="VH83" s="193"/>
      <c r="VI83" s="193"/>
      <c r="VJ83" s="194"/>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92"/>
      <c r="VE84" s="193"/>
      <c r="VF84" s="193"/>
      <c r="VG84" s="193"/>
      <c r="VH84" s="193"/>
      <c r="VI84" s="193"/>
      <c r="VJ84" s="194"/>
    </row>
    <row r="85" spans="1:582" ht="14.25" customHeight="1" x14ac:dyDescent="0.15">
      <c r="A85" s="1"/>
      <c r="B85" s="28"/>
      <c r="C85" s="1"/>
      <c r="D85" s="1"/>
      <c r="E85" s="1"/>
      <c r="F85" s="1"/>
      <c r="G85" s="1"/>
      <c r="H85" s="12"/>
      <c r="I85" s="12"/>
      <c r="J85" s="12"/>
      <c r="K85" s="12"/>
      <c r="L85" s="12"/>
      <c r="M85" s="12"/>
      <c r="N85" s="12"/>
      <c r="O85" s="12"/>
      <c r="P85" s="12"/>
      <c r="Q85" s="12"/>
      <c r="R85" s="12"/>
      <c r="S85" s="12"/>
      <c r="T85" s="140" t="str">
        <f>データ!DU10</f>
        <v>H30</v>
      </c>
      <c r="U85" s="141"/>
      <c r="V85" s="141"/>
      <c r="W85" s="141"/>
      <c r="X85" s="141"/>
      <c r="Y85" s="141"/>
      <c r="Z85" s="141"/>
      <c r="AA85" s="141"/>
      <c r="AB85" s="141"/>
      <c r="AC85" s="141"/>
      <c r="AD85" s="141"/>
      <c r="AE85" s="141"/>
      <c r="AF85" s="141"/>
      <c r="AG85" s="141"/>
      <c r="AH85" s="141"/>
      <c r="AI85" s="141"/>
      <c r="AJ85" s="141"/>
      <c r="AK85" s="141"/>
      <c r="AL85" s="142"/>
      <c r="AM85" s="140" t="str">
        <f>データ!DV10</f>
        <v>R01</v>
      </c>
      <c r="AN85" s="141"/>
      <c r="AO85" s="141"/>
      <c r="AP85" s="141"/>
      <c r="AQ85" s="141"/>
      <c r="AR85" s="141"/>
      <c r="AS85" s="141"/>
      <c r="AT85" s="141"/>
      <c r="AU85" s="141"/>
      <c r="AV85" s="141"/>
      <c r="AW85" s="141"/>
      <c r="AX85" s="141"/>
      <c r="AY85" s="141"/>
      <c r="AZ85" s="141"/>
      <c r="BA85" s="141"/>
      <c r="BB85" s="141"/>
      <c r="BC85" s="141"/>
      <c r="BD85" s="141"/>
      <c r="BE85" s="142"/>
      <c r="BF85" s="140" t="str">
        <f>データ!DW10</f>
        <v>R02</v>
      </c>
      <c r="BG85" s="141"/>
      <c r="BH85" s="141"/>
      <c r="BI85" s="141"/>
      <c r="BJ85" s="141"/>
      <c r="BK85" s="141"/>
      <c r="BL85" s="141"/>
      <c r="BM85" s="141"/>
      <c r="BN85" s="141"/>
      <c r="BO85" s="141"/>
      <c r="BP85" s="141"/>
      <c r="BQ85" s="141"/>
      <c r="BR85" s="141"/>
      <c r="BS85" s="141"/>
      <c r="BT85" s="141"/>
      <c r="BU85" s="141"/>
      <c r="BV85" s="141"/>
      <c r="BW85" s="141"/>
      <c r="BX85" s="142"/>
      <c r="BY85" s="140" t="str">
        <f>データ!DX10</f>
        <v>R03</v>
      </c>
      <c r="BZ85" s="141"/>
      <c r="CA85" s="141"/>
      <c r="CB85" s="141"/>
      <c r="CC85" s="141"/>
      <c r="CD85" s="141"/>
      <c r="CE85" s="141"/>
      <c r="CF85" s="141"/>
      <c r="CG85" s="141"/>
      <c r="CH85" s="141"/>
      <c r="CI85" s="141"/>
      <c r="CJ85" s="141"/>
      <c r="CK85" s="141"/>
      <c r="CL85" s="141"/>
      <c r="CM85" s="141"/>
      <c r="CN85" s="141"/>
      <c r="CO85" s="141"/>
      <c r="CP85" s="141"/>
      <c r="CQ85" s="142"/>
      <c r="CR85" s="140" t="str">
        <f>データ!DY10</f>
        <v>R04</v>
      </c>
      <c r="CS85" s="141"/>
      <c r="CT85" s="141"/>
      <c r="CU85" s="141"/>
      <c r="CV85" s="141"/>
      <c r="CW85" s="141"/>
      <c r="CX85" s="141"/>
      <c r="CY85" s="141"/>
      <c r="CZ85" s="141"/>
      <c r="DA85" s="141"/>
      <c r="DB85" s="141"/>
      <c r="DC85" s="141"/>
      <c r="DD85" s="141"/>
      <c r="DE85" s="141"/>
      <c r="DF85" s="141"/>
      <c r="DG85" s="141"/>
      <c r="DH85" s="141"/>
      <c r="DI85" s="141"/>
      <c r="DJ85" s="142"/>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92"/>
      <c r="VE85" s="193"/>
      <c r="VF85" s="193"/>
      <c r="VG85" s="193"/>
      <c r="VH85" s="193"/>
      <c r="VI85" s="193"/>
      <c r="VJ85" s="194"/>
    </row>
    <row r="86" spans="1:582" ht="14.25" customHeight="1" x14ac:dyDescent="0.15">
      <c r="A86" s="1"/>
      <c r="B86" s="28"/>
      <c r="C86" s="1"/>
      <c r="D86" s="1"/>
      <c r="E86" s="1"/>
      <c r="F86" s="1"/>
      <c r="G86" s="1"/>
      <c r="H86" s="143" t="s">
        <v>32</v>
      </c>
      <c r="I86" s="144"/>
      <c r="J86" s="144"/>
      <c r="K86" s="144"/>
      <c r="L86" s="144"/>
      <c r="M86" s="144"/>
      <c r="N86" s="144"/>
      <c r="O86" s="144"/>
      <c r="P86" s="144"/>
      <c r="Q86" s="144"/>
      <c r="R86" s="144"/>
      <c r="S86" s="145"/>
      <c r="T86" s="146">
        <f>データ!DU11</f>
        <v>259.5</v>
      </c>
      <c r="U86" s="147"/>
      <c r="V86" s="147"/>
      <c r="W86" s="147"/>
      <c r="X86" s="147"/>
      <c r="Y86" s="147"/>
      <c r="Z86" s="147"/>
      <c r="AA86" s="147"/>
      <c r="AB86" s="147"/>
      <c r="AC86" s="147"/>
      <c r="AD86" s="147"/>
      <c r="AE86" s="147"/>
      <c r="AF86" s="147"/>
      <c r="AG86" s="147"/>
      <c r="AH86" s="147"/>
      <c r="AI86" s="147"/>
      <c r="AJ86" s="147"/>
      <c r="AK86" s="147"/>
      <c r="AL86" s="148"/>
      <c r="AM86" s="146">
        <f>データ!DV11</f>
        <v>0</v>
      </c>
      <c r="AN86" s="147"/>
      <c r="AO86" s="147"/>
      <c r="AP86" s="147"/>
      <c r="AQ86" s="147"/>
      <c r="AR86" s="147"/>
      <c r="AS86" s="147"/>
      <c r="AT86" s="147"/>
      <c r="AU86" s="147"/>
      <c r="AV86" s="147"/>
      <c r="AW86" s="147"/>
      <c r="AX86" s="147"/>
      <c r="AY86" s="147"/>
      <c r="AZ86" s="147"/>
      <c r="BA86" s="147"/>
      <c r="BB86" s="147"/>
      <c r="BC86" s="147"/>
      <c r="BD86" s="147"/>
      <c r="BE86" s="148"/>
      <c r="BF86" s="146">
        <f>データ!DW11</f>
        <v>0</v>
      </c>
      <c r="BG86" s="147"/>
      <c r="BH86" s="147"/>
      <c r="BI86" s="147"/>
      <c r="BJ86" s="147"/>
      <c r="BK86" s="147"/>
      <c r="BL86" s="147"/>
      <c r="BM86" s="147"/>
      <c r="BN86" s="147"/>
      <c r="BO86" s="147"/>
      <c r="BP86" s="147"/>
      <c r="BQ86" s="147"/>
      <c r="BR86" s="147"/>
      <c r="BS86" s="147"/>
      <c r="BT86" s="147"/>
      <c r="BU86" s="147"/>
      <c r="BV86" s="147"/>
      <c r="BW86" s="147"/>
      <c r="BX86" s="148"/>
      <c r="BY86" s="146">
        <f>データ!DX11</f>
        <v>0</v>
      </c>
      <c r="BZ86" s="147"/>
      <c r="CA86" s="147"/>
      <c r="CB86" s="147"/>
      <c r="CC86" s="147"/>
      <c r="CD86" s="147"/>
      <c r="CE86" s="147"/>
      <c r="CF86" s="147"/>
      <c r="CG86" s="147"/>
      <c r="CH86" s="147"/>
      <c r="CI86" s="147"/>
      <c r="CJ86" s="147"/>
      <c r="CK86" s="147"/>
      <c r="CL86" s="147"/>
      <c r="CM86" s="147"/>
      <c r="CN86" s="147"/>
      <c r="CO86" s="147"/>
      <c r="CP86" s="147"/>
      <c r="CQ86" s="148"/>
      <c r="CR86" s="146">
        <f>データ!DY11</f>
        <v>0</v>
      </c>
      <c r="CS86" s="147"/>
      <c r="CT86" s="147"/>
      <c r="CU86" s="147"/>
      <c r="CV86" s="147"/>
      <c r="CW86" s="147"/>
      <c r="CX86" s="147"/>
      <c r="CY86" s="147"/>
      <c r="CZ86" s="147"/>
      <c r="DA86" s="147"/>
      <c r="DB86" s="147"/>
      <c r="DC86" s="147"/>
      <c r="DD86" s="147"/>
      <c r="DE86" s="147"/>
      <c r="DF86" s="147"/>
      <c r="DG86" s="147"/>
      <c r="DH86" s="147"/>
      <c r="DI86" s="147"/>
      <c r="DJ86" s="148"/>
      <c r="DK86" s="1"/>
      <c r="DL86" s="1"/>
      <c r="DM86" s="1"/>
      <c r="DN86" s="1"/>
      <c r="DO86" s="1"/>
      <c r="DP86" s="1"/>
      <c r="DQ86" s="1"/>
      <c r="DR86" s="29"/>
      <c r="DS86" s="1"/>
      <c r="DT86" s="1"/>
      <c r="DU86" s="1"/>
      <c r="DV86" s="1"/>
      <c r="DW86" s="1"/>
      <c r="DX86" s="1"/>
      <c r="DY86" s="1"/>
      <c r="DZ86" s="1"/>
      <c r="EA86" s="143" t="s">
        <v>32</v>
      </c>
      <c r="EB86" s="144"/>
      <c r="EC86" s="144"/>
      <c r="ED86" s="144"/>
      <c r="EE86" s="144"/>
      <c r="EF86" s="144"/>
      <c r="EG86" s="144"/>
      <c r="EH86" s="144"/>
      <c r="EI86" s="144"/>
      <c r="EJ86" s="144"/>
      <c r="EK86" s="144"/>
      <c r="EL86" s="145"/>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3" t="s">
        <v>32</v>
      </c>
      <c r="IJ86" s="144"/>
      <c r="IK86" s="144"/>
      <c r="IL86" s="144"/>
      <c r="IM86" s="144"/>
      <c r="IN86" s="144"/>
      <c r="IO86" s="144"/>
      <c r="IP86" s="144"/>
      <c r="IQ86" s="144"/>
      <c r="IR86" s="144"/>
      <c r="IS86" s="144"/>
      <c r="IT86" s="145"/>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3" t="s">
        <v>32</v>
      </c>
      <c r="MS86" s="144"/>
      <c r="MT86" s="144"/>
      <c r="MU86" s="144"/>
      <c r="MV86" s="144"/>
      <c r="MW86" s="144"/>
      <c r="MX86" s="144"/>
      <c r="MY86" s="144"/>
      <c r="MZ86" s="144"/>
      <c r="NA86" s="144"/>
      <c r="NB86" s="144"/>
      <c r="NC86" s="145"/>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3" t="s">
        <v>32</v>
      </c>
      <c r="RA86" s="144"/>
      <c r="RB86" s="144"/>
      <c r="RC86" s="144"/>
      <c r="RD86" s="144"/>
      <c r="RE86" s="144"/>
      <c r="RF86" s="144"/>
      <c r="RG86" s="144"/>
      <c r="RH86" s="144"/>
      <c r="RI86" s="144"/>
      <c r="RJ86" s="144"/>
      <c r="RK86" s="145"/>
      <c r="RL86" s="170">
        <f>データ!LQ11</f>
        <v>259.5</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92"/>
      <c r="VE86" s="193"/>
      <c r="VF86" s="193"/>
      <c r="VG86" s="193"/>
      <c r="VH86" s="193"/>
      <c r="VI86" s="193"/>
      <c r="VJ86" s="194"/>
    </row>
    <row r="87" spans="1:582" ht="14.25" customHeight="1" x14ac:dyDescent="0.15">
      <c r="A87" s="1"/>
      <c r="B87" s="28"/>
      <c r="C87" s="1"/>
      <c r="D87" s="1"/>
      <c r="E87" s="1"/>
      <c r="F87" s="1"/>
      <c r="G87" s="1"/>
      <c r="H87" s="143" t="s">
        <v>33</v>
      </c>
      <c r="I87" s="144"/>
      <c r="J87" s="144"/>
      <c r="K87" s="144"/>
      <c r="L87" s="144"/>
      <c r="M87" s="144"/>
      <c r="N87" s="144"/>
      <c r="O87" s="144"/>
      <c r="P87" s="144"/>
      <c r="Q87" s="144"/>
      <c r="R87" s="144"/>
      <c r="S87" s="145"/>
      <c r="T87" s="146">
        <f>データ!DU12</f>
        <v>90.4</v>
      </c>
      <c r="U87" s="147"/>
      <c r="V87" s="147"/>
      <c r="W87" s="147"/>
      <c r="X87" s="147"/>
      <c r="Y87" s="147"/>
      <c r="Z87" s="147"/>
      <c r="AA87" s="147"/>
      <c r="AB87" s="147"/>
      <c r="AC87" s="147"/>
      <c r="AD87" s="147"/>
      <c r="AE87" s="147"/>
      <c r="AF87" s="147"/>
      <c r="AG87" s="147"/>
      <c r="AH87" s="147"/>
      <c r="AI87" s="147"/>
      <c r="AJ87" s="147"/>
      <c r="AK87" s="147"/>
      <c r="AL87" s="148"/>
      <c r="AM87" s="146">
        <f>データ!DV12</f>
        <v>94</v>
      </c>
      <c r="AN87" s="147"/>
      <c r="AO87" s="147"/>
      <c r="AP87" s="147"/>
      <c r="AQ87" s="147"/>
      <c r="AR87" s="147"/>
      <c r="AS87" s="147"/>
      <c r="AT87" s="147"/>
      <c r="AU87" s="147"/>
      <c r="AV87" s="147"/>
      <c r="AW87" s="147"/>
      <c r="AX87" s="147"/>
      <c r="AY87" s="147"/>
      <c r="AZ87" s="147"/>
      <c r="BA87" s="147"/>
      <c r="BB87" s="147"/>
      <c r="BC87" s="147"/>
      <c r="BD87" s="147"/>
      <c r="BE87" s="148"/>
      <c r="BF87" s="146">
        <f>データ!DW12</f>
        <v>96.3</v>
      </c>
      <c r="BG87" s="147"/>
      <c r="BH87" s="147"/>
      <c r="BI87" s="147"/>
      <c r="BJ87" s="147"/>
      <c r="BK87" s="147"/>
      <c r="BL87" s="147"/>
      <c r="BM87" s="147"/>
      <c r="BN87" s="147"/>
      <c r="BO87" s="147"/>
      <c r="BP87" s="147"/>
      <c r="BQ87" s="147"/>
      <c r="BR87" s="147"/>
      <c r="BS87" s="147"/>
      <c r="BT87" s="147"/>
      <c r="BU87" s="147"/>
      <c r="BV87" s="147"/>
      <c r="BW87" s="147"/>
      <c r="BX87" s="148"/>
      <c r="BY87" s="146">
        <f>データ!DX12</f>
        <v>102.6</v>
      </c>
      <c r="BZ87" s="147"/>
      <c r="CA87" s="147"/>
      <c r="CB87" s="147"/>
      <c r="CC87" s="147"/>
      <c r="CD87" s="147"/>
      <c r="CE87" s="147"/>
      <c r="CF87" s="147"/>
      <c r="CG87" s="147"/>
      <c r="CH87" s="147"/>
      <c r="CI87" s="147"/>
      <c r="CJ87" s="147"/>
      <c r="CK87" s="147"/>
      <c r="CL87" s="147"/>
      <c r="CM87" s="147"/>
      <c r="CN87" s="147"/>
      <c r="CO87" s="147"/>
      <c r="CP87" s="147"/>
      <c r="CQ87" s="148"/>
      <c r="CR87" s="146">
        <f>データ!DY12</f>
        <v>105.3</v>
      </c>
      <c r="CS87" s="147"/>
      <c r="CT87" s="147"/>
      <c r="CU87" s="147"/>
      <c r="CV87" s="147"/>
      <c r="CW87" s="147"/>
      <c r="CX87" s="147"/>
      <c r="CY87" s="147"/>
      <c r="CZ87" s="147"/>
      <c r="DA87" s="147"/>
      <c r="DB87" s="147"/>
      <c r="DC87" s="147"/>
      <c r="DD87" s="147"/>
      <c r="DE87" s="147"/>
      <c r="DF87" s="147"/>
      <c r="DG87" s="147"/>
      <c r="DH87" s="147"/>
      <c r="DI87" s="147"/>
      <c r="DJ87" s="148"/>
      <c r="DK87" s="1"/>
      <c r="DL87" s="1"/>
      <c r="DM87" s="1"/>
      <c r="DN87" s="1"/>
      <c r="DO87" s="1"/>
      <c r="DP87" s="1"/>
      <c r="DQ87" s="1"/>
      <c r="DR87" s="29"/>
      <c r="DS87" s="1"/>
      <c r="DT87" s="1"/>
      <c r="DU87" s="1"/>
      <c r="DV87" s="1"/>
      <c r="DW87" s="1"/>
      <c r="DX87" s="1"/>
      <c r="DY87" s="1"/>
      <c r="DZ87" s="1"/>
      <c r="EA87" s="143" t="s">
        <v>33</v>
      </c>
      <c r="EB87" s="144"/>
      <c r="EC87" s="144"/>
      <c r="ED87" s="144"/>
      <c r="EE87" s="144"/>
      <c r="EF87" s="144"/>
      <c r="EG87" s="144"/>
      <c r="EH87" s="144"/>
      <c r="EI87" s="144"/>
      <c r="EJ87" s="144"/>
      <c r="EK87" s="144"/>
      <c r="EL87" s="145"/>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3" t="s">
        <v>33</v>
      </c>
      <c r="IJ87" s="144"/>
      <c r="IK87" s="144"/>
      <c r="IL87" s="144"/>
      <c r="IM87" s="144"/>
      <c r="IN87" s="144"/>
      <c r="IO87" s="144"/>
      <c r="IP87" s="144"/>
      <c r="IQ87" s="144"/>
      <c r="IR87" s="144"/>
      <c r="IS87" s="144"/>
      <c r="IT87" s="145"/>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3" t="s">
        <v>33</v>
      </c>
      <c r="MS87" s="144"/>
      <c r="MT87" s="144"/>
      <c r="MU87" s="144"/>
      <c r="MV87" s="144"/>
      <c r="MW87" s="144"/>
      <c r="MX87" s="144"/>
      <c r="MY87" s="144"/>
      <c r="MZ87" s="144"/>
      <c r="NA87" s="144"/>
      <c r="NB87" s="144"/>
      <c r="NC87" s="145"/>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3" t="s">
        <v>33</v>
      </c>
      <c r="RA87" s="144"/>
      <c r="RB87" s="144"/>
      <c r="RC87" s="144"/>
      <c r="RD87" s="144"/>
      <c r="RE87" s="144"/>
      <c r="RF87" s="144"/>
      <c r="RG87" s="144"/>
      <c r="RH87" s="144"/>
      <c r="RI87" s="144"/>
      <c r="RJ87" s="144"/>
      <c r="RK87" s="145"/>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92"/>
      <c r="VE87" s="193"/>
      <c r="VF87" s="193"/>
      <c r="VG87" s="193"/>
      <c r="VH87" s="193"/>
      <c r="VI87" s="193"/>
      <c r="VJ87" s="194"/>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92"/>
      <c r="VE88" s="193"/>
      <c r="VF88" s="193"/>
      <c r="VG88" s="193"/>
      <c r="VH88" s="193"/>
      <c r="VI88" s="193"/>
      <c r="VJ88" s="194"/>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92"/>
      <c r="VE89" s="193"/>
      <c r="VF89" s="193"/>
      <c r="VG89" s="193"/>
      <c r="VH89" s="193"/>
      <c r="VI89" s="193"/>
      <c r="VJ89" s="194"/>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92"/>
      <c r="VE90" s="193"/>
      <c r="VF90" s="193"/>
      <c r="VG90" s="193"/>
      <c r="VH90" s="193"/>
      <c r="VI90" s="193"/>
      <c r="VJ90" s="194"/>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92"/>
      <c r="VE91" s="193"/>
      <c r="VF91" s="193"/>
      <c r="VG91" s="193"/>
      <c r="VH91" s="193"/>
      <c r="VI91" s="193"/>
      <c r="VJ91" s="194"/>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92"/>
      <c r="VE92" s="193"/>
      <c r="VF92" s="193"/>
      <c r="VG92" s="193"/>
      <c r="VH92" s="193"/>
      <c r="VI92" s="193"/>
      <c r="VJ92" s="194"/>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92"/>
      <c r="VE93" s="193"/>
      <c r="VF93" s="193"/>
      <c r="VG93" s="193"/>
      <c r="VH93" s="193"/>
      <c r="VI93" s="193"/>
      <c r="VJ93" s="194"/>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92"/>
      <c r="VE94" s="193"/>
      <c r="VF94" s="193"/>
      <c r="VG94" s="193"/>
      <c r="VH94" s="193"/>
      <c r="VI94" s="193"/>
      <c r="VJ94" s="194"/>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92"/>
      <c r="VE95" s="193"/>
      <c r="VF95" s="193"/>
      <c r="VG95" s="193"/>
      <c r="VH95" s="193"/>
      <c r="VI95" s="193"/>
      <c r="VJ95" s="194"/>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92"/>
      <c r="VE96" s="193"/>
      <c r="VF96" s="193"/>
      <c r="VG96" s="193"/>
      <c r="VH96" s="193"/>
      <c r="VI96" s="193"/>
      <c r="VJ96" s="194"/>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95"/>
      <c r="VE97" s="196"/>
      <c r="VF97" s="196"/>
      <c r="VG97" s="196"/>
      <c r="VH97" s="196"/>
      <c r="VI97" s="196"/>
      <c r="VJ97" s="19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71" t="s">
        <v>38</v>
      </c>
      <c r="VE98" s="172"/>
      <c r="VF98" s="172"/>
      <c r="VG98" s="172"/>
      <c r="VH98" s="172"/>
      <c r="VI98" s="172"/>
      <c r="VJ98" s="173"/>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4"/>
      <c r="VE99" s="175"/>
      <c r="VF99" s="175"/>
      <c r="VG99" s="175"/>
      <c r="VH99" s="175"/>
      <c r="VI99" s="175"/>
      <c r="VJ99" s="176"/>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0" t="str">
        <f>データ!EE10</f>
        <v>H30</v>
      </c>
      <c r="U100" s="141"/>
      <c r="V100" s="141"/>
      <c r="W100" s="141"/>
      <c r="X100" s="141"/>
      <c r="Y100" s="141"/>
      <c r="Z100" s="141"/>
      <c r="AA100" s="141"/>
      <c r="AB100" s="141"/>
      <c r="AC100" s="141"/>
      <c r="AD100" s="141"/>
      <c r="AE100" s="141"/>
      <c r="AF100" s="141"/>
      <c r="AG100" s="141"/>
      <c r="AH100" s="141"/>
      <c r="AI100" s="141"/>
      <c r="AJ100" s="141"/>
      <c r="AK100" s="141"/>
      <c r="AL100" s="142"/>
      <c r="AM100" s="140" t="str">
        <f>データ!EF10</f>
        <v>R01</v>
      </c>
      <c r="AN100" s="141"/>
      <c r="AO100" s="141"/>
      <c r="AP100" s="141"/>
      <c r="AQ100" s="141"/>
      <c r="AR100" s="141"/>
      <c r="AS100" s="141"/>
      <c r="AT100" s="141"/>
      <c r="AU100" s="141"/>
      <c r="AV100" s="141"/>
      <c r="AW100" s="141"/>
      <c r="AX100" s="141"/>
      <c r="AY100" s="141"/>
      <c r="AZ100" s="141"/>
      <c r="BA100" s="141"/>
      <c r="BB100" s="141"/>
      <c r="BC100" s="141"/>
      <c r="BD100" s="141"/>
      <c r="BE100" s="142"/>
      <c r="BF100" s="140" t="str">
        <f>データ!EG10</f>
        <v>R02</v>
      </c>
      <c r="BG100" s="141"/>
      <c r="BH100" s="141"/>
      <c r="BI100" s="141"/>
      <c r="BJ100" s="141"/>
      <c r="BK100" s="141"/>
      <c r="BL100" s="141"/>
      <c r="BM100" s="141"/>
      <c r="BN100" s="141"/>
      <c r="BO100" s="141"/>
      <c r="BP100" s="141"/>
      <c r="BQ100" s="141"/>
      <c r="BR100" s="141"/>
      <c r="BS100" s="141"/>
      <c r="BT100" s="141"/>
      <c r="BU100" s="141"/>
      <c r="BV100" s="141"/>
      <c r="BW100" s="141"/>
      <c r="BX100" s="142"/>
      <c r="BY100" s="140" t="str">
        <f>データ!EH10</f>
        <v>R03</v>
      </c>
      <c r="BZ100" s="141"/>
      <c r="CA100" s="141"/>
      <c r="CB100" s="141"/>
      <c r="CC100" s="141"/>
      <c r="CD100" s="141"/>
      <c r="CE100" s="141"/>
      <c r="CF100" s="141"/>
      <c r="CG100" s="141"/>
      <c r="CH100" s="141"/>
      <c r="CI100" s="141"/>
      <c r="CJ100" s="141"/>
      <c r="CK100" s="141"/>
      <c r="CL100" s="141"/>
      <c r="CM100" s="141"/>
      <c r="CN100" s="141"/>
      <c r="CO100" s="141"/>
      <c r="CP100" s="141"/>
      <c r="CQ100" s="142"/>
      <c r="CR100" s="140" t="str">
        <f>データ!EI10</f>
        <v>R04</v>
      </c>
      <c r="CS100" s="141"/>
      <c r="CT100" s="141"/>
      <c r="CU100" s="141"/>
      <c r="CV100" s="141"/>
      <c r="CW100" s="141"/>
      <c r="CX100" s="141"/>
      <c r="CY100" s="141"/>
      <c r="CZ100" s="141"/>
      <c r="DA100" s="141"/>
      <c r="DB100" s="141"/>
      <c r="DC100" s="141"/>
      <c r="DD100" s="141"/>
      <c r="DE100" s="141"/>
      <c r="DF100" s="141"/>
      <c r="DG100" s="141"/>
      <c r="DH100" s="141"/>
      <c r="DI100" s="141"/>
      <c r="DJ100" s="142"/>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55" t="s">
        <v>39</v>
      </c>
      <c r="VE100" s="156"/>
      <c r="VF100" s="156"/>
      <c r="VG100" s="156"/>
      <c r="VH100" s="156"/>
      <c r="VI100" s="156"/>
      <c r="VJ100" s="157"/>
    </row>
    <row r="101" spans="1:582" ht="13.5" customHeight="1" x14ac:dyDescent="0.15">
      <c r="A101" s="1"/>
      <c r="B101" s="28"/>
      <c r="C101" s="1"/>
      <c r="D101" s="1"/>
      <c r="E101" s="1"/>
      <c r="F101" s="1"/>
      <c r="G101" s="1"/>
      <c r="H101" s="143" t="s">
        <v>32</v>
      </c>
      <c r="I101" s="144"/>
      <c r="J101" s="144"/>
      <c r="K101" s="144"/>
      <c r="L101" s="144"/>
      <c r="M101" s="144"/>
      <c r="N101" s="144"/>
      <c r="O101" s="144"/>
      <c r="P101" s="144"/>
      <c r="Q101" s="144"/>
      <c r="R101" s="144"/>
      <c r="S101" s="145"/>
      <c r="T101" s="146">
        <f>データ!EE11</f>
        <v>22.6</v>
      </c>
      <c r="U101" s="147"/>
      <c r="V101" s="147"/>
      <c r="W101" s="147"/>
      <c r="X101" s="147"/>
      <c r="Y101" s="147"/>
      <c r="Z101" s="147"/>
      <c r="AA101" s="147"/>
      <c r="AB101" s="147"/>
      <c r="AC101" s="147"/>
      <c r="AD101" s="147"/>
      <c r="AE101" s="147"/>
      <c r="AF101" s="147"/>
      <c r="AG101" s="147"/>
      <c r="AH101" s="147"/>
      <c r="AI101" s="147"/>
      <c r="AJ101" s="147"/>
      <c r="AK101" s="147"/>
      <c r="AL101" s="148"/>
      <c r="AM101" s="146">
        <f>データ!EF11</f>
        <v>27.9</v>
      </c>
      <c r="AN101" s="147"/>
      <c r="AO101" s="147"/>
      <c r="AP101" s="147"/>
      <c r="AQ101" s="147"/>
      <c r="AR101" s="147"/>
      <c r="AS101" s="147"/>
      <c r="AT101" s="147"/>
      <c r="AU101" s="147"/>
      <c r="AV101" s="147"/>
      <c r="AW101" s="147"/>
      <c r="AX101" s="147"/>
      <c r="AY101" s="147"/>
      <c r="AZ101" s="147"/>
      <c r="BA101" s="147"/>
      <c r="BB101" s="147"/>
      <c r="BC101" s="147"/>
      <c r="BD101" s="147"/>
      <c r="BE101" s="148"/>
      <c r="BF101" s="146">
        <f>データ!EG11</f>
        <v>33.1</v>
      </c>
      <c r="BG101" s="147"/>
      <c r="BH101" s="147"/>
      <c r="BI101" s="147"/>
      <c r="BJ101" s="147"/>
      <c r="BK101" s="147"/>
      <c r="BL101" s="147"/>
      <c r="BM101" s="147"/>
      <c r="BN101" s="147"/>
      <c r="BO101" s="147"/>
      <c r="BP101" s="147"/>
      <c r="BQ101" s="147"/>
      <c r="BR101" s="147"/>
      <c r="BS101" s="147"/>
      <c r="BT101" s="147"/>
      <c r="BU101" s="147"/>
      <c r="BV101" s="147"/>
      <c r="BW101" s="147"/>
      <c r="BX101" s="148"/>
      <c r="BY101" s="146">
        <f>データ!EH11</f>
        <v>37.1</v>
      </c>
      <c r="BZ101" s="147"/>
      <c r="CA101" s="147"/>
      <c r="CB101" s="147"/>
      <c r="CC101" s="147"/>
      <c r="CD101" s="147"/>
      <c r="CE101" s="147"/>
      <c r="CF101" s="147"/>
      <c r="CG101" s="147"/>
      <c r="CH101" s="147"/>
      <c r="CI101" s="147"/>
      <c r="CJ101" s="147"/>
      <c r="CK101" s="147"/>
      <c r="CL101" s="147"/>
      <c r="CM101" s="147"/>
      <c r="CN101" s="147"/>
      <c r="CO101" s="147"/>
      <c r="CP101" s="147"/>
      <c r="CQ101" s="148"/>
      <c r="CR101" s="146">
        <f>データ!EI11</f>
        <v>42.3</v>
      </c>
      <c r="CS101" s="147"/>
      <c r="CT101" s="147"/>
      <c r="CU101" s="147"/>
      <c r="CV101" s="147"/>
      <c r="CW101" s="147"/>
      <c r="CX101" s="147"/>
      <c r="CY101" s="147"/>
      <c r="CZ101" s="147"/>
      <c r="DA101" s="147"/>
      <c r="DB101" s="147"/>
      <c r="DC101" s="147"/>
      <c r="DD101" s="147"/>
      <c r="DE101" s="147"/>
      <c r="DF101" s="147"/>
      <c r="DG101" s="147"/>
      <c r="DH101" s="147"/>
      <c r="DI101" s="147"/>
      <c r="DJ101" s="148"/>
      <c r="DK101" s="1"/>
      <c r="DL101" s="1"/>
      <c r="DM101" s="1"/>
      <c r="DN101" s="1"/>
      <c r="DO101" s="1"/>
      <c r="DP101" s="1"/>
      <c r="DQ101" s="1"/>
      <c r="DR101" s="29"/>
      <c r="DS101" s="1"/>
      <c r="DT101" s="1"/>
      <c r="DU101" s="1"/>
      <c r="DV101" s="1"/>
      <c r="DW101" s="1"/>
      <c r="DX101" s="1"/>
      <c r="DY101" s="1"/>
      <c r="DZ101" s="1"/>
      <c r="EA101" s="143" t="s">
        <v>32</v>
      </c>
      <c r="EB101" s="144"/>
      <c r="EC101" s="144"/>
      <c r="ED101" s="144"/>
      <c r="EE101" s="144"/>
      <c r="EF101" s="144"/>
      <c r="EG101" s="144"/>
      <c r="EH101" s="144"/>
      <c r="EI101" s="144"/>
      <c r="EJ101" s="144"/>
      <c r="EK101" s="144"/>
      <c r="EL101" s="145"/>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3" t="s">
        <v>32</v>
      </c>
      <c r="IJ101" s="144"/>
      <c r="IK101" s="144"/>
      <c r="IL101" s="144"/>
      <c r="IM101" s="144"/>
      <c r="IN101" s="144"/>
      <c r="IO101" s="144"/>
      <c r="IP101" s="144"/>
      <c r="IQ101" s="144"/>
      <c r="IR101" s="144"/>
      <c r="IS101" s="144"/>
      <c r="IT101" s="145"/>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3" t="s">
        <v>32</v>
      </c>
      <c r="MS101" s="144"/>
      <c r="MT101" s="144"/>
      <c r="MU101" s="144"/>
      <c r="MV101" s="144"/>
      <c r="MW101" s="144"/>
      <c r="MX101" s="144"/>
      <c r="MY101" s="144"/>
      <c r="MZ101" s="144"/>
      <c r="NA101" s="144"/>
      <c r="NB101" s="144"/>
      <c r="NC101" s="145"/>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3" t="s">
        <v>32</v>
      </c>
      <c r="RA101" s="144"/>
      <c r="RB101" s="144"/>
      <c r="RC101" s="144"/>
      <c r="RD101" s="144"/>
      <c r="RE101" s="144"/>
      <c r="RF101" s="144"/>
      <c r="RG101" s="144"/>
      <c r="RH101" s="144"/>
      <c r="RI101" s="144"/>
      <c r="RJ101" s="144"/>
      <c r="RK101" s="145"/>
      <c r="RL101" s="170">
        <f>データ!MA11</f>
        <v>22.6</v>
      </c>
      <c r="RM101" s="170"/>
      <c r="RN101" s="170"/>
      <c r="RO101" s="170"/>
      <c r="RP101" s="170"/>
      <c r="RQ101" s="170"/>
      <c r="RR101" s="170"/>
      <c r="RS101" s="170"/>
      <c r="RT101" s="170"/>
      <c r="RU101" s="170"/>
      <c r="RV101" s="170"/>
      <c r="RW101" s="170"/>
      <c r="RX101" s="170"/>
      <c r="RY101" s="170"/>
      <c r="RZ101" s="170"/>
      <c r="SA101" s="170"/>
      <c r="SB101" s="170"/>
      <c r="SC101" s="170">
        <f>データ!MB11</f>
        <v>27.9</v>
      </c>
      <c r="SD101" s="170"/>
      <c r="SE101" s="170"/>
      <c r="SF101" s="170"/>
      <c r="SG101" s="170"/>
      <c r="SH101" s="170"/>
      <c r="SI101" s="170"/>
      <c r="SJ101" s="170"/>
      <c r="SK101" s="170"/>
      <c r="SL101" s="170"/>
      <c r="SM101" s="170"/>
      <c r="SN101" s="170"/>
      <c r="SO101" s="170"/>
      <c r="SP101" s="170"/>
      <c r="SQ101" s="170"/>
      <c r="SR101" s="170"/>
      <c r="SS101" s="170"/>
      <c r="ST101" s="170">
        <f>データ!MC11</f>
        <v>33.1</v>
      </c>
      <c r="SU101" s="170"/>
      <c r="SV101" s="170"/>
      <c r="SW101" s="170"/>
      <c r="SX101" s="170"/>
      <c r="SY101" s="170"/>
      <c r="SZ101" s="170"/>
      <c r="TA101" s="170"/>
      <c r="TB101" s="170"/>
      <c r="TC101" s="170"/>
      <c r="TD101" s="170"/>
      <c r="TE101" s="170"/>
      <c r="TF101" s="170"/>
      <c r="TG101" s="170"/>
      <c r="TH101" s="170"/>
      <c r="TI101" s="170"/>
      <c r="TJ101" s="170"/>
      <c r="TK101" s="170">
        <f>データ!MD11</f>
        <v>37.1</v>
      </c>
      <c r="TL101" s="170"/>
      <c r="TM101" s="170"/>
      <c r="TN101" s="170"/>
      <c r="TO101" s="170"/>
      <c r="TP101" s="170"/>
      <c r="TQ101" s="170"/>
      <c r="TR101" s="170"/>
      <c r="TS101" s="170"/>
      <c r="TT101" s="170"/>
      <c r="TU101" s="170"/>
      <c r="TV101" s="170"/>
      <c r="TW101" s="170"/>
      <c r="TX101" s="170"/>
      <c r="TY101" s="170"/>
      <c r="TZ101" s="170"/>
      <c r="UA101" s="170"/>
      <c r="UB101" s="170">
        <f>データ!ME11</f>
        <v>42.3</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55"/>
      <c r="VE101" s="156"/>
      <c r="VF101" s="156"/>
      <c r="VG101" s="156"/>
      <c r="VH101" s="156"/>
      <c r="VI101" s="156"/>
      <c r="VJ101" s="157"/>
    </row>
    <row r="102" spans="1:582" ht="13.5" customHeight="1" x14ac:dyDescent="0.15">
      <c r="A102" s="1"/>
      <c r="B102" s="28"/>
      <c r="C102" s="1"/>
      <c r="D102" s="1"/>
      <c r="E102" s="1"/>
      <c r="F102" s="1"/>
      <c r="G102" s="1"/>
      <c r="H102" s="143" t="s">
        <v>33</v>
      </c>
      <c r="I102" s="144"/>
      <c r="J102" s="144"/>
      <c r="K102" s="144"/>
      <c r="L102" s="144"/>
      <c r="M102" s="144"/>
      <c r="N102" s="144"/>
      <c r="O102" s="144"/>
      <c r="P102" s="144"/>
      <c r="Q102" s="144"/>
      <c r="R102" s="144"/>
      <c r="S102" s="145"/>
      <c r="T102" s="146">
        <f>データ!EE12</f>
        <v>61.2</v>
      </c>
      <c r="U102" s="147"/>
      <c r="V102" s="147"/>
      <c r="W102" s="147"/>
      <c r="X102" s="147"/>
      <c r="Y102" s="147"/>
      <c r="Z102" s="147"/>
      <c r="AA102" s="147"/>
      <c r="AB102" s="147"/>
      <c r="AC102" s="147"/>
      <c r="AD102" s="147"/>
      <c r="AE102" s="147"/>
      <c r="AF102" s="147"/>
      <c r="AG102" s="147"/>
      <c r="AH102" s="147"/>
      <c r="AI102" s="147"/>
      <c r="AJ102" s="147"/>
      <c r="AK102" s="147"/>
      <c r="AL102" s="148"/>
      <c r="AM102" s="146">
        <f>データ!EF12</f>
        <v>61.9</v>
      </c>
      <c r="AN102" s="147"/>
      <c r="AO102" s="147"/>
      <c r="AP102" s="147"/>
      <c r="AQ102" s="147"/>
      <c r="AR102" s="147"/>
      <c r="AS102" s="147"/>
      <c r="AT102" s="147"/>
      <c r="AU102" s="147"/>
      <c r="AV102" s="147"/>
      <c r="AW102" s="147"/>
      <c r="AX102" s="147"/>
      <c r="AY102" s="147"/>
      <c r="AZ102" s="147"/>
      <c r="BA102" s="147"/>
      <c r="BB102" s="147"/>
      <c r="BC102" s="147"/>
      <c r="BD102" s="147"/>
      <c r="BE102" s="148"/>
      <c r="BF102" s="146">
        <f>データ!EG12</f>
        <v>62</v>
      </c>
      <c r="BG102" s="147"/>
      <c r="BH102" s="147"/>
      <c r="BI102" s="147"/>
      <c r="BJ102" s="147"/>
      <c r="BK102" s="147"/>
      <c r="BL102" s="147"/>
      <c r="BM102" s="147"/>
      <c r="BN102" s="147"/>
      <c r="BO102" s="147"/>
      <c r="BP102" s="147"/>
      <c r="BQ102" s="147"/>
      <c r="BR102" s="147"/>
      <c r="BS102" s="147"/>
      <c r="BT102" s="147"/>
      <c r="BU102" s="147"/>
      <c r="BV102" s="147"/>
      <c r="BW102" s="147"/>
      <c r="BX102" s="148"/>
      <c r="BY102" s="146">
        <f>データ!EH12</f>
        <v>60.7</v>
      </c>
      <c r="BZ102" s="147"/>
      <c r="CA102" s="147"/>
      <c r="CB102" s="147"/>
      <c r="CC102" s="147"/>
      <c r="CD102" s="147"/>
      <c r="CE102" s="147"/>
      <c r="CF102" s="147"/>
      <c r="CG102" s="147"/>
      <c r="CH102" s="147"/>
      <c r="CI102" s="147"/>
      <c r="CJ102" s="147"/>
      <c r="CK102" s="147"/>
      <c r="CL102" s="147"/>
      <c r="CM102" s="147"/>
      <c r="CN102" s="147"/>
      <c r="CO102" s="147"/>
      <c r="CP102" s="147"/>
      <c r="CQ102" s="148"/>
      <c r="CR102" s="146">
        <f>データ!EI12</f>
        <v>60.9</v>
      </c>
      <c r="CS102" s="147"/>
      <c r="CT102" s="147"/>
      <c r="CU102" s="147"/>
      <c r="CV102" s="147"/>
      <c r="CW102" s="147"/>
      <c r="CX102" s="147"/>
      <c r="CY102" s="147"/>
      <c r="CZ102" s="147"/>
      <c r="DA102" s="147"/>
      <c r="DB102" s="147"/>
      <c r="DC102" s="147"/>
      <c r="DD102" s="147"/>
      <c r="DE102" s="147"/>
      <c r="DF102" s="147"/>
      <c r="DG102" s="147"/>
      <c r="DH102" s="147"/>
      <c r="DI102" s="147"/>
      <c r="DJ102" s="148"/>
      <c r="DK102" s="1"/>
      <c r="DL102" s="1"/>
      <c r="DM102" s="1"/>
      <c r="DN102" s="1"/>
      <c r="DO102" s="1"/>
      <c r="DP102" s="1"/>
      <c r="DQ102" s="1"/>
      <c r="DR102" s="29"/>
      <c r="DS102" s="1"/>
      <c r="DT102" s="1"/>
      <c r="DU102" s="1"/>
      <c r="DV102" s="1"/>
      <c r="DW102" s="1"/>
      <c r="DX102" s="1"/>
      <c r="DY102" s="1"/>
      <c r="DZ102" s="1"/>
      <c r="EA102" s="143" t="s">
        <v>33</v>
      </c>
      <c r="EB102" s="144"/>
      <c r="EC102" s="144"/>
      <c r="ED102" s="144"/>
      <c r="EE102" s="144"/>
      <c r="EF102" s="144"/>
      <c r="EG102" s="144"/>
      <c r="EH102" s="144"/>
      <c r="EI102" s="144"/>
      <c r="EJ102" s="144"/>
      <c r="EK102" s="144"/>
      <c r="EL102" s="145"/>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3" t="s">
        <v>33</v>
      </c>
      <c r="IJ102" s="144"/>
      <c r="IK102" s="144"/>
      <c r="IL102" s="144"/>
      <c r="IM102" s="144"/>
      <c r="IN102" s="144"/>
      <c r="IO102" s="144"/>
      <c r="IP102" s="144"/>
      <c r="IQ102" s="144"/>
      <c r="IR102" s="144"/>
      <c r="IS102" s="144"/>
      <c r="IT102" s="145"/>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3" t="s">
        <v>33</v>
      </c>
      <c r="MS102" s="144"/>
      <c r="MT102" s="144"/>
      <c r="MU102" s="144"/>
      <c r="MV102" s="144"/>
      <c r="MW102" s="144"/>
      <c r="MX102" s="144"/>
      <c r="MY102" s="144"/>
      <c r="MZ102" s="144"/>
      <c r="NA102" s="144"/>
      <c r="NB102" s="144"/>
      <c r="NC102" s="145"/>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3" t="s">
        <v>33</v>
      </c>
      <c r="RA102" s="144"/>
      <c r="RB102" s="144"/>
      <c r="RC102" s="144"/>
      <c r="RD102" s="144"/>
      <c r="RE102" s="144"/>
      <c r="RF102" s="144"/>
      <c r="RG102" s="144"/>
      <c r="RH102" s="144"/>
      <c r="RI102" s="144"/>
      <c r="RJ102" s="144"/>
      <c r="RK102" s="145"/>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55"/>
      <c r="VE102" s="156"/>
      <c r="VF102" s="156"/>
      <c r="VG102" s="156"/>
      <c r="VH102" s="156"/>
      <c r="VI102" s="156"/>
      <c r="VJ102" s="157"/>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55"/>
      <c r="VE103" s="156"/>
      <c r="VF103" s="156"/>
      <c r="VG103" s="156"/>
      <c r="VH103" s="156"/>
      <c r="VI103" s="156"/>
      <c r="VJ103" s="157"/>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55"/>
      <c r="VE104" s="156"/>
      <c r="VF104" s="156"/>
      <c r="VG104" s="156"/>
      <c r="VH104" s="156"/>
      <c r="VI104" s="156"/>
      <c r="VJ104" s="157"/>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55"/>
      <c r="VE105" s="156"/>
      <c r="VF105" s="156"/>
      <c r="VG105" s="156"/>
      <c r="VH105" s="156"/>
      <c r="VI105" s="156"/>
      <c r="VJ105" s="157"/>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55"/>
      <c r="VE106" s="156"/>
      <c r="VF106" s="156"/>
      <c r="VG106" s="156"/>
      <c r="VH106" s="156"/>
      <c r="VI106" s="156"/>
      <c r="VJ106" s="157"/>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55"/>
      <c r="VE107" s="156"/>
      <c r="VF107" s="156"/>
      <c r="VG107" s="156"/>
      <c r="VH107" s="156"/>
      <c r="VI107" s="156"/>
      <c r="VJ107" s="157"/>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55"/>
      <c r="VE108" s="156"/>
      <c r="VF108" s="156"/>
      <c r="VG108" s="156"/>
      <c r="VH108" s="156"/>
      <c r="VI108" s="156"/>
      <c r="VJ108" s="157"/>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55"/>
      <c r="VE109" s="156"/>
      <c r="VF109" s="156"/>
      <c r="VG109" s="156"/>
      <c r="VH109" s="156"/>
      <c r="VI109" s="156"/>
      <c r="VJ109" s="157"/>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55"/>
      <c r="VE110" s="156"/>
      <c r="VF110" s="156"/>
      <c r="VG110" s="156"/>
      <c r="VH110" s="156"/>
      <c r="VI110" s="156"/>
      <c r="VJ110" s="157"/>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55"/>
      <c r="VE111" s="156"/>
      <c r="VF111" s="156"/>
      <c r="VG111" s="156"/>
      <c r="VH111" s="156"/>
      <c r="VI111" s="156"/>
      <c r="VJ111" s="157"/>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55"/>
      <c r="VE112" s="156"/>
      <c r="VF112" s="156"/>
      <c r="VG112" s="156"/>
      <c r="VH112" s="156"/>
      <c r="VI112" s="156"/>
      <c r="VJ112" s="157"/>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55"/>
      <c r="VE113" s="156"/>
      <c r="VF113" s="156"/>
      <c r="VG113" s="156"/>
      <c r="VH113" s="156"/>
      <c r="VI113" s="156"/>
      <c r="VJ113" s="157"/>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55"/>
      <c r="VE114" s="156"/>
      <c r="VF114" s="156"/>
      <c r="VG114" s="156"/>
      <c r="VH114" s="156"/>
      <c r="VI114" s="156"/>
      <c r="VJ114" s="157"/>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55"/>
      <c r="VE115" s="156"/>
      <c r="VF115" s="156"/>
      <c r="VG115" s="156"/>
      <c r="VH115" s="156"/>
      <c r="VI115" s="156"/>
      <c r="VJ115" s="157"/>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0" t="str">
        <f>データ!EO10</f>
        <v>H30</v>
      </c>
      <c r="U116" s="141"/>
      <c r="V116" s="141"/>
      <c r="W116" s="141"/>
      <c r="X116" s="141"/>
      <c r="Y116" s="141"/>
      <c r="Z116" s="141"/>
      <c r="AA116" s="141"/>
      <c r="AB116" s="141"/>
      <c r="AC116" s="141"/>
      <c r="AD116" s="141"/>
      <c r="AE116" s="141"/>
      <c r="AF116" s="141"/>
      <c r="AG116" s="141"/>
      <c r="AH116" s="141"/>
      <c r="AI116" s="141"/>
      <c r="AJ116" s="141"/>
      <c r="AK116" s="141"/>
      <c r="AL116" s="142"/>
      <c r="AM116" s="140" t="str">
        <f>データ!EP10</f>
        <v>R01</v>
      </c>
      <c r="AN116" s="141"/>
      <c r="AO116" s="141"/>
      <c r="AP116" s="141"/>
      <c r="AQ116" s="141"/>
      <c r="AR116" s="141"/>
      <c r="AS116" s="141"/>
      <c r="AT116" s="141"/>
      <c r="AU116" s="141"/>
      <c r="AV116" s="141"/>
      <c r="AW116" s="141"/>
      <c r="AX116" s="141"/>
      <c r="AY116" s="141"/>
      <c r="AZ116" s="141"/>
      <c r="BA116" s="141"/>
      <c r="BB116" s="141"/>
      <c r="BC116" s="141"/>
      <c r="BD116" s="141"/>
      <c r="BE116" s="142"/>
      <c r="BF116" s="140" t="str">
        <f>データ!EQ10</f>
        <v>R02</v>
      </c>
      <c r="BG116" s="141"/>
      <c r="BH116" s="141"/>
      <c r="BI116" s="141"/>
      <c r="BJ116" s="141"/>
      <c r="BK116" s="141"/>
      <c r="BL116" s="141"/>
      <c r="BM116" s="141"/>
      <c r="BN116" s="141"/>
      <c r="BO116" s="141"/>
      <c r="BP116" s="141"/>
      <c r="BQ116" s="141"/>
      <c r="BR116" s="141"/>
      <c r="BS116" s="141"/>
      <c r="BT116" s="141"/>
      <c r="BU116" s="141"/>
      <c r="BV116" s="141"/>
      <c r="BW116" s="141"/>
      <c r="BX116" s="142"/>
      <c r="BY116" s="140" t="str">
        <f>データ!ER10</f>
        <v>R03</v>
      </c>
      <c r="BZ116" s="141"/>
      <c r="CA116" s="141"/>
      <c r="CB116" s="141"/>
      <c r="CC116" s="141"/>
      <c r="CD116" s="141"/>
      <c r="CE116" s="141"/>
      <c r="CF116" s="141"/>
      <c r="CG116" s="141"/>
      <c r="CH116" s="141"/>
      <c r="CI116" s="141"/>
      <c r="CJ116" s="141"/>
      <c r="CK116" s="141"/>
      <c r="CL116" s="141"/>
      <c r="CM116" s="141"/>
      <c r="CN116" s="141"/>
      <c r="CO116" s="141"/>
      <c r="CP116" s="141"/>
      <c r="CQ116" s="142"/>
      <c r="CR116" s="140" t="str">
        <f>データ!ES10</f>
        <v>R04</v>
      </c>
      <c r="CS116" s="141"/>
      <c r="CT116" s="141"/>
      <c r="CU116" s="141"/>
      <c r="CV116" s="141"/>
      <c r="CW116" s="141"/>
      <c r="CX116" s="141"/>
      <c r="CY116" s="141"/>
      <c r="CZ116" s="141"/>
      <c r="DA116" s="141"/>
      <c r="DB116" s="141"/>
      <c r="DC116" s="141"/>
      <c r="DD116" s="141"/>
      <c r="DE116" s="141"/>
      <c r="DF116" s="141"/>
      <c r="DG116" s="141"/>
      <c r="DH116" s="141"/>
      <c r="DI116" s="141"/>
      <c r="DJ116" s="142"/>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55"/>
      <c r="VE116" s="156"/>
      <c r="VF116" s="156"/>
      <c r="VG116" s="156"/>
      <c r="VH116" s="156"/>
      <c r="VI116" s="156"/>
      <c r="VJ116" s="157"/>
    </row>
    <row r="117" spans="1:582" ht="13.5" customHeight="1" x14ac:dyDescent="0.15">
      <c r="A117" s="1"/>
      <c r="B117" s="28"/>
      <c r="C117" s="1"/>
      <c r="D117" s="1"/>
      <c r="E117" s="1"/>
      <c r="F117" s="1"/>
      <c r="G117" s="1"/>
      <c r="H117" s="143" t="s">
        <v>32</v>
      </c>
      <c r="I117" s="144"/>
      <c r="J117" s="144"/>
      <c r="K117" s="144"/>
      <c r="L117" s="144"/>
      <c r="M117" s="144"/>
      <c r="N117" s="144"/>
      <c r="O117" s="144"/>
      <c r="P117" s="144"/>
      <c r="Q117" s="144"/>
      <c r="R117" s="144"/>
      <c r="S117" s="145"/>
      <c r="T117" s="146">
        <f>データ!EO11</f>
        <v>100</v>
      </c>
      <c r="U117" s="147"/>
      <c r="V117" s="147"/>
      <c r="W117" s="147"/>
      <c r="X117" s="147"/>
      <c r="Y117" s="147"/>
      <c r="Z117" s="147"/>
      <c r="AA117" s="147"/>
      <c r="AB117" s="147"/>
      <c r="AC117" s="147"/>
      <c r="AD117" s="147"/>
      <c r="AE117" s="147"/>
      <c r="AF117" s="147"/>
      <c r="AG117" s="147"/>
      <c r="AH117" s="147"/>
      <c r="AI117" s="147"/>
      <c r="AJ117" s="147"/>
      <c r="AK117" s="147"/>
      <c r="AL117" s="148"/>
      <c r="AM117" s="146">
        <f>データ!EP11</f>
        <v>100</v>
      </c>
      <c r="AN117" s="147"/>
      <c r="AO117" s="147"/>
      <c r="AP117" s="147"/>
      <c r="AQ117" s="147"/>
      <c r="AR117" s="147"/>
      <c r="AS117" s="147"/>
      <c r="AT117" s="147"/>
      <c r="AU117" s="147"/>
      <c r="AV117" s="147"/>
      <c r="AW117" s="147"/>
      <c r="AX117" s="147"/>
      <c r="AY117" s="147"/>
      <c r="AZ117" s="147"/>
      <c r="BA117" s="147"/>
      <c r="BB117" s="147"/>
      <c r="BC117" s="147"/>
      <c r="BD117" s="147"/>
      <c r="BE117" s="148"/>
      <c r="BF117" s="146">
        <f>データ!EQ11</f>
        <v>100</v>
      </c>
      <c r="BG117" s="147"/>
      <c r="BH117" s="147"/>
      <c r="BI117" s="147"/>
      <c r="BJ117" s="147"/>
      <c r="BK117" s="147"/>
      <c r="BL117" s="147"/>
      <c r="BM117" s="147"/>
      <c r="BN117" s="147"/>
      <c r="BO117" s="147"/>
      <c r="BP117" s="147"/>
      <c r="BQ117" s="147"/>
      <c r="BR117" s="147"/>
      <c r="BS117" s="147"/>
      <c r="BT117" s="147"/>
      <c r="BU117" s="147"/>
      <c r="BV117" s="147"/>
      <c r="BW117" s="147"/>
      <c r="BX117" s="148"/>
      <c r="BY117" s="146">
        <f>データ!ER11</f>
        <v>100</v>
      </c>
      <c r="BZ117" s="147"/>
      <c r="CA117" s="147"/>
      <c r="CB117" s="147"/>
      <c r="CC117" s="147"/>
      <c r="CD117" s="147"/>
      <c r="CE117" s="147"/>
      <c r="CF117" s="147"/>
      <c r="CG117" s="147"/>
      <c r="CH117" s="147"/>
      <c r="CI117" s="147"/>
      <c r="CJ117" s="147"/>
      <c r="CK117" s="147"/>
      <c r="CL117" s="147"/>
      <c r="CM117" s="147"/>
      <c r="CN117" s="147"/>
      <c r="CO117" s="147"/>
      <c r="CP117" s="147"/>
      <c r="CQ117" s="148"/>
      <c r="CR117" s="146">
        <f>データ!ES11</f>
        <v>100</v>
      </c>
      <c r="CS117" s="147"/>
      <c r="CT117" s="147"/>
      <c r="CU117" s="147"/>
      <c r="CV117" s="147"/>
      <c r="CW117" s="147"/>
      <c r="CX117" s="147"/>
      <c r="CY117" s="147"/>
      <c r="CZ117" s="147"/>
      <c r="DA117" s="147"/>
      <c r="DB117" s="147"/>
      <c r="DC117" s="147"/>
      <c r="DD117" s="147"/>
      <c r="DE117" s="147"/>
      <c r="DF117" s="147"/>
      <c r="DG117" s="147"/>
      <c r="DH117" s="147"/>
      <c r="DI117" s="147"/>
      <c r="DJ117" s="148"/>
      <c r="DK117" s="1"/>
      <c r="DL117" s="1"/>
      <c r="DM117" s="1"/>
      <c r="DN117" s="1"/>
      <c r="DO117" s="1"/>
      <c r="DP117" s="1"/>
      <c r="DQ117" s="1"/>
      <c r="DR117" s="29"/>
      <c r="DS117" s="1"/>
      <c r="DT117" s="1"/>
      <c r="DU117" s="1"/>
      <c r="DV117" s="1"/>
      <c r="DW117" s="1"/>
      <c r="DX117" s="1"/>
      <c r="DY117" s="1"/>
      <c r="DZ117" s="1"/>
      <c r="EA117" s="143" t="s">
        <v>32</v>
      </c>
      <c r="EB117" s="144"/>
      <c r="EC117" s="144"/>
      <c r="ED117" s="144"/>
      <c r="EE117" s="144"/>
      <c r="EF117" s="144"/>
      <c r="EG117" s="144"/>
      <c r="EH117" s="144"/>
      <c r="EI117" s="144"/>
      <c r="EJ117" s="144"/>
      <c r="EK117" s="144"/>
      <c r="EL117" s="145"/>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3" t="s">
        <v>32</v>
      </c>
      <c r="IJ117" s="144"/>
      <c r="IK117" s="144"/>
      <c r="IL117" s="144"/>
      <c r="IM117" s="144"/>
      <c r="IN117" s="144"/>
      <c r="IO117" s="144"/>
      <c r="IP117" s="144"/>
      <c r="IQ117" s="144"/>
      <c r="IR117" s="144"/>
      <c r="IS117" s="144"/>
      <c r="IT117" s="145"/>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3" t="s">
        <v>32</v>
      </c>
      <c r="MS117" s="144"/>
      <c r="MT117" s="144"/>
      <c r="MU117" s="144"/>
      <c r="MV117" s="144"/>
      <c r="MW117" s="144"/>
      <c r="MX117" s="144"/>
      <c r="MY117" s="144"/>
      <c r="MZ117" s="144"/>
      <c r="NA117" s="144"/>
      <c r="NB117" s="144"/>
      <c r="NC117" s="145"/>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3" t="s">
        <v>32</v>
      </c>
      <c r="RA117" s="144"/>
      <c r="RB117" s="144"/>
      <c r="RC117" s="144"/>
      <c r="RD117" s="144"/>
      <c r="RE117" s="144"/>
      <c r="RF117" s="144"/>
      <c r="RG117" s="144"/>
      <c r="RH117" s="144"/>
      <c r="RI117" s="144"/>
      <c r="RJ117" s="144"/>
      <c r="RK117" s="145"/>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55"/>
      <c r="VE117" s="156"/>
      <c r="VF117" s="156"/>
      <c r="VG117" s="156"/>
      <c r="VH117" s="156"/>
      <c r="VI117" s="156"/>
      <c r="VJ117" s="157"/>
    </row>
    <row r="118" spans="1:582" ht="13.5" customHeight="1" x14ac:dyDescent="0.15">
      <c r="A118" s="1"/>
      <c r="B118" s="28"/>
      <c r="C118" s="1"/>
      <c r="D118" s="1"/>
      <c r="E118" s="1"/>
      <c r="F118" s="1"/>
      <c r="G118" s="1"/>
      <c r="H118" s="143" t="s">
        <v>33</v>
      </c>
      <c r="I118" s="144"/>
      <c r="J118" s="144"/>
      <c r="K118" s="144"/>
      <c r="L118" s="144"/>
      <c r="M118" s="144"/>
      <c r="N118" s="144"/>
      <c r="O118" s="144"/>
      <c r="P118" s="144"/>
      <c r="Q118" s="144"/>
      <c r="R118" s="144"/>
      <c r="S118" s="145"/>
      <c r="T118" s="146">
        <f>データ!EO12</f>
        <v>22.6</v>
      </c>
      <c r="U118" s="147"/>
      <c r="V118" s="147"/>
      <c r="W118" s="147"/>
      <c r="X118" s="147"/>
      <c r="Y118" s="147"/>
      <c r="Z118" s="147"/>
      <c r="AA118" s="147"/>
      <c r="AB118" s="147"/>
      <c r="AC118" s="147"/>
      <c r="AD118" s="147"/>
      <c r="AE118" s="147"/>
      <c r="AF118" s="147"/>
      <c r="AG118" s="147"/>
      <c r="AH118" s="147"/>
      <c r="AI118" s="147"/>
      <c r="AJ118" s="147"/>
      <c r="AK118" s="147"/>
      <c r="AL118" s="148"/>
      <c r="AM118" s="146">
        <f>データ!EP12</f>
        <v>23.3</v>
      </c>
      <c r="AN118" s="147"/>
      <c r="AO118" s="147"/>
      <c r="AP118" s="147"/>
      <c r="AQ118" s="147"/>
      <c r="AR118" s="147"/>
      <c r="AS118" s="147"/>
      <c r="AT118" s="147"/>
      <c r="AU118" s="147"/>
      <c r="AV118" s="147"/>
      <c r="AW118" s="147"/>
      <c r="AX118" s="147"/>
      <c r="AY118" s="147"/>
      <c r="AZ118" s="147"/>
      <c r="BA118" s="147"/>
      <c r="BB118" s="147"/>
      <c r="BC118" s="147"/>
      <c r="BD118" s="147"/>
      <c r="BE118" s="148"/>
      <c r="BF118" s="146">
        <f>データ!EQ12</f>
        <v>25</v>
      </c>
      <c r="BG118" s="147"/>
      <c r="BH118" s="147"/>
      <c r="BI118" s="147"/>
      <c r="BJ118" s="147"/>
      <c r="BK118" s="147"/>
      <c r="BL118" s="147"/>
      <c r="BM118" s="147"/>
      <c r="BN118" s="147"/>
      <c r="BO118" s="147"/>
      <c r="BP118" s="147"/>
      <c r="BQ118" s="147"/>
      <c r="BR118" s="147"/>
      <c r="BS118" s="147"/>
      <c r="BT118" s="147"/>
      <c r="BU118" s="147"/>
      <c r="BV118" s="147"/>
      <c r="BW118" s="147"/>
      <c r="BX118" s="148"/>
      <c r="BY118" s="146">
        <f>データ!ER12</f>
        <v>29.2</v>
      </c>
      <c r="BZ118" s="147"/>
      <c r="CA118" s="147"/>
      <c r="CB118" s="147"/>
      <c r="CC118" s="147"/>
      <c r="CD118" s="147"/>
      <c r="CE118" s="147"/>
      <c r="CF118" s="147"/>
      <c r="CG118" s="147"/>
      <c r="CH118" s="147"/>
      <c r="CI118" s="147"/>
      <c r="CJ118" s="147"/>
      <c r="CK118" s="147"/>
      <c r="CL118" s="147"/>
      <c r="CM118" s="147"/>
      <c r="CN118" s="147"/>
      <c r="CO118" s="147"/>
      <c r="CP118" s="147"/>
      <c r="CQ118" s="148"/>
      <c r="CR118" s="146">
        <f>データ!ES12</f>
        <v>30.9</v>
      </c>
      <c r="CS118" s="147"/>
      <c r="CT118" s="147"/>
      <c r="CU118" s="147"/>
      <c r="CV118" s="147"/>
      <c r="CW118" s="147"/>
      <c r="CX118" s="147"/>
      <c r="CY118" s="147"/>
      <c r="CZ118" s="147"/>
      <c r="DA118" s="147"/>
      <c r="DB118" s="147"/>
      <c r="DC118" s="147"/>
      <c r="DD118" s="147"/>
      <c r="DE118" s="147"/>
      <c r="DF118" s="147"/>
      <c r="DG118" s="147"/>
      <c r="DH118" s="147"/>
      <c r="DI118" s="147"/>
      <c r="DJ118" s="148"/>
      <c r="DK118" s="1"/>
      <c r="DL118" s="1"/>
      <c r="DM118" s="1"/>
      <c r="DN118" s="1"/>
      <c r="DO118" s="1"/>
      <c r="DP118" s="1"/>
      <c r="DQ118" s="1"/>
      <c r="DR118" s="29"/>
      <c r="DS118" s="1"/>
      <c r="DT118" s="1"/>
      <c r="DU118" s="1"/>
      <c r="DV118" s="1"/>
      <c r="DW118" s="1"/>
      <c r="DX118" s="1"/>
      <c r="DY118" s="1"/>
      <c r="DZ118" s="1"/>
      <c r="EA118" s="143" t="s">
        <v>33</v>
      </c>
      <c r="EB118" s="144"/>
      <c r="EC118" s="144"/>
      <c r="ED118" s="144"/>
      <c r="EE118" s="144"/>
      <c r="EF118" s="144"/>
      <c r="EG118" s="144"/>
      <c r="EH118" s="144"/>
      <c r="EI118" s="144"/>
      <c r="EJ118" s="144"/>
      <c r="EK118" s="144"/>
      <c r="EL118" s="145"/>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3" t="s">
        <v>33</v>
      </c>
      <c r="IJ118" s="144"/>
      <c r="IK118" s="144"/>
      <c r="IL118" s="144"/>
      <c r="IM118" s="144"/>
      <c r="IN118" s="144"/>
      <c r="IO118" s="144"/>
      <c r="IP118" s="144"/>
      <c r="IQ118" s="144"/>
      <c r="IR118" s="144"/>
      <c r="IS118" s="144"/>
      <c r="IT118" s="145"/>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3" t="s">
        <v>33</v>
      </c>
      <c r="MS118" s="144"/>
      <c r="MT118" s="144"/>
      <c r="MU118" s="144"/>
      <c r="MV118" s="144"/>
      <c r="MW118" s="144"/>
      <c r="MX118" s="144"/>
      <c r="MY118" s="144"/>
      <c r="MZ118" s="144"/>
      <c r="NA118" s="144"/>
      <c r="NB118" s="144"/>
      <c r="NC118" s="145"/>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3" t="s">
        <v>33</v>
      </c>
      <c r="RA118" s="144"/>
      <c r="RB118" s="144"/>
      <c r="RC118" s="144"/>
      <c r="RD118" s="144"/>
      <c r="RE118" s="144"/>
      <c r="RF118" s="144"/>
      <c r="RG118" s="144"/>
      <c r="RH118" s="144"/>
      <c r="RI118" s="144"/>
      <c r="RJ118" s="144"/>
      <c r="RK118" s="145"/>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55"/>
      <c r="VE118" s="156"/>
      <c r="VF118" s="156"/>
      <c r="VG118" s="156"/>
      <c r="VH118" s="156"/>
      <c r="VI118" s="156"/>
      <c r="VJ118" s="157"/>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55"/>
      <c r="VE119" s="156"/>
      <c r="VF119" s="156"/>
      <c r="VG119" s="156"/>
      <c r="VH119" s="156"/>
      <c r="VI119" s="156"/>
      <c r="VJ119" s="157"/>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55"/>
      <c r="VE120" s="156"/>
      <c r="VF120" s="156"/>
      <c r="VG120" s="156"/>
      <c r="VH120" s="156"/>
      <c r="VI120" s="156"/>
      <c r="VJ120" s="15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15">
      <c r="A122" s="1"/>
      <c r="B122" s="180" t="s">
        <v>40</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（最大出力合計29,600kW）</v>
      </c>
      <c r="D126" s="2" t="str">
        <f>データ!EX9</f>
        <v>（最大出力合計-kW）</v>
      </c>
      <c r="E126" s="2" t="str">
        <f>データ!GW9</f>
        <v>（最大出力合計-kW）</v>
      </c>
      <c r="F126" s="2" t="str">
        <f>データ!IV9</f>
        <v>（最大出力合計-kW）</v>
      </c>
      <c r="G126" s="2" t="str">
        <f>データ!KU9</f>
        <v>（最大出力合計29,600kW）</v>
      </c>
    </row>
  </sheetData>
  <sheetProtection algorithmName="SHA-512" hashValue="LOF9yMeeMUnkyL6yUEHLqM54HtnceeeTv+JJx32Ja4FeeeQ8DbTeLESShzb/cTGOMeQHMgBgGZw+MQae/T58CQ==" saltValue="FqdGSqO5apNZeIePdIwUQQ==" spinCount="100000" sheet="1" objects="1" scenarios="1" formatCells="0" formatColumns="0" formatRows="0"/>
  <mergeCells count="603">
    <mergeCell ref="VD3:VJ39"/>
    <mergeCell ref="FD117:FT117"/>
    <mergeCell ref="FU117:GK117"/>
    <mergeCell ref="GL117:HB117"/>
    <mergeCell ref="HC117:HS117"/>
    <mergeCell ref="OL117:PB117"/>
    <mergeCell ref="PC117:PS117"/>
    <mergeCell ref="PT117:QJ117"/>
    <mergeCell ref="HC118:HS118"/>
    <mergeCell ref="PT116:QJ116"/>
    <mergeCell ref="RL116:SB116"/>
    <mergeCell ref="SC116:SS116"/>
    <mergeCell ref="ST116:TJ116"/>
    <mergeCell ref="TK116:UA116"/>
    <mergeCell ref="UB116:UR116"/>
    <mergeCell ref="KT116:LJ116"/>
    <mergeCell ref="LK116:MA116"/>
    <mergeCell ref="UB117:UR117"/>
    <mergeCell ref="MR117:NC117"/>
    <mergeCell ref="ND117:NT117"/>
    <mergeCell ref="NU117:OK117"/>
    <mergeCell ref="KT118:LJ118"/>
    <mergeCell ref="LK118:MA118"/>
    <mergeCell ref="SC117:SS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EA118:EL118"/>
    <mergeCell ref="EM118:FC118"/>
    <mergeCell ref="FD118:FT118"/>
    <mergeCell ref="FU118:GK118"/>
    <mergeCell ref="GL118:HB118"/>
    <mergeCell ref="H117:S117"/>
    <mergeCell ref="T117:AL117"/>
    <mergeCell ref="AM117:BE117"/>
    <mergeCell ref="ND116:NT116"/>
    <mergeCell ref="NU116:OK116"/>
    <mergeCell ref="OL116:PB116"/>
    <mergeCell ref="PC116:PS116"/>
    <mergeCell ref="FU116:GK116"/>
    <mergeCell ref="GL116:HB116"/>
    <mergeCell ref="HC116:HS116"/>
    <mergeCell ref="IU116:JK116"/>
    <mergeCell ref="JL116:KB116"/>
    <mergeCell ref="KC116:KS116"/>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H101:S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T101:AL101"/>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SC86:SS86"/>
    <mergeCell ref="ST86:TJ86"/>
    <mergeCell ref="TK86:UA86"/>
    <mergeCell ref="IU86:JK86"/>
    <mergeCell ref="II102:IT102"/>
    <mergeCell ref="QZ87:RK87"/>
    <mergeCell ref="RL87:SB87"/>
    <mergeCell ref="SC87:SS87"/>
    <mergeCell ref="ST87:TJ87"/>
    <mergeCell ref="TK87:UA87"/>
    <mergeCell ref="TK102:UA102"/>
    <mergeCell ref="PT86:QJ86"/>
    <mergeCell ref="QZ86:RK86"/>
    <mergeCell ref="RL86:SB86"/>
    <mergeCell ref="JL86:KB86"/>
    <mergeCell ref="KC86:KS86"/>
    <mergeCell ref="KT86:LJ86"/>
    <mergeCell ref="LK86:MA86"/>
    <mergeCell ref="MR86:NC86"/>
    <mergeCell ref="ND86:NT86"/>
    <mergeCell ref="IU102:JK102"/>
    <mergeCell ref="JL102:KB102"/>
    <mergeCell ref="H87:S87"/>
    <mergeCell ref="T87:AL87"/>
    <mergeCell ref="AM87:BE87"/>
    <mergeCell ref="BF87:BX87"/>
    <mergeCell ref="BY87:CQ87"/>
    <mergeCell ref="CR87:DJ87"/>
    <mergeCell ref="NU86:OK86"/>
    <mergeCell ref="OL86:PB86"/>
    <mergeCell ref="PC86:PS86"/>
    <mergeCell ref="FD86:FT86"/>
    <mergeCell ref="FU86:GK86"/>
    <mergeCell ref="GL86:HB86"/>
    <mergeCell ref="HC86:HS86"/>
    <mergeCell ref="II86:IT86"/>
    <mergeCell ref="EA87:EL87"/>
    <mergeCell ref="EM87:FC87"/>
    <mergeCell ref="FD87:FT87"/>
    <mergeCell ref="FU87:GK87"/>
    <mergeCell ref="GL87:HB87"/>
    <mergeCell ref="HC87:HS87"/>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UB86:UR86"/>
    <mergeCell ref="IU85:JK85"/>
    <mergeCell ref="RL72:SB72"/>
    <mergeCell ref="GL72:HB72"/>
    <mergeCell ref="HC72:HS72"/>
    <mergeCell ref="II72:IT72"/>
    <mergeCell ref="SC72:SS72"/>
    <mergeCell ref="TK85:UA85"/>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FU85:GK85"/>
    <mergeCell ref="GL85:HB85"/>
    <mergeCell ref="HC85:HS85"/>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15">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15">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15</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54" x14ac:dyDescent="0.15">
      <c r="A6" s="33" t="s">
        <v>122</v>
      </c>
      <c r="B6" s="48" t="str">
        <f>B7</f>
        <v>2022</v>
      </c>
      <c r="C6" s="48" t="str">
        <f t="shared" ref="C6:AX6" si="6">C7</f>
        <v>280003</v>
      </c>
      <c r="D6" s="48" t="str">
        <f t="shared" si="6"/>
        <v>46</v>
      </c>
      <c r="E6" s="48" t="str">
        <f t="shared" si="6"/>
        <v>04</v>
      </c>
      <c r="F6" s="48" t="str">
        <f t="shared" si="6"/>
        <v>0</v>
      </c>
      <c r="G6" s="48" t="str">
        <f t="shared" si="6"/>
        <v>000</v>
      </c>
      <c r="H6" s="48" t="str">
        <f t="shared" si="6"/>
        <v>兵庫県</v>
      </c>
      <c r="I6" s="48" t="str">
        <f t="shared" si="6"/>
        <v>法適用</v>
      </c>
      <c r="J6" s="48" t="str">
        <f t="shared" si="6"/>
        <v>電気事業</v>
      </c>
      <c r="K6" s="48" t="str">
        <f t="shared" si="6"/>
        <v>自治体職員</v>
      </c>
      <c r="L6" s="49">
        <f t="shared" si="6"/>
        <v>98.9</v>
      </c>
      <c r="M6" s="50" t="str">
        <f t="shared" si="6"/>
        <v>-</v>
      </c>
      <c r="N6" s="50" t="str">
        <f t="shared" si="6"/>
        <v>-</v>
      </c>
      <c r="O6" s="50" t="str">
        <f t="shared" si="6"/>
        <v>-</v>
      </c>
      <c r="P6" s="50">
        <f t="shared" si="6"/>
        <v>12</v>
      </c>
      <c r="Q6" s="50" t="str">
        <f t="shared" si="6"/>
        <v>-</v>
      </c>
      <c r="R6" s="51" t="str">
        <f>R7</f>
        <v>令和　15年　11月　30日　網干浜発電所</v>
      </c>
      <c r="S6" s="52" t="str">
        <f t="shared" si="6"/>
        <v>令和　15年　11月　30日　網干浜発電所</v>
      </c>
      <c r="T6" s="48" t="str">
        <f t="shared" si="6"/>
        <v>無</v>
      </c>
      <c r="U6" s="52" t="str">
        <f t="shared" si="6"/>
        <v>関西電力(株)</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36091</v>
      </c>
      <c r="AM6" s="50">
        <f t="shared" si="6"/>
        <v>37205</v>
      </c>
      <c r="AN6" s="50">
        <f t="shared" si="6"/>
        <v>37637</v>
      </c>
      <c r="AO6" s="50">
        <f t="shared" si="6"/>
        <v>35937</v>
      </c>
      <c r="AP6" s="50">
        <f t="shared" si="6"/>
        <v>37290</v>
      </c>
      <c r="AQ6" s="50">
        <f t="shared" si="6"/>
        <v>36091</v>
      </c>
      <c r="AR6" s="50">
        <f t="shared" si="6"/>
        <v>37205</v>
      </c>
      <c r="AS6" s="50">
        <f t="shared" si="6"/>
        <v>37637</v>
      </c>
      <c r="AT6" s="50">
        <f t="shared" si="6"/>
        <v>35937</v>
      </c>
      <c r="AU6" s="50">
        <f t="shared" si="6"/>
        <v>37290</v>
      </c>
      <c r="AV6" s="50" t="str">
        <f t="shared" si="6"/>
        <v>-</v>
      </c>
      <c r="AW6" s="50">
        <f t="shared" si="6"/>
        <v>1515625</v>
      </c>
      <c r="AX6" s="50">
        <f t="shared" si="6"/>
        <v>1515625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123</v>
      </c>
      <c r="C7" s="58" t="s">
        <v>124</v>
      </c>
      <c r="D7" s="58" t="s">
        <v>125</v>
      </c>
      <c r="E7" s="58" t="s">
        <v>126</v>
      </c>
      <c r="F7" s="58" t="s">
        <v>127</v>
      </c>
      <c r="G7" s="58" t="s">
        <v>128</v>
      </c>
      <c r="H7" s="58" t="s">
        <v>129</v>
      </c>
      <c r="I7" s="58" t="s">
        <v>130</v>
      </c>
      <c r="J7" s="58" t="s">
        <v>131</v>
      </c>
      <c r="K7" s="58" t="s">
        <v>132</v>
      </c>
      <c r="L7" s="59">
        <v>98.9</v>
      </c>
      <c r="M7" s="60" t="s">
        <v>133</v>
      </c>
      <c r="N7" s="60" t="s">
        <v>133</v>
      </c>
      <c r="O7" s="61" t="s">
        <v>133</v>
      </c>
      <c r="P7" s="61">
        <v>12</v>
      </c>
      <c r="Q7" s="61" t="s">
        <v>133</v>
      </c>
      <c r="R7" s="62" t="s">
        <v>17</v>
      </c>
      <c r="S7" s="62" t="s">
        <v>17</v>
      </c>
      <c r="T7" s="63" t="s">
        <v>134</v>
      </c>
      <c r="U7" s="62" t="s">
        <v>20</v>
      </c>
      <c r="V7" s="59" t="s">
        <v>133</v>
      </c>
      <c r="W7" s="61" t="s">
        <v>133</v>
      </c>
      <c r="X7" s="61" t="s">
        <v>133</v>
      </c>
      <c r="Y7" s="61" t="s">
        <v>133</v>
      </c>
      <c r="Z7" s="61" t="s">
        <v>133</v>
      </c>
      <c r="AA7" s="61" t="s">
        <v>133</v>
      </c>
      <c r="AB7" s="61" t="s">
        <v>133</v>
      </c>
      <c r="AC7" s="61" t="s">
        <v>133</v>
      </c>
      <c r="AD7" s="61" t="s">
        <v>133</v>
      </c>
      <c r="AE7" s="61" t="s">
        <v>133</v>
      </c>
      <c r="AF7" s="61" t="s">
        <v>133</v>
      </c>
      <c r="AG7" s="61" t="s">
        <v>133</v>
      </c>
      <c r="AH7" s="61" t="s">
        <v>133</v>
      </c>
      <c r="AI7" s="61" t="s">
        <v>133</v>
      </c>
      <c r="AJ7" s="61" t="s">
        <v>133</v>
      </c>
      <c r="AK7" s="61" t="s">
        <v>133</v>
      </c>
      <c r="AL7" s="61">
        <v>36091</v>
      </c>
      <c r="AM7" s="61">
        <v>37205</v>
      </c>
      <c r="AN7" s="61">
        <v>37637</v>
      </c>
      <c r="AO7" s="61">
        <v>35937</v>
      </c>
      <c r="AP7" s="61">
        <v>37290</v>
      </c>
      <c r="AQ7" s="61">
        <v>36091</v>
      </c>
      <c r="AR7" s="61">
        <v>37205</v>
      </c>
      <c r="AS7" s="61">
        <v>37637</v>
      </c>
      <c r="AT7" s="61">
        <v>35937</v>
      </c>
      <c r="AU7" s="61">
        <v>37290</v>
      </c>
      <c r="AV7" s="61" t="s">
        <v>133</v>
      </c>
      <c r="AW7" s="61">
        <v>1515625</v>
      </c>
      <c r="AX7" s="61">
        <v>1515625</v>
      </c>
      <c r="AY7" s="64">
        <v>124.5</v>
      </c>
      <c r="AZ7" s="64">
        <v>130.6</v>
      </c>
      <c r="BA7" s="64">
        <v>132.4</v>
      </c>
      <c r="BB7" s="64">
        <v>128.6</v>
      </c>
      <c r="BC7" s="64">
        <v>134.80000000000001</v>
      </c>
      <c r="BD7" s="64">
        <v>129.9</v>
      </c>
      <c r="BE7" s="64">
        <v>130.19999999999999</v>
      </c>
      <c r="BF7" s="64">
        <v>134.6</v>
      </c>
      <c r="BG7" s="64">
        <v>131.19999999999999</v>
      </c>
      <c r="BH7" s="64">
        <v>130.30000000000001</v>
      </c>
      <c r="BI7" s="64">
        <v>100</v>
      </c>
      <c r="BJ7" s="64">
        <v>122.1</v>
      </c>
      <c r="BK7" s="64">
        <v>126.2</v>
      </c>
      <c r="BL7" s="64">
        <v>129.19999999999999</v>
      </c>
      <c r="BM7" s="64">
        <v>125.2</v>
      </c>
      <c r="BN7" s="64">
        <v>130.80000000000001</v>
      </c>
      <c r="BO7" s="64">
        <v>128.9</v>
      </c>
      <c r="BP7" s="64">
        <v>129.30000000000001</v>
      </c>
      <c r="BQ7" s="64">
        <v>133.80000000000001</v>
      </c>
      <c r="BR7" s="64">
        <v>130.19999999999999</v>
      </c>
      <c r="BS7" s="64">
        <v>129.30000000000001</v>
      </c>
      <c r="BT7" s="64">
        <v>100</v>
      </c>
      <c r="BU7" s="64">
        <v>107.3</v>
      </c>
      <c r="BV7" s="64">
        <v>1367.1</v>
      </c>
      <c r="BW7" s="64">
        <v>2409.3000000000002</v>
      </c>
      <c r="BX7" s="64">
        <v>180.5</v>
      </c>
      <c r="BY7" s="64">
        <v>2457.3000000000002</v>
      </c>
      <c r="BZ7" s="64">
        <v>749.1</v>
      </c>
      <c r="CA7" s="64">
        <v>763.6</v>
      </c>
      <c r="CB7" s="64">
        <v>666.3</v>
      </c>
      <c r="CC7" s="64">
        <v>836.7</v>
      </c>
      <c r="CD7" s="64">
        <v>816.6</v>
      </c>
      <c r="CE7" s="64">
        <v>100</v>
      </c>
      <c r="CF7" s="64">
        <v>30179.5</v>
      </c>
      <c r="CG7" s="64">
        <v>28989.4</v>
      </c>
      <c r="CH7" s="64">
        <v>28177.3</v>
      </c>
      <c r="CI7" s="64">
        <v>29097.9</v>
      </c>
      <c r="CJ7" s="64">
        <v>27823.9</v>
      </c>
      <c r="CK7" s="64">
        <v>9078.5</v>
      </c>
      <c r="CL7" s="64">
        <v>9106</v>
      </c>
      <c r="CM7" s="64">
        <v>9268.1</v>
      </c>
      <c r="CN7" s="64">
        <v>9846.1</v>
      </c>
      <c r="CO7" s="64">
        <v>10480.4</v>
      </c>
      <c r="CP7" s="61">
        <v>822479</v>
      </c>
      <c r="CQ7" s="61">
        <v>877151</v>
      </c>
      <c r="CR7" s="61">
        <v>873182</v>
      </c>
      <c r="CS7" s="61">
        <v>823117</v>
      </c>
      <c r="CT7" s="61">
        <v>877146</v>
      </c>
      <c r="CU7" s="61">
        <v>1533303</v>
      </c>
      <c r="CV7" s="61">
        <v>1359753</v>
      </c>
      <c r="CW7" s="61">
        <v>1430009</v>
      </c>
      <c r="CX7" s="61">
        <v>1417603</v>
      </c>
      <c r="CY7" s="61">
        <v>1498744</v>
      </c>
      <c r="CZ7" s="61">
        <v>29600</v>
      </c>
      <c r="DA7" s="64">
        <v>13.9</v>
      </c>
      <c r="DB7" s="64">
        <v>14.3</v>
      </c>
      <c r="DC7" s="64">
        <v>14.5</v>
      </c>
      <c r="DD7" s="64">
        <v>13.9</v>
      </c>
      <c r="DE7" s="64">
        <v>14.4</v>
      </c>
      <c r="DF7" s="64">
        <v>35</v>
      </c>
      <c r="DG7" s="64">
        <v>34.799999999999997</v>
      </c>
      <c r="DH7" s="64">
        <v>34.4</v>
      </c>
      <c r="DI7" s="64">
        <v>31.9</v>
      </c>
      <c r="DJ7" s="64">
        <v>31.3</v>
      </c>
      <c r="DK7" s="64">
        <v>0.7</v>
      </c>
      <c r="DL7" s="64">
        <v>1.1000000000000001</v>
      </c>
      <c r="DM7" s="64">
        <v>0.4</v>
      </c>
      <c r="DN7" s="64">
        <v>0.9</v>
      </c>
      <c r="DO7" s="64">
        <v>0.8</v>
      </c>
      <c r="DP7" s="64">
        <v>20</v>
      </c>
      <c r="DQ7" s="64">
        <v>18.5</v>
      </c>
      <c r="DR7" s="64">
        <v>20.5</v>
      </c>
      <c r="DS7" s="64">
        <v>18.899999999999999</v>
      </c>
      <c r="DT7" s="64">
        <v>20.9</v>
      </c>
      <c r="DU7" s="64">
        <v>259.5</v>
      </c>
      <c r="DV7" s="64">
        <v>0</v>
      </c>
      <c r="DW7" s="64">
        <v>0</v>
      </c>
      <c r="DX7" s="64">
        <v>0</v>
      </c>
      <c r="DY7" s="64">
        <v>0</v>
      </c>
      <c r="DZ7" s="64">
        <v>90.4</v>
      </c>
      <c r="EA7" s="64">
        <v>94</v>
      </c>
      <c r="EB7" s="64">
        <v>96.3</v>
      </c>
      <c r="EC7" s="64">
        <v>102.6</v>
      </c>
      <c r="ED7" s="64">
        <v>105.3</v>
      </c>
      <c r="EE7" s="64">
        <v>22.6</v>
      </c>
      <c r="EF7" s="64">
        <v>27.9</v>
      </c>
      <c r="EG7" s="64">
        <v>33.1</v>
      </c>
      <c r="EH7" s="64">
        <v>37.1</v>
      </c>
      <c r="EI7" s="64">
        <v>42.3</v>
      </c>
      <c r="EJ7" s="64">
        <v>61.2</v>
      </c>
      <c r="EK7" s="64">
        <v>61.9</v>
      </c>
      <c r="EL7" s="64">
        <v>62</v>
      </c>
      <c r="EM7" s="64">
        <v>60.7</v>
      </c>
      <c r="EN7" s="64">
        <v>60.9</v>
      </c>
      <c r="EO7" s="64">
        <v>100</v>
      </c>
      <c r="EP7" s="64">
        <v>100</v>
      </c>
      <c r="EQ7" s="64">
        <v>100</v>
      </c>
      <c r="ER7" s="64">
        <v>100</v>
      </c>
      <c r="ES7" s="64">
        <v>100</v>
      </c>
      <c r="ET7" s="64">
        <v>22.6</v>
      </c>
      <c r="EU7" s="64">
        <v>23.3</v>
      </c>
      <c r="EV7" s="64">
        <v>25</v>
      </c>
      <c r="EW7" s="64">
        <v>29.2</v>
      </c>
      <c r="EX7" s="64">
        <v>30.9</v>
      </c>
      <c r="EY7" s="61" t="s">
        <v>133</v>
      </c>
      <c r="EZ7" s="64" t="s">
        <v>133</v>
      </c>
      <c r="FA7" s="64" t="s">
        <v>133</v>
      </c>
      <c r="FB7" s="64" t="s">
        <v>133</v>
      </c>
      <c r="FC7" s="64" t="s">
        <v>133</v>
      </c>
      <c r="FD7" s="64" t="s">
        <v>133</v>
      </c>
      <c r="FE7" s="64">
        <v>36.299999999999997</v>
      </c>
      <c r="FF7" s="64">
        <v>36.4</v>
      </c>
      <c r="FG7" s="64">
        <v>35.799999999999997</v>
      </c>
      <c r="FH7" s="64">
        <v>33.1</v>
      </c>
      <c r="FI7" s="64">
        <v>32.4</v>
      </c>
      <c r="FJ7" s="64" t="s">
        <v>133</v>
      </c>
      <c r="FK7" s="64" t="s">
        <v>133</v>
      </c>
      <c r="FL7" s="64" t="s">
        <v>133</v>
      </c>
      <c r="FM7" s="64" t="s">
        <v>133</v>
      </c>
      <c r="FN7" s="64" t="s">
        <v>133</v>
      </c>
      <c r="FO7" s="64">
        <v>21.5</v>
      </c>
      <c r="FP7" s="64">
        <v>20</v>
      </c>
      <c r="FQ7" s="64">
        <v>21.9</v>
      </c>
      <c r="FR7" s="64">
        <v>20.2</v>
      </c>
      <c r="FS7" s="64">
        <v>22</v>
      </c>
      <c r="FT7" s="64" t="s">
        <v>133</v>
      </c>
      <c r="FU7" s="64" t="s">
        <v>133</v>
      </c>
      <c r="FV7" s="64" t="s">
        <v>133</v>
      </c>
      <c r="FW7" s="64" t="s">
        <v>133</v>
      </c>
      <c r="FX7" s="64" t="s">
        <v>133</v>
      </c>
      <c r="FY7" s="64">
        <v>72.400000000000006</v>
      </c>
      <c r="FZ7" s="64">
        <v>83.2</v>
      </c>
      <c r="GA7" s="64">
        <v>88.6</v>
      </c>
      <c r="GB7" s="64">
        <v>96.2</v>
      </c>
      <c r="GC7" s="64">
        <v>100.8</v>
      </c>
      <c r="GD7" s="64" t="s">
        <v>133</v>
      </c>
      <c r="GE7" s="64" t="s">
        <v>133</v>
      </c>
      <c r="GF7" s="64" t="s">
        <v>133</v>
      </c>
      <c r="GG7" s="64" t="s">
        <v>133</v>
      </c>
      <c r="GH7" s="64" t="s">
        <v>133</v>
      </c>
      <c r="GI7" s="64">
        <v>63.4</v>
      </c>
      <c r="GJ7" s="64">
        <v>63.8</v>
      </c>
      <c r="GK7" s="64">
        <v>63.6</v>
      </c>
      <c r="GL7" s="64">
        <v>62</v>
      </c>
      <c r="GM7" s="64">
        <v>62</v>
      </c>
      <c r="GN7" s="64" t="s">
        <v>133</v>
      </c>
      <c r="GO7" s="64" t="s">
        <v>133</v>
      </c>
      <c r="GP7" s="64" t="s">
        <v>133</v>
      </c>
      <c r="GQ7" s="64" t="s">
        <v>133</v>
      </c>
      <c r="GR7" s="64" t="s">
        <v>133</v>
      </c>
      <c r="GS7" s="64">
        <v>16.3</v>
      </c>
      <c r="GT7" s="64">
        <v>16.399999999999999</v>
      </c>
      <c r="GU7" s="64">
        <v>18.2</v>
      </c>
      <c r="GV7" s="64">
        <v>22.3</v>
      </c>
      <c r="GW7" s="64">
        <v>24.5</v>
      </c>
      <c r="GX7" s="61" t="s">
        <v>133</v>
      </c>
      <c r="GY7" s="64" t="s">
        <v>133</v>
      </c>
      <c r="GZ7" s="64" t="s">
        <v>133</v>
      </c>
      <c r="HA7" s="64" t="s">
        <v>133</v>
      </c>
      <c r="HB7" s="64" t="s">
        <v>133</v>
      </c>
      <c r="HC7" s="64" t="s">
        <v>133</v>
      </c>
      <c r="HD7" s="64">
        <v>17.100000000000001</v>
      </c>
      <c r="HE7" s="64">
        <v>18.2</v>
      </c>
      <c r="HF7" s="64">
        <v>17.3</v>
      </c>
      <c r="HG7" s="64">
        <v>17.2</v>
      </c>
      <c r="HH7" s="64">
        <v>17.100000000000001</v>
      </c>
      <c r="HI7" s="64" t="s">
        <v>133</v>
      </c>
      <c r="HJ7" s="64" t="s">
        <v>133</v>
      </c>
      <c r="HK7" s="64" t="s">
        <v>133</v>
      </c>
      <c r="HL7" s="64" t="s">
        <v>133</v>
      </c>
      <c r="HM7" s="64" t="s">
        <v>133</v>
      </c>
      <c r="HN7" s="64">
        <v>22.4</v>
      </c>
      <c r="HO7" s="64">
        <v>4.3</v>
      </c>
      <c r="HP7" s="64">
        <v>19.2</v>
      </c>
      <c r="HQ7" s="64">
        <v>14</v>
      </c>
      <c r="HR7" s="64">
        <v>11.4</v>
      </c>
      <c r="HS7" s="64" t="s">
        <v>133</v>
      </c>
      <c r="HT7" s="64" t="s">
        <v>133</v>
      </c>
      <c r="HU7" s="64" t="s">
        <v>133</v>
      </c>
      <c r="HV7" s="64" t="s">
        <v>133</v>
      </c>
      <c r="HW7" s="64" t="s">
        <v>133</v>
      </c>
      <c r="HX7" s="64">
        <v>0</v>
      </c>
      <c r="HY7" s="64">
        <v>0</v>
      </c>
      <c r="HZ7" s="64">
        <v>0</v>
      </c>
      <c r="IA7" s="64">
        <v>0</v>
      </c>
      <c r="IB7" s="64">
        <v>0</v>
      </c>
      <c r="IC7" s="64" t="s">
        <v>133</v>
      </c>
      <c r="ID7" s="64" t="s">
        <v>133</v>
      </c>
      <c r="IE7" s="64" t="s">
        <v>133</v>
      </c>
      <c r="IF7" s="64" t="s">
        <v>133</v>
      </c>
      <c r="IG7" s="64" t="s">
        <v>133</v>
      </c>
      <c r="IH7" s="64">
        <v>84.5</v>
      </c>
      <c r="II7" s="64">
        <v>82.7</v>
      </c>
      <c r="IJ7" s="64">
        <v>88</v>
      </c>
      <c r="IK7" s="64">
        <v>93.3</v>
      </c>
      <c r="IL7" s="64">
        <v>90</v>
      </c>
      <c r="IM7" s="64" t="s">
        <v>133</v>
      </c>
      <c r="IN7" s="64" t="s">
        <v>133</v>
      </c>
      <c r="IO7" s="64" t="s">
        <v>133</v>
      </c>
      <c r="IP7" s="64" t="s">
        <v>133</v>
      </c>
      <c r="IQ7" s="64" t="s">
        <v>133</v>
      </c>
      <c r="IR7" s="64">
        <v>0</v>
      </c>
      <c r="IS7" s="64">
        <v>0</v>
      </c>
      <c r="IT7" s="64">
        <v>0</v>
      </c>
      <c r="IU7" s="64">
        <v>0</v>
      </c>
      <c r="IV7" s="64">
        <v>0</v>
      </c>
      <c r="IW7" s="61" t="s">
        <v>133</v>
      </c>
      <c r="IX7" s="64" t="s">
        <v>133</v>
      </c>
      <c r="IY7" s="64" t="s">
        <v>133</v>
      </c>
      <c r="IZ7" s="64" t="s">
        <v>133</v>
      </c>
      <c r="JA7" s="64" t="s">
        <v>133</v>
      </c>
      <c r="JB7" s="64" t="s">
        <v>133</v>
      </c>
      <c r="JC7" s="64">
        <v>19.899999999999999</v>
      </c>
      <c r="JD7" s="64">
        <v>16.899999999999999</v>
      </c>
      <c r="JE7" s="64">
        <v>20.9</v>
      </c>
      <c r="JF7" s="64">
        <v>21.5</v>
      </c>
      <c r="JG7" s="64">
        <v>21.2</v>
      </c>
      <c r="JH7" s="64" t="s">
        <v>133</v>
      </c>
      <c r="JI7" s="64" t="s">
        <v>133</v>
      </c>
      <c r="JJ7" s="64" t="s">
        <v>133</v>
      </c>
      <c r="JK7" s="64" t="s">
        <v>133</v>
      </c>
      <c r="JL7" s="64" t="s">
        <v>133</v>
      </c>
      <c r="JM7" s="64">
        <v>12.9</v>
      </c>
      <c r="JN7" s="64">
        <v>14</v>
      </c>
      <c r="JO7" s="64">
        <v>15.5</v>
      </c>
      <c r="JP7" s="64">
        <v>16.2</v>
      </c>
      <c r="JQ7" s="64">
        <v>19.8</v>
      </c>
      <c r="JR7" s="64" t="s">
        <v>133</v>
      </c>
      <c r="JS7" s="64" t="s">
        <v>133</v>
      </c>
      <c r="JT7" s="64" t="s">
        <v>133</v>
      </c>
      <c r="JU7" s="64" t="s">
        <v>133</v>
      </c>
      <c r="JV7" s="64" t="s">
        <v>133</v>
      </c>
      <c r="JW7" s="64">
        <v>155.5</v>
      </c>
      <c r="JX7" s="64">
        <v>121</v>
      </c>
      <c r="JY7" s="64">
        <v>81.7</v>
      </c>
      <c r="JZ7" s="64">
        <v>91.3</v>
      </c>
      <c r="KA7" s="64">
        <v>96.9</v>
      </c>
      <c r="KB7" s="64" t="s">
        <v>133</v>
      </c>
      <c r="KC7" s="64" t="s">
        <v>133</v>
      </c>
      <c r="KD7" s="64" t="s">
        <v>133</v>
      </c>
      <c r="KE7" s="64" t="s">
        <v>133</v>
      </c>
      <c r="KF7" s="64" t="s">
        <v>133</v>
      </c>
      <c r="KG7" s="64">
        <v>32.4</v>
      </c>
      <c r="KH7" s="64">
        <v>42.4</v>
      </c>
      <c r="KI7" s="64">
        <v>45.4</v>
      </c>
      <c r="KJ7" s="64">
        <v>44.2</v>
      </c>
      <c r="KK7" s="64">
        <v>45.5</v>
      </c>
      <c r="KL7" s="64" t="s">
        <v>133</v>
      </c>
      <c r="KM7" s="64" t="s">
        <v>133</v>
      </c>
      <c r="KN7" s="64" t="s">
        <v>133</v>
      </c>
      <c r="KO7" s="64" t="s">
        <v>133</v>
      </c>
      <c r="KP7" s="64" t="s">
        <v>133</v>
      </c>
      <c r="KQ7" s="64">
        <v>100</v>
      </c>
      <c r="KR7" s="64">
        <v>100</v>
      </c>
      <c r="KS7" s="64">
        <v>100</v>
      </c>
      <c r="KT7" s="64">
        <v>99.9</v>
      </c>
      <c r="KU7" s="64">
        <v>99.9</v>
      </c>
      <c r="KV7" s="61">
        <v>29600</v>
      </c>
      <c r="KW7" s="64">
        <v>13.9</v>
      </c>
      <c r="KX7" s="64">
        <v>14.3</v>
      </c>
      <c r="KY7" s="64">
        <v>14.5</v>
      </c>
      <c r="KZ7" s="64">
        <v>13.9</v>
      </c>
      <c r="LA7" s="64">
        <v>14.4</v>
      </c>
      <c r="LB7" s="64">
        <v>15.1</v>
      </c>
      <c r="LC7" s="64">
        <v>15.5</v>
      </c>
      <c r="LD7" s="64">
        <v>15.2</v>
      </c>
      <c r="LE7" s="64">
        <v>15.2</v>
      </c>
      <c r="LF7" s="64">
        <v>15.4</v>
      </c>
      <c r="LG7" s="64">
        <v>0.7</v>
      </c>
      <c r="LH7" s="64">
        <v>1.1000000000000001</v>
      </c>
      <c r="LI7" s="64">
        <v>0.4</v>
      </c>
      <c r="LJ7" s="64">
        <v>0.9</v>
      </c>
      <c r="LK7" s="64">
        <v>0.8</v>
      </c>
      <c r="LL7" s="64">
        <v>2.2000000000000002</v>
      </c>
      <c r="LM7" s="64">
        <v>2.4</v>
      </c>
      <c r="LN7" s="64">
        <v>3.7</v>
      </c>
      <c r="LO7" s="64">
        <v>1.7</v>
      </c>
      <c r="LP7" s="64">
        <v>4.0999999999999996</v>
      </c>
      <c r="LQ7" s="64">
        <v>259.5</v>
      </c>
      <c r="LR7" s="64">
        <v>0</v>
      </c>
      <c r="LS7" s="64">
        <v>0</v>
      </c>
      <c r="LT7" s="64">
        <v>0</v>
      </c>
      <c r="LU7" s="64">
        <v>0</v>
      </c>
      <c r="LV7" s="64">
        <v>391.3</v>
      </c>
      <c r="LW7" s="64">
        <v>270.5</v>
      </c>
      <c r="LX7" s="64">
        <v>252.2</v>
      </c>
      <c r="LY7" s="64">
        <v>230.4</v>
      </c>
      <c r="LZ7" s="64">
        <v>203.2</v>
      </c>
      <c r="MA7" s="64">
        <v>22.6</v>
      </c>
      <c r="MB7" s="64">
        <v>27.9</v>
      </c>
      <c r="MC7" s="64">
        <v>33.1</v>
      </c>
      <c r="MD7" s="64">
        <v>37.1</v>
      </c>
      <c r="ME7" s="64">
        <v>42.3</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t="s">
        <v>133</v>
      </c>
      <c r="MV7" s="64" t="s">
        <v>133</v>
      </c>
      <c r="MW7" s="64" t="s">
        <v>133</v>
      </c>
      <c r="MX7" s="64" t="s">
        <v>133</v>
      </c>
      <c r="MY7" s="64" t="s">
        <v>133</v>
      </c>
      <c r="MZ7" s="64" t="s">
        <v>133</v>
      </c>
      <c r="NA7" s="64" t="s">
        <v>133</v>
      </c>
      <c r="NB7" s="64" t="s">
        <v>133</v>
      </c>
      <c r="NC7" s="64" t="s">
        <v>133</v>
      </c>
      <c r="ND7" s="64" t="s">
        <v>133</v>
      </c>
      <c r="NE7" s="64" t="s">
        <v>133</v>
      </c>
      <c r="NF7" s="64" t="s">
        <v>133</v>
      </c>
      <c r="NG7" s="64">
        <v>12</v>
      </c>
      <c r="NH7" s="64">
        <v>12</v>
      </c>
      <c r="NI7" s="64">
        <v>12</v>
      </c>
      <c r="NJ7" s="64">
        <v>12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（最大出力合計29,600kW）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（最大出力合計29,600kW）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124.5</v>
      </c>
      <c r="AZ11" s="75">
        <f>AZ7</f>
        <v>130.6</v>
      </c>
      <c r="BA11" s="75">
        <f>BA7</f>
        <v>132.4</v>
      </c>
      <c r="BB11" s="75">
        <f>BB7</f>
        <v>128.6</v>
      </c>
      <c r="BC11" s="75">
        <f>BC7</f>
        <v>134.80000000000001</v>
      </c>
      <c r="BD11" s="65"/>
      <c r="BE11" s="65"/>
      <c r="BF11" s="65"/>
      <c r="BG11" s="65"/>
      <c r="BH11" s="65"/>
      <c r="BI11" s="74" t="s">
        <v>143</v>
      </c>
      <c r="BJ11" s="75">
        <f>BJ7</f>
        <v>122.1</v>
      </c>
      <c r="BK11" s="75">
        <f>BK7</f>
        <v>126.2</v>
      </c>
      <c r="BL11" s="75">
        <f>BL7</f>
        <v>129.19999999999999</v>
      </c>
      <c r="BM11" s="75">
        <f>BM7</f>
        <v>125.2</v>
      </c>
      <c r="BN11" s="75">
        <f>BN7</f>
        <v>130.80000000000001</v>
      </c>
      <c r="BO11" s="65"/>
      <c r="BP11" s="65"/>
      <c r="BQ11" s="65"/>
      <c r="BR11" s="65"/>
      <c r="BS11" s="65"/>
      <c r="BT11" s="74" t="s">
        <v>143</v>
      </c>
      <c r="BU11" s="75">
        <f>BU7</f>
        <v>107.3</v>
      </c>
      <c r="BV11" s="75">
        <f>BV7</f>
        <v>1367.1</v>
      </c>
      <c r="BW11" s="75">
        <f>BW7</f>
        <v>2409.3000000000002</v>
      </c>
      <c r="BX11" s="75">
        <f>BX7</f>
        <v>180.5</v>
      </c>
      <c r="BY11" s="75">
        <f>BY7</f>
        <v>2457.3000000000002</v>
      </c>
      <c r="BZ11" s="65"/>
      <c r="CA11" s="65"/>
      <c r="CB11" s="65"/>
      <c r="CC11" s="65"/>
      <c r="CD11" s="65"/>
      <c r="CE11" s="74" t="s">
        <v>143</v>
      </c>
      <c r="CF11" s="75">
        <f>CF7</f>
        <v>30179.5</v>
      </c>
      <c r="CG11" s="75">
        <f>CG7</f>
        <v>28989.4</v>
      </c>
      <c r="CH11" s="75">
        <f>CH7</f>
        <v>28177.3</v>
      </c>
      <c r="CI11" s="75">
        <f>CI7</f>
        <v>29097.9</v>
      </c>
      <c r="CJ11" s="75">
        <f>CJ7</f>
        <v>27823.9</v>
      </c>
      <c r="CK11" s="65"/>
      <c r="CL11" s="65"/>
      <c r="CM11" s="65"/>
      <c r="CN11" s="65"/>
      <c r="CO11" s="74" t="s">
        <v>143</v>
      </c>
      <c r="CP11" s="76">
        <f>CP7</f>
        <v>822479</v>
      </c>
      <c r="CQ11" s="76">
        <f>CQ7</f>
        <v>877151</v>
      </c>
      <c r="CR11" s="76">
        <f>CR7</f>
        <v>873182</v>
      </c>
      <c r="CS11" s="76">
        <f>CS7</f>
        <v>823117</v>
      </c>
      <c r="CT11" s="76">
        <f>CT7</f>
        <v>877146</v>
      </c>
      <c r="CU11" s="65"/>
      <c r="CV11" s="65"/>
      <c r="CW11" s="65"/>
      <c r="CX11" s="65"/>
      <c r="CY11" s="65"/>
      <c r="CZ11" s="74" t="s">
        <v>143</v>
      </c>
      <c r="DA11" s="75">
        <f>DA7</f>
        <v>13.9</v>
      </c>
      <c r="DB11" s="75">
        <f>DB7</f>
        <v>14.3</v>
      </c>
      <c r="DC11" s="75">
        <f>DC7</f>
        <v>14.5</v>
      </c>
      <c r="DD11" s="75">
        <f>DD7</f>
        <v>13.9</v>
      </c>
      <c r="DE11" s="75">
        <f>DE7</f>
        <v>14.4</v>
      </c>
      <c r="DF11" s="65"/>
      <c r="DG11" s="65"/>
      <c r="DH11" s="65"/>
      <c r="DI11" s="65"/>
      <c r="DJ11" s="74" t="s">
        <v>143</v>
      </c>
      <c r="DK11" s="75">
        <f>DK7</f>
        <v>0.7</v>
      </c>
      <c r="DL11" s="75">
        <f>DL7</f>
        <v>1.1000000000000001</v>
      </c>
      <c r="DM11" s="75">
        <f>DM7</f>
        <v>0.4</v>
      </c>
      <c r="DN11" s="75">
        <f>DN7</f>
        <v>0.9</v>
      </c>
      <c r="DO11" s="75">
        <f>DO7</f>
        <v>0.8</v>
      </c>
      <c r="DP11" s="65"/>
      <c r="DQ11" s="65"/>
      <c r="DR11" s="65"/>
      <c r="DS11" s="65"/>
      <c r="DT11" s="74" t="s">
        <v>143</v>
      </c>
      <c r="DU11" s="75">
        <f>DU7</f>
        <v>259.5</v>
      </c>
      <c r="DV11" s="75">
        <f>DV7</f>
        <v>0</v>
      </c>
      <c r="DW11" s="75">
        <f>DW7</f>
        <v>0</v>
      </c>
      <c r="DX11" s="75">
        <f>DX7</f>
        <v>0</v>
      </c>
      <c r="DY11" s="75">
        <f>DY7</f>
        <v>0</v>
      </c>
      <c r="DZ11" s="65"/>
      <c r="EA11" s="65"/>
      <c r="EB11" s="65"/>
      <c r="EC11" s="65"/>
      <c r="ED11" s="74" t="s">
        <v>143</v>
      </c>
      <c r="EE11" s="75">
        <f>EE7</f>
        <v>22.6</v>
      </c>
      <c r="EF11" s="75">
        <f>EF7</f>
        <v>27.9</v>
      </c>
      <c r="EG11" s="75">
        <f>EG7</f>
        <v>33.1</v>
      </c>
      <c r="EH11" s="75">
        <f>EH7</f>
        <v>37.1</v>
      </c>
      <c r="EI11" s="75">
        <f>EI7</f>
        <v>42.3</v>
      </c>
      <c r="EJ11" s="65"/>
      <c r="EK11" s="65"/>
      <c r="EL11" s="65"/>
      <c r="EM11" s="65"/>
      <c r="EN11" s="74" t="s">
        <v>143</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143</v>
      </c>
      <c r="FJ11" s="75" t="str">
        <f>FJ7</f>
        <v>-</v>
      </c>
      <c r="FK11" s="75" t="str">
        <f>FK7</f>
        <v>-</v>
      </c>
      <c r="FL11" s="75" t="str">
        <f>FL7</f>
        <v>-</v>
      </c>
      <c r="FM11" s="75" t="str">
        <f>FM7</f>
        <v>-</v>
      </c>
      <c r="FN11" s="75" t="str">
        <f>FN7</f>
        <v>-</v>
      </c>
      <c r="FO11" s="65"/>
      <c r="FP11" s="65"/>
      <c r="FQ11" s="65"/>
      <c r="FR11" s="65"/>
      <c r="FS11" s="74" t="s">
        <v>143</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143</v>
      </c>
      <c r="GN11" s="75" t="str">
        <f>GN7</f>
        <v>-</v>
      </c>
      <c r="GO11" s="75" t="str">
        <f>GO7</f>
        <v>-</v>
      </c>
      <c r="GP11" s="75" t="str">
        <f>GP7</f>
        <v>-</v>
      </c>
      <c r="GQ11" s="75" t="str">
        <f>GQ7</f>
        <v>-</v>
      </c>
      <c r="GR11" s="75" t="str">
        <f>GR7</f>
        <v>-</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13.9</v>
      </c>
      <c r="KX11" s="75">
        <f>KX7</f>
        <v>14.3</v>
      </c>
      <c r="KY11" s="75">
        <f>KY7</f>
        <v>14.5</v>
      </c>
      <c r="KZ11" s="75">
        <f>KZ7</f>
        <v>13.9</v>
      </c>
      <c r="LA11" s="75">
        <f>LA7</f>
        <v>14.4</v>
      </c>
      <c r="LB11" s="65"/>
      <c r="LC11" s="65"/>
      <c r="LD11" s="65"/>
      <c r="LE11" s="65"/>
      <c r="LF11" s="74" t="s">
        <v>143</v>
      </c>
      <c r="LG11" s="75">
        <f>LG7</f>
        <v>0.7</v>
      </c>
      <c r="LH11" s="75">
        <f>LH7</f>
        <v>1.1000000000000001</v>
      </c>
      <c r="LI11" s="75">
        <f>LI7</f>
        <v>0.4</v>
      </c>
      <c r="LJ11" s="75">
        <f>LJ7</f>
        <v>0.9</v>
      </c>
      <c r="LK11" s="75">
        <f>LK7</f>
        <v>0.8</v>
      </c>
      <c r="LL11" s="65"/>
      <c r="LM11" s="65"/>
      <c r="LN11" s="65"/>
      <c r="LO11" s="65"/>
      <c r="LP11" s="74" t="s">
        <v>143</v>
      </c>
      <c r="LQ11" s="75">
        <f>LQ7</f>
        <v>259.5</v>
      </c>
      <c r="LR11" s="75">
        <f>LR7</f>
        <v>0</v>
      </c>
      <c r="LS11" s="75">
        <f>LS7</f>
        <v>0</v>
      </c>
      <c r="LT11" s="75">
        <f>LT7</f>
        <v>0</v>
      </c>
      <c r="LU11" s="75">
        <f>LU7</f>
        <v>0</v>
      </c>
      <c r="LV11" s="65"/>
      <c r="LW11" s="65"/>
      <c r="LX11" s="65"/>
      <c r="LY11" s="65"/>
      <c r="LZ11" s="74" t="s">
        <v>143</v>
      </c>
      <c r="MA11" s="75">
        <f>MA7</f>
        <v>22.6</v>
      </c>
      <c r="MB11" s="75">
        <f>MB7</f>
        <v>27.9</v>
      </c>
      <c r="MC11" s="75">
        <f>MC7</f>
        <v>33.1</v>
      </c>
      <c r="MD11" s="75">
        <f>MD7</f>
        <v>37.1</v>
      </c>
      <c r="ME11" s="75">
        <f>ME7</f>
        <v>42.3</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129.9</v>
      </c>
      <c r="AZ12" s="75">
        <f>BE7</f>
        <v>130.19999999999999</v>
      </c>
      <c r="BA12" s="75">
        <f>BF7</f>
        <v>134.6</v>
      </c>
      <c r="BB12" s="75">
        <f>BG7</f>
        <v>131.19999999999999</v>
      </c>
      <c r="BC12" s="75">
        <f>BH7</f>
        <v>130.30000000000001</v>
      </c>
      <c r="BD12" s="65"/>
      <c r="BE12" s="65"/>
      <c r="BF12" s="65"/>
      <c r="BG12" s="65"/>
      <c r="BH12" s="65"/>
      <c r="BI12" s="74" t="s">
        <v>144</v>
      </c>
      <c r="BJ12" s="75">
        <f>BO7</f>
        <v>128.9</v>
      </c>
      <c r="BK12" s="75">
        <f>BP7</f>
        <v>129.30000000000001</v>
      </c>
      <c r="BL12" s="75">
        <f>BQ7</f>
        <v>133.80000000000001</v>
      </c>
      <c r="BM12" s="75">
        <f>BR7</f>
        <v>130.19999999999999</v>
      </c>
      <c r="BN12" s="75">
        <f>BS7</f>
        <v>129.30000000000001</v>
      </c>
      <c r="BO12" s="65"/>
      <c r="BP12" s="65"/>
      <c r="BQ12" s="65"/>
      <c r="BR12" s="65"/>
      <c r="BS12" s="65"/>
      <c r="BT12" s="74" t="s">
        <v>144</v>
      </c>
      <c r="BU12" s="75">
        <f>BZ7</f>
        <v>749.1</v>
      </c>
      <c r="BV12" s="75">
        <f>CA7</f>
        <v>763.6</v>
      </c>
      <c r="BW12" s="75">
        <f>CB7</f>
        <v>666.3</v>
      </c>
      <c r="BX12" s="75">
        <f>CC7</f>
        <v>836.7</v>
      </c>
      <c r="BY12" s="75">
        <f>CD7</f>
        <v>816.6</v>
      </c>
      <c r="BZ12" s="65"/>
      <c r="CA12" s="65"/>
      <c r="CB12" s="65"/>
      <c r="CC12" s="65"/>
      <c r="CD12" s="65"/>
      <c r="CE12" s="74" t="s">
        <v>144</v>
      </c>
      <c r="CF12" s="75">
        <f>CK7</f>
        <v>9078.5</v>
      </c>
      <c r="CG12" s="75">
        <f>CL7</f>
        <v>9106</v>
      </c>
      <c r="CH12" s="75">
        <f>CM7</f>
        <v>9268.1</v>
      </c>
      <c r="CI12" s="75">
        <f>CN7</f>
        <v>9846.1</v>
      </c>
      <c r="CJ12" s="75">
        <f>CO7</f>
        <v>10480.4</v>
      </c>
      <c r="CK12" s="65"/>
      <c r="CL12" s="65"/>
      <c r="CM12" s="65"/>
      <c r="CN12" s="65"/>
      <c r="CO12" s="74" t="s">
        <v>144</v>
      </c>
      <c r="CP12" s="76">
        <f>CU7</f>
        <v>1533303</v>
      </c>
      <c r="CQ12" s="76">
        <f>CV7</f>
        <v>1359753</v>
      </c>
      <c r="CR12" s="76">
        <f>CW7</f>
        <v>1430009</v>
      </c>
      <c r="CS12" s="76">
        <f>CX7</f>
        <v>1417603</v>
      </c>
      <c r="CT12" s="76">
        <f>CY7</f>
        <v>1498744</v>
      </c>
      <c r="CU12" s="65"/>
      <c r="CV12" s="65"/>
      <c r="CW12" s="65"/>
      <c r="CX12" s="65"/>
      <c r="CY12" s="65"/>
      <c r="CZ12" s="74" t="s">
        <v>144</v>
      </c>
      <c r="DA12" s="75">
        <f>DF7</f>
        <v>35</v>
      </c>
      <c r="DB12" s="75">
        <f>DG7</f>
        <v>34.799999999999997</v>
      </c>
      <c r="DC12" s="75">
        <f>DH7</f>
        <v>34.4</v>
      </c>
      <c r="DD12" s="75">
        <f>DI7</f>
        <v>31.9</v>
      </c>
      <c r="DE12" s="75">
        <f>DJ7</f>
        <v>31.3</v>
      </c>
      <c r="DF12" s="65"/>
      <c r="DG12" s="65"/>
      <c r="DH12" s="65"/>
      <c r="DI12" s="65"/>
      <c r="DJ12" s="74" t="s">
        <v>144</v>
      </c>
      <c r="DK12" s="75">
        <f>DP7</f>
        <v>20</v>
      </c>
      <c r="DL12" s="75">
        <f>DQ7</f>
        <v>18.5</v>
      </c>
      <c r="DM12" s="75">
        <f>DR7</f>
        <v>20.5</v>
      </c>
      <c r="DN12" s="75">
        <f>DS7</f>
        <v>18.899999999999999</v>
      </c>
      <c r="DO12" s="75">
        <f>DT7</f>
        <v>20.9</v>
      </c>
      <c r="DP12" s="65"/>
      <c r="DQ12" s="65"/>
      <c r="DR12" s="65"/>
      <c r="DS12" s="65"/>
      <c r="DT12" s="74" t="s">
        <v>144</v>
      </c>
      <c r="DU12" s="75">
        <f>DZ7</f>
        <v>90.4</v>
      </c>
      <c r="DV12" s="75">
        <f>EA7</f>
        <v>94</v>
      </c>
      <c r="DW12" s="75">
        <f>EB7</f>
        <v>96.3</v>
      </c>
      <c r="DX12" s="75">
        <f>EC7</f>
        <v>102.6</v>
      </c>
      <c r="DY12" s="75">
        <f>ED7</f>
        <v>105.3</v>
      </c>
      <c r="DZ12" s="65"/>
      <c r="EA12" s="65"/>
      <c r="EB12" s="65"/>
      <c r="EC12" s="65"/>
      <c r="ED12" s="74" t="s">
        <v>144</v>
      </c>
      <c r="EE12" s="75">
        <f>EJ7</f>
        <v>61.2</v>
      </c>
      <c r="EF12" s="75">
        <f>EK7</f>
        <v>61.9</v>
      </c>
      <c r="EG12" s="75">
        <f>EL7</f>
        <v>62</v>
      </c>
      <c r="EH12" s="75">
        <f>EM7</f>
        <v>60.7</v>
      </c>
      <c r="EI12" s="75">
        <f>EN7</f>
        <v>60.9</v>
      </c>
      <c r="EJ12" s="65"/>
      <c r="EK12" s="65"/>
      <c r="EL12" s="65"/>
      <c r="EM12" s="65"/>
      <c r="EN12" s="74" t="s">
        <v>144</v>
      </c>
      <c r="EO12" s="75">
        <f>ET7</f>
        <v>22.6</v>
      </c>
      <c r="EP12" s="75">
        <f>EU7</f>
        <v>23.3</v>
      </c>
      <c r="EQ12" s="75">
        <f>EV7</f>
        <v>25</v>
      </c>
      <c r="ER12" s="75">
        <f>EW7</f>
        <v>29.2</v>
      </c>
      <c r="ES12" s="75">
        <f>EX7</f>
        <v>30.9</v>
      </c>
      <c r="ET12" s="65"/>
      <c r="EU12" s="65"/>
      <c r="EV12" s="65"/>
      <c r="EW12" s="65"/>
      <c r="EX12" s="65"/>
      <c r="EY12" s="74" t="s">
        <v>144</v>
      </c>
      <c r="EZ12" s="75" t="str">
        <f>IF($EZ$8,FE7,"-")</f>
        <v>-</v>
      </c>
      <c r="FA12" s="75" t="str">
        <f>IF($EZ$8,FF7,"-")</f>
        <v>-</v>
      </c>
      <c r="FB12" s="75" t="str">
        <f>IF($EZ$8,FG7,"-")</f>
        <v>-</v>
      </c>
      <c r="FC12" s="75" t="str">
        <f>IF($EZ$8,FH7,"-")</f>
        <v>-</v>
      </c>
      <c r="FD12" s="75" t="str">
        <f>IF($EZ$8,FI7,"-")</f>
        <v>-</v>
      </c>
      <c r="FE12" s="65"/>
      <c r="FF12" s="65"/>
      <c r="FG12" s="65"/>
      <c r="FH12" s="65"/>
      <c r="FI12" s="74" t="s">
        <v>144</v>
      </c>
      <c r="FJ12" s="75" t="str">
        <f>IF($FJ$8,FO7,"-")</f>
        <v>-</v>
      </c>
      <c r="FK12" s="75" t="str">
        <f>IF($FJ$8,FP7,"-")</f>
        <v>-</v>
      </c>
      <c r="FL12" s="75" t="str">
        <f>IF($FJ$8,FQ7,"-")</f>
        <v>-</v>
      </c>
      <c r="FM12" s="75" t="str">
        <f>IF($FJ$8,FR7,"-")</f>
        <v>-</v>
      </c>
      <c r="FN12" s="75" t="str">
        <f>IF($FJ$8,FS7,"-")</f>
        <v>-</v>
      </c>
      <c r="FO12" s="65"/>
      <c r="FP12" s="65"/>
      <c r="FQ12" s="65"/>
      <c r="FR12" s="65"/>
      <c r="FS12" s="74" t="s">
        <v>144</v>
      </c>
      <c r="FT12" s="75" t="str">
        <f>IF($FT$8,FY7,"-")</f>
        <v>-</v>
      </c>
      <c r="FU12" s="75" t="str">
        <f>IF($FT$8,FZ7,"-")</f>
        <v>-</v>
      </c>
      <c r="FV12" s="75" t="str">
        <f>IF($FT$8,GA7,"-")</f>
        <v>-</v>
      </c>
      <c r="FW12" s="75" t="str">
        <f>IF($FT$8,GB7,"-")</f>
        <v>-</v>
      </c>
      <c r="FX12" s="75" t="str">
        <f>IF($FT$8,GC7,"-")</f>
        <v>-</v>
      </c>
      <c r="FY12" s="65"/>
      <c r="FZ12" s="65"/>
      <c r="GA12" s="65"/>
      <c r="GB12" s="65"/>
      <c r="GC12" s="74" t="s">
        <v>144</v>
      </c>
      <c r="GD12" s="75" t="str">
        <f>IF($GD$8,GI7,"-")</f>
        <v>-</v>
      </c>
      <c r="GE12" s="75" t="str">
        <f>IF($GD$8,GJ7,"-")</f>
        <v>-</v>
      </c>
      <c r="GF12" s="75" t="str">
        <f>IF($GD$8,GK7,"-")</f>
        <v>-</v>
      </c>
      <c r="GG12" s="75" t="str">
        <f>IF($GD$8,GL7,"-")</f>
        <v>-</v>
      </c>
      <c r="GH12" s="75" t="str">
        <f>IF($GD$8,GM7,"-")</f>
        <v>-</v>
      </c>
      <c r="GI12" s="65"/>
      <c r="GJ12" s="65"/>
      <c r="GK12" s="65"/>
      <c r="GL12" s="65"/>
      <c r="GM12" s="74" t="s">
        <v>144</v>
      </c>
      <c r="GN12" s="75" t="str">
        <f>IF($GN$8,GS7,"-")</f>
        <v>-</v>
      </c>
      <c r="GO12" s="75" t="str">
        <f>IF($GN$8,GT7,"-")</f>
        <v>-</v>
      </c>
      <c r="GP12" s="75" t="str">
        <f>IF($GN$8,GU7,"-")</f>
        <v>-</v>
      </c>
      <c r="GQ12" s="75" t="str">
        <f>IF($GN$8,GV7,"-")</f>
        <v>-</v>
      </c>
      <c r="GR12" s="75" t="str">
        <f>IF($GN$8,GW7,"-")</f>
        <v>-</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144</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144</v>
      </c>
      <c r="IX12" s="75" t="str">
        <f>IF($IX$8,JC7,"-")</f>
        <v>-</v>
      </c>
      <c r="IY12" s="75" t="str">
        <f>IF($IX$8,JD7,"-")</f>
        <v>-</v>
      </c>
      <c r="IZ12" s="75" t="str">
        <f>IF($IX$8,JE7,"-")</f>
        <v>-</v>
      </c>
      <c r="JA12" s="75" t="str">
        <f>IF($IX$8,JF7,"-")</f>
        <v>-</v>
      </c>
      <c r="JB12" s="75" t="str">
        <f>IF($IX$8,JG7,"-")</f>
        <v>-</v>
      </c>
      <c r="JC12" s="65"/>
      <c r="JD12" s="65"/>
      <c r="JE12" s="65"/>
      <c r="JF12" s="65"/>
      <c r="JG12" s="74" t="s">
        <v>144</v>
      </c>
      <c r="JH12" s="75" t="str">
        <f>IF($JH$8,JM7,"-")</f>
        <v>-</v>
      </c>
      <c r="JI12" s="75" t="str">
        <f>IF($JH$8,JN7,"-")</f>
        <v>-</v>
      </c>
      <c r="JJ12" s="75" t="str">
        <f>IF($JH$8,JO7,"-")</f>
        <v>-</v>
      </c>
      <c r="JK12" s="75" t="str">
        <f>IF($JH$8,JP7,"-")</f>
        <v>-</v>
      </c>
      <c r="JL12" s="75" t="str">
        <f>IF($JH$8,JQ7,"-")</f>
        <v>-</v>
      </c>
      <c r="JM12" s="65"/>
      <c r="JN12" s="65"/>
      <c r="JO12" s="65"/>
      <c r="JP12" s="65"/>
      <c r="JQ12" s="74" t="s">
        <v>144</v>
      </c>
      <c r="JR12" s="75" t="str">
        <f>IF($JR$8,JW7,"-")</f>
        <v>-</v>
      </c>
      <c r="JS12" s="75" t="str">
        <f>IF($JR$8,JX7,"-")</f>
        <v>-</v>
      </c>
      <c r="JT12" s="75" t="str">
        <f>IF($JR$8,JY7,"-")</f>
        <v>-</v>
      </c>
      <c r="JU12" s="75" t="str">
        <f>IF($JR$8,JZ7,"-")</f>
        <v>-</v>
      </c>
      <c r="JV12" s="75" t="str">
        <f>IF($JR$8,KA7,"-")</f>
        <v>-</v>
      </c>
      <c r="JW12" s="65"/>
      <c r="JX12" s="65"/>
      <c r="JY12" s="65"/>
      <c r="JZ12" s="65"/>
      <c r="KA12" s="74" t="s">
        <v>144</v>
      </c>
      <c r="KB12" s="75" t="str">
        <f>IF($KB$8,KG7,"-")</f>
        <v>-</v>
      </c>
      <c r="KC12" s="75" t="str">
        <f>IF($KB$8,KH7,"-")</f>
        <v>-</v>
      </c>
      <c r="KD12" s="75" t="str">
        <f>IF($KB$8,KI7,"-")</f>
        <v>-</v>
      </c>
      <c r="KE12" s="75" t="str">
        <f>IF($KB$8,KJ7,"-")</f>
        <v>-</v>
      </c>
      <c r="KF12" s="75" t="str">
        <f>IF($KB$8,KK7,"-")</f>
        <v>-</v>
      </c>
      <c r="KG12" s="65"/>
      <c r="KH12" s="65"/>
      <c r="KI12" s="65"/>
      <c r="KJ12" s="65"/>
      <c r="KK12" s="74" t="s">
        <v>144</v>
      </c>
      <c r="KL12" s="75" t="str">
        <f>IF($KL$8,KQ7,"-")</f>
        <v>-</v>
      </c>
      <c r="KM12" s="75" t="str">
        <f>IF($KL$8,KR7,"-")</f>
        <v>-</v>
      </c>
      <c r="KN12" s="75" t="str">
        <f>IF($KL$8,KS7,"-")</f>
        <v>-</v>
      </c>
      <c r="KO12" s="75" t="str">
        <f>IF($KL$8,KT7,"-")</f>
        <v>-</v>
      </c>
      <c r="KP12" s="75" t="str">
        <f>IF($KL$8,KU7,"-")</f>
        <v>-</v>
      </c>
      <c r="KQ12" s="65"/>
      <c r="KR12" s="65"/>
      <c r="KS12" s="65"/>
      <c r="KT12" s="65"/>
      <c r="KU12" s="65"/>
      <c r="KV12" s="74" t="s">
        <v>144</v>
      </c>
      <c r="KW12" s="75">
        <f>IF($KW$8,LB7,"-")</f>
        <v>15.1</v>
      </c>
      <c r="KX12" s="75">
        <f>IF($KW$8,LC7,"-")</f>
        <v>15.5</v>
      </c>
      <c r="KY12" s="75">
        <f>IF($KW$8,LD7,"-")</f>
        <v>15.2</v>
      </c>
      <c r="KZ12" s="75">
        <f>IF($KW$8,LE7,"-")</f>
        <v>15.2</v>
      </c>
      <c r="LA12" s="75">
        <f>IF($KW$8,LF7,"-")</f>
        <v>15.4</v>
      </c>
      <c r="LB12" s="65"/>
      <c r="LC12" s="65"/>
      <c r="LD12" s="65"/>
      <c r="LE12" s="65"/>
      <c r="LF12" s="74" t="s">
        <v>144</v>
      </c>
      <c r="LG12" s="75">
        <f>IF($LG$8,LL7,"-")</f>
        <v>2.2000000000000002</v>
      </c>
      <c r="LH12" s="75">
        <f>IF($LG$8,LM7,"-")</f>
        <v>2.4</v>
      </c>
      <c r="LI12" s="75">
        <f>IF($LG$8,LN7,"-")</f>
        <v>3.7</v>
      </c>
      <c r="LJ12" s="75">
        <f>IF($LG$8,LO7,"-")</f>
        <v>1.7</v>
      </c>
      <c r="LK12" s="75">
        <f>IF($LG$8,LP7,"-")</f>
        <v>4.0999999999999996</v>
      </c>
      <c r="LL12" s="65"/>
      <c r="LM12" s="65"/>
      <c r="LN12" s="65"/>
      <c r="LO12" s="65"/>
      <c r="LP12" s="74" t="s">
        <v>144</v>
      </c>
      <c r="LQ12" s="75">
        <f>IF($LQ$8,LV7,"-")</f>
        <v>391.3</v>
      </c>
      <c r="LR12" s="75">
        <f>IF($LQ$8,LW7,"-")</f>
        <v>270.5</v>
      </c>
      <c r="LS12" s="75">
        <f>IF($LQ$8,LX7,"-")</f>
        <v>252.2</v>
      </c>
      <c r="LT12" s="75">
        <f>IF($LQ$8,LY7,"-")</f>
        <v>230.4</v>
      </c>
      <c r="LU12" s="75">
        <f>IF($LQ$8,LZ7,"-")</f>
        <v>203.2</v>
      </c>
      <c r="LV12" s="65"/>
      <c r="LW12" s="65"/>
      <c r="LX12" s="65"/>
      <c r="LY12" s="65"/>
      <c r="LZ12" s="74" t="s">
        <v>144</v>
      </c>
      <c r="MA12" s="75">
        <f>IF($MA$8,MF7,"-")</f>
        <v>22.3</v>
      </c>
      <c r="MB12" s="75">
        <f>IF($MA$8,MG7,"-")</f>
        <v>27.3</v>
      </c>
      <c r="MC12" s="75">
        <f>IF($MA$8,MH7,"-")</f>
        <v>32.5</v>
      </c>
      <c r="MD12" s="75">
        <f>IF($MA$8,MI7,"-")</f>
        <v>37.4</v>
      </c>
      <c r="ME12" s="75">
        <f>IF($MA$8,MJ7,"-")</f>
        <v>42.7</v>
      </c>
      <c r="MF12" s="65"/>
      <c r="MG12" s="65"/>
      <c r="MH12" s="65"/>
      <c r="MI12" s="65"/>
      <c r="MJ12" s="74" t="s">
        <v>144</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145</v>
      </c>
      <c r="AY13" s="75">
        <f>$BI$7</f>
        <v>100</v>
      </c>
      <c r="AZ13" s="75">
        <f>$BI$7</f>
        <v>100</v>
      </c>
      <c r="BA13" s="75">
        <f>$BI$7</f>
        <v>100</v>
      </c>
      <c r="BB13" s="75">
        <f>$BI$7</f>
        <v>100</v>
      </c>
      <c r="BC13" s="75">
        <f>$BI$7</f>
        <v>100</v>
      </c>
      <c r="BD13" s="65"/>
      <c r="BE13" s="65"/>
      <c r="BF13" s="65"/>
      <c r="BG13" s="65"/>
      <c r="BH13" s="65"/>
      <c r="BI13" s="74" t="s">
        <v>145</v>
      </c>
      <c r="BJ13" s="75">
        <f>$BT$7</f>
        <v>100</v>
      </c>
      <c r="BK13" s="75">
        <f>$BT$7</f>
        <v>100</v>
      </c>
      <c r="BL13" s="75">
        <f>$BT$7</f>
        <v>100</v>
      </c>
      <c r="BM13" s="75">
        <f>$BT$7</f>
        <v>100</v>
      </c>
      <c r="BN13" s="75">
        <f>$BT$7</f>
        <v>100</v>
      </c>
      <c r="BO13" s="65"/>
      <c r="BP13" s="65"/>
      <c r="BQ13" s="65"/>
      <c r="BR13" s="65"/>
      <c r="BS13" s="65"/>
      <c r="BT13" s="74" t="s">
        <v>145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146</v>
      </c>
      <c r="C14" s="79"/>
      <c r="D14" s="80"/>
      <c r="E14" s="79"/>
      <c r="F14" s="182" t="s">
        <v>147</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148</v>
      </c>
      <c r="C15" s="181"/>
      <c r="D15" s="80"/>
      <c r="E15" s="77">
        <v>1</v>
      </c>
      <c r="F15" s="181" t="s">
        <v>14</v>
      </c>
      <c r="G15" s="181"/>
      <c r="H15" s="82" t="s">
        <v>149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150</v>
      </c>
      <c r="AY15" s="80"/>
      <c r="AZ15" s="80"/>
      <c r="BA15" s="80"/>
      <c r="BB15" s="80"/>
      <c r="BC15" s="80"/>
      <c r="BD15" s="80"/>
      <c r="BE15" s="80"/>
      <c r="BF15" s="80"/>
      <c r="BG15" s="80"/>
      <c r="BH15" s="80"/>
      <c r="BI15" s="81" t="s">
        <v>150</v>
      </c>
      <c r="BJ15" s="80"/>
      <c r="BK15" s="80"/>
      <c r="BL15" s="80"/>
      <c r="BM15" s="80"/>
      <c r="BN15" s="80"/>
      <c r="BO15" s="80"/>
      <c r="BP15" s="80"/>
      <c r="BQ15" s="80"/>
      <c r="BR15" s="80"/>
      <c r="BS15" s="80"/>
      <c r="BT15" s="81" t="s">
        <v>150</v>
      </c>
      <c r="BU15" s="80"/>
      <c r="BV15" s="80"/>
      <c r="BW15" s="80"/>
      <c r="BX15" s="80"/>
      <c r="BY15" s="80"/>
      <c r="BZ15" s="80"/>
      <c r="CA15" s="80"/>
      <c r="CB15" s="80"/>
      <c r="CC15" s="80"/>
      <c r="CD15" s="80"/>
      <c r="CE15" s="81" t="s">
        <v>150</v>
      </c>
      <c r="CF15" s="80"/>
      <c r="CG15" s="80"/>
      <c r="CH15" s="80"/>
      <c r="CI15" s="80"/>
      <c r="CJ15" s="80"/>
      <c r="CK15" s="80"/>
      <c r="CL15" s="80"/>
      <c r="CM15" s="80"/>
      <c r="CN15" s="80"/>
      <c r="CO15" s="81" t="s">
        <v>150</v>
      </c>
      <c r="CP15" s="80"/>
      <c r="CQ15" s="80"/>
      <c r="CR15" s="80"/>
      <c r="CS15" s="80"/>
      <c r="CT15" s="80"/>
      <c r="CU15" s="80"/>
      <c r="CV15" s="80"/>
      <c r="CW15" s="80"/>
      <c r="CX15" s="80"/>
      <c r="CY15" s="80"/>
      <c r="CZ15" s="81" t="s">
        <v>150</v>
      </c>
      <c r="DA15" s="80"/>
      <c r="DB15" s="80"/>
      <c r="DC15" s="80"/>
      <c r="DD15" s="80"/>
      <c r="DE15" s="80"/>
      <c r="DF15" s="80"/>
      <c r="DG15" s="80"/>
      <c r="DH15" s="80"/>
      <c r="DI15" s="80"/>
      <c r="DJ15" s="81" t="s">
        <v>150</v>
      </c>
      <c r="DK15" s="80"/>
      <c r="DL15" s="80"/>
      <c r="DM15" s="80"/>
      <c r="DN15" s="80"/>
      <c r="DO15" s="80"/>
      <c r="DP15" s="80"/>
      <c r="DQ15" s="80"/>
      <c r="DR15" s="80"/>
      <c r="DS15" s="80"/>
      <c r="DT15" s="81" t="s">
        <v>150</v>
      </c>
      <c r="DU15" s="80"/>
      <c r="DV15" s="80"/>
      <c r="DW15" s="80"/>
      <c r="DX15" s="80"/>
      <c r="DY15" s="80"/>
      <c r="DZ15" s="80"/>
      <c r="EA15" s="80"/>
      <c r="EB15" s="80"/>
      <c r="EC15" s="80"/>
      <c r="ED15" s="81" t="s">
        <v>150</v>
      </c>
      <c r="EE15" s="80"/>
      <c r="EF15" s="80"/>
      <c r="EG15" s="80"/>
      <c r="EH15" s="80"/>
      <c r="EI15" s="80"/>
      <c r="EJ15" s="80"/>
      <c r="EK15" s="80"/>
      <c r="EL15" s="80"/>
      <c r="EM15" s="80"/>
      <c r="EN15" s="81" t="s">
        <v>150</v>
      </c>
      <c r="EO15" s="80"/>
      <c r="EP15" s="80"/>
      <c r="EQ15" s="80"/>
      <c r="ER15" s="80"/>
      <c r="ES15" s="80"/>
      <c r="ET15" s="80"/>
      <c r="EU15" s="80"/>
      <c r="EV15" s="80"/>
      <c r="EW15" s="80"/>
      <c r="EX15" s="80"/>
      <c r="EY15" s="81" t="s">
        <v>150</v>
      </c>
      <c r="EZ15" s="80"/>
      <c r="FA15" s="80"/>
      <c r="FB15" s="80"/>
      <c r="FC15" s="80"/>
      <c r="FD15" s="80"/>
      <c r="FE15" s="80"/>
      <c r="FF15" s="80"/>
      <c r="FG15" s="80"/>
      <c r="FH15" s="80"/>
      <c r="FI15" s="81" t="s">
        <v>150</v>
      </c>
      <c r="FJ15" s="80"/>
      <c r="FK15" s="80"/>
      <c r="FL15" s="80"/>
      <c r="FM15" s="80"/>
      <c r="FN15" s="80"/>
      <c r="FO15" s="80"/>
      <c r="FP15" s="80"/>
      <c r="FQ15" s="80"/>
      <c r="FR15" s="80"/>
      <c r="FS15" s="81" t="s">
        <v>150</v>
      </c>
      <c r="FT15" s="80"/>
      <c r="FU15" s="80"/>
      <c r="FV15" s="80"/>
      <c r="FW15" s="80"/>
      <c r="FX15" s="80"/>
      <c r="FY15" s="80"/>
      <c r="FZ15" s="80"/>
      <c r="GA15" s="80"/>
      <c r="GB15" s="80"/>
      <c r="GC15" s="81" t="s">
        <v>150</v>
      </c>
      <c r="GD15" s="80"/>
      <c r="GE15" s="80"/>
      <c r="GF15" s="80"/>
      <c r="GG15" s="80"/>
      <c r="GH15" s="80"/>
      <c r="GI15" s="80"/>
      <c r="GJ15" s="80"/>
      <c r="GK15" s="80"/>
      <c r="GL15" s="80"/>
      <c r="GM15" s="81" t="s">
        <v>150</v>
      </c>
      <c r="GN15" s="80"/>
      <c r="GO15" s="80"/>
      <c r="GP15" s="80"/>
      <c r="GQ15" s="80"/>
      <c r="GR15" s="80"/>
      <c r="GS15" s="80"/>
      <c r="GT15" s="80"/>
      <c r="GU15" s="80"/>
      <c r="GV15" s="80"/>
      <c r="GW15" s="80"/>
      <c r="GX15" s="81" t="s">
        <v>150</v>
      </c>
      <c r="GY15" s="80"/>
      <c r="GZ15" s="80"/>
      <c r="HA15" s="80"/>
      <c r="HB15" s="80"/>
      <c r="HC15" s="80"/>
      <c r="HD15" s="80"/>
      <c r="HE15" s="80"/>
      <c r="HF15" s="80"/>
      <c r="HG15" s="80"/>
      <c r="HH15" s="81" t="s">
        <v>150</v>
      </c>
      <c r="HI15" s="80"/>
      <c r="HJ15" s="80"/>
      <c r="HK15" s="80"/>
      <c r="HL15" s="80"/>
      <c r="HM15" s="80"/>
      <c r="HN15" s="80"/>
      <c r="HO15" s="80"/>
      <c r="HP15" s="80"/>
      <c r="HQ15" s="80"/>
      <c r="HR15" s="81" t="s">
        <v>150</v>
      </c>
      <c r="HS15" s="80"/>
      <c r="HT15" s="80"/>
      <c r="HU15" s="80"/>
      <c r="HV15" s="80"/>
      <c r="HW15" s="80"/>
      <c r="HX15" s="80"/>
      <c r="HY15" s="80"/>
      <c r="HZ15" s="80"/>
      <c r="IA15" s="80"/>
      <c r="IB15" s="81" t="s">
        <v>150</v>
      </c>
      <c r="IC15" s="80"/>
      <c r="ID15" s="80"/>
      <c r="IE15" s="80"/>
      <c r="IF15" s="80"/>
      <c r="IG15" s="80"/>
      <c r="IH15" s="80"/>
      <c r="II15" s="80"/>
      <c r="IJ15" s="80"/>
      <c r="IK15" s="80"/>
      <c r="IL15" s="81" t="s">
        <v>150</v>
      </c>
      <c r="IM15" s="80"/>
      <c r="IN15" s="80"/>
      <c r="IO15" s="80"/>
      <c r="IP15" s="80"/>
      <c r="IQ15" s="80"/>
      <c r="IR15" s="80"/>
      <c r="IS15" s="80"/>
      <c r="IT15" s="80"/>
      <c r="IU15" s="80"/>
      <c r="IV15" s="80"/>
      <c r="IW15" s="81" t="s">
        <v>150</v>
      </c>
      <c r="IX15" s="80"/>
      <c r="IY15" s="80"/>
      <c r="IZ15" s="80"/>
      <c r="JA15" s="80"/>
      <c r="JB15" s="80"/>
      <c r="JC15" s="80"/>
      <c r="JD15" s="80"/>
      <c r="JE15" s="80"/>
      <c r="JF15" s="80"/>
      <c r="JG15" s="81" t="s">
        <v>150</v>
      </c>
      <c r="JH15" s="80"/>
      <c r="JI15" s="80"/>
      <c r="JJ15" s="80"/>
      <c r="JK15" s="80"/>
      <c r="JL15" s="80"/>
      <c r="JM15" s="80"/>
      <c r="JN15" s="80"/>
      <c r="JO15" s="80"/>
      <c r="JP15" s="80"/>
      <c r="JQ15" s="81" t="s">
        <v>150</v>
      </c>
      <c r="JR15" s="80"/>
      <c r="JS15" s="80"/>
      <c r="JT15" s="80"/>
      <c r="JU15" s="80"/>
      <c r="JV15" s="80"/>
      <c r="JW15" s="80"/>
      <c r="JX15" s="80"/>
      <c r="JY15" s="80"/>
      <c r="JZ15" s="80"/>
      <c r="KA15" s="81" t="s">
        <v>150</v>
      </c>
      <c r="KB15" s="80"/>
      <c r="KC15" s="80"/>
      <c r="KD15" s="80"/>
      <c r="KE15" s="80"/>
      <c r="KF15" s="80"/>
      <c r="KG15" s="80"/>
      <c r="KH15" s="80"/>
      <c r="KI15" s="80"/>
      <c r="KJ15" s="80"/>
      <c r="KK15" s="81" t="s">
        <v>150</v>
      </c>
      <c r="KL15" s="80"/>
      <c r="KM15" s="80"/>
      <c r="KN15" s="80"/>
      <c r="KO15" s="80"/>
      <c r="KP15" s="80"/>
      <c r="KQ15" s="80"/>
      <c r="KR15" s="80"/>
      <c r="KS15" s="80"/>
      <c r="KT15" s="80"/>
      <c r="KU15" s="80"/>
      <c r="KV15" s="81" t="s">
        <v>150</v>
      </c>
      <c r="KW15" s="80"/>
      <c r="KX15" s="80"/>
      <c r="KY15" s="80"/>
      <c r="KZ15" s="80"/>
      <c r="LA15" s="80"/>
      <c r="LB15" s="80"/>
      <c r="LC15" s="80"/>
      <c r="LD15" s="80"/>
      <c r="LE15" s="80"/>
      <c r="LF15" s="81" t="s">
        <v>150</v>
      </c>
      <c r="LG15" s="80"/>
      <c r="LH15" s="80"/>
      <c r="LI15" s="80"/>
      <c r="LJ15" s="80"/>
      <c r="LK15" s="80"/>
      <c r="LL15" s="80"/>
      <c r="LM15" s="80"/>
      <c r="LN15" s="80"/>
      <c r="LO15" s="80"/>
      <c r="LP15" s="81" t="s">
        <v>150</v>
      </c>
      <c r="LQ15" s="80"/>
      <c r="LR15" s="80"/>
      <c r="LS15" s="80"/>
      <c r="LT15" s="80"/>
      <c r="LU15" s="80"/>
      <c r="LV15" s="80"/>
      <c r="LW15" s="80"/>
      <c r="LX15" s="80"/>
      <c r="LY15" s="80"/>
      <c r="LZ15" s="81" t="s">
        <v>150</v>
      </c>
      <c r="MA15" s="80"/>
      <c r="MB15" s="80"/>
      <c r="MC15" s="80"/>
      <c r="MD15" s="80"/>
      <c r="ME15" s="80"/>
      <c r="MF15" s="80"/>
      <c r="MG15" s="80"/>
      <c r="MH15" s="80"/>
      <c r="MI15" s="80"/>
      <c r="MJ15" s="81" t="s">
        <v>150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151</v>
      </c>
      <c r="C16" s="181"/>
      <c r="D16" s="80"/>
      <c r="E16" s="77">
        <f>E15+1</f>
        <v>2</v>
      </c>
      <c r="F16" s="181" t="s">
        <v>15</v>
      </c>
      <c r="G16" s="181"/>
      <c r="H16" s="82" t="s">
        <v>152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81" t="s">
        <v>153</v>
      </c>
      <c r="C17" s="181"/>
      <c r="D17" s="80"/>
      <c r="E17" s="77">
        <f t="shared" ref="E17" si="8">E16+1</f>
        <v>3</v>
      </c>
      <c r="F17" s="181" t="s">
        <v>18</v>
      </c>
      <c r="G17" s="181"/>
      <c r="H17" s="82" t="s">
        <v>154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155</v>
      </c>
      <c r="AY17" s="85">
        <f>IF(AY7="-",NA(),AY7)</f>
        <v>124.5</v>
      </c>
      <c r="AZ17" s="85">
        <f t="shared" ref="AZ17:BC17" si="9">IF(AZ7="-",NA(),AZ7)</f>
        <v>130.6</v>
      </c>
      <c r="BA17" s="85">
        <f t="shared" si="9"/>
        <v>132.4</v>
      </c>
      <c r="BB17" s="85">
        <f t="shared" si="9"/>
        <v>128.6</v>
      </c>
      <c r="BC17" s="85">
        <f t="shared" si="9"/>
        <v>134.80000000000001</v>
      </c>
      <c r="BD17" s="80"/>
      <c r="BE17" s="80"/>
      <c r="BF17" s="80"/>
      <c r="BG17" s="80"/>
      <c r="BH17" s="80"/>
      <c r="BI17" s="84" t="s">
        <v>155</v>
      </c>
      <c r="BJ17" s="85">
        <f>IF(BJ7="-",NA(),BJ7)</f>
        <v>122.1</v>
      </c>
      <c r="BK17" s="85">
        <f t="shared" ref="BK17:BN17" si="10">IF(BK7="-",NA(),BK7)</f>
        <v>126.2</v>
      </c>
      <c r="BL17" s="85">
        <f t="shared" si="10"/>
        <v>129.19999999999999</v>
      </c>
      <c r="BM17" s="85">
        <f t="shared" si="10"/>
        <v>125.2</v>
      </c>
      <c r="BN17" s="85">
        <f t="shared" si="10"/>
        <v>130.80000000000001</v>
      </c>
      <c r="BO17" s="80"/>
      <c r="BP17" s="80"/>
      <c r="BQ17" s="80"/>
      <c r="BR17" s="80"/>
      <c r="BS17" s="80"/>
      <c r="BT17" s="84" t="s">
        <v>155</v>
      </c>
      <c r="BU17" s="85">
        <f>IF(BU7="-",NA(),BU7)</f>
        <v>107.3</v>
      </c>
      <c r="BV17" s="85">
        <f t="shared" ref="BV17:BY17" si="11">IF(BV7="-",NA(),BV7)</f>
        <v>1367.1</v>
      </c>
      <c r="BW17" s="85">
        <f t="shared" si="11"/>
        <v>2409.3000000000002</v>
      </c>
      <c r="BX17" s="85">
        <f t="shared" si="11"/>
        <v>180.5</v>
      </c>
      <c r="BY17" s="85">
        <f t="shared" si="11"/>
        <v>2457.3000000000002</v>
      </c>
      <c r="BZ17" s="80"/>
      <c r="CA17" s="80"/>
      <c r="CB17" s="80"/>
      <c r="CC17" s="80"/>
      <c r="CD17" s="80"/>
      <c r="CE17" s="84" t="s">
        <v>155</v>
      </c>
      <c r="CF17" s="85">
        <f>IF(CF7="-",NA(),CF7)</f>
        <v>30179.5</v>
      </c>
      <c r="CG17" s="85">
        <f t="shared" ref="CG17:CJ17" si="12">IF(CG7="-",NA(),CG7)</f>
        <v>28989.4</v>
      </c>
      <c r="CH17" s="85">
        <f t="shared" si="12"/>
        <v>28177.3</v>
      </c>
      <c r="CI17" s="85">
        <f t="shared" si="12"/>
        <v>29097.9</v>
      </c>
      <c r="CJ17" s="85">
        <f t="shared" si="12"/>
        <v>27823.9</v>
      </c>
      <c r="CK17" s="80"/>
      <c r="CL17" s="80"/>
      <c r="CM17" s="80"/>
      <c r="CN17" s="80"/>
      <c r="CO17" s="84" t="s">
        <v>155</v>
      </c>
      <c r="CP17" s="86">
        <f>IF(CP7="-",NA(),CP7)</f>
        <v>822479</v>
      </c>
      <c r="CQ17" s="86">
        <f t="shared" ref="CQ17:CT17" si="13">IF(CQ7="-",NA(),CQ7)</f>
        <v>877151</v>
      </c>
      <c r="CR17" s="86">
        <f t="shared" si="13"/>
        <v>873182</v>
      </c>
      <c r="CS17" s="86">
        <f t="shared" si="13"/>
        <v>823117</v>
      </c>
      <c r="CT17" s="86">
        <f t="shared" si="13"/>
        <v>877146</v>
      </c>
      <c r="CU17" s="80"/>
      <c r="CV17" s="80"/>
      <c r="CW17" s="80"/>
      <c r="CX17" s="80"/>
      <c r="CY17" s="80"/>
      <c r="CZ17" s="84" t="s">
        <v>155</v>
      </c>
      <c r="DA17" s="85">
        <f>IF(DA7="-",NA(),DA7)</f>
        <v>13.9</v>
      </c>
      <c r="DB17" s="85">
        <f t="shared" ref="DB17:DE17" si="14">IF(DB7="-",NA(),DB7)</f>
        <v>14.3</v>
      </c>
      <c r="DC17" s="85">
        <f t="shared" si="14"/>
        <v>14.5</v>
      </c>
      <c r="DD17" s="85">
        <f t="shared" si="14"/>
        <v>13.9</v>
      </c>
      <c r="DE17" s="85">
        <f t="shared" si="14"/>
        <v>14.4</v>
      </c>
      <c r="DF17" s="80"/>
      <c r="DG17" s="80"/>
      <c r="DH17" s="80"/>
      <c r="DI17" s="80"/>
      <c r="DJ17" s="84" t="s">
        <v>155</v>
      </c>
      <c r="DK17" s="85">
        <f>IF(DK7="-",NA(),DK7)</f>
        <v>0.7</v>
      </c>
      <c r="DL17" s="85">
        <f t="shared" ref="DL17:DO17" si="15">IF(DL7="-",NA(),DL7)</f>
        <v>1.1000000000000001</v>
      </c>
      <c r="DM17" s="85">
        <f t="shared" si="15"/>
        <v>0.4</v>
      </c>
      <c r="DN17" s="85">
        <f t="shared" si="15"/>
        <v>0.9</v>
      </c>
      <c r="DO17" s="85">
        <f t="shared" si="15"/>
        <v>0.8</v>
      </c>
      <c r="DP17" s="80"/>
      <c r="DQ17" s="80"/>
      <c r="DR17" s="80"/>
      <c r="DS17" s="80"/>
      <c r="DT17" s="84" t="s">
        <v>155</v>
      </c>
      <c r="DU17" s="85">
        <f>IF(DU7="-",NA(),DU7)</f>
        <v>259.5</v>
      </c>
      <c r="DV17" s="85">
        <f t="shared" ref="DV17:DY17" si="16">IF(DV7="-",NA(),DV7)</f>
        <v>0</v>
      </c>
      <c r="DW17" s="85">
        <f t="shared" si="16"/>
        <v>0</v>
      </c>
      <c r="DX17" s="85">
        <f t="shared" si="16"/>
        <v>0</v>
      </c>
      <c r="DY17" s="85">
        <f t="shared" si="16"/>
        <v>0</v>
      </c>
      <c r="DZ17" s="80"/>
      <c r="EA17" s="80"/>
      <c r="EB17" s="80"/>
      <c r="EC17" s="80"/>
      <c r="ED17" s="84" t="s">
        <v>155</v>
      </c>
      <c r="EE17" s="85">
        <f>IF(EE7="-",NA(),EE7)</f>
        <v>22.6</v>
      </c>
      <c r="EF17" s="85">
        <f t="shared" ref="EF17:EI17" si="17">IF(EF7="-",NA(),EF7)</f>
        <v>27.9</v>
      </c>
      <c r="EG17" s="85">
        <f t="shared" si="17"/>
        <v>33.1</v>
      </c>
      <c r="EH17" s="85">
        <f t="shared" si="17"/>
        <v>37.1</v>
      </c>
      <c r="EI17" s="85">
        <f t="shared" si="17"/>
        <v>42.3</v>
      </c>
      <c r="EJ17" s="80"/>
      <c r="EK17" s="80"/>
      <c r="EL17" s="80"/>
      <c r="EM17" s="80"/>
      <c r="EN17" s="84" t="s">
        <v>155</v>
      </c>
      <c r="EO17" s="85">
        <f>IF(EO7="-",NA(),EO7)</f>
        <v>100</v>
      </c>
      <c r="EP17" s="85">
        <f t="shared" ref="EP17:ES17" si="18">IF(EP7="-",NA(),EP7)</f>
        <v>100</v>
      </c>
      <c r="EQ17" s="85">
        <f t="shared" si="18"/>
        <v>100</v>
      </c>
      <c r="ER17" s="85">
        <f t="shared" si="18"/>
        <v>100</v>
      </c>
      <c r="ES17" s="85">
        <f t="shared" si="18"/>
        <v>100</v>
      </c>
      <c r="ET17" s="80"/>
      <c r="EU17" s="80"/>
      <c r="EV17" s="80"/>
      <c r="EW17" s="80"/>
      <c r="EX17" s="80"/>
      <c r="EY17" s="84" t="s">
        <v>155</v>
      </c>
      <c r="EZ17" s="85" t="e">
        <f>IF(EZ7="-",NA(),EZ7)</f>
        <v>#N/A</v>
      </c>
      <c r="FA17" s="85" t="e">
        <f t="shared" ref="FA17:FD17" si="19">IF(FA7="-",NA(),FA7)</f>
        <v>#N/A</v>
      </c>
      <c r="FB17" s="85" t="e">
        <f t="shared" si="19"/>
        <v>#N/A</v>
      </c>
      <c r="FC17" s="85" t="e">
        <f t="shared" si="19"/>
        <v>#N/A</v>
      </c>
      <c r="FD17" s="85" t="e">
        <f t="shared" si="19"/>
        <v>#N/A</v>
      </c>
      <c r="FE17" s="80"/>
      <c r="FF17" s="80"/>
      <c r="FG17" s="80"/>
      <c r="FH17" s="80"/>
      <c r="FI17" s="84" t="s">
        <v>155</v>
      </c>
      <c r="FJ17" s="85" t="e">
        <f>IF(FJ7="-",NA(),FJ7)</f>
        <v>#N/A</v>
      </c>
      <c r="FK17" s="85" t="e">
        <f t="shared" ref="FK17:FN17" si="20">IF(FK7="-",NA(),FK7)</f>
        <v>#N/A</v>
      </c>
      <c r="FL17" s="85" t="e">
        <f t="shared" si="20"/>
        <v>#N/A</v>
      </c>
      <c r="FM17" s="85" t="e">
        <f t="shared" si="20"/>
        <v>#N/A</v>
      </c>
      <c r="FN17" s="85" t="e">
        <f t="shared" si="20"/>
        <v>#N/A</v>
      </c>
      <c r="FO17" s="80"/>
      <c r="FP17" s="80"/>
      <c r="FQ17" s="80"/>
      <c r="FR17" s="80"/>
      <c r="FS17" s="84" t="s">
        <v>155</v>
      </c>
      <c r="FT17" s="85" t="e">
        <f>IF(FT7="-",NA(),FT7)</f>
        <v>#N/A</v>
      </c>
      <c r="FU17" s="85" t="e">
        <f t="shared" ref="FU17:FX17" si="21">IF(FU7="-",NA(),FU7)</f>
        <v>#N/A</v>
      </c>
      <c r="FV17" s="85" t="e">
        <f t="shared" si="21"/>
        <v>#N/A</v>
      </c>
      <c r="FW17" s="85" t="e">
        <f t="shared" si="21"/>
        <v>#N/A</v>
      </c>
      <c r="FX17" s="85" t="e">
        <f t="shared" si="21"/>
        <v>#N/A</v>
      </c>
      <c r="FY17" s="80"/>
      <c r="FZ17" s="80"/>
      <c r="GA17" s="80"/>
      <c r="GB17" s="80"/>
      <c r="GC17" s="84" t="s">
        <v>155</v>
      </c>
      <c r="GD17" s="85" t="e">
        <f>IF(GD7="-",NA(),GD7)</f>
        <v>#N/A</v>
      </c>
      <c r="GE17" s="85" t="e">
        <f t="shared" ref="GE17:GH17" si="22">IF(GE7="-",NA(),GE7)</f>
        <v>#N/A</v>
      </c>
      <c r="GF17" s="85" t="e">
        <f t="shared" si="22"/>
        <v>#N/A</v>
      </c>
      <c r="GG17" s="85" t="e">
        <f t="shared" si="22"/>
        <v>#N/A</v>
      </c>
      <c r="GH17" s="85" t="e">
        <f t="shared" si="22"/>
        <v>#N/A</v>
      </c>
      <c r="GI17" s="80"/>
      <c r="GJ17" s="80"/>
      <c r="GK17" s="80"/>
      <c r="GL17" s="80"/>
      <c r="GM17" s="84" t="s">
        <v>155</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155</v>
      </c>
      <c r="GY17" s="85" t="e">
        <f>IF(GY7="-",NA(),GY7)</f>
        <v>#N/A</v>
      </c>
      <c r="GZ17" s="85" t="e">
        <f t="shared" ref="GZ17:HC17" si="24">IF(GZ7="-",NA(),GZ7)</f>
        <v>#N/A</v>
      </c>
      <c r="HA17" s="85" t="e">
        <f t="shared" si="24"/>
        <v>#N/A</v>
      </c>
      <c r="HB17" s="85" t="e">
        <f t="shared" si="24"/>
        <v>#N/A</v>
      </c>
      <c r="HC17" s="85" t="e">
        <f t="shared" si="24"/>
        <v>#N/A</v>
      </c>
      <c r="HD17" s="80"/>
      <c r="HE17" s="80"/>
      <c r="HF17" s="80"/>
      <c r="HG17" s="80"/>
      <c r="HH17" s="84" t="s">
        <v>155</v>
      </c>
      <c r="HI17" s="85" t="e">
        <f>IF(HI7="-",NA(),HI7)</f>
        <v>#N/A</v>
      </c>
      <c r="HJ17" s="85" t="e">
        <f t="shared" ref="HJ17:HM17" si="25">IF(HJ7="-",NA(),HJ7)</f>
        <v>#N/A</v>
      </c>
      <c r="HK17" s="85" t="e">
        <f t="shared" si="25"/>
        <v>#N/A</v>
      </c>
      <c r="HL17" s="85" t="e">
        <f t="shared" si="25"/>
        <v>#N/A</v>
      </c>
      <c r="HM17" s="85" t="e">
        <f t="shared" si="25"/>
        <v>#N/A</v>
      </c>
      <c r="HN17" s="80"/>
      <c r="HO17" s="80"/>
      <c r="HP17" s="80"/>
      <c r="HQ17" s="80"/>
      <c r="HR17" s="84" t="s">
        <v>155</v>
      </c>
      <c r="HS17" s="85" t="e">
        <f>IF(HS7="-",NA(),HS7)</f>
        <v>#N/A</v>
      </c>
      <c r="HT17" s="85" t="e">
        <f t="shared" ref="HT17:HW17" si="26">IF(HT7="-",NA(),HT7)</f>
        <v>#N/A</v>
      </c>
      <c r="HU17" s="85" t="e">
        <f t="shared" si="26"/>
        <v>#N/A</v>
      </c>
      <c r="HV17" s="85" t="e">
        <f t="shared" si="26"/>
        <v>#N/A</v>
      </c>
      <c r="HW17" s="85" t="e">
        <f t="shared" si="26"/>
        <v>#N/A</v>
      </c>
      <c r="HX17" s="80"/>
      <c r="HY17" s="80"/>
      <c r="HZ17" s="80"/>
      <c r="IA17" s="80"/>
      <c r="IB17" s="84" t="s">
        <v>155</v>
      </c>
      <c r="IC17" s="85" t="e">
        <f>IF(IC7="-",NA(),IC7)</f>
        <v>#N/A</v>
      </c>
      <c r="ID17" s="85" t="e">
        <f t="shared" ref="ID17:IG17" si="27">IF(ID7="-",NA(),ID7)</f>
        <v>#N/A</v>
      </c>
      <c r="IE17" s="85" t="e">
        <f t="shared" si="27"/>
        <v>#N/A</v>
      </c>
      <c r="IF17" s="85" t="e">
        <f t="shared" si="27"/>
        <v>#N/A</v>
      </c>
      <c r="IG17" s="85" t="e">
        <f t="shared" si="27"/>
        <v>#N/A</v>
      </c>
      <c r="IH17" s="80"/>
      <c r="II17" s="80"/>
      <c r="IJ17" s="80"/>
      <c r="IK17" s="80"/>
      <c r="IL17" s="84" t="s">
        <v>155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155</v>
      </c>
      <c r="IX17" s="85" t="e">
        <f>IF(IX7="-",NA(),IX7)</f>
        <v>#N/A</v>
      </c>
      <c r="IY17" s="85" t="e">
        <f t="shared" ref="IY17:JB17" si="29">IF(IY7="-",NA(),IY7)</f>
        <v>#N/A</v>
      </c>
      <c r="IZ17" s="85" t="e">
        <f t="shared" si="29"/>
        <v>#N/A</v>
      </c>
      <c r="JA17" s="85" t="e">
        <f t="shared" si="29"/>
        <v>#N/A</v>
      </c>
      <c r="JB17" s="85" t="e">
        <f t="shared" si="29"/>
        <v>#N/A</v>
      </c>
      <c r="JC17" s="80"/>
      <c r="JD17" s="80"/>
      <c r="JE17" s="80"/>
      <c r="JF17" s="80"/>
      <c r="JG17" s="84" t="s">
        <v>155</v>
      </c>
      <c r="JH17" s="85" t="e">
        <f>IF(JH7="-",NA(),JH7)</f>
        <v>#N/A</v>
      </c>
      <c r="JI17" s="85" t="e">
        <f t="shared" ref="JI17:JL17" si="30">IF(JI7="-",NA(),JI7)</f>
        <v>#N/A</v>
      </c>
      <c r="JJ17" s="85" t="e">
        <f t="shared" si="30"/>
        <v>#N/A</v>
      </c>
      <c r="JK17" s="85" t="e">
        <f t="shared" si="30"/>
        <v>#N/A</v>
      </c>
      <c r="JL17" s="85" t="e">
        <f t="shared" si="30"/>
        <v>#N/A</v>
      </c>
      <c r="JM17" s="80"/>
      <c r="JN17" s="80"/>
      <c r="JO17" s="80"/>
      <c r="JP17" s="80"/>
      <c r="JQ17" s="84" t="s">
        <v>155</v>
      </c>
      <c r="JR17" s="85" t="e">
        <f>IF(JR7="-",NA(),JR7)</f>
        <v>#N/A</v>
      </c>
      <c r="JS17" s="85" t="e">
        <f t="shared" ref="JS17:JV17" si="31">IF(JS7="-",NA(),JS7)</f>
        <v>#N/A</v>
      </c>
      <c r="JT17" s="85" t="e">
        <f t="shared" si="31"/>
        <v>#N/A</v>
      </c>
      <c r="JU17" s="85" t="e">
        <f t="shared" si="31"/>
        <v>#N/A</v>
      </c>
      <c r="JV17" s="85" t="e">
        <f t="shared" si="31"/>
        <v>#N/A</v>
      </c>
      <c r="JW17" s="80"/>
      <c r="JX17" s="80"/>
      <c r="JY17" s="80"/>
      <c r="JZ17" s="80"/>
      <c r="KA17" s="84" t="s">
        <v>155</v>
      </c>
      <c r="KB17" s="85" t="e">
        <f>IF(KB7="-",NA(),KB7)</f>
        <v>#N/A</v>
      </c>
      <c r="KC17" s="85" t="e">
        <f t="shared" ref="KC17:KF17" si="32">IF(KC7="-",NA(),KC7)</f>
        <v>#N/A</v>
      </c>
      <c r="KD17" s="85" t="e">
        <f t="shared" si="32"/>
        <v>#N/A</v>
      </c>
      <c r="KE17" s="85" t="e">
        <f t="shared" si="32"/>
        <v>#N/A</v>
      </c>
      <c r="KF17" s="85" t="e">
        <f t="shared" si="32"/>
        <v>#N/A</v>
      </c>
      <c r="KG17" s="80"/>
      <c r="KH17" s="80"/>
      <c r="KI17" s="80"/>
      <c r="KJ17" s="80"/>
      <c r="KK17" s="84" t="s">
        <v>155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155</v>
      </c>
      <c r="KW17" s="85">
        <f>IF(KW7="-",NA(),KW7)</f>
        <v>13.9</v>
      </c>
      <c r="KX17" s="85">
        <f t="shared" ref="KX17:LA17" si="34">IF(KX7="-",NA(),KX7)</f>
        <v>14.3</v>
      </c>
      <c r="KY17" s="85">
        <f t="shared" si="34"/>
        <v>14.5</v>
      </c>
      <c r="KZ17" s="85">
        <f t="shared" si="34"/>
        <v>13.9</v>
      </c>
      <c r="LA17" s="85">
        <f t="shared" si="34"/>
        <v>14.4</v>
      </c>
      <c r="LB17" s="80"/>
      <c r="LC17" s="80"/>
      <c r="LD17" s="80"/>
      <c r="LE17" s="80"/>
      <c r="LF17" s="84" t="s">
        <v>155</v>
      </c>
      <c r="LG17" s="85">
        <f>IF(LG7="-",NA(),LG7)</f>
        <v>0.7</v>
      </c>
      <c r="LH17" s="85">
        <f t="shared" ref="LH17:LK17" si="35">IF(LH7="-",NA(),LH7)</f>
        <v>1.1000000000000001</v>
      </c>
      <c r="LI17" s="85">
        <f t="shared" si="35"/>
        <v>0.4</v>
      </c>
      <c r="LJ17" s="85">
        <f t="shared" si="35"/>
        <v>0.9</v>
      </c>
      <c r="LK17" s="85">
        <f t="shared" si="35"/>
        <v>0.8</v>
      </c>
      <c r="LL17" s="80"/>
      <c r="LM17" s="80"/>
      <c r="LN17" s="80"/>
      <c r="LO17" s="80"/>
      <c r="LP17" s="84" t="s">
        <v>155</v>
      </c>
      <c r="LQ17" s="85">
        <f>IF(LQ7="-",NA(),LQ7)</f>
        <v>259.5</v>
      </c>
      <c r="LR17" s="85">
        <f t="shared" ref="LR17:LU17" si="36">IF(LR7="-",NA(),LR7)</f>
        <v>0</v>
      </c>
      <c r="LS17" s="85">
        <f t="shared" si="36"/>
        <v>0</v>
      </c>
      <c r="LT17" s="85">
        <f t="shared" si="36"/>
        <v>0</v>
      </c>
      <c r="LU17" s="85">
        <f t="shared" si="36"/>
        <v>0</v>
      </c>
      <c r="LV17" s="80"/>
      <c r="LW17" s="80"/>
      <c r="LX17" s="80"/>
      <c r="LY17" s="80"/>
      <c r="LZ17" s="84" t="s">
        <v>155</v>
      </c>
      <c r="MA17" s="85">
        <f>IF(MA7="-",NA(),MA7)</f>
        <v>22.6</v>
      </c>
      <c r="MB17" s="85">
        <f t="shared" ref="MB17:ME17" si="37">IF(MB7="-",NA(),MB7)</f>
        <v>27.9</v>
      </c>
      <c r="MC17" s="85">
        <f t="shared" si="37"/>
        <v>33.1</v>
      </c>
      <c r="MD17" s="85">
        <f t="shared" si="37"/>
        <v>37.1</v>
      </c>
      <c r="ME17" s="85">
        <f t="shared" si="37"/>
        <v>42.3</v>
      </c>
      <c r="MF17" s="80"/>
      <c r="MG17" s="80"/>
      <c r="MH17" s="80"/>
      <c r="MI17" s="80"/>
      <c r="MJ17" s="84" t="s">
        <v>155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156</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157</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157</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157</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157</v>
      </c>
      <c r="CF18" s="85">
        <f>IF(CK7="-",NA(),CK7)</f>
        <v>9078.5</v>
      </c>
      <c r="CG18" s="85">
        <f t="shared" ref="CG18:CJ18" si="42">IF(CL7="-",NA(),CL7)</f>
        <v>9106</v>
      </c>
      <c r="CH18" s="85">
        <f t="shared" si="42"/>
        <v>9268.1</v>
      </c>
      <c r="CI18" s="85">
        <f t="shared" si="42"/>
        <v>9846.1</v>
      </c>
      <c r="CJ18" s="85">
        <f t="shared" si="42"/>
        <v>10480.4</v>
      </c>
      <c r="CK18" s="80"/>
      <c r="CL18" s="80"/>
      <c r="CM18" s="80"/>
      <c r="CN18" s="80"/>
      <c r="CO18" s="84" t="s">
        <v>157</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157</v>
      </c>
      <c r="DA18" s="85">
        <f>IF(DF7="-",NA(),DF7)</f>
        <v>35</v>
      </c>
      <c r="DB18" s="85">
        <f t="shared" ref="DB18:DE18" si="44">IF(DG7="-",NA(),DG7)</f>
        <v>34.799999999999997</v>
      </c>
      <c r="DC18" s="85">
        <f t="shared" si="44"/>
        <v>34.4</v>
      </c>
      <c r="DD18" s="85">
        <f t="shared" si="44"/>
        <v>31.9</v>
      </c>
      <c r="DE18" s="85">
        <f t="shared" si="44"/>
        <v>31.3</v>
      </c>
      <c r="DF18" s="80"/>
      <c r="DG18" s="80"/>
      <c r="DH18" s="80"/>
      <c r="DI18" s="80"/>
      <c r="DJ18" s="84" t="s">
        <v>157</v>
      </c>
      <c r="DK18" s="85">
        <f>IF(DP7="-",NA(),DP7)</f>
        <v>20</v>
      </c>
      <c r="DL18" s="85">
        <f t="shared" ref="DL18:DO18" si="45">IF(DQ7="-",NA(),DQ7)</f>
        <v>18.5</v>
      </c>
      <c r="DM18" s="85">
        <f t="shared" si="45"/>
        <v>20.5</v>
      </c>
      <c r="DN18" s="85">
        <f t="shared" si="45"/>
        <v>18.899999999999999</v>
      </c>
      <c r="DO18" s="85">
        <f t="shared" si="45"/>
        <v>20.9</v>
      </c>
      <c r="DP18" s="80"/>
      <c r="DQ18" s="80"/>
      <c r="DR18" s="80"/>
      <c r="DS18" s="80"/>
      <c r="DT18" s="84" t="s">
        <v>157</v>
      </c>
      <c r="DU18" s="85">
        <f>IF(DZ7="-",NA(),DZ7)</f>
        <v>90.4</v>
      </c>
      <c r="DV18" s="85">
        <f t="shared" ref="DV18:DY18" si="46">IF(EA7="-",NA(),EA7)</f>
        <v>94</v>
      </c>
      <c r="DW18" s="85">
        <f t="shared" si="46"/>
        <v>96.3</v>
      </c>
      <c r="DX18" s="85">
        <f t="shared" si="46"/>
        <v>102.6</v>
      </c>
      <c r="DY18" s="85">
        <f t="shared" si="46"/>
        <v>105.3</v>
      </c>
      <c r="DZ18" s="80"/>
      <c r="EA18" s="80"/>
      <c r="EB18" s="80"/>
      <c r="EC18" s="80"/>
      <c r="ED18" s="84" t="s">
        <v>157</v>
      </c>
      <c r="EE18" s="85">
        <f>IF(EJ7="-",NA(),EJ7)</f>
        <v>61.2</v>
      </c>
      <c r="EF18" s="85">
        <f t="shared" ref="EF18:EI18" si="47">IF(EK7="-",NA(),EK7)</f>
        <v>61.9</v>
      </c>
      <c r="EG18" s="85">
        <f t="shared" si="47"/>
        <v>62</v>
      </c>
      <c r="EH18" s="85">
        <f t="shared" si="47"/>
        <v>60.7</v>
      </c>
      <c r="EI18" s="85">
        <f t="shared" si="47"/>
        <v>60.9</v>
      </c>
      <c r="EJ18" s="80"/>
      <c r="EK18" s="80"/>
      <c r="EL18" s="80"/>
      <c r="EM18" s="80"/>
      <c r="EN18" s="84" t="s">
        <v>157</v>
      </c>
      <c r="EO18" s="85">
        <f>IF(ET7="-",NA(),ET7)</f>
        <v>22.6</v>
      </c>
      <c r="EP18" s="85">
        <f t="shared" ref="EP18:ES18" si="48">IF(EU7="-",NA(),EU7)</f>
        <v>23.3</v>
      </c>
      <c r="EQ18" s="85">
        <f t="shared" si="48"/>
        <v>25</v>
      </c>
      <c r="ER18" s="85">
        <f t="shared" si="48"/>
        <v>29.2</v>
      </c>
      <c r="ES18" s="85">
        <f t="shared" si="48"/>
        <v>30.9</v>
      </c>
      <c r="ET18" s="80"/>
      <c r="EU18" s="80"/>
      <c r="EV18" s="80"/>
      <c r="EW18" s="80"/>
      <c r="EX18" s="80"/>
      <c r="EY18" s="84" t="s">
        <v>157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157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157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157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157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157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157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157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157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157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157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157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157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157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157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157</v>
      </c>
      <c r="KW18" s="85">
        <f>IF(OR(NOT($KW$8),LB7="-"),NA(),LB7)</f>
        <v>15.1</v>
      </c>
      <c r="KX18" s="85">
        <f>IF(OR(NOT($KW$8),LC7="-"),NA(),LC7)</f>
        <v>15.5</v>
      </c>
      <c r="KY18" s="85">
        <f>IF(OR(NOT($KW$8),LD7="-"),NA(),LD7)</f>
        <v>15.2</v>
      </c>
      <c r="KZ18" s="85">
        <f>IF(OR(NOT($KW$8),LE7="-"),NA(),LE7)</f>
        <v>15.2</v>
      </c>
      <c r="LA18" s="85">
        <f>IF(OR(NOT($KW$8),LF7="-"),NA(),LF7)</f>
        <v>15.4</v>
      </c>
      <c r="LB18" s="80"/>
      <c r="LC18" s="80"/>
      <c r="LD18" s="80"/>
      <c r="LE18" s="80"/>
      <c r="LF18" s="84" t="s">
        <v>157</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157</v>
      </c>
      <c r="LQ18" s="85">
        <f>IF(OR(NOT($LQ$8),LV7="-"),NA(),LV7)</f>
        <v>391.3</v>
      </c>
      <c r="LR18" s="85">
        <f>IF(OR(NOT($LQ$8),LW7="-"),NA(),LW7)</f>
        <v>270.5</v>
      </c>
      <c r="LS18" s="85">
        <f>IF(OR(NOT($LQ$8),LX7="-"),NA(),LX7)</f>
        <v>252.2</v>
      </c>
      <c r="LT18" s="85">
        <f>IF(OR(NOT($LQ$8),LY7="-"),NA(),LY7)</f>
        <v>230.4</v>
      </c>
      <c r="LU18" s="85">
        <f>IF(OR(NOT($LQ$8),LZ7="-"),NA(),LZ7)</f>
        <v>203.2</v>
      </c>
      <c r="LV18" s="80"/>
      <c r="LW18" s="80"/>
      <c r="LX18" s="80"/>
      <c r="LY18" s="80"/>
      <c r="LZ18" s="84" t="s">
        <v>157</v>
      </c>
      <c r="MA18" s="85">
        <f>IF(OR(NOT($MA$8),MF7="-"),NA(),MF7)</f>
        <v>22.3</v>
      </c>
      <c r="MB18" s="85">
        <f>IF(OR(NOT($MA$8),MG7="-"),NA(),MG7)</f>
        <v>27.3</v>
      </c>
      <c r="MC18" s="85">
        <f>IF(OR(NOT($MA$8),MH7="-"),NA(),MH7)</f>
        <v>32.5</v>
      </c>
      <c r="MD18" s="85">
        <f>IF(OR(NOT($MA$8),MI7="-"),NA(),MI7)</f>
        <v>37.4</v>
      </c>
      <c r="ME18" s="85">
        <f>IF(OR(NOT($MA$8),MJ7="-"),NA(),MJ7)</f>
        <v>42.7</v>
      </c>
      <c r="MF18" s="80"/>
      <c r="MG18" s="80"/>
      <c r="MH18" s="80"/>
      <c r="MI18" s="80"/>
      <c r="MJ18" s="84" t="s">
        <v>157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158</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145</v>
      </c>
      <c r="AY19" s="85">
        <f>$BI$7</f>
        <v>100</v>
      </c>
      <c r="AZ19" s="85">
        <f t="shared" ref="AZ19:BC19" si="49">$BI$7</f>
        <v>100</v>
      </c>
      <c r="BA19" s="85">
        <f t="shared" si="49"/>
        <v>100</v>
      </c>
      <c r="BB19" s="85">
        <f t="shared" si="49"/>
        <v>100</v>
      </c>
      <c r="BC19" s="85">
        <f t="shared" si="49"/>
        <v>100</v>
      </c>
      <c r="BD19" s="80"/>
      <c r="BE19" s="80"/>
      <c r="BF19" s="80"/>
      <c r="BG19" s="80"/>
      <c r="BH19" s="80"/>
      <c r="BI19" s="87" t="s">
        <v>145</v>
      </c>
      <c r="BJ19" s="85">
        <f>$BT$7</f>
        <v>100</v>
      </c>
      <c r="BK19" s="85">
        <f>$BT$7</f>
        <v>100</v>
      </c>
      <c r="BL19" s="85">
        <f>$BT$7</f>
        <v>100</v>
      </c>
      <c r="BM19" s="85">
        <f>$BT$7</f>
        <v>100</v>
      </c>
      <c r="BN19" s="85">
        <f>$BT$7</f>
        <v>100</v>
      </c>
      <c r="BO19" s="80"/>
      <c r="BP19" s="80"/>
      <c r="BQ19" s="80"/>
      <c r="BR19" s="80"/>
      <c r="BS19" s="80"/>
      <c r="BT19" s="87" t="s">
        <v>145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159</v>
      </c>
      <c r="C20" s="181"/>
      <c r="D20" s="80"/>
    </row>
    <row r="21" spans="1:374" x14ac:dyDescent="0.15">
      <c r="A21" s="77">
        <f t="shared" si="7"/>
        <v>7</v>
      </c>
      <c r="B21" s="181" t="s">
        <v>160</v>
      </c>
      <c r="C21" s="181"/>
      <c r="D21" s="80"/>
    </row>
    <row r="22" spans="1:374" x14ac:dyDescent="0.15">
      <c r="A22" s="77">
        <f t="shared" si="7"/>
        <v>8</v>
      </c>
      <c r="B22" s="181" t="s">
        <v>161</v>
      </c>
      <c r="C22" s="181"/>
      <c r="D22" s="80"/>
      <c r="E22" s="183" t="s">
        <v>162</v>
      </c>
      <c r="F22" s="184"/>
      <c r="G22" s="184"/>
      <c r="H22" s="184"/>
      <c r="I22" s="185"/>
    </row>
    <row r="23" spans="1:374" x14ac:dyDescent="0.15">
      <c r="A23" s="77">
        <f t="shared" si="7"/>
        <v>9</v>
      </c>
      <c r="B23" s="181" t="s">
        <v>163</v>
      </c>
      <c r="C23" s="181"/>
      <c r="D23" s="80"/>
      <c r="E23" s="186"/>
      <c r="F23" s="187"/>
      <c r="G23" s="187"/>
      <c r="H23" s="187"/>
      <c r="I23" s="188"/>
    </row>
    <row r="24" spans="1:374" x14ac:dyDescent="0.15">
      <c r="A24" s="77">
        <f t="shared" si="7"/>
        <v>10</v>
      </c>
      <c r="B24" s="181" t="s">
        <v>164</v>
      </c>
      <c r="C24" s="181"/>
      <c r="D24" s="80"/>
      <c r="E24" s="186"/>
      <c r="F24" s="187"/>
      <c r="G24" s="187"/>
      <c r="H24" s="187"/>
      <c r="I24" s="188"/>
    </row>
    <row r="25" spans="1:374" x14ac:dyDescent="0.15">
      <c r="A25" s="77">
        <f t="shared" si="7"/>
        <v>11</v>
      </c>
      <c r="B25" s="181" t="s">
        <v>165</v>
      </c>
      <c r="C25" s="181"/>
      <c r="D25" s="80"/>
      <c r="E25" s="186"/>
      <c r="F25" s="187"/>
      <c r="G25" s="187"/>
      <c r="H25" s="187"/>
      <c r="I25" s="188"/>
    </row>
    <row r="26" spans="1:374" x14ac:dyDescent="0.15">
      <c r="A26" s="77">
        <f t="shared" si="7"/>
        <v>12</v>
      </c>
      <c r="B26" s="181" t="s">
        <v>166</v>
      </c>
      <c r="C26" s="181"/>
      <c r="D26" s="80"/>
      <c r="E26" s="186"/>
      <c r="F26" s="187"/>
      <c r="G26" s="187"/>
      <c r="H26" s="187"/>
      <c r="I26" s="188"/>
    </row>
    <row r="27" spans="1:374" x14ac:dyDescent="0.15">
      <c r="A27" s="77">
        <f t="shared" si="7"/>
        <v>13</v>
      </c>
      <c r="B27" s="181" t="s">
        <v>167</v>
      </c>
      <c r="C27" s="181"/>
      <c r="D27" s="80"/>
      <c r="E27" s="186"/>
      <c r="F27" s="187"/>
      <c r="G27" s="187"/>
      <c r="H27" s="187"/>
      <c r="I27" s="188"/>
    </row>
    <row r="28" spans="1:374" x14ac:dyDescent="0.15">
      <c r="A28" s="77">
        <f t="shared" si="7"/>
        <v>14</v>
      </c>
      <c r="B28" s="181" t="s">
        <v>168</v>
      </c>
      <c r="C28" s="181"/>
      <c r="D28" s="80"/>
      <c r="E28" s="186"/>
      <c r="F28" s="187"/>
      <c r="G28" s="187"/>
      <c r="H28" s="187"/>
      <c r="I28" s="188"/>
    </row>
    <row r="29" spans="1:374" x14ac:dyDescent="0.15">
      <c r="A29" s="77">
        <f t="shared" si="7"/>
        <v>15</v>
      </c>
      <c r="B29" s="181" t="s">
        <v>169</v>
      </c>
      <c r="C29" s="181"/>
      <c r="D29" s="80"/>
      <c r="E29" s="186"/>
      <c r="F29" s="187"/>
      <c r="G29" s="187"/>
      <c r="H29" s="187"/>
      <c r="I29" s="188"/>
    </row>
    <row r="30" spans="1:374" x14ac:dyDescent="0.15">
      <c r="A30" s="77">
        <f t="shared" si="7"/>
        <v>16</v>
      </c>
      <c r="B30" s="181" t="s">
        <v>170</v>
      </c>
      <c r="C30" s="181"/>
      <c r="D30" s="80"/>
      <c r="E30" s="186"/>
      <c r="F30" s="187"/>
      <c r="G30" s="187"/>
      <c r="H30" s="187"/>
      <c r="I30" s="188"/>
    </row>
    <row r="31" spans="1:374" x14ac:dyDescent="0.15">
      <c r="A31" s="77">
        <f t="shared" si="7"/>
        <v>17</v>
      </c>
      <c r="B31" s="181" t="s">
        <v>171</v>
      </c>
      <c r="C31" s="181"/>
      <c r="D31" s="80"/>
      <c r="E31" s="186"/>
      <c r="F31" s="187"/>
      <c r="G31" s="187"/>
      <c r="H31" s="187"/>
      <c r="I31" s="188"/>
    </row>
    <row r="32" spans="1:374" x14ac:dyDescent="0.15">
      <c r="A32" s="77">
        <f t="shared" si="7"/>
        <v>18</v>
      </c>
      <c r="B32" s="181" t="s">
        <v>172</v>
      </c>
      <c r="C32" s="181"/>
      <c r="D32" s="80"/>
      <c r="E32" s="186"/>
      <c r="F32" s="187"/>
      <c r="G32" s="187"/>
      <c r="H32" s="187"/>
      <c r="I32" s="188"/>
    </row>
    <row r="33" spans="1:9" x14ac:dyDescent="0.15">
      <c r="A33" s="77">
        <f t="shared" si="7"/>
        <v>19</v>
      </c>
      <c r="B33" s="181" t="s">
        <v>173</v>
      </c>
      <c r="C33" s="181"/>
      <c r="D33" s="80"/>
      <c r="E33" s="186"/>
      <c r="F33" s="187"/>
      <c r="G33" s="187"/>
      <c r="H33" s="187"/>
      <c r="I33" s="188"/>
    </row>
    <row r="34" spans="1:9" x14ac:dyDescent="0.15">
      <c r="A34" s="77">
        <f t="shared" si="7"/>
        <v>20</v>
      </c>
      <c r="B34" s="181" t="s">
        <v>174</v>
      </c>
      <c r="C34" s="181"/>
      <c r="D34" s="80"/>
      <c r="E34" s="186"/>
      <c r="F34" s="187"/>
      <c r="G34" s="187"/>
      <c r="H34" s="187"/>
      <c r="I34" s="188"/>
    </row>
    <row r="35" spans="1:9" ht="25.5" customHeight="1" x14ac:dyDescent="0.15">
      <c r="E35" s="189"/>
      <c r="F35" s="190"/>
      <c r="G35" s="190"/>
      <c r="H35" s="190"/>
      <c r="I35" s="191"/>
    </row>
    <row r="36" spans="1:9" x14ac:dyDescent="0.15">
      <c r="A36" t="s">
        <v>175</v>
      </c>
      <c r="B36" t="s">
        <v>176</v>
      </c>
    </row>
    <row r="37" spans="1:9" x14ac:dyDescent="0.15">
      <c r="A37" t="s">
        <v>177</v>
      </c>
      <c r="B37" t="s">
        <v>178</v>
      </c>
    </row>
    <row r="38" spans="1:9" x14ac:dyDescent="0.15">
      <c r="A38" t="s">
        <v>179</v>
      </c>
      <c r="B38" t="s">
        <v>180</v>
      </c>
    </row>
    <row r="39" spans="1:9" x14ac:dyDescent="0.15">
      <c r="A39" t="s">
        <v>181</v>
      </c>
      <c r="B39" t="s">
        <v>182</v>
      </c>
    </row>
    <row r="40" spans="1:9" x14ac:dyDescent="0.15">
      <c r="A40" t="s">
        <v>183</v>
      </c>
      <c r="B40" t="s">
        <v>184</v>
      </c>
    </row>
    <row r="41" spans="1:9" x14ac:dyDescent="0.15">
      <c r="A41" t="s">
        <v>185</v>
      </c>
      <c r="B41" t="s">
        <v>186</v>
      </c>
    </row>
    <row r="42" spans="1:9" x14ac:dyDescent="0.15">
      <c r="A42" t="s">
        <v>187</v>
      </c>
      <c r="B42" t="s">
        <v>188</v>
      </c>
    </row>
    <row r="43" spans="1:9" x14ac:dyDescent="0.15">
      <c r="A43" t="s">
        <v>189</v>
      </c>
      <c r="B43" t="s">
        <v>190</v>
      </c>
    </row>
    <row r="44" spans="1:9" x14ac:dyDescent="0.15">
      <c r="A44" t="s">
        <v>191</v>
      </c>
      <c r="B44" t="s">
        <v>192</v>
      </c>
    </row>
    <row r="45" spans="1:9" x14ac:dyDescent="0.15">
      <c r="A45" t="s">
        <v>193</v>
      </c>
      <c r="B45" t="s">
        <v>194</v>
      </c>
    </row>
    <row r="46" spans="1:9" x14ac:dyDescent="0.15">
      <c r="A46" t="s">
        <v>195</v>
      </c>
      <c r="B46" t="s">
        <v>196</v>
      </c>
    </row>
    <row r="47" spans="1:9" x14ac:dyDescent="0.15">
      <c r="A47" t="s">
        <v>197</v>
      </c>
      <c r="B47" t="s">
        <v>198</v>
      </c>
    </row>
    <row r="48" spans="1:9" x14ac:dyDescent="0.15">
      <c r="A48" t="s">
        <v>199</v>
      </c>
      <c r="B48" t="s">
        <v>200</v>
      </c>
    </row>
    <row r="49" spans="1:2" x14ac:dyDescent="0.15">
      <c r="A49" t="s">
        <v>201</v>
      </c>
      <c r="B49" t="s">
        <v>202</v>
      </c>
    </row>
    <row r="50" spans="1:2" x14ac:dyDescent="0.15">
      <c r="A50" t="s">
        <v>203</v>
      </c>
      <c r="B50" t="s">
        <v>204</v>
      </c>
    </row>
    <row r="51" spans="1:2" x14ac:dyDescent="0.15">
      <c r="A51" t="s">
        <v>205</v>
      </c>
      <c r="B51" t="s">
        <v>206</v>
      </c>
    </row>
    <row r="52" spans="1:2" x14ac:dyDescent="0.15">
      <c r="A52" t="s">
        <v>207</v>
      </c>
      <c r="B52" t="s">
        <v>208</v>
      </c>
    </row>
    <row r="53" spans="1:2" x14ac:dyDescent="0.15">
      <c r="A53" t="s">
        <v>209</v>
      </c>
      <c r="B53" t="s">
        <v>210</v>
      </c>
    </row>
    <row r="54" spans="1:2" x14ac:dyDescent="0.15">
      <c r="A54" t="s">
        <v>211</v>
      </c>
      <c r="B54" t="s">
        <v>212</v>
      </c>
    </row>
    <row r="55" spans="1:2" x14ac:dyDescent="0.15">
      <c r="A55" t="s">
        <v>213</v>
      </c>
      <c r="B55" t="s">
        <v>214</v>
      </c>
    </row>
    <row r="56" spans="1:2" x14ac:dyDescent="0.15">
      <c r="A56" t="s">
        <v>215</v>
      </c>
      <c r="B56" t="s">
        <v>216</v>
      </c>
    </row>
    <row r="57" spans="1:2" x14ac:dyDescent="0.15">
      <c r="A57" t="s">
        <v>217</v>
      </c>
      <c r="B57" t="s">
        <v>218</v>
      </c>
    </row>
    <row r="58" spans="1:2" x14ac:dyDescent="0.15">
      <c r="A58" t="s">
        <v>219</v>
      </c>
      <c r="B58" t="s">
        <v>220</v>
      </c>
    </row>
    <row r="59" spans="1:2" x14ac:dyDescent="0.15">
      <c r="A59" t="s">
        <v>221</v>
      </c>
      <c r="B59" t="s">
        <v>222</v>
      </c>
    </row>
    <row r="60" spans="1:2" x14ac:dyDescent="0.15">
      <c r="A60" t="s">
        <v>223</v>
      </c>
      <c r="B60" t="s">
        <v>224</v>
      </c>
    </row>
    <row r="61" spans="1:2" x14ac:dyDescent="0.15">
      <c r="A61" t="s">
        <v>225</v>
      </c>
      <c r="B61" t="s">
        <v>226</v>
      </c>
    </row>
    <row r="62" spans="1:2" x14ac:dyDescent="0.15">
      <c r="A62" t="s">
        <v>227</v>
      </c>
      <c r="B62" t="s">
        <v>228</v>
      </c>
    </row>
    <row r="63" spans="1:2" x14ac:dyDescent="0.15">
      <c r="A63" t="s">
        <v>229</v>
      </c>
      <c r="B63" t="s">
        <v>230</v>
      </c>
    </row>
    <row r="64" spans="1:2" x14ac:dyDescent="0.15">
      <c r="A64" t="s">
        <v>231</v>
      </c>
      <c r="B64" t="s">
        <v>232</v>
      </c>
    </row>
    <row r="65" spans="1:2" x14ac:dyDescent="0.15">
      <c r="A65" t="s">
        <v>233</v>
      </c>
      <c r="B65" t="s">
        <v>234</v>
      </c>
    </row>
    <row r="66" spans="1:2" x14ac:dyDescent="0.15">
      <c r="A66" t="s">
        <v>235</v>
      </c>
      <c r="B66" t="s">
        <v>236</v>
      </c>
    </row>
    <row r="67" spans="1:2" x14ac:dyDescent="0.15">
      <c r="A67" t="s">
        <v>237</v>
      </c>
      <c r="B67" t="s">
        <v>236</v>
      </c>
    </row>
    <row r="68" spans="1:2" x14ac:dyDescent="0.15">
      <c r="A68" t="s">
        <v>238</v>
      </c>
      <c r="B68" t="s">
        <v>236</v>
      </c>
    </row>
    <row r="69" spans="1:2" x14ac:dyDescent="0.15">
      <c r="A69" t="s">
        <v>239</v>
      </c>
      <c r="B69" t="s">
        <v>236</v>
      </c>
    </row>
    <row r="70" spans="1:2" x14ac:dyDescent="0.15">
      <c r="A70" t="s">
        <v>240</v>
      </c>
      <c r="B70" t="s">
        <v>236</v>
      </c>
    </row>
    <row r="71" spans="1:2" x14ac:dyDescent="0.15">
      <c r="A71" t="s">
        <v>241</v>
      </c>
      <c r="B71" t="s">
        <v>236</v>
      </c>
    </row>
    <row r="72" spans="1:2" x14ac:dyDescent="0.15">
      <c r="A72" t="s">
        <v>242</v>
      </c>
      <c r="B72" t="s">
        <v>236</v>
      </c>
    </row>
    <row r="73" spans="1:2" x14ac:dyDescent="0.15">
      <c r="A73" t="s">
        <v>243</v>
      </c>
      <c r="B73" t="s">
        <v>236</v>
      </c>
    </row>
    <row r="74" spans="1:2" x14ac:dyDescent="0.15">
      <c r="A74" t="s">
        <v>244</v>
      </c>
      <c r="B74" t="s">
        <v>236</v>
      </c>
    </row>
    <row r="75" spans="1:2" x14ac:dyDescent="0.15">
      <c r="A75" t="s">
        <v>245</v>
      </c>
      <c r="B75" t="s">
        <v>236</v>
      </c>
    </row>
    <row r="76" spans="1:2" x14ac:dyDescent="0.15">
      <c r="A76" t="s">
        <v>246</v>
      </c>
      <c r="B76" t="s">
        <v>236</v>
      </c>
    </row>
    <row r="77" spans="1:2" x14ac:dyDescent="0.15">
      <c r="A77" t="s">
        <v>247</v>
      </c>
      <c r="B77" t="s">
        <v>236</v>
      </c>
    </row>
    <row r="78" spans="1:2" x14ac:dyDescent="0.15">
      <c r="A78" t="s">
        <v>248</v>
      </c>
      <c r="B78" t="s">
        <v>236</v>
      </c>
    </row>
    <row r="79" spans="1:2" x14ac:dyDescent="0.15">
      <c r="A79" t="s">
        <v>249</v>
      </c>
      <c r="B79" t="s">
        <v>236</v>
      </c>
    </row>
    <row r="80" spans="1:2" x14ac:dyDescent="0.15">
      <c r="A80" t="s">
        <v>250</v>
      </c>
      <c r="B80" t="s">
        <v>236</v>
      </c>
    </row>
    <row r="81" spans="1:2" x14ac:dyDescent="0.15">
      <c r="A81" t="s">
        <v>251</v>
      </c>
      <c r="B81" t="s">
        <v>236</v>
      </c>
    </row>
    <row r="82" spans="1:2" x14ac:dyDescent="0.15">
      <c r="A82" t="s">
        <v>252</v>
      </c>
      <c r="B82" t="s">
        <v>236</v>
      </c>
    </row>
    <row r="83" spans="1:2" x14ac:dyDescent="0.15">
      <c r="A83" t="s">
        <v>253</v>
      </c>
      <c r="B83" t="s">
        <v>236</v>
      </c>
    </row>
    <row r="84" spans="1:2" x14ac:dyDescent="0.15">
      <c r="A84" t="s">
        <v>254</v>
      </c>
      <c r="B84" t="s">
        <v>236</v>
      </c>
    </row>
    <row r="85" spans="1:2" x14ac:dyDescent="0.15">
      <c r="A85" t="s">
        <v>255</v>
      </c>
      <c r="B85" t="s">
        <v>236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cp:lastPrinted>2024-01-30T07:13:13Z</cp:lastPrinted>
  <dcterms:created xsi:type="dcterms:W3CDTF">2024-01-23T03:13:49Z</dcterms:created>
  <dcterms:modified xsi:type="dcterms:W3CDTF">2024-02-06T05:07:11Z</dcterms:modified>
  <cp:category/>
  <cp:contentStatus/>
</cp:coreProperties>
</file>