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7.53\02_上下水道\25_経営比較分析表\R4決算\"/>
    </mc:Choice>
  </mc:AlternateContent>
  <workbookProtection workbookAlgorithmName="SHA-512" workbookHashValue="04ZFOvxIqFYHJ7apH4ACcdKWT+fO3t8wwr+LklLB+xZlbW1hKseK7nVY69GxIq4VoNeipVznzl45Q//WP641zg==" workbookSaltValue="yltRbhlO4IGZmR9HuzTJ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<sst xmlns="http://schemas.openxmlformats.org/spreadsheetml/2006/main" count="275" uniqueCount="116">
  <si>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</si>
  <si>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</si>
  <si>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</si>
  <si>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</si>
  <si>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</si>
  <si>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</si>
  <si>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</si>
  <si>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</si>
  <si>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</si>
  <si>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</si>
  <si>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</si>
  <si>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</si>
  <si>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</si>
  <si>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</si>
  <si>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</si>
  <si>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</si>
  <si>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</si>
  <si>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</si>
  <si>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</si>
  <si>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</si>
  <si>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</si>
  <si>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</si>
  <si>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</si>
  <si>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</si>
  <si>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</si>
  <si>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</si>
  <si>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</si>
  <si>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</si>
  <si>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</si>
  <si>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</si>
  <si>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</si>
  <si>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</si>
  <si>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</si>
  <si>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</si>
  <si>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</si>
  <si>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</si>
  <si>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</si>
  <si>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</si>
  <si>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</si>
  <si>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</si>
  <si>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</si>
  <si>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</si>
  <si>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</si>
  <si>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</si>
  <si>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</si>
  <si>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</si>
  <si>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</si>
  <si>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</si>
  <si>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</si>
  <si>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</si>
  <si>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</si>
  <si>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</si>
  <si>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</si>
  <si>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</si>
  <si>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</si>
  <si>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</si>
  <si>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</si>
  <si>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</si>
  <si>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</si>
  <si>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</si>
  <si>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</si>
  <si>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</si>
  <si>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</si>
  <si>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</si>
  <si>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</si>
  <si>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</si>
  <si>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</si>
  <si>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</si>
  <si>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</si>
  <si>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</si>
  <si>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</si>
  <si>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</si>
  <si>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</si>
  <si>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</si>
  <si>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</si>
  <si>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</si>
  <si>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</si>
  <si>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</si>
  <si>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</si>
  <si>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</si>
  <si>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</si>
  <si>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</si>
  <si>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</si>
  <si>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</si>
  <si>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</si>
  <si>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</si>
  <si>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</si>
  <si>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</si>
  <si>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</si>
  <si>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</si>
  <si>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</si>
  <si>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</si>
  <si>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</si>
  <si>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</si>
  <si>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</si>
  <si>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</si>
  <si>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</si>
  <si>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</si>
  <si>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</si>
  <si>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</si>
  <si>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</si>
  <si>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</si>
  <si>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</si>
  <si>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</si>
  <si>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</si>
  <si>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</si>
  <si>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</si>
  <si>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</si>
  <si>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</si>
  <si>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</si>
  <si>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</si>
  <si>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</si>
  <si>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</si>
  <si>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経常収支比率、流動比率ともに100％を上回り、累積欠損金もないことから、経営は健全であるといえる。
　企業債残高対事業規模比率は</t>
    </r>
    <r>
      <rPr>
        <sz val="11"/>
        <rFont val="ＭＳ ゴシック"/>
        <family val="3"/>
        <charset val="128"/>
      </rPr>
      <t>営業収益の減少に伴い、類似団体平均値を上回った。</t>
    </r>
    <r>
      <rPr>
        <sz val="11"/>
        <color theme="1"/>
        <rFont val="ＭＳ ゴシック"/>
        <family val="3"/>
        <charset val="128"/>
      </rPr>
      <t>初期投資に係る償還を既に終え、適正な水準となっていると考えるが、今後老朽化に伴う施設更新が増えると予測され</t>
    </r>
    <r>
      <rPr>
        <sz val="11"/>
        <rFont val="ＭＳ ゴシック"/>
        <family val="3"/>
        <charset val="128"/>
      </rPr>
      <t>ることから、ストックマネジメント計画に基づき、企業債借入額及び</t>
    </r>
    <r>
      <rPr>
        <sz val="11"/>
        <color theme="1"/>
        <rFont val="ＭＳ ゴシック"/>
        <family val="3"/>
        <charset val="128"/>
      </rPr>
      <t>償還額の平準化を図っていく。
　汚水処理原価は、人口が少なく有収水量が少ないこともあり類似団体平均値よりも高く、施設利用率は類似団体平均値よりもやや低くなっている。更なる維持管理費の削減に取り組み、また関連市町において未普及地域の水洗化率向上の対策を講じ、スケールメリットによる汚水処理原価の低減を図る必要がある。</t>
    </r>
    <rPh sb="65" eb="67">
      <t>エイギョウ</t>
    </rPh>
    <rPh sb="67" eb="69">
      <t>シュウエキ</t>
    </rPh>
    <rPh sb="70" eb="72">
      <t>ゲンショウ</t>
    </rPh>
    <rPh sb="73" eb="74">
      <t>トモナ</t>
    </rPh>
    <rPh sb="76" eb="78">
      <t>ルイジ</t>
    </rPh>
    <rPh sb="78" eb="80">
      <t>ダンタイ</t>
    </rPh>
    <rPh sb="80" eb="83">
      <t>ヘイキンチ</t>
    </rPh>
    <rPh sb="84" eb="86">
      <t>ウワマワ</t>
    </rPh>
    <rPh sb="158" eb="160">
      <t>ケイカク</t>
    </rPh>
    <rPh sb="161" eb="162">
      <t>モト</t>
    </rPh>
    <rPh sb="168" eb="171">
      <t>カリイレガク</t>
    </rPh>
    <rPh sb="171" eb="172">
      <t>オヨ</t>
    </rPh>
    <phoneticPr fontId="4"/>
  </si>
  <si>
    <r>
      <t>　有形固定資産減価償却率は、地方公営企業法適用に伴い、過去の減価償却費が反映されない計上方法となっていることから、類似団体平均値よりも低い水準となっている。
　管渠については、法定耐用年数を超過したものはないものの、供用開始から</t>
    </r>
    <r>
      <rPr>
        <sz val="11"/>
        <rFont val="ＭＳ ゴシック"/>
        <family val="3"/>
        <charset val="128"/>
      </rPr>
      <t>39</t>
    </r>
    <r>
      <rPr>
        <sz val="11"/>
        <color theme="1"/>
        <rFont val="ＭＳ ゴシック"/>
        <family val="3"/>
        <charset val="128"/>
      </rPr>
      <t>年が経過しており、更に平成28年10月の鳥取県中部地震以後、大雨の後などに不明水が発生したため、管渠調査を実施。不明水の発生箇所を優先的に修繕し、劣化が進行し機能が損なわれる可能性がある箇所についても、計画的に適宜改築更新を行っている。</t>
    </r>
    <phoneticPr fontId="4"/>
  </si>
  <si>
    <r>
      <t>　管理運営に係る経費については、流域関連市町からの負担金で賄える状況を維持しており、現状としては概ね健全な経営状況と言える</t>
    </r>
    <r>
      <rPr>
        <sz val="11"/>
        <rFont val="ＭＳ ゴシック"/>
        <family val="3"/>
        <charset val="128"/>
      </rPr>
      <t>ものの、今後の継続的な物価上昇には注意を要する</t>
    </r>
    <r>
      <rPr>
        <sz val="11"/>
        <color theme="1"/>
        <rFont val="ＭＳ ゴシック"/>
        <family val="3"/>
        <charset val="128"/>
      </rPr>
      <t>。
　今後、人口減少等により流入汚水量の減少が見込まれる中、持続可能な事業運営ができるよう、令和２年度に策定した経営戦略及びストックマネジメント計画に基づく計画的な改築更新や、省エネ機器･省エネ運転の導入等による維持管理費の更なる経費削減などにより経営の健全性の確保に取り組んでいくとともに、市町との広域化・共同化について、具体的な取組を検討していく。</t>
    </r>
    <rPh sb="65" eb="67">
      <t>コンゴ</t>
    </rPh>
    <rPh sb="68" eb="71">
      <t>ケイゾクテキ</t>
    </rPh>
    <rPh sb="74" eb="76">
      <t>ジョウショウ</t>
    </rPh>
    <rPh sb="78" eb="80">
      <t>チュウイ</t>
    </rPh>
    <rPh sb="81" eb="82">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</si>
</sst>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6.07</c:v>
                </c:pt>
                <c:pt idx="3">
                  <c:v>1.24</c:v>
                </c:pt>
                <c:pt idx="4">
                  <c:v>2.38</c:v>
                </c:pt>
              </c:numCache>
            </c:numRef>
          </c:val>
          <c:extLst>
            <c:ext xmlns:c16="http://schemas.microsoft.com/office/drawing/2014/chart" uri="{C3380CC4-5D6E-409C-BE32-E72D297353CC}">
              <c16:uniqueId val="{00000000-2905-4DD6-80E4-2184B69350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2905-4DD6-80E4-2184B69350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63.39</c:v>
                </c:pt>
                <c:pt idx="3">
                  <c:v>67.2</c:v>
                </c:pt>
                <c:pt idx="4">
                  <c:v>63.44</c:v>
                </c:pt>
              </c:numCache>
            </c:numRef>
          </c:val>
          <c:extLst>
            <c:ext xmlns:c16="http://schemas.microsoft.com/office/drawing/2014/chart" uri="{C3380CC4-5D6E-409C-BE32-E72D297353CC}">
              <c16:uniqueId val="{00000000-0A5B-48F3-9A3E-A7C2916B59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0A5B-48F3-9A3E-A7C2916B59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91.71</c:v>
                </c:pt>
                <c:pt idx="3">
                  <c:v>91.7</c:v>
                </c:pt>
                <c:pt idx="4">
                  <c:v>91.62</c:v>
                </c:pt>
              </c:numCache>
            </c:numRef>
          </c:val>
          <c:extLst>
            <c:ext xmlns:c16="http://schemas.microsoft.com/office/drawing/2014/chart" uri="{C3380CC4-5D6E-409C-BE32-E72D297353CC}">
              <c16:uniqueId val="{00000000-0D3F-4941-B1F7-C3EA0D21ED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0D3F-4941-B1F7-C3EA0D21ED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108.74</c:v>
                </c:pt>
                <c:pt idx="3">
                  <c:v>110.08</c:v>
                </c:pt>
                <c:pt idx="4">
                  <c:v>104.71</c:v>
                </c:pt>
              </c:numCache>
            </c:numRef>
          </c:val>
          <c:extLst>
            <c:ext xmlns:c16="http://schemas.microsoft.com/office/drawing/2014/chart" uri="{C3380CC4-5D6E-409C-BE32-E72D297353CC}">
              <c16:uniqueId val="{00000000-80CE-4185-88EE-28BAF68D3E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80CE-4185-88EE-28BAF68D3E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4.88</c:v>
                </c:pt>
                <c:pt idx="3">
                  <c:v>9.8800000000000008</c:v>
                </c:pt>
                <c:pt idx="4">
                  <c:v>14.62</c:v>
                </c:pt>
              </c:numCache>
            </c:numRef>
          </c:val>
          <c:extLst>
            <c:ext xmlns:c16="http://schemas.microsoft.com/office/drawing/2014/chart" uri="{C3380CC4-5D6E-409C-BE32-E72D297353CC}">
              <c16:uniqueId val="{00000000-E4E0-40D9-ABF2-6F3F9FA058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E4E0-40D9-ABF2-6F3F9FA058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82-4F45-BF49-3E673FFD0D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5E82-4F45-BF49-3E673FFD0D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E0-46C6-A112-243C68A8E4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CFE0-46C6-A112-243C68A8E4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131.66</c:v>
                </c:pt>
                <c:pt idx="3">
                  <c:v>196.4</c:v>
                </c:pt>
                <c:pt idx="4">
                  <c:v>182.92</c:v>
                </c:pt>
              </c:numCache>
            </c:numRef>
          </c:val>
          <c:extLst>
            <c:ext xmlns:c16="http://schemas.microsoft.com/office/drawing/2014/chart" uri="{C3380CC4-5D6E-409C-BE32-E72D297353CC}">
              <c16:uniqueId val="{00000000-A733-49C2-84D0-36EC64C10C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A733-49C2-84D0-36EC64C10C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244.28</c:v>
                </c:pt>
                <c:pt idx="3">
                  <c:v>235.59</c:v>
                </c:pt>
                <c:pt idx="4">
                  <c:v>245.7</c:v>
                </c:pt>
              </c:numCache>
            </c:numRef>
          </c:val>
          <c:extLst>
            <c:ext xmlns:c16="http://schemas.microsoft.com/office/drawing/2014/chart" uri="{C3380CC4-5D6E-409C-BE32-E72D297353CC}">
              <c16:uniqueId val="{00000000-A138-43FF-9EA0-747882F2F5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A138-43FF-9EA0-747882F2F5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ED-471C-9CAA-86D5F3808C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BED-471C-9CAA-86D5F3808C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83.14</c:v>
                </c:pt>
                <c:pt idx="3">
                  <c:v>80.87</c:v>
                </c:pt>
                <c:pt idx="4">
                  <c:v>89.44</c:v>
                </c:pt>
              </c:numCache>
            </c:numRef>
          </c:val>
          <c:extLst>
            <c:ext xmlns:c16="http://schemas.microsoft.com/office/drawing/2014/chart" uri="{C3380CC4-5D6E-409C-BE32-E72D297353CC}">
              <c16:uniqueId val="{00000000-7F06-47F5-9175-D88AEFB3E2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7F06-47F5-9175-D88AEFB3E2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鳥取県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6">
        <f>データ!S6</f>
        <v>546558</v>
      </c>
      <c r="AM8" s="46"/>
      <c r="AN8" s="46"/>
      <c r="AO8" s="46"/>
      <c r="AP8" s="46"/>
      <c r="AQ8" s="46"/>
      <c r="AR8" s="46"/>
      <c r="AS8" s="46"/>
      <c r="AT8" s="45">
        <f>データ!T6</f>
        <v>3507.13</v>
      </c>
      <c r="AU8" s="45"/>
      <c r="AV8" s="45"/>
      <c r="AW8" s="45"/>
      <c r="AX8" s="45"/>
      <c r="AY8" s="45"/>
      <c r="AZ8" s="45"/>
      <c r="BA8" s="45"/>
      <c r="BB8" s="45">
        <f>データ!U6</f>
        <v>155.84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80.239999999999995</v>
      </c>
      <c r="J10" s="45"/>
      <c r="K10" s="45"/>
      <c r="L10" s="45"/>
      <c r="M10" s="45"/>
      <c r="N10" s="45"/>
      <c r="O10" s="45"/>
      <c r="P10" s="45">
        <f>データ!P6</f>
        <v>67.63</v>
      </c>
      <c r="Q10" s="45"/>
      <c r="R10" s="45"/>
      <c r="S10" s="45"/>
      <c r="T10" s="45"/>
      <c r="U10" s="45"/>
      <c r="V10" s="45"/>
      <c r="W10" s="45">
        <f>データ!Q6</f>
        <v>93.78</v>
      </c>
      <c r="X10" s="45"/>
      <c r="Y10" s="45"/>
      <c r="Z10" s="45"/>
      <c r="AA10" s="45"/>
      <c r="AB10" s="45"/>
      <c r="AC10" s="45"/>
      <c r="AD10" s="46">
        <f>データ!R6</f>
        <v>0</v>
      </c>
      <c r="AE10" s="46"/>
      <c r="AF10" s="46"/>
      <c r="AG10" s="46"/>
      <c r="AH10" s="46"/>
      <c r="AI10" s="46"/>
      <c r="AJ10" s="46"/>
      <c r="AK10" s="2"/>
      <c r="AL10" s="46">
        <f>データ!V6</f>
        <v>55228</v>
      </c>
      <c r="AM10" s="46"/>
      <c r="AN10" s="46"/>
      <c r="AO10" s="46"/>
      <c r="AP10" s="46"/>
      <c r="AQ10" s="46"/>
      <c r="AR10" s="46"/>
      <c r="AS10" s="46"/>
      <c r="AT10" s="45">
        <f>データ!W6</f>
        <v>19.03</v>
      </c>
      <c r="AU10" s="45"/>
      <c r="AV10" s="45"/>
      <c r="AW10" s="45"/>
      <c r="AX10" s="45"/>
      <c r="AY10" s="45"/>
      <c r="AZ10" s="45"/>
      <c r="BA10" s="45"/>
      <c r="BB10" s="45">
        <f>データ!X6</f>
        <v>2902.15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m2QdUMYMjiYMnWvOKGKGeqZrHrKs/7n8OeLgPgGn9jNsGm4Y51Ig3PtrJeJkJ1S5jW0gexJLGrzF8+67Shs4Kg==" saltValue="VzFrVLpIrLumxHmJNog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310000</v>
      </c>
      <c r="D6" s="19">
        <f t="shared" si="3"/>
        <v>46</v>
      </c>
      <c r="E6" s="19">
        <f t="shared" si="3"/>
        <v>17</v>
      </c>
      <c r="F6" s="19">
        <f t="shared" si="3"/>
        <v>3</v>
      </c>
      <c r="G6" s="19">
        <f t="shared" si="3"/>
        <v>0</v>
      </c>
      <c r="H6" s="19" t="str">
        <f t="shared" si="3"/>
        <v>鳥取県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80.239999999999995</v>
      </c>
      <c r="P6" s="20">
        <f t="shared" si="3"/>
        <v>67.63</v>
      </c>
      <c r="Q6" s="20">
        <f t="shared" si="3"/>
        <v>93.78</v>
      </c>
      <c r="R6" s="20">
        <f t="shared" si="3"/>
        <v>0</v>
      </c>
      <c r="S6" s="20">
        <f t="shared" si="3"/>
        <v>546558</v>
      </c>
      <c r="T6" s="20">
        <f t="shared" si="3"/>
        <v>3507.13</v>
      </c>
      <c r="U6" s="20">
        <f t="shared" si="3"/>
        <v>155.84</v>
      </c>
      <c r="V6" s="20">
        <f t="shared" si="3"/>
        <v>55228</v>
      </c>
      <c r="W6" s="20">
        <f t="shared" si="3"/>
        <v>19.03</v>
      </c>
      <c r="X6" s="20">
        <f t="shared" si="3"/>
        <v>2902.15</v>
      </c>
      <c r="Y6" s="21" t="str">
        <f>IF(Y7="",NA(),Y7)</f>
        <v>-</v>
      </c>
      <c r="Z6" s="21" t="str">
        <f t="shared" ref="Z6:AH6" si="4">IF(Z7="",NA(),Z7)</f>
        <v>-</v>
      </c>
      <c r="AA6" s="21">
        <f t="shared" si="4"/>
        <v>108.74</v>
      </c>
      <c r="AB6" s="21">
        <f t="shared" si="4"/>
        <v>110.08</v>
      </c>
      <c r="AC6" s="21">
        <f t="shared" si="4"/>
        <v>104.71</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131.66</v>
      </c>
      <c r="AX6" s="21">
        <f t="shared" si="6"/>
        <v>196.4</v>
      </c>
      <c r="AY6" s="21">
        <f t="shared" si="6"/>
        <v>182.92</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244.28</v>
      </c>
      <c r="BI6" s="21">
        <f t="shared" si="7"/>
        <v>235.59</v>
      </c>
      <c r="BJ6" s="21">
        <f t="shared" si="7"/>
        <v>245.7</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83.14</v>
      </c>
      <c r="CE6" s="21">
        <f t="shared" si="9"/>
        <v>80.87</v>
      </c>
      <c r="CF6" s="21">
        <f t="shared" si="9"/>
        <v>89.44</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63.39</v>
      </c>
      <c r="CP6" s="21">
        <f t="shared" si="10"/>
        <v>67.2</v>
      </c>
      <c r="CQ6" s="21">
        <f t="shared" si="10"/>
        <v>63.44</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91.71</v>
      </c>
      <c r="DA6" s="21">
        <f t="shared" si="11"/>
        <v>91.7</v>
      </c>
      <c r="DB6" s="21">
        <f t="shared" si="11"/>
        <v>91.62</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4.88</v>
      </c>
      <c r="DL6" s="21">
        <f t="shared" si="12"/>
        <v>9.8800000000000008</v>
      </c>
      <c r="DM6" s="21">
        <f t="shared" si="12"/>
        <v>14.62</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1">
        <f t="shared" si="14"/>
        <v>6.07</v>
      </c>
      <c r="EH6" s="21">
        <f t="shared" si="14"/>
        <v>1.24</v>
      </c>
      <c r="EI6" s="21">
        <f t="shared" si="14"/>
        <v>2.38</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15">
      <c r="A7" s="14"/>
      <c r="B7" s="23">
        <v>2022</v>
      </c>
      <c r="C7" s="23">
        <v>310000</v>
      </c>
      <c r="D7" s="23">
        <v>46</v>
      </c>
      <c r="E7" s="23">
        <v>17</v>
      </c>
      <c r="F7" s="23">
        <v>3</v>
      </c>
      <c r="G7" s="23">
        <v>0</v>
      </c>
      <c r="H7" s="23" t="s">
        <v>96</v>
      </c>
      <c r="I7" s="23" t="s">
        <v>97</v>
      </c>
      <c r="J7" s="23" t="s">
        <v>98</v>
      </c>
      <c r="K7" s="23" t="s">
        <v>99</v>
      </c>
      <c r="L7" s="23" t="s">
        <v>100</v>
      </c>
      <c r="M7" s="23" t="s">
        <v>101</v>
      </c>
      <c r="N7" s="24" t="s">
        <v>102</v>
      </c>
      <c r="O7" s="24">
        <v>80.239999999999995</v>
      </c>
      <c r="P7" s="24">
        <v>67.63</v>
      </c>
      <c r="Q7" s="24">
        <v>93.78</v>
      </c>
      <c r="R7" s="24">
        <v>0</v>
      </c>
      <c r="S7" s="24">
        <v>546558</v>
      </c>
      <c r="T7" s="24">
        <v>3507.13</v>
      </c>
      <c r="U7" s="24">
        <v>155.84</v>
      </c>
      <c r="V7" s="24">
        <v>55228</v>
      </c>
      <c r="W7" s="24">
        <v>19.03</v>
      </c>
      <c r="X7" s="24">
        <v>2902.15</v>
      </c>
      <c r="Y7" s="24" t="s">
        <v>102</v>
      </c>
      <c r="Z7" s="24" t="s">
        <v>102</v>
      </c>
      <c r="AA7" s="24">
        <v>108.74</v>
      </c>
      <c r="AB7" s="24">
        <v>110.08</v>
      </c>
      <c r="AC7" s="24">
        <v>104.71</v>
      </c>
      <c r="AD7" s="24" t="s">
        <v>102</v>
      </c>
      <c r="AE7" s="24" t="s">
        <v>102</v>
      </c>
      <c r="AF7" s="24">
        <v>101.63</v>
      </c>
      <c r="AG7" s="24">
        <v>100.14</v>
      </c>
      <c r="AH7" s="24">
        <v>99.22</v>
      </c>
      <c r="AI7" s="24">
        <v>99.26</v>
      </c>
      <c r="AJ7" s="24" t="s">
        <v>102</v>
      </c>
      <c r="AK7" s="24" t="s">
        <v>102</v>
      </c>
      <c r="AL7" s="24">
        <v>0</v>
      </c>
      <c r="AM7" s="24">
        <v>0</v>
      </c>
      <c r="AN7" s="24">
        <v>0</v>
      </c>
      <c r="AO7" s="24" t="s">
        <v>102</v>
      </c>
      <c r="AP7" s="24" t="s">
        <v>102</v>
      </c>
      <c r="AQ7" s="24">
        <v>9.1</v>
      </c>
      <c r="AR7" s="24">
        <v>10.71</v>
      </c>
      <c r="AS7" s="24">
        <v>11.46</v>
      </c>
      <c r="AT7" s="24">
        <v>11.39</v>
      </c>
      <c r="AU7" s="24" t="s">
        <v>102</v>
      </c>
      <c r="AV7" s="24" t="s">
        <v>102</v>
      </c>
      <c r="AW7" s="24">
        <v>131.66</v>
      </c>
      <c r="AX7" s="24">
        <v>196.4</v>
      </c>
      <c r="AY7" s="24">
        <v>182.92</v>
      </c>
      <c r="AZ7" s="24" t="s">
        <v>102</v>
      </c>
      <c r="BA7" s="24" t="s">
        <v>102</v>
      </c>
      <c r="BB7" s="24">
        <v>101.14</v>
      </c>
      <c r="BC7" s="24">
        <v>104.74</v>
      </c>
      <c r="BD7" s="24">
        <v>104.74</v>
      </c>
      <c r="BE7" s="24">
        <v>104.37</v>
      </c>
      <c r="BF7" s="24" t="s">
        <v>102</v>
      </c>
      <c r="BG7" s="24" t="s">
        <v>102</v>
      </c>
      <c r="BH7" s="24">
        <v>244.28</v>
      </c>
      <c r="BI7" s="24">
        <v>235.59</v>
      </c>
      <c r="BJ7" s="24">
        <v>245.7</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83.14</v>
      </c>
      <c r="CE7" s="24">
        <v>80.87</v>
      </c>
      <c r="CF7" s="24">
        <v>89.44</v>
      </c>
      <c r="CG7" s="24" t="s">
        <v>102</v>
      </c>
      <c r="CH7" s="24" t="s">
        <v>102</v>
      </c>
      <c r="CI7" s="24">
        <v>50.67</v>
      </c>
      <c r="CJ7" s="24">
        <v>48.7</v>
      </c>
      <c r="CK7" s="24">
        <v>52.53</v>
      </c>
      <c r="CL7" s="24">
        <v>52.71</v>
      </c>
      <c r="CM7" s="24" t="s">
        <v>102</v>
      </c>
      <c r="CN7" s="24" t="s">
        <v>102</v>
      </c>
      <c r="CO7" s="24">
        <v>63.39</v>
      </c>
      <c r="CP7" s="24">
        <v>67.2</v>
      </c>
      <c r="CQ7" s="24">
        <v>63.44</v>
      </c>
      <c r="CR7" s="24" t="s">
        <v>102</v>
      </c>
      <c r="CS7" s="24" t="s">
        <v>102</v>
      </c>
      <c r="CT7" s="24">
        <v>68.2</v>
      </c>
      <c r="CU7" s="24">
        <v>68.05</v>
      </c>
      <c r="CV7" s="24">
        <v>67.099999999999994</v>
      </c>
      <c r="CW7" s="24">
        <v>67.08</v>
      </c>
      <c r="CX7" s="24" t="s">
        <v>102</v>
      </c>
      <c r="CY7" s="24" t="s">
        <v>102</v>
      </c>
      <c r="CZ7" s="24">
        <v>91.71</v>
      </c>
      <c r="DA7" s="24">
        <v>91.7</v>
      </c>
      <c r="DB7" s="24">
        <v>91.62</v>
      </c>
      <c r="DC7" s="24" t="s">
        <v>102</v>
      </c>
      <c r="DD7" s="24" t="s">
        <v>102</v>
      </c>
      <c r="DE7" s="24">
        <v>94.01</v>
      </c>
      <c r="DF7" s="24">
        <v>94.14</v>
      </c>
      <c r="DG7" s="24">
        <v>94.02</v>
      </c>
      <c r="DH7" s="24">
        <v>93.95</v>
      </c>
      <c r="DI7" s="24" t="s">
        <v>102</v>
      </c>
      <c r="DJ7" s="24" t="s">
        <v>102</v>
      </c>
      <c r="DK7" s="24">
        <v>4.88</v>
      </c>
      <c r="DL7" s="24">
        <v>9.8800000000000008</v>
      </c>
      <c r="DM7" s="24">
        <v>14.62</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6.07</v>
      </c>
      <c r="EH7" s="24">
        <v>1.24</v>
      </c>
      <c r="EI7" s="24">
        <v>2.38</v>
      </c>
      <c r="EJ7" s="24" t="s">
        <v>102</v>
      </c>
      <c r="EK7" s="24" t="s">
        <v>102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2024-02-01T23:48:45Z</cp:lastPrinted>
  <dcterms:created xsi:type="dcterms:W3CDTF">2023-12-12T00:53:09Z</dcterms:created>
  <dcterms:modified xsi:type="dcterms:W3CDTF">2024-02-02T01:07:37Z</dcterms:modified>
  <cp:category/>
</cp:coreProperties>
</file>