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下水道推進課\◆経理グループ◆\002　経理\公営企業に係る経営比較分析表（018-01-003）\R4_【1月31日(水)〆】公営企業に係る経営比較分析表（令和４年度決算）の分析等について（依頼）\02_提出\"/>
    </mc:Choice>
  </mc:AlternateContent>
  <workbookProtection workbookAlgorithmName="SHA-512" workbookHashValue="8LhZ6gXiWP64Dcs9u9XpJHks9NEX9Uuhg2WRo5JYCkYllS1MJXQdOFfJ7+lavXDIuPs85nhnYjSDoJ5SASH/wg==" workbookSaltValue="bHEGiQOtJ4pZUCXfbxxqHQ=="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<sst xmlns="http://schemas.openxmlformats.org/spreadsheetml/2006/main" count="275" uniqueCount="116">
  <si>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</si>
  <si>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</si>
  <si>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</si>
  <si>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</si>
  <si>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</si>
  <si>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</si>
  <si>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</si>
  <si>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</si>
  <si>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</si>
  <si>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</si>
  <si>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</si>
  <si>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</si>
  <si>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</si>
  <si>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</si>
  <si>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</si>
  <si>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</si>
  <si>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</si>
  <si>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</si>
  <si>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</si>
  <si>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</si>
  <si>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</si>
  <si>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</si>
  <si>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</si>
  <si>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</si>
  <si>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</si>
  <si>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</si>
  <si>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</si>
  <si>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</si>
  <si>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</si>
  <si>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</si>
  <si>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</si>
  <si>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</si>
  <si>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</si>
  <si>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</si>
  <si>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</si>
  <si>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</si>
  <si>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</si>
  <si>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</si>
  <si>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</si>
  <si>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</si>
  <si>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</si>
  <si>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</si>
  <si>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</si>
  <si>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</si>
  <si>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</si>
  <si>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</si>
  <si>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</si>
  <si>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</si>
  <si>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</si>
  <si>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</si>
  <si>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</si>
  <si>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</si>
  <si>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</si>
  <si>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</si>
  <si>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</si>
  <si>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</si>
  <si>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</si>
  <si>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</si>
  <si>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</si>
  <si>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</si>
  <si>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</si>
  <si>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</si>
  <si>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</si>
  <si>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</si>
  <si>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</si>
  <si>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</si>
  <si>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</si>
  <si>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</si>
  <si>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</si>
  <si>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</si>
  <si>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</si>
  <si>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</si>
  <si>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</si>
  <si>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</si>
  <si>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</si>
  <si>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</si>
  <si>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</si>
  <si>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</si>
  <si>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</si>
  <si>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</si>
  <si>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</si>
  <si>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</si>
  <si>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</si>
  <si>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</si>
  <si>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</si>
  <si>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</si>
  <si>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</si>
  <si>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</si>
  <si>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</si>
  <si>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</si>
  <si>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</si>
  <si>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</si>
  <si>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</si>
  <si>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</si>
  <si>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</si>
  <si>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</si>
  <si>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</si>
  <si>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</si>
  <si>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</si>
  <si>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</si>
  <si>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</si>
  <si>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</si>
  <si>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</si>
  <si>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</si>
  <si>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</si>
  <si>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</si>
  <si>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</si>
  <si>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</si>
  <si>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</si>
  <si>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</si>
  <si>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</si>
  <si>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</si>
  <si>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</si>
  <si>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経営基盤の強化と財政マネジメントの向上を目的とし、R2年度に企業会計へ移行した。今後も新たな経営指標の比較・分析を行い経営の健全性を確保していく。
　また、効率的な汚水処理の実施により収益性、健全性の向上に取り組む。
　老朽化する施設・設備に関しては、ストックマネジメント計画に基づき適切に更新等を進める。</t>
    <phoneticPr fontId="4"/>
  </si>
  <si>
    <t xml:space="preserve">　有形固定資産減価償却率はR2年度より企業会計へ移行し、減価償却累計額が3年分しか計上されていないため類似団体より低水準となっている。
　法定耐用年数を経過した管渠がないことから，管渠老朽化率は０％となっている。
　管渠の大幅な更新改良時期は未到来であるが、供用開始から41年経過しており、ストックマネジメント計画に基づき適切に更新等を進める。
</t>
    <rPh sb="162" eb="164">
      <t>テキセツ</t>
    </rPh>
    <phoneticPr fontId="4"/>
  </si>
  <si>
    <t>　経常収支比率は100％を上回っており、また、累積欠損金も生じていないことから経営は健全である。
　流動比率は類似団体と比べて▲15.67ポイントと低い水準かつ、100%を下回っている。但し、流動負債に含まれている企業債の償還財源は，一般会計からの繰入により償還年度に確保されることから、短期債務に対する支払能力に問題はない。
　企業債残高対事業規模比率は、企業債現在高の減少により類似団体平均値と比較して大幅に低い水準にある。※R4年度の本県比率／平均比率＝44.93 ％
　汚水処理原価は、新型コロナウィルス等の影響により動力費及び資材費が高騰したため、対前年度比＋2.95円となっているが、維持管理コストの適正化に努めていく。
　施設利用率は流入水量の減少に伴いR3年度に比べ▲3.25ポイントとなったものの、類似団体との利用率の差は+5.16ポイントとなっている。
　水洗化率は年々上昇してきているものの、類似団体と比較すると▲1.96ポイントとなっている。</t>
    <rPh sb="188" eb="19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</si>
</sst>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0.76</c:v>
                </c:pt>
                <c:pt idx="3" formatCode="#,##0.00;&quot;△&quot;#,##0.00">
                  <c:v>0</c:v>
                </c:pt>
                <c:pt idx="4" formatCode="#,##0.00;&quot;△&quot;#,##0.00">
                  <c:v>0</c:v>
                </c:pt>
              </c:numCache>
            </c:numRef>
          </c:val>
          <c:extLst>
            <c:ext xmlns:c16="http://schemas.microsoft.com/office/drawing/2014/chart" uri="{C3380CC4-5D6E-409C-BE32-E72D297353CC}">
              <c16:uniqueId val="{00000000-E102-4E28-89F6-CFB28401DB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E102-4E28-89F6-CFB28401DB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105.71</c:v>
                </c:pt>
                <c:pt idx="3">
                  <c:v>101.26</c:v>
                </c:pt>
                <c:pt idx="4">
                  <c:v>100.13</c:v>
                </c:pt>
              </c:numCache>
            </c:numRef>
          </c:val>
          <c:extLst>
            <c:ext xmlns:c16="http://schemas.microsoft.com/office/drawing/2014/chart" uri="{C3380CC4-5D6E-409C-BE32-E72D297353CC}">
              <c16:uniqueId val="{00000000-F6F4-4CD5-B032-B83759CB99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F6F4-4CD5-B032-B83759CB99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5.95</c:v>
                </c:pt>
                <c:pt idx="3">
                  <c:v>11.62</c:v>
                </c:pt>
                <c:pt idx="4">
                  <c:v>16.489999999999998</c:v>
                </c:pt>
              </c:numCache>
            </c:numRef>
          </c:val>
          <c:extLst>
            <c:ext xmlns:c16="http://schemas.microsoft.com/office/drawing/2014/chart" uri="{C3380CC4-5D6E-409C-BE32-E72D297353CC}">
              <c16:uniqueId val="{00000000-66E9-4A99-8E68-40CED32D83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66E9-4A99-8E68-40CED32D83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E7-4EDD-8A32-3A15441861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D3E7-4EDD-8A32-3A15441861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B8-4349-A70E-BE8FE1BCCA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A4B8-4349-A70E-BE8FE1BCCA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99.21</c:v>
                </c:pt>
                <c:pt idx="3">
                  <c:v>86.38</c:v>
                </c:pt>
                <c:pt idx="4">
                  <c:v>89.07</c:v>
                </c:pt>
              </c:numCache>
            </c:numRef>
          </c:val>
          <c:extLst>
            <c:ext xmlns:c16="http://schemas.microsoft.com/office/drawing/2014/chart" uri="{C3380CC4-5D6E-409C-BE32-E72D297353CC}">
              <c16:uniqueId val="{00000000-739E-43A4-957C-A34657AC05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739E-43A4-957C-A34657AC05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79.900000000000006</c:v>
                </c:pt>
                <c:pt idx="3">
                  <c:v>95.43</c:v>
                </c:pt>
                <c:pt idx="4">
                  <c:v>102.48</c:v>
                </c:pt>
              </c:numCache>
            </c:numRef>
          </c:val>
          <c:extLst>
            <c:ext xmlns:c16="http://schemas.microsoft.com/office/drawing/2014/chart" uri="{C3380CC4-5D6E-409C-BE32-E72D297353CC}">
              <c16:uniqueId val="{00000000-CF6F-483A-AC82-F615F7BC63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CF6F-483A-AC82-F615F7BC63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9E-4917-88FF-5AC3D3497E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19E-4917-88FF-5AC3D3497E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57.74</c:v>
                </c:pt>
                <c:pt idx="3">
                  <c:v>62.86</c:v>
                </c:pt>
                <c:pt idx="4">
                  <c:v>65.81</c:v>
                </c:pt>
              </c:numCache>
            </c:numRef>
          </c:val>
          <c:extLst>
            <c:ext xmlns:c16="http://schemas.microsoft.com/office/drawing/2014/chart" uri="{C3380CC4-5D6E-409C-BE32-E72D297353CC}">
              <c16:uniqueId val="{00000000-D3AA-4C2D-9221-BFD1D76175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D3AA-4C2D-9221-BFD1D76175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75.900000000000006</c:v>
                </c:pt>
                <c:pt idx="3">
                  <c:v>75.510000000000005</c:v>
                </c:pt>
                <c:pt idx="4">
                  <c:v>72.260000000000005</c:v>
                </c:pt>
              </c:numCache>
            </c:numRef>
          </c:val>
          <c:extLst>
            <c:ext xmlns:c16="http://schemas.microsoft.com/office/drawing/2014/chart" uri="{C3380CC4-5D6E-409C-BE32-E72D297353CC}">
              <c16:uniqueId val="{00000000-AE57-4BB0-B98F-43931D5EB8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AE57-4BB0-B98F-43931D5EB8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91.66</c:v>
                </c:pt>
                <c:pt idx="3">
                  <c:v>91.83</c:v>
                </c:pt>
                <c:pt idx="4">
                  <c:v>92.06</c:v>
                </c:pt>
              </c:numCache>
            </c:numRef>
          </c:val>
          <c:extLst>
            <c:ext xmlns:c16="http://schemas.microsoft.com/office/drawing/2014/chart" uri="{C3380CC4-5D6E-409C-BE32-E72D297353CC}">
              <c16:uniqueId val="{00000000-09C9-4CB1-9067-31E34309AB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09C9-4CB1-9067-31E34309AB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3"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658809</v>
      </c>
      <c r="AM8" s="42"/>
      <c r="AN8" s="42"/>
      <c r="AO8" s="42"/>
      <c r="AP8" s="42"/>
      <c r="AQ8" s="42"/>
      <c r="AR8" s="42"/>
      <c r="AS8" s="42"/>
      <c r="AT8" s="35">
        <f>データ!T6</f>
        <v>6707.81</v>
      </c>
      <c r="AU8" s="35"/>
      <c r="AV8" s="35"/>
      <c r="AW8" s="35"/>
      <c r="AX8" s="35"/>
      <c r="AY8" s="35"/>
      <c r="AZ8" s="35"/>
      <c r="BA8" s="35"/>
      <c r="BB8" s="35">
        <f>データ!U6</f>
        <v>98.22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81.93</v>
      </c>
      <c r="J10" s="35"/>
      <c r="K10" s="35"/>
      <c r="L10" s="35"/>
      <c r="M10" s="35"/>
      <c r="N10" s="35"/>
      <c r="O10" s="35"/>
      <c r="P10" s="35">
        <f>データ!P6</f>
        <v>65.52</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266024</v>
      </c>
      <c r="AM10" s="42"/>
      <c r="AN10" s="42"/>
      <c r="AO10" s="42"/>
      <c r="AP10" s="42"/>
      <c r="AQ10" s="42"/>
      <c r="AR10" s="42"/>
      <c r="AS10" s="42"/>
      <c r="AT10" s="35">
        <f>データ!W6</f>
        <v>82.89</v>
      </c>
      <c r="AU10" s="35"/>
      <c r="AV10" s="35"/>
      <c r="AW10" s="35"/>
      <c r="AX10" s="35"/>
      <c r="AY10" s="35"/>
      <c r="AZ10" s="35"/>
      <c r="BA10" s="35"/>
      <c r="BB10" s="35">
        <f>データ!X6</f>
        <v>3209.36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KsQ++O6cDjVGKkUdoRO4K6BO9yq7UpNnT8LXd47XWSGW95PWOBzS36HoggGxrB6OmpX5lFH/zfID+/4NR3plIg==" saltValue="KQj3bYFYnWd+tRKbHW3D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320005</v>
      </c>
      <c r="D6" s="19">
        <f t="shared" si="3"/>
        <v>46</v>
      </c>
      <c r="E6" s="19">
        <f t="shared" si="3"/>
        <v>17</v>
      </c>
      <c r="F6" s="19">
        <f t="shared" si="3"/>
        <v>3</v>
      </c>
      <c r="G6" s="19">
        <f t="shared" si="3"/>
        <v>0</v>
      </c>
      <c r="H6" s="19" t="str">
        <f t="shared" si="3"/>
        <v>島根県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81.93</v>
      </c>
      <c r="P6" s="20">
        <f t="shared" si="3"/>
        <v>65.52</v>
      </c>
      <c r="Q6" s="20">
        <f t="shared" si="3"/>
        <v>100</v>
      </c>
      <c r="R6" s="20">
        <f t="shared" si="3"/>
        <v>0</v>
      </c>
      <c r="S6" s="20">
        <f t="shared" si="3"/>
        <v>658809</v>
      </c>
      <c r="T6" s="20">
        <f t="shared" si="3"/>
        <v>6707.81</v>
      </c>
      <c r="U6" s="20">
        <f t="shared" si="3"/>
        <v>98.22</v>
      </c>
      <c r="V6" s="20">
        <f t="shared" si="3"/>
        <v>266024</v>
      </c>
      <c r="W6" s="20">
        <f t="shared" si="3"/>
        <v>82.89</v>
      </c>
      <c r="X6" s="20">
        <f t="shared" si="3"/>
        <v>3209.36</v>
      </c>
      <c r="Y6" s="21" t="str">
        <f>IF(Y7="",NA(),Y7)</f>
        <v>-</v>
      </c>
      <c r="Z6" s="21" t="str">
        <f t="shared" ref="Z6:AH6" si="4">IF(Z7="",NA(),Z7)</f>
        <v>-</v>
      </c>
      <c r="AA6" s="21">
        <f t="shared" si="4"/>
        <v>105.71</v>
      </c>
      <c r="AB6" s="21">
        <f t="shared" si="4"/>
        <v>101.26</v>
      </c>
      <c r="AC6" s="21">
        <f t="shared" si="4"/>
        <v>100.13</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99.21</v>
      </c>
      <c r="AX6" s="21">
        <f t="shared" si="6"/>
        <v>86.38</v>
      </c>
      <c r="AY6" s="21">
        <f t="shared" si="6"/>
        <v>89.07</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79.900000000000006</v>
      </c>
      <c r="BI6" s="21">
        <f t="shared" si="7"/>
        <v>95.43</v>
      </c>
      <c r="BJ6" s="21">
        <f t="shared" si="7"/>
        <v>102.48</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57.74</v>
      </c>
      <c r="CE6" s="21">
        <f t="shared" si="9"/>
        <v>62.86</v>
      </c>
      <c r="CF6" s="21">
        <f t="shared" si="9"/>
        <v>65.81</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75.900000000000006</v>
      </c>
      <c r="CP6" s="21">
        <f t="shared" si="10"/>
        <v>75.510000000000005</v>
      </c>
      <c r="CQ6" s="21">
        <f t="shared" si="10"/>
        <v>72.260000000000005</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91.66</v>
      </c>
      <c r="DA6" s="21">
        <f t="shared" si="11"/>
        <v>91.83</v>
      </c>
      <c r="DB6" s="21">
        <f t="shared" si="11"/>
        <v>92.06</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5.95</v>
      </c>
      <c r="DL6" s="21">
        <f t="shared" si="12"/>
        <v>11.62</v>
      </c>
      <c r="DM6" s="21">
        <f t="shared" si="12"/>
        <v>16.489999999999998</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0.76</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320005</v>
      </c>
      <c r="D7" s="23">
        <v>46</v>
      </c>
      <c r="E7" s="23">
        <v>17</v>
      </c>
      <c r="F7" s="23">
        <v>3</v>
      </c>
      <c r="G7" s="23">
        <v>0</v>
      </c>
      <c r="H7" s="23" t="s">
        <v>96</v>
      </c>
      <c r="I7" s="23" t="s">
        <v>97</v>
      </c>
      <c r="J7" s="23" t="s">
        <v>98</v>
      </c>
      <c r="K7" s="23" t="s">
        <v>99</v>
      </c>
      <c r="L7" s="23" t="s">
        <v>100</v>
      </c>
      <c r="M7" s="23" t="s">
        <v>101</v>
      </c>
      <c r="N7" s="24" t="s">
        <v>102</v>
      </c>
      <c r="O7" s="24">
        <v>81.93</v>
      </c>
      <c r="P7" s="24">
        <v>65.52</v>
      </c>
      <c r="Q7" s="24">
        <v>100</v>
      </c>
      <c r="R7" s="24">
        <v>0</v>
      </c>
      <c r="S7" s="24">
        <v>658809</v>
      </c>
      <c r="T7" s="24">
        <v>6707.81</v>
      </c>
      <c r="U7" s="24">
        <v>98.22</v>
      </c>
      <c r="V7" s="24">
        <v>266024</v>
      </c>
      <c r="W7" s="24">
        <v>82.89</v>
      </c>
      <c r="X7" s="24">
        <v>3209.36</v>
      </c>
      <c r="Y7" s="24" t="s">
        <v>102</v>
      </c>
      <c r="Z7" s="24" t="s">
        <v>102</v>
      </c>
      <c r="AA7" s="24">
        <v>105.71</v>
      </c>
      <c r="AB7" s="24">
        <v>101.26</v>
      </c>
      <c r="AC7" s="24">
        <v>100.13</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99.21</v>
      </c>
      <c r="AX7" s="24">
        <v>86.38</v>
      </c>
      <c r="AY7" s="24">
        <v>89.07</v>
      </c>
      <c r="AZ7" s="24" t="s">
        <v>102</v>
      </c>
      <c r="BA7" s="24" t="s">
        <v>102</v>
      </c>
      <c r="BB7" s="24">
        <v>101.14</v>
      </c>
      <c r="BC7" s="24">
        <v>104.74</v>
      </c>
      <c r="BD7" s="24">
        <v>104.74</v>
      </c>
      <c r="BE7" s="24">
        <v>104.37</v>
      </c>
      <c r="BF7" s="24" t="s">
        <v>102</v>
      </c>
      <c r="BG7" s="24" t="s">
        <v>102</v>
      </c>
      <c r="BH7" s="24">
        <v>79.900000000000006</v>
      </c>
      <c r="BI7" s="24">
        <v>95.43</v>
      </c>
      <c r="BJ7" s="24">
        <v>102.48</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57.74</v>
      </c>
      <c r="CE7" s="24">
        <v>62.86</v>
      </c>
      <c r="CF7" s="24">
        <v>65.81</v>
      </c>
      <c r="CG7" s="24" t="s">
        <v>102</v>
      </c>
      <c r="CH7" s="24" t="s">
        <v>102</v>
      </c>
      <c r="CI7" s="24">
        <v>50.67</v>
      </c>
      <c r="CJ7" s="24">
        <v>48.7</v>
      </c>
      <c r="CK7" s="24">
        <v>52.53</v>
      </c>
      <c r="CL7" s="24">
        <v>52.71</v>
      </c>
      <c r="CM7" s="24" t="s">
        <v>102</v>
      </c>
      <c r="CN7" s="24" t="s">
        <v>102</v>
      </c>
      <c r="CO7" s="24">
        <v>75.900000000000006</v>
      </c>
      <c r="CP7" s="24">
        <v>75.510000000000005</v>
      </c>
      <c r="CQ7" s="24">
        <v>72.260000000000005</v>
      </c>
      <c r="CR7" s="24" t="s">
        <v>102</v>
      </c>
      <c r="CS7" s="24" t="s">
        <v>102</v>
      </c>
      <c r="CT7" s="24">
        <v>68.2</v>
      </c>
      <c r="CU7" s="24">
        <v>68.05</v>
      </c>
      <c r="CV7" s="24">
        <v>67.099999999999994</v>
      </c>
      <c r="CW7" s="24">
        <v>67.08</v>
      </c>
      <c r="CX7" s="24" t="s">
        <v>102</v>
      </c>
      <c r="CY7" s="24" t="s">
        <v>102</v>
      </c>
      <c r="CZ7" s="24">
        <v>91.66</v>
      </c>
      <c r="DA7" s="24">
        <v>91.83</v>
      </c>
      <c r="DB7" s="24">
        <v>92.06</v>
      </c>
      <c r="DC7" s="24" t="s">
        <v>102</v>
      </c>
      <c r="DD7" s="24" t="s">
        <v>102</v>
      </c>
      <c r="DE7" s="24">
        <v>94.01</v>
      </c>
      <c r="DF7" s="24">
        <v>94.14</v>
      </c>
      <c r="DG7" s="24">
        <v>94.02</v>
      </c>
      <c r="DH7" s="24">
        <v>93.95</v>
      </c>
      <c r="DI7" s="24" t="s">
        <v>102</v>
      </c>
      <c r="DJ7" s="24" t="s">
        <v>102</v>
      </c>
      <c r="DK7" s="24">
        <v>5.95</v>
      </c>
      <c r="DL7" s="24">
        <v>11.62</v>
      </c>
      <c r="DM7" s="24">
        <v>16.489999999999998</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0.76</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2024-01-30T05:53:30Z</cp:lastPrinted>
  <dcterms:created xsi:type="dcterms:W3CDTF">2023-12-12T00:53:09Z</dcterms:created>
  <dcterms:modified xsi:type="dcterms:W3CDTF">2024-01-31T05:31:09Z</dcterms:modified>
  <cp:category/>
</cp:coreProperties>
</file>