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5年度\07 団体提出\01 都道府県\00 提出用\"/>
    </mc:Choice>
  </mc:AlternateContent>
  <xr:revisionPtr revIDLastSave="0" documentId="13_ncr:1_{67648F87-9BC4-4436-A6A8-1ADBFC17EC8C}" xr6:coauthVersionLast="36" xr6:coauthVersionMax="36" xr10:uidLastSave="{00000000-0000-0000-0000-000000000000}"/>
  <workbookProtection workbookAlgorithmName="SHA-512" workbookHashValue="+qQ6PhI8/tFZ4s0AFmATAppmzbMHfITNsVqjXuXR+PyJI5u8JRlUVtrskt2eb9I1aqwUpGPcNBfyYwEp8wevcA==" workbookSaltValue="wasJCh4ZgobGQDpxazP0mg==" workbookSpinCount="100000" lockStructure="1"/>
  <bookViews>
    <workbookView xWindow="0" yWindow="0" windowWidth="19200" windowHeight="75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BB10" i="4"/>
  <c r="AD10" i="4"/>
  <c r="W10" i="4"/>
  <c r="P10" i="4"/>
  <c r="B10" i="4"/>
  <c r="BB8" i="4"/>
  <c r="AT8" i="4"/>
  <c r="AD8" i="4"/>
  <c r="W8" i="4"/>
  <c r="P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<sst xmlns="http://schemas.openxmlformats.org/spreadsheetml/2006/main" count="275" uniqueCount="116">
  <si>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</si>
  <si>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</si>
  <si>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</si>
  <si>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</si>
  <si>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</si>
  <si>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</si>
  <si>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</si>
  <si>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</si>
  <si>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</si>
  <si>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</si>
  <si>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</si>
  <si>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</si>
  <si>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</si>
  <si>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</si>
  <si>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</si>
  <si>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</si>
  <si>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</si>
  <si>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</si>
  <si>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</si>
  <si>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</si>
  <si>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</si>
  <si>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</si>
  <si>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</si>
  <si>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</si>
  <si>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</si>
  <si>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</si>
  <si>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</si>
  <si>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</si>
  <si>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</si>
  <si>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</si>
  <si>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</si>
  <si>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</si>
  <si>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</si>
  <si>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</si>
  <si>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</si>
  <si>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</si>
  <si>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</si>
  <si>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</si>
  <si>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</si>
  <si>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</si>
  <si>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</si>
  <si>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</si>
  <si>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</si>
  <si>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</si>
  <si>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</si>
  <si>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</si>
  <si>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</si>
  <si>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</si>
  <si>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</si>
  <si>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</si>
  <si>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</si>
  <si>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</si>
  <si>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</si>
  <si>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</si>
  <si>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</si>
  <si>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</si>
  <si>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</si>
  <si>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</si>
  <si>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</si>
  <si>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</si>
  <si>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</si>
  <si>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</si>
  <si>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</si>
  <si>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</si>
  <si>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</si>
  <si>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</si>
  <si>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</si>
  <si>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</si>
  <si>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</si>
  <si>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</si>
  <si>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</si>
  <si>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</si>
  <si>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</si>
  <si>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</si>
  <si>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</si>
  <si>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</si>
  <si>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</si>
  <si>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</si>
  <si>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</si>
  <si>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</si>
  <si>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</si>
  <si>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</si>
  <si>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</si>
  <si>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</si>
  <si>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</si>
  <si>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</si>
  <si>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</si>
  <si>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</si>
  <si>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</si>
  <si>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</si>
  <si>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</si>
  <si>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</si>
  <si>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</si>
  <si>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</si>
  <si>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</si>
  <si>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</si>
  <si>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</si>
  <si>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</si>
  <si>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</si>
  <si>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</si>
  <si>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</si>
  <si>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</si>
  <si>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</si>
  <si>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</si>
  <si>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</si>
  <si>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</si>
  <si>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</si>
  <si>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</si>
  <si>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</si>
  <si>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</si>
  <si>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</si>
  <si>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</si>
  <si>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</si>
  <si>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本県の３つの流域下水道で最初に供用を開始した施設は平成元年であり比較的新しい状況。
　法定耐用年数に近い資産は類似団体と比較しても多くないが、</t>
    </r>
    <r>
      <rPr>
        <sz val="10"/>
        <rFont val="ＭＳ ゴシック"/>
        <family val="3"/>
        <charset val="128"/>
      </rPr>
      <t>下水道施設全体の中長期的な施設状態を予測しながら維持管理、改築を一体的に捉えて計画的・効率的に管理するストックマネジメント計画に基づき、点検・調査による状況の把握を行い、予防保全型管理により改築更新を実施していく。</t>
    </r>
    <rPh sb="44" eb="50">
      <t>ホウテイタイヨウネンスウ</t>
    </rPh>
    <rPh sb="51" eb="52">
      <t>チカ</t>
    </rPh>
    <rPh sb="53" eb="55">
      <t>シサン</t>
    </rPh>
    <rPh sb="56" eb="60">
      <t>ルイジダンタイ</t>
    </rPh>
    <rPh sb="61" eb="63">
      <t>ヒカク</t>
    </rPh>
    <rPh sb="66" eb="67">
      <t>オオ</t>
    </rPh>
    <rPh sb="72" eb="75">
      <t>ゲスイドウ</t>
    </rPh>
    <rPh sb="75" eb="79">
      <t>シセツゼンタイ</t>
    </rPh>
    <rPh sb="80" eb="84">
      <t>チュウチョウキテキ</t>
    </rPh>
    <phoneticPr fontId="4"/>
  </si>
  <si>
    <t>　令和2年度より地方公営企業法の一部適用を行い、経営状況の見える化を図り、また、経営戦略を策定し、向こう10年間の方針及び収支計画を示したところ。令和4年度は電力費の上昇等の影響があったものの、経営戦略での見通しどおり黒字となった。
　当県流域下水道は、公共下水道の流域下水道への編入、処理区域の拡大及び接続率の向上といった流入水量増加要因はあるものの、将来的には処理区域内における人口減少等による流入水量の減少が懸念される。
　また、施設の修繕、改築及び更新に係る費用の増加に加え、燃料費等高騰に伴う物価上昇等の影響による支出の増加も想定されることから、当該費用を適切に見込み使用料へ反映させる必要がある。
　下水道は、住民生活と周辺環境の保全の面で必要不可欠な社会基盤であり、今後も持続的に下水道サービスを提供する必要があるため、広域化の検討、経費の節減及び建設改良投資の平準化等による経営基盤の強化に努める。</t>
    <rPh sb="1" eb="3">
      <t>レイワ</t>
    </rPh>
    <rPh sb="4" eb="6">
      <t>ネンド</t>
    </rPh>
    <rPh sb="8" eb="15">
      <t>チホウコウエイキギョウホウ</t>
    </rPh>
    <rPh sb="16" eb="20">
      <t>イチブテキヨウ</t>
    </rPh>
    <rPh sb="21" eb="22">
      <t>オコナ</t>
    </rPh>
    <rPh sb="24" eb="28">
      <t>ケイエイジョウキョウ</t>
    </rPh>
    <rPh sb="29" eb="30">
      <t>ミ</t>
    </rPh>
    <rPh sb="32" eb="33">
      <t>カ</t>
    </rPh>
    <rPh sb="34" eb="35">
      <t>ハカ</t>
    </rPh>
    <rPh sb="40" eb="44">
      <t>ケイエイセンリャク</t>
    </rPh>
    <rPh sb="45" eb="47">
      <t>サクテイ</t>
    </rPh>
    <rPh sb="49" eb="50">
      <t>ム</t>
    </rPh>
    <rPh sb="54" eb="56">
      <t>ネンカン</t>
    </rPh>
    <rPh sb="57" eb="59">
      <t>ホウシン</t>
    </rPh>
    <rPh sb="59" eb="60">
      <t>オヨ</t>
    </rPh>
    <rPh sb="61" eb="65">
      <t>シュウシケイカク</t>
    </rPh>
    <rPh sb="66" eb="67">
      <t>シメ</t>
    </rPh>
    <rPh sb="73" eb="75">
      <t>レイワ</t>
    </rPh>
    <rPh sb="76" eb="78">
      <t>ネンド</t>
    </rPh>
    <rPh sb="79" eb="82">
      <t>デンリョクヒ</t>
    </rPh>
    <rPh sb="83" eb="85">
      <t>ジョウショウ</t>
    </rPh>
    <rPh sb="85" eb="86">
      <t>トウ</t>
    </rPh>
    <rPh sb="87" eb="89">
      <t>エイキョウ</t>
    </rPh>
    <rPh sb="97" eb="101">
      <t>ケイエイセンリャク</t>
    </rPh>
    <rPh sb="103" eb="105">
      <t>ミトオ</t>
    </rPh>
    <rPh sb="109" eb="111">
      <t>クロジ</t>
    </rPh>
    <rPh sb="118" eb="120">
      <t>トウケン</t>
    </rPh>
    <rPh sb="236" eb="238">
      <t>ゾウカ</t>
    </rPh>
    <rPh sb="239" eb="240">
      <t>クワ</t>
    </rPh>
    <rPh sb="251" eb="256">
      <t>ブッカジョウショウトウ</t>
    </rPh>
    <rPh sb="257" eb="259">
      <t>エイキョウ</t>
    </rPh>
    <rPh sb="262" eb="264">
      <t>シシュツ</t>
    </rPh>
    <rPh sb="265" eb="267">
      <t>ゾウカ</t>
    </rPh>
    <rPh sb="268" eb="270">
      <t>ソウテイ</t>
    </rPh>
    <rPh sb="286" eb="288">
      <t>ミコ</t>
    </rPh>
    <rPh sb="289" eb="292">
      <t>シヨウリョウ</t>
    </rPh>
    <rPh sb="293" eb="295">
      <t>ハンエイ</t>
    </rPh>
    <rPh sb="298" eb="300">
      <t>ヒツヨウ</t>
    </rPh>
    <phoneticPr fontId="4"/>
  </si>
  <si>
    <t>　本県では、熊本北部流域下水道、球磨川上流流域下水道及び八代北部流域下水道の３つの流域下水道事業を行っている。令和2年度より地方公営企業法の一部適用を行い運営を行っている。
①経常収支比率：県と関係市町村との協定に基づき、収支の均衡を維持するため、負担金を調整してきたが、前年度と比較し減価償却費が減少したことで黒字となった。今後も減価償却費は減少していく見込みであるが、翌年度以降は燃料費高騰等の影響による支出増が見込まれるため、より効率的な経営に努める必要がある。
②累積欠損金比率：当年度の黒字により累積欠損金も解消した。今後も欠損金は発生しない見込みだが、物価上昇や突発修繕等による支出増も懸念されるため、それらのリスクに備えた経営を行う必要がある。
③流動比率：市町村からの負担金収入等により当該年度に必要な現金は確保しており100%を上回っている状態。今後も必要な資金の確保に努めていく。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は増加傾向にあり、あわせて汚水処理費も増加傾向にあるものの汚水処理原価は減少傾向にある。類似団体平均値及び全国平均値も下回っているが、今後の人口減少等を見据え、更なる効率的な処理について検討が必要。
⑦施設利用率：処理区域の拡大見込みと、高度処理化を含む改築更新工事の実施を見据えた施設整備を実施した結果、利用率は上昇傾向にあり全国平均値及び類似団体平均値とほぼ同率である。
⑧水洗化率：人口減少等の影響により減少傾向にある。今後も100％を目指し引き続き接続率の向上を図る。</t>
    <rPh sb="55" eb="57">
      <t>レイワ</t>
    </rPh>
    <rPh sb="58" eb="60">
      <t>ネンド</t>
    </rPh>
    <rPh sb="62" eb="69">
      <t>チホウコウエイキギョウホウ</t>
    </rPh>
    <rPh sb="70" eb="74">
      <t>イチブテキヨウ</t>
    </rPh>
    <rPh sb="75" eb="76">
      <t>オコナ</t>
    </rPh>
    <rPh sb="77" eb="79">
      <t>ウンエイ</t>
    </rPh>
    <rPh sb="80" eb="81">
      <t>オコナ</t>
    </rPh>
    <rPh sb="88" eb="90">
      <t>ケイジョウ</t>
    </rPh>
    <rPh sb="111" eb="113">
      <t>シュウシ</t>
    </rPh>
    <rPh sb="114" eb="116">
      <t>キンコウ</t>
    </rPh>
    <rPh sb="140" eb="142">
      <t>ヒカク</t>
    </rPh>
    <rPh sb="149" eb="151">
      <t>ゲンショウ</t>
    </rPh>
    <rPh sb="156" eb="157">
      <t>クロ</t>
    </rPh>
    <rPh sb="186" eb="187">
      <t>ヨク</t>
    </rPh>
    <rPh sb="187" eb="191">
      <t>ネンドイコウ</t>
    </rPh>
    <rPh sb="192" eb="197">
      <t>ネンリョウヒコウトウ</t>
    </rPh>
    <rPh sb="199" eb="201">
      <t>エイキョウ</t>
    </rPh>
    <rPh sb="204" eb="207">
      <t>シシュツゾウ</t>
    </rPh>
    <rPh sb="208" eb="210">
      <t>ミコ</t>
    </rPh>
    <rPh sb="218" eb="221">
      <t>コウリツテキ</t>
    </rPh>
    <rPh sb="222" eb="224">
      <t>ケイエイ</t>
    </rPh>
    <rPh sb="225" eb="226">
      <t>ツト</t>
    </rPh>
    <rPh sb="228" eb="230">
      <t>ヒツヨウ</t>
    </rPh>
    <rPh sb="236" eb="241">
      <t>ルイセキケッソンキン</t>
    </rPh>
    <rPh sb="241" eb="243">
      <t>ヒリツ</t>
    </rPh>
    <rPh sb="248" eb="250">
      <t>クロジ</t>
    </rPh>
    <rPh sb="253" eb="255">
      <t>ルイセキ</t>
    </rPh>
    <rPh sb="255" eb="258">
      <t>ケッソンキン</t>
    </rPh>
    <rPh sb="259" eb="261">
      <t>カイショウ</t>
    </rPh>
    <rPh sb="264" eb="266">
      <t>コンゴ</t>
    </rPh>
    <rPh sb="267" eb="270">
      <t>ケッソンキン</t>
    </rPh>
    <rPh sb="271" eb="273">
      <t>ハッセイ</t>
    </rPh>
    <rPh sb="276" eb="278">
      <t>ミコ</t>
    </rPh>
    <rPh sb="295" eb="297">
      <t>シシュツ</t>
    </rPh>
    <rPh sb="297" eb="298">
      <t>ゾウ</t>
    </rPh>
    <rPh sb="299" eb="301">
      <t>ケネン</t>
    </rPh>
    <rPh sb="315" eb="316">
      <t>ソナ</t>
    </rPh>
    <rPh sb="318" eb="320">
      <t>ケイエイ</t>
    </rPh>
    <rPh sb="321" eb="322">
      <t>オコナ</t>
    </rPh>
    <rPh sb="323" eb="325">
      <t>ヒツヨウ</t>
    </rPh>
    <rPh sb="331" eb="335">
      <t>リュウドウヒリツ</t>
    </rPh>
    <rPh sb="336" eb="339">
      <t>シチョウソン</t>
    </rPh>
    <rPh sb="342" eb="345">
      <t>フタンキン</t>
    </rPh>
    <rPh sb="345" eb="347">
      <t>シュウニュウ</t>
    </rPh>
    <rPh sb="347" eb="348">
      <t>トウ</t>
    </rPh>
    <rPh sb="351" eb="355">
      <t>トウガイネンド</t>
    </rPh>
    <rPh sb="356" eb="358">
      <t>ヒツヨウ</t>
    </rPh>
    <rPh sb="359" eb="361">
      <t>ゲンキン</t>
    </rPh>
    <rPh sb="362" eb="364">
      <t>カクホ</t>
    </rPh>
    <rPh sb="373" eb="375">
      <t>ウワマワ</t>
    </rPh>
    <rPh sb="379" eb="381">
      <t>ジョウタイ</t>
    </rPh>
    <rPh sb="382" eb="384">
      <t>コンゴ</t>
    </rPh>
    <rPh sb="385" eb="387">
      <t>ヒツヨウ</t>
    </rPh>
    <rPh sb="388" eb="390">
      <t>シキン</t>
    </rPh>
    <rPh sb="391" eb="393">
      <t>カクホ</t>
    </rPh>
    <rPh sb="394" eb="395">
      <t>ツト</t>
    </rPh>
    <rPh sb="511" eb="513">
      <t>ケイコウ</t>
    </rPh>
    <rPh sb="537" eb="541">
      <t>オスイショリ</t>
    </rPh>
    <rPh sb="541" eb="543">
      <t>ゲンカ</t>
    </rPh>
    <rPh sb="544" eb="548">
      <t>ゲンショウケイコウ</t>
    </rPh>
    <rPh sb="559" eb="560">
      <t>オヨ</t>
    </rPh>
    <rPh sb="567" eb="569">
      <t>シタマワ</t>
    </rPh>
    <rPh sb="575" eb="577">
      <t>コンゴ</t>
    </rPh>
    <rPh sb="578" eb="582">
      <t>ジンコウゲンショウ</t>
    </rPh>
    <rPh sb="582" eb="583">
      <t>トウ</t>
    </rPh>
    <rPh sb="584" eb="586">
      <t>ミス</t>
    </rPh>
    <rPh sb="588" eb="589">
      <t>サラ</t>
    </rPh>
    <rPh sb="591" eb="594">
      <t>コウリツテキ</t>
    </rPh>
    <rPh sb="601" eb="603">
      <t>ケントウ</t>
    </rPh>
    <rPh sb="604" eb="606">
      <t>ヒツヨウ</t>
    </rPh>
    <rPh sb="665" eb="669">
      <t>ジョウショウケイコウ</t>
    </rPh>
    <rPh sb="689" eb="691">
      <t>ドウリツ</t>
    </rPh>
    <rPh sb="702" eb="706">
      <t>ジンコウゲンショウ</t>
    </rPh>
    <rPh sb="706" eb="707">
      <t>トウ</t>
    </rPh>
    <rPh sb="708" eb="710">
      <t>エイキョウ</t>
    </rPh>
    <rPh sb="713" eb="71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</si>
</sst>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F2-45EF-B096-F952D6FE19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02F2-45EF-B096-F952D6FE19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62.71</c:v>
                </c:pt>
                <c:pt idx="3">
                  <c:v>66.849999999999994</c:v>
                </c:pt>
                <c:pt idx="4">
                  <c:v>67.099999999999994</c:v>
                </c:pt>
              </c:numCache>
            </c:numRef>
          </c:val>
          <c:extLst>
            <c:ext xmlns:c16="http://schemas.microsoft.com/office/drawing/2014/chart" uri="{C3380CC4-5D6E-409C-BE32-E72D297353CC}">
              <c16:uniqueId val="{00000000-3556-4522-8506-8EDF40AAE2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3556-4522-8506-8EDF40AAE2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93.59</c:v>
                </c:pt>
                <c:pt idx="3">
                  <c:v>91.85</c:v>
                </c:pt>
                <c:pt idx="4">
                  <c:v>91.71</c:v>
                </c:pt>
              </c:numCache>
            </c:numRef>
          </c:val>
          <c:extLst>
            <c:ext xmlns:c16="http://schemas.microsoft.com/office/drawing/2014/chart" uri="{C3380CC4-5D6E-409C-BE32-E72D297353CC}">
              <c16:uniqueId val="{00000000-428B-4885-969E-5268F5DF9F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428B-4885-969E-5268F5DF9F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99.18</c:v>
                </c:pt>
                <c:pt idx="3">
                  <c:v>100.66</c:v>
                </c:pt>
                <c:pt idx="4">
                  <c:v>106.08</c:v>
                </c:pt>
              </c:numCache>
            </c:numRef>
          </c:val>
          <c:extLst>
            <c:ext xmlns:c16="http://schemas.microsoft.com/office/drawing/2014/chart" uri="{C3380CC4-5D6E-409C-BE32-E72D297353CC}">
              <c16:uniqueId val="{00000000-4A24-42BB-A474-4380F5C527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4A24-42BB-A474-4380F5C527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7.16</c:v>
                </c:pt>
                <c:pt idx="3">
                  <c:v>12.37</c:v>
                </c:pt>
                <c:pt idx="4">
                  <c:v>17.29</c:v>
                </c:pt>
              </c:numCache>
            </c:numRef>
          </c:val>
          <c:extLst>
            <c:ext xmlns:c16="http://schemas.microsoft.com/office/drawing/2014/chart" uri="{C3380CC4-5D6E-409C-BE32-E72D297353CC}">
              <c16:uniqueId val="{00000000-9E81-4814-8E94-ADD5A5D4D0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9E81-4814-8E94-ADD5A5D4D0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B1-419E-B8E2-494CD0E695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23B1-419E-B8E2-494CD0E695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2.91</c:v>
                </c:pt>
                <c:pt idx="3">
                  <c:v>1.52</c:v>
                </c:pt>
                <c:pt idx="4" formatCode="#,##0.00;&quot;△&quot;#,##0.00">
                  <c:v>0</c:v>
                </c:pt>
              </c:numCache>
            </c:numRef>
          </c:val>
          <c:extLst>
            <c:ext xmlns:c16="http://schemas.microsoft.com/office/drawing/2014/chart" uri="{C3380CC4-5D6E-409C-BE32-E72D297353CC}">
              <c16:uniqueId val="{00000000-E861-417F-97E5-24C0EA104F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E861-417F-97E5-24C0EA104F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137.63999999999999</c:v>
                </c:pt>
                <c:pt idx="3">
                  <c:v>97.19</c:v>
                </c:pt>
                <c:pt idx="4">
                  <c:v>122.54</c:v>
                </c:pt>
              </c:numCache>
            </c:numRef>
          </c:val>
          <c:extLst>
            <c:ext xmlns:c16="http://schemas.microsoft.com/office/drawing/2014/chart" uri="{C3380CC4-5D6E-409C-BE32-E72D297353CC}">
              <c16:uniqueId val="{00000000-91D9-4118-A232-4305C66E45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91D9-4118-A232-4305C66E45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203.79</c:v>
                </c:pt>
                <c:pt idx="3">
                  <c:v>219.04</c:v>
                </c:pt>
                <c:pt idx="4">
                  <c:v>204.55</c:v>
                </c:pt>
              </c:numCache>
            </c:numRef>
          </c:val>
          <c:extLst>
            <c:ext xmlns:c16="http://schemas.microsoft.com/office/drawing/2014/chart" uri="{C3380CC4-5D6E-409C-BE32-E72D297353CC}">
              <c16:uniqueId val="{00000000-1813-4010-99BE-BEFC066C71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1813-4010-99BE-BEFC066C71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3A-4C45-9908-E43F77A3CB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B3A-4C45-9908-E43F77A3CB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53.25</c:v>
                </c:pt>
                <c:pt idx="3">
                  <c:v>51.36</c:v>
                </c:pt>
                <c:pt idx="4">
                  <c:v>50.47</c:v>
                </c:pt>
              </c:numCache>
            </c:numRef>
          </c:val>
          <c:extLst>
            <c:ext xmlns:c16="http://schemas.microsoft.com/office/drawing/2014/chart" uri="{C3380CC4-5D6E-409C-BE32-E72D297353CC}">
              <c16:uniqueId val="{00000000-212A-4074-B9C2-7ABAA6890C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212A-4074-B9C2-7ABAA6890C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B11" sqref="CB11"/>
    </sheetView>
  </sheetViews>
  <sheetFormatPr defaultColWidth="2.6328125" defaultRowHeight="13" x14ac:dyDescent="0.2"/>
  <cols>
    <col min="1" max="1" width="2.6328125" customWidth="1"/>
    <col min="2" max="62" width="3.7265625" customWidth="1"/>
    <col min="64" max="75" width="3.08984375" customWidth="1"/>
    <col min="76" max="76" width="4.08984375" customWidth="1"/>
    <col min="77" max="77" width="3.6328125" customWidth="1"/>
    <col min="78"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1737946</v>
      </c>
      <c r="AM8" s="45"/>
      <c r="AN8" s="45"/>
      <c r="AO8" s="45"/>
      <c r="AP8" s="45"/>
      <c r="AQ8" s="45"/>
      <c r="AR8" s="45"/>
      <c r="AS8" s="45"/>
      <c r="AT8" s="46">
        <f>データ!T6</f>
        <v>7409.18</v>
      </c>
      <c r="AU8" s="46"/>
      <c r="AV8" s="46"/>
      <c r="AW8" s="46"/>
      <c r="AX8" s="46"/>
      <c r="AY8" s="46"/>
      <c r="AZ8" s="46"/>
      <c r="BA8" s="46"/>
      <c r="BB8" s="46">
        <f>データ!U6</f>
        <v>234.57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76.260000000000005</v>
      </c>
      <c r="J10" s="46"/>
      <c r="K10" s="46"/>
      <c r="L10" s="46"/>
      <c r="M10" s="46"/>
      <c r="N10" s="46"/>
      <c r="O10" s="46"/>
      <c r="P10" s="46">
        <f>データ!P6</f>
        <v>29.63</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272310</v>
      </c>
      <c r="AM10" s="45"/>
      <c r="AN10" s="45"/>
      <c r="AO10" s="45"/>
      <c r="AP10" s="45"/>
      <c r="AQ10" s="45"/>
      <c r="AR10" s="45"/>
      <c r="AS10" s="45"/>
      <c r="AT10" s="46">
        <f>データ!W6</f>
        <v>68.53</v>
      </c>
      <c r="AU10" s="46"/>
      <c r="AV10" s="46"/>
      <c r="AW10" s="46"/>
      <c r="AX10" s="46"/>
      <c r="AY10" s="46"/>
      <c r="AZ10" s="46"/>
      <c r="BA10" s="46"/>
      <c r="BB10" s="46">
        <f>データ!X6</f>
        <v>3973.59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8"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8"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9"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9"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CG1XzTNyJicum+QZAha85cK+0dbzrk8seZYqUG+7rDKr28FCTKIDPWvprfoePcOsssBB+jQmSePg6F/4KzjV7A==" saltValue="Zpqhw2LPQIrksAeMdnX6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430005</v>
      </c>
      <c r="D6" s="19">
        <f t="shared" si="3"/>
        <v>46</v>
      </c>
      <c r="E6" s="19">
        <f t="shared" si="3"/>
        <v>17</v>
      </c>
      <c r="F6" s="19">
        <f t="shared" si="3"/>
        <v>3</v>
      </c>
      <c r="G6" s="19">
        <f t="shared" si="3"/>
        <v>0</v>
      </c>
      <c r="H6" s="19" t="str">
        <f t="shared" si="3"/>
        <v>熊本県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76.260000000000005</v>
      </c>
      <c r="P6" s="20">
        <f t="shared" si="3"/>
        <v>29.63</v>
      </c>
      <c r="Q6" s="20">
        <f t="shared" si="3"/>
        <v>100</v>
      </c>
      <c r="R6" s="20">
        <f t="shared" si="3"/>
        <v>0</v>
      </c>
      <c r="S6" s="20">
        <f t="shared" si="3"/>
        <v>1737946</v>
      </c>
      <c r="T6" s="20">
        <f t="shared" si="3"/>
        <v>7409.18</v>
      </c>
      <c r="U6" s="20">
        <f t="shared" si="3"/>
        <v>234.57</v>
      </c>
      <c r="V6" s="20">
        <f t="shared" si="3"/>
        <v>272310</v>
      </c>
      <c r="W6" s="20">
        <f t="shared" si="3"/>
        <v>68.53</v>
      </c>
      <c r="X6" s="20">
        <f t="shared" si="3"/>
        <v>3973.59</v>
      </c>
      <c r="Y6" s="21" t="str">
        <f>IF(Y7="",NA(),Y7)</f>
        <v>-</v>
      </c>
      <c r="Z6" s="21" t="str">
        <f t="shared" ref="Z6:AH6" si="4">IF(Z7="",NA(),Z7)</f>
        <v>-</v>
      </c>
      <c r="AA6" s="21">
        <f t="shared" si="4"/>
        <v>99.18</v>
      </c>
      <c r="AB6" s="21">
        <f t="shared" si="4"/>
        <v>100.66</v>
      </c>
      <c r="AC6" s="21">
        <f t="shared" si="4"/>
        <v>106.08</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1">
        <f t="shared" si="5"/>
        <v>2.91</v>
      </c>
      <c r="AM6" s="21">
        <f t="shared" si="5"/>
        <v>1.52</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137.63999999999999</v>
      </c>
      <c r="AX6" s="21">
        <f t="shared" si="6"/>
        <v>97.19</v>
      </c>
      <c r="AY6" s="21">
        <f t="shared" si="6"/>
        <v>122.54</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203.79</v>
      </c>
      <c r="BI6" s="21">
        <f t="shared" si="7"/>
        <v>219.04</v>
      </c>
      <c r="BJ6" s="21">
        <f t="shared" si="7"/>
        <v>204.55</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53.25</v>
      </c>
      <c r="CE6" s="21">
        <f t="shared" si="9"/>
        <v>51.36</v>
      </c>
      <c r="CF6" s="21">
        <f t="shared" si="9"/>
        <v>50.47</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62.71</v>
      </c>
      <c r="CP6" s="21">
        <f t="shared" si="10"/>
        <v>66.849999999999994</v>
      </c>
      <c r="CQ6" s="21">
        <f t="shared" si="10"/>
        <v>67.099999999999994</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93.59</v>
      </c>
      <c r="DA6" s="21">
        <f t="shared" si="11"/>
        <v>91.85</v>
      </c>
      <c r="DB6" s="21">
        <f t="shared" si="11"/>
        <v>91.71</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7.16</v>
      </c>
      <c r="DL6" s="21">
        <f t="shared" si="12"/>
        <v>12.37</v>
      </c>
      <c r="DM6" s="21">
        <f t="shared" si="12"/>
        <v>17.29</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430005</v>
      </c>
      <c r="D7" s="23">
        <v>46</v>
      </c>
      <c r="E7" s="23">
        <v>17</v>
      </c>
      <c r="F7" s="23">
        <v>3</v>
      </c>
      <c r="G7" s="23">
        <v>0</v>
      </c>
      <c r="H7" s="23" t="s">
        <v>96</v>
      </c>
      <c r="I7" s="23" t="s">
        <v>97</v>
      </c>
      <c r="J7" s="23" t="s">
        <v>98</v>
      </c>
      <c r="K7" s="23" t="s">
        <v>99</v>
      </c>
      <c r="L7" s="23" t="s">
        <v>100</v>
      </c>
      <c r="M7" s="23" t="s">
        <v>101</v>
      </c>
      <c r="N7" s="24" t="s">
        <v>102</v>
      </c>
      <c r="O7" s="24">
        <v>76.260000000000005</v>
      </c>
      <c r="P7" s="24">
        <v>29.63</v>
      </c>
      <c r="Q7" s="24">
        <v>100</v>
      </c>
      <c r="R7" s="24">
        <v>0</v>
      </c>
      <c r="S7" s="24">
        <v>1737946</v>
      </c>
      <c r="T7" s="24">
        <v>7409.18</v>
      </c>
      <c r="U7" s="24">
        <v>234.57</v>
      </c>
      <c r="V7" s="24">
        <v>272310</v>
      </c>
      <c r="W7" s="24">
        <v>68.53</v>
      </c>
      <c r="X7" s="24">
        <v>3973.59</v>
      </c>
      <c r="Y7" s="24" t="s">
        <v>102</v>
      </c>
      <c r="Z7" s="24" t="s">
        <v>102</v>
      </c>
      <c r="AA7" s="24">
        <v>99.18</v>
      </c>
      <c r="AB7" s="24">
        <v>100.66</v>
      </c>
      <c r="AC7" s="24">
        <v>106.08</v>
      </c>
      <c r="AD7" s="24" t="s">
        <v>102</v>
      </c>
      <c r="AE7" s="24" t="s">
        <v>102</v>
      </c>
      <c r="AF7" s="24">
        <v>101.63</v>
      </c>
      <c r="AG7" s="24">
        <v>100.14</v>
      </c>
      <c r="AH7" s="24">
        <v>99.22</v>
      </c>
      <c r="AI7" s="24">
        <v>99.26</v>
      </c>
      <c r="AJ7" s="24" t="s">
        <v>102</v>
      </c>
      <c r="AK7" s="24" t="s">
        <v>102</v>
      </c>
      <c r="AL7" s="24">
        <v>2.91</v>
      </c>
      <c r="AM7" s="24">
        <v>1.52</v>
      </c>
      <c r="AN7" s="24">
        <v>0</v>
      </c>
      <c r="AO7" s="24" t="s">
        <v>102</v>
      </c>
      <c r="AP7" s="24" t="s">
        <v>102</v>
      </c>
      <c r="AQ7" s="24">
        <v>9.1</v>
      </c>
      <c r="AR7" s="24">
        <v>10.71</v>
      </c>
      <c r="AS7" s="24">
        <v>11.46</v>
      </c>
      <c r="AT7" s="24">
        <v>11.39</v>
      </c>
      <c r="AU7" s="24" t="s">
        <v>102</v>
      </c>
      <c r="AV7" s="24" t="s">
        <v>102</v>
      </c>
      <c r="AW7" s="24">
        <v>137.63999999999999</v>
      </c>
      <c r="AX7" s="24">
        <v>97.19</v>
      </c>
      <c r="AY7" s="24">
        <v>122.54</v>
      </c>
      <c r="AZ7" s="24" t="s">
        <v>102</v>
      </c>
      <c r="BA7" s="24" t="s">
        <v>102</v>
      </c>
      <c r="BB7" s="24">
        <v>101.14</v>
      </c>
      <c r="BC7" s="24">
        <v>104.74</v>
      </c>
      <c r="BD7" s="24">
        <v>104.74</v>
      </c>
      <c r="BE7" s="24">
        <v>104.37</v>
      </c>
      <c r="BF7" s="24" t="s">
        <v>102</v>
      </c>
      <c r="BG7" s="24" t="s">
        <v>102</v>
      </c>
      <c r="BH7" s="24">
        <v>203.79</v>
      </c>
      <c r="BI7" s="24">
        <v>219.04</v>
      </c>
      <c r="BJ7" s="24">
        <v>204.55</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53.25</v>
      </c>
      <c r="CE7" s="24">
        <v>51.36</v>
      </c>
      <c r="CF7" s="24">
        <v>50.47</v>
      </c>
      <c r="CG7" s="24" t="s">
        <v>102</v>
      </c>
      <c r="CH7" s="24" t="s">
        <v>102</v>
      </c>
      <c r="CI7" s="24">
        <v>50.67</v>
      </c>
      <c r="CJ7" s="24">
        <v>48.7</v>
      </c>
      <c r="CK7" s="24">
        <v>52.53</v>
      </c>
      <c r="CL7" s="24">
        <v>52.71</v>
      </c>
      <c r="CM7" s="24" t="s">
        <v>102</v>
      </c>
      <c r="CN7" s="24" t="s">
        <v>102</v>
      </c>
      <c r="CO7" s="24">
        <v>62.71</v>
      </c>
      <c r="CP7" s="24">
        <v>66.849999999999994</v>
      </c>
      <c r="CQ7" s="24">
        <v>67.099999999999994</v>
      </c>
      <c r="CR7" s="24" t="s">
        <v>102</v>
      </c>
      <c r="CS7" s="24" t="s">
        <v>102</v>
      </c>
      <c r="CT7" s="24">
        <v>68.2</v>
      </c>
      <c r="CU7" s="24">
        <v>68.05</v>
      </c>
      <c r="CV7" s="24">
        <v>67.099999999999994</v>
      </c>
      <c r="CW7" s="24">
        <v>67.08</v>
      </c>
      <c r="CX7" s="24" t="s">
        <v>102</v>
      </c>
      <c r="CY7" s="24" t="s">
        <v>102</v>
      </c>
      <c r="CZ7" s="24">
        <v>93.59</v>
      </c>
      <c r="DA7" s="24">
        <v>91.85</v>
      </c>
      <c r="DB7" s="24">
        <v>91.71</v>
      </c>
      <c r="DC7" s="24" t="s">
        <v>102</v>
      </c>
      <c r="DD7" s="24" t="s">
        <v>102</v>
      </c>
      <c r="DE7" s="24">
        <v>94.01</v>
      </c>
      <c r="DF7" s="24">
        <v>94.14</v>
      </c>
      <c r="DG7" s="24">
        <v>94.02</v>
      </c>
      <c r="DH7" s="24">
        <v>93.95</v>
      </c>
      <c r="DI7" s="24" t="s">
        <v>102</v>
      </c>
      <c r="DJ7" s="24" t="s">
        <v>102</v>
      </c>
      <c r="DK7" s="24">
        <v>7.16</v>
      </c>
      <c r="DL7" s="24">
        <v>12.37</v>
      </c>
      <c r="DM7" s="24">
        <v>17.29</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v>
      </c>
      <c r="EI7" s="24">
        <v>0</v>
      </c>
      <c r="EJ7" s="24" t="s">
        <v>102</v>
      </c>
      <c r="EK7" s="24" t="s">
        <v>102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2024-01-24T00:47:07Z</cp:lastPrinted>
  <dcterms:created xsi:type="dcterms:W3CDTF">2023-12-12T00:53:16Z</dcterms:created>
  <dcterms:modified xsi:type="dcterms:W3CDTF">2024-02-08T07:35:37Z</dcterms:modified>
  <cp:category/>
</cp:coreProperties>
</file>