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50.11\経営課\経営班、戦略推進班（2023）\36 各種照会等（財政課）\240122【照会】公営企業に係る経営比較分析表（令和4年度決算）の分析等について（依頼）\02 【様式】経営比較分析表\"/>
    </mc:Choice>
  </mc:AlternateContent>
  <workbookProtection workbookAlgorithmName="SHA-512" workbookHashValue="1EazjjWtLwlxYA8AXTifjs4W30fHQjpZzDSsKBqIiYxp3J/IMF6WO9CMLwAMg5nYcX2gvzARY1SvtC8jblPpBQ==" workbookSaltValue="7Lt7AxKwSNL4ZiP1Otdwag==" workbookSpinCount="100000" lockStructure="1"/>
  <bookViews>
    <workbookView xWindow="0" yWindow="0" windowWidth="28800" windowHeight="12470"/>
  </bookViews>
  <sheets>
    <sheet name="法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KO32" i="4" s="1"/>
  <c r="DQ7" i="5"/>
  <c r="DP7" i="5"/>
  <c r="DO7" i="5"/>
  <c r="DN7" i="5"/>
  <c r="LH31" i="4" s="1"/>
  <c r="DM7" i="5"/>
  <c r="DL7" i="5"/>
  <c r="DK7" i="5"/>
  <c r="DI7" i="5"/>
  <c r="MI78" i="4" s="1"/>
  <c r="DH7" i="5"/>
  <c r="DG7" i="5"/>
  <c r="DF7" i="5"/>
  <c r="DE7" i="5"/>
  <c r="KA78" i="4" s="1"/>
  <c r="DD7" i="5"/>
  <c r="DC7" i="5"/>
  <c r="DB7" i="5"/>
  <c r="DA7" i="5"/>
  <c r="KP77" i="4" s="1"/>
  <c r="CZ7" i="5"/>
  <c r="CX7" i="5"/>
  <c r="CW7" i="5"/>
  <c r="CV7" i="5"/>
  <c r="HP78" i="4" s="1"/>
  <c r="CU7" i="5"/>
  <c r="CT7" i="5"/>
  <c r="CS7" i="5"/>
  <c r="CR7" i="5"/>
  <c r="CQ7" i="5"/>
  <c r="CP7" i="5"/>
  <c r="CO7" i="5"/>
  <c r="CN7" i="5"/>
  <c r="CV76" i="4" s="1"/>
  <c r="CM7" i="5"/>
  <c r="CK7" i="5"/>
  <c r="CJ7" i="5"/>
  <c r="CI7" i="5"/>
  <c r="AV78" i="4" s="1"/>
  <c r="CH7" i="5"/>
  <c r="CG7" i="5"/>
  <c r="CF7" i="5"/>
  <c r="CE7" i="5"/>
  <c r="BK77" i="4" s="1"/>
  <c r="CD7" i="5"/>
  <c r="CC7" i="5"/>
  <c r="CB7" i="5"/>
  <c r="BZ7" i="5"/>
  <c r="MA53" i="4" s="1"/>
  <c r="BY7" i="5"/>
  <c r="BX7" i="5"/>
  <c r="BW7" i="5"/>
  <c r="BV7" i="5"/>
  <c r="JC53" i="4" s="1"/>
  <c r="BU7" i="5"/>
  <c r="BT7" i="5"/>
  <c r="BS7" i="5"/>
  <c r="BR7" i="5"/>
  <c r="BQ7" i="5"/>
  <c r="BO7" i="5"/>
  <c r="BN7" i="5"/>
  <c r="BM7" i="5"/>
  <c r="FX53" i="4" s="1"/>
  <c r="BL7" i="5"/>
  <c r="BK7" i="5"/>
  <c r="BJ7" i="5"/>
  <c r="BI7" i="5"/>
  <c r="GQ52" i="4" s="1"/>
  <c r="BH7" i="5"/>
  <c r="BG7" i="5"/>
  <c r="BF7" i="5"/>
  <c r="BD7" i="5"/>
  <c r="BC7" i="5"/>
  <c r="BB7" i="5"/>
  <c r="BA7" i="5"/>
  <c r="AZ7" i="5"/>
  <c r="AY7" i="5"/>
  <c r="AX7" i="5"/>
  <c r="AW7" i="5"/>
  <c r="AV7" i="5"/>
  <c r="AN52" i="4" s="1"/>
  <c r="AU7" i="5"/>
  <c r="AS7" i="5"/>
  <c r="AR7" i="5"/>
  <c r="AQ7" i="5"/>
  <c r="FX32" i="4" s="1"/>
  <c r="AP7" i="5"/>
  <c r="AO7" i="5"/>
  <c r="AN7" i="5"/>
  <c r="AM7" i="5"/>
  <c r="AL7" i="5"/>
  <c r="AK7" i="5"/>
  <c r="AJ7" i="5"/>
  <c r="AH7" i="5"/>
  <c r="CS32" i="4" s="1"/>
  <c r="AG7" i="5"/>
  <c r="AF7" i="5"/>
  <c r="AE7" i="5"/>
  <c r="AD7" i="5"/>
  <c r="U32" i="4" s="1"/>
  <c r="AC7" i="5"/>
  <c r="AB7" i="5"/>
  <c r="AA7" i="5"/>
  <c r="Z7" i="5"/>
  <c r="AN31" i="4" s="1"/>
  <c r="Y7" i="5"/>
  <c r="X7" i="5"/>
  <c r="W7" i="5"/>
  <c r="V7" i="5"/>
  <c r="HX10" i="4" s="1"/>
  <c r="U7" i="5"/>
  <c r="T7" i="5"/>
  <c r="S7" i="5"/>
  <c r="R7" i="5"/>
  <c r="DU10" i="4" s="1"/>
  <c r="Q7" i="5"/>
  <c r="P7" i="5"/>
  <c r="O7" i="5"/>
  <c r="N7" i="5"/>
  <c r="FJ8" i="4" s="1"/>
  <c r="M7" i="5"/>
  <c r="L7" i="5"/>
  <c r="K7" i="5"/>
  <c r="J7" i="5"/>
  <c r="B8" i="4" s="1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8" i="4"/>
  <c r="K88" i="4"/>
  <c r="H88" i="4"/>
  <c r="G88" i="4"/>
  <c r="F88" i="4"/>
  <c r="E88" i="4"/>
  <c r="D88" i="4"/>
  <c r="B88" i="4"/>
  <c r="LT78" i="4"/>
  <c r="LE78" i="4"/>
  <c r="KP78" i="4"/>
  <c r="IT78" i="4"/>
  <c r="IE78" i="4"/>
  <c r="HA78" i="4"/>
  <c r="GL78" i="4"/>
  <c r="BZ78" i="4"/>
  <c r="BK78" i="4"/>
  <c r="AG78" i="4"/>
  <c r="R78" i="4"/>
  <c r="MI77" i="4"/>
  <c r="LT77" i="4"/>
  <c r="LE77" i="4"/>
  <c r="KA77" i="4"/>
  <c r="IT77" i="4"/>
  <c r="IE77" i="4"/>
  <c r="HP77" i="4"/>
  <c r="HA77" i="4"/>
  <c r="GL77" i="4"/>
  <c r="BZ77" i="4"/>
  <c r="AV77" i="4"/>
  <c r="AG77" i="4"/>
  <c r="R77" i="4"/>
  <c r="CV67" i="4"/>
  <c r="LH53" i="4"/>
  <c r="KO53" i="4"/>
  <c r="JV53" i="4"/>
  <c r="HJ53" i="4"/>
  <c r="GQ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FX52" i="4"/>
  <c r="FE52" i="4"/>
  <c r="EL52" i="4"/>
  <c r="CS52" i="4"/>
  <c r="BZ52" i="4"/>
  <c r="BG52" i="4"/>
  <c r="U52" i="4"/>
  <c r="MA32" i="4"/>
  <c r="LH32" i="4"/>
  <c r="JV32" i="4"/>
  <c r="JC32" i="4"/>
  <c r="HJ32" i="4"/>
  <c r="GQ32" i="4"/>
  <c r="FE32" i="4"/>
  <c r="EL32" i="4"/>
  <c r="BZ32" i="4"/>
  <c r="BG32" i="4"/>
  <c r="AN32" i="4"/>
  <c r="MA31" i="4"/>
  <c r="KO31" i="4"/>
  <c r="JV31" i="4"/>
  <c r="JC31" i="4"/>
  <c r="HJ31" i="4"/>
  <c r="GQ31" i="4"/>
  <c r="FX31" i="4"/>
  <c r="FE31" i="4"/>
  <c r="EL31" i="4"/>
  <c r="CS31" i="4"/>
  <c r="BZ31" i="4"/>
  <c r="BG31" i="4"/>
  <c r="U31" i="4"/>
  <c r="LJ10" i="4"/>
  <c r="JQ10" i="4"/>
  <c r="CF10" i="4"/>
  <c r="B10" i="4"/>
  <c r="LJ8" i="4"/>
  <c r="JQ8" i="4"/>
  <c r="HX8" i="4"/>
  <c r="DU8" i="4"/>
  <c r="CF8" i="4"/>
  <c r="AQ8" i="4"/>
  <c r="B6" i="4"/>
  <c r="MI76" i="4" l="1"/>
  <c r="HJ51" i="4"/>
  <c r="MA30" i="4"/>
  <c r="IT76" i="4"/>
  <c r="CS51" i="4"/>
  <c r="HJ30" i="4"/>
  <c r="MA51" i="4"/>
  <c r="CS30" i="4"/>
  <c r="BZ76" i="4"/>
  <c r="C11" i="5"/>
  <c r="D11" i="5"/>
  <c r="E11" i="5"/>
  <c r="B11" i="5"/>
  <c r="BG30" i="4" l="1"/>
  <c r="FX51" i="4"/>
  <c r="AV76" i="4"/>
  <c r="KO51" i="4"/>
  <c r="LE76" i="4"/>
  <c r="KO30" i="4"/>
  <c r="HP76" i="4"/>
  <c r="BG51" i="4"/>
  <c r="FX30" i="4"/>
  <c r="HA76" i="4"/>
  <c r="AN51" i="4"/>
  <c r="FE30" i="4"/>
  <c r="FE51" i="4"/>
  <c r="AN30" i="4"/>
  <c r="JV51" i="4"/>
  <c r="AG76" i="4"/>
  <c r="KP76" i="4"/>
  <c r="JV30" i="4"/>
  <c r="BK76" i="4"/>
  <c r="LH51" i="4"/>
  <c r="GQ30" i="4"/>
  <c r="BZ30" i="4"/>
  <c r="LT76" i="4"/>
  <c r="GQ51" i="4"/>
  <c r="LH30" i="4"/>
  <c r="BZ51" i="4"/>
  <c r="IE76" i="4"/>
  <c r="KA76" i="4"/>
  <c r="EL51" i="4"/>
  <c r="JC30" i="4"/>
  <c r="U30" i="4"/>
  <c r="GL76" i="4"/>
  <c r="U51" i="4"/>
  <c r="EL30" i="4"/>
  <c r="R76" i="4"/>
  <c r="JC51" i="4"/>
</calcChain>
</file>

<file path=xl/sharedStrings.xml><?xml version="1.0" encoding="utf-8"?>
<sst xmlns="http://schemas.openxmlformats.org/spreadsheetml/2006/main" count="232" uniqueCount="124">
  <si>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</si>
  <si>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</si>
  <si>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</si>
  <si>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</si>
  <si>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</si>
  <si>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</si>
  <si>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</si>
  <si>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</si>
  <si>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</si>
  <si>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</si>
  <si>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</si>
  <si>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</si>
  <si>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</si>
  <si>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</si>
  <si>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</si>
  <si>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</si>
  <si>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</si>
  <si>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</si>
  <si>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</si>
  <si>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</si>
  <si>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</si>
  <si>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</si>
  <si>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</si>
  <si>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</si>
  <si>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</si>
  <si>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</si>
  <si>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</si>
  <si>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</si>
  <si>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</si>
  <si>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</si>
  <si>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</si>
  <si>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</si>
  <si>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</si>
  <si>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</si>
  <si>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</si>
  <si>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</si>
  <si>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</si>
  <si>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</si>
  <si>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  <phoneticPr fontId="5"/>
  </si>
  <si>
    <t>⑪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</si>
  <si>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</si>
  <si>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</si>
  <si>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</si>
  <si>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</si>
  <si>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</si>
  <si>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</si>
  <si>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⑩</t>
    <phoneticPr fontId="5"/>
  </si>
  <si>
    <t>-</t>
    <phoneticPr fontId="5"/>
  </si>
  <si>
    <t>駐車場事業(法適)</t>
    <rPh sb="0" eb="3">
      <t>チュウシャジョウ</t>
    </rPh>
    <rPh sb="3" eb="5">
      <t>ジギョウ</t>
    </rPh>
    <rPh sb="6" eb="7">
      <t>ホウ</t>
    </rPh>
    <rPh sb="7" eb="8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</si>
  <si>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</si>
  <si>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</si>
  <si>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</si>
  <si>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</si>
  <si>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</si>
  <si>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</si>
  <si>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</si>
  <si>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</si>
  <si>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</si>
  <si>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</si>
  <si>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</si>
  <si>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</si>
  <si>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</si>
  <si>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</si>
  <si>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</si>
  <si>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</si>
  <si>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</si>
  <si>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</si>
  <si>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</si>
  <si>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</si>
  <si>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</si>
  <si>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</si>
  <si>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</si>
  <si>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</si>
  <si>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</si>
  <si>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</si>
  <si>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</si>
  <si>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</si>
  <si>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</si>
  <si>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</si>
  <si>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</si>
  <si>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</si>
  <si>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</si>
  <si>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</si>
  <si>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</si>
  <si>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</si>
  <si>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</si>
  <si>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</si>
  <si>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</si>
  <si>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</si>
  <si>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</si>
  <si>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</si>
  <si>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</si>
  <si>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</si>
  <si>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</si>
  <si>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</si>
  <si>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</si>
  <si>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</si>
  <si>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</si>
  <si>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</si>
  <si>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</si>
  <si>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当該値(N-2)</t>
    <phoneticPr fontId="5"/>
  </si>
  <si>
    <t>当該値(N-4)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</si>
  <si>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</si>
  <si>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</si>
  <si>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熊本県</t>
  </si>
  <si>
    <t>熊本県営第二有料駐車場</t>
  </si>
  <si>
    <t>法適用</t>
  </si>
  <si>
    <t>駐車場整備事業</t>
  </si>
  <si>
    <t>-</t>
  </si>
  <si>
    <t>Ａ３Ｂ２</t>
  </si>
  <si>
    <t>非設置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</si>
  <si>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</si>
  <si>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</si>
  <si>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</si>
  <si>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</si>
  <si>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</si>
  <si>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</si>
  <si>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</si>
  <si>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</si>
  <si>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</si>
  <si>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●有形固定資産減価償却率
　土地は借地で平面駐車場として利用しており、有形固定資産はない。
●企業債残高対料金収入比率
　企業債残高はなく、自己資金により運営を行っている。</t>
    <rPh sb="1" eb="7">
      <t>ユウケイコテイシサン</t>
    </rPh>
    <rPh sb="7" eb="11">
      <t>ゲンカショウキャク</t>
    </rPh>
    <rPh sb="11" eb="12">
      <t>リツ</t>
    </rPh>
    <rPh sb="14" eb="16">
      <t>トチ</t>
    </rPh>
    <rPh sb="17" eb="19">
      <t>シャクチ</t>
    </rPh>
    <rPh sb="20" eb="22">
      <t>ヘイメン</t>
    </rPh>
    <rPh sb="22" eb="25">
      <t>チュウシャジョウ</t>
    </rPh>
    <rPh sb="28" eb="30">
      <t>リヨウ</t>
    </rPh>
    <rPh sb="35" eb="41">
      <t>ユウケイコテイシサン</t>
    </rPh>
    <phoneticPr fontId="5"/>
  </si>
  <si>
    <t>●稼働率
　令和4年度は、定期契約台数が増加しており、稼働率はこれまでも8割以上で推移しているため、定期駐車場としての需要があると考えられる。</t>
    <rPh sb="20" eb="22">
      <t>ゾウカ</t>
    </rPh>
    <rPh sb="37" eb="38">
      <t>ワ</t>
    </rPh>
    <rPh sb="38" eb="40">
      <t>イジョウ</t>
    </rPh>
    <phoneticPr fontId="5"/>
  </si>
  <si>
    <t xml:space="preserve">【県営第二有料駐車場】（平面、月極）
　当該施設は遊休地を活用した小規模な平面の月極駐車場（37台収容）である。近隣事業所の営業状況や住民の転居等で契約台数の増減はあるが、稼働率は概ね高水準で推移している。
●売上高ＧＯＰ（営業利益）比率
●ＥＢＩＴＤＡ（減価償却前営業利益）
　定期契約台数は前年度から増加しているが、土地の賃借料の引上げに伴い営業費用が増加したため、比率は減少している。
</t>
    <rPh sb="40" eb="41">
      <t>ツキ</t>
    </rPh>
    <rPh sb="148" eb="151">
      <t>ゼンネンド</t>
    </rPh>
    <rPh sb="153" eb="155">
      <t>ゾウカ</t>
    </rPh>
    <rPh sb="161" eb="163">
      <t>トチ</t>
    </rPh>
    <rPh sb="168" eb="170">
      <t>ヒキア</t>
    </rPh>
    <rPh sb="172" eb="173">
      <t>トモナ</t>
    </rPh>
    <rPh sb="174" eb="178">
      <t>エイギョウヒヨウ</t>
    </rPh>
    <rPh sb="179" eb="181">
      <t>ゾウカ</t>
    </rPh>
    <rPh sb="186" eb="188">
      <t>ヒリツ</t>
    </rPh>
    <rPh sb="189" eb="191">
      <t>ゲンショウ</t>
    </rPh>
    <phoneticPr fontId="5"/>
  </si>
  <si>
    <t>　有料駐車場は、平成28年度から指定管理者制度（利用料金制）を導入。令和3年度から第2期に移行し、民間企業のノウハウを活用した運営を行っている。令和4年度は、土地の賃借料の引上げに伴い、収益は減少したが定期契約台数は増加しており、稼働率は概ね高水準を維持している。</t>
    <rPh sb="79" eb="81">
      <t>トチ</t>
    </rPh>
    <rPh sb="86" eb="88">
      <t>ヒキア</t>
    </rPh>
    <rPh sb="90" eb="91">
      <t>トモナ</t>
    </rPh>
    <rPh sb="93" eb="95">
      <t>シュウエキ</t>
    </rPh>
    <rPh sb="96" eb="98">
      <t>ゲンショウ</t>
    </rPh>
    <rPh sb="108" eb="110">
      <t>ゾウカ</t>
    </rPh>
    <rPh sb="125" eb="127">
      <t>イジ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</si>
</sst>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5911314146664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140.5</c:v>
                </c:pt>
                <c:pt idx="1">
                  <c:v>195.7</c:v>
                </c:pt>
                <c:pt idx="2">
                  <c:v>122</c:v>
                </c:pt>
                <c:pt idx="3">
                  <c:v>114</c:v>
                </c:pt>
                <c:pt idx="4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43-45B3-9D87-73974D1C9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2032"/>
        <c:axId val="44759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147.30000000000001</c:v>
                </c:pt>
                <c:pt idx="1">
                  <c:v>253.2</c:v>
                </c:pt>
                <c:pt idx="2">
                  <c:v>90.6</c:v>
                </c:pt>
                <c:pt idx="3">
                  <c:v>95.5</c:v>
                </c:pt>
                <c:pt idx="4">
                  <c:v>101.1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43-45B3-9D87-73974D1C9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2032"/>
        <c:axId val="44759296"/>
      </c:lineChart>
      <c:catAx>
        <c:axId val="44572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9296"/>
        <c:crosses val="autoZero"/>
        <c:auto val="1"/>
        <c:lblAlgn val="ctr"/>
        <c:lblOffset val="100"/>
        <c:noMultiLvlLbl val="1"/>
      </c:catAx>
      <c:valAx>
        <c:axId val="44759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2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3522334355646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A1-461A-807C-1938997E2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685056"/>
        <c:axId val="96110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A1-461A-807C-1938997E2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85056"/>
        <c:axId val="96110080"/>
      </c:lineChart>
      <c:catAx>
        <c:axId val="946850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110080"/>
        <c:crosses val="autoZero"/>
        <c:auto val="1"/>
        <c:lblAlgn val="ctr"/>
        <c:lblOffset val="100"/>
        <c:noMultiLvlLbl val="1"/>
      </c:catAx>
      <c:valAx>
        <c:axId val="96110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46850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CB-4543-8767-31E7CAA22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CB-4543-8767-31E7CAA22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B-4B6B-85E6-410638FE0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77952"/>
        <c:axId val="76479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27.6</c:v>
                </c:pt>
                <c:pt idx="1">
                  <c:v>33.200000000000003</c:v>
                </c:pt>
                <c:pt idx="2">
                  <c:v>30</c:v>
                </c:pt>
                <c:pt idx="3">
                  <c:v>36.6</c:v>
                </c:pt>
                <c:pt idx="4">
                  <c:v>42.4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EB-4B6B-85E6-410638FE0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77952"/>
        <c:axId val="76479872"/>
      </c:lineChart>
      <c:catAx>
        <c:axId val="764779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6479872"/>
        <c:crosses val="autoZero"/>
        <c:auto val="1"/>
        <c:lblAlgn val="ctr"/>
        <c:lblOffset val="100"/>
        <c:noMultiLvlLbl val="1"/>
      </c:catAx>
      <c:valAx>
        <c:axId val="76479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64779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3684913562427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8D-463C-8564-883F25C11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4976"/>
        <c:axId val="78416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8D-463C-8564-883F25C11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4976"/>
        <c:axId val="78416896"/>
      </c:lineChart>
      <c:catAx>
        <c:axId val="784149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6896"/>
        <c:crosses val="autoZero"/>
        <c:auto val="1"/>
        <c:lblAlgn val="ctr"/>
        <c:lblOffset val="100"/>
        <c:noMultiLvlLbl val="1"/>
      </c:catAx>
      <c:valAx>
        <c:axId val="78416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49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684913562427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B8-49E8-90F0-76C07256B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30976"/>
        <c:axId val="7843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B8-49E8-90F0-76C07256B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0976"/>
        <c:axId val="78432896"/>
      </c:lineChart>
      <c:catAx>
        <c:axId val="784309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32896"/>
        <c:crosses val="autoZero"/>
        <c:auto val="1"/>
        <c:lblAlgn val="ctr"/>
        <c:lblOffset val="100"/>
        <c:noMultiLvlLbl val="1"/>
      </c:catAx>
      <c:valAx>
        <c:axId val="78432896"/>
        <c:scaling>
          <c:orientation val="minMax"/>
          <c:max val="10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309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16147470430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94.6</c:v>
                </c:pt>
                <c:pt idx="1">
                  <c:v>98.4</c:v>
                </c:pt>
                <c:pt idx="2">
                  <c:v>86.5</c:v>
                </c:pt>
                <c:pt idx="3">
                  <c:v>83.8</c:v>
                </c:pt>
                <c:pt idx="4">
                  <c:v>86.5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FD-49D4-8E30-2C216C6AA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112"/>
        <c:axId val="81484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98.5</c:v>
                </c:pt>
                <c:pt idx="1">
                  <c:v>94.3</c:v>
                </c:pt>
                <c:pt idx="2">
                  <c:v>65.5</c:v>
                </c:pt>
                <c:pt idx="3">
                  <c:v>66.5</c:v>
                </c:pt>
                <c:pt idx="4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FD-49D4-8E30-2C216C6AA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112"/>
        <c:axId val="81484032"/>
      </c:lineChart>
      <c:catAx>
        <c:axId val="81482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032"/>
        <c:crosses val="autoZero"/>
        <c:auto val="1"/>
        <c:lblAlgn val="ctr"/>
        <c:lblOffset val="100"/>
        <c:noMultiLvlLbl val="1"/>
      </c:catAx>
      <c:valAx>
        <c:axId val="81484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3850501804402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28.8</c:v>
                </c:pt>
                <c:pt idx="1">
                  <c:v>69.5</c:v>
                </c:pt>
                <c:pt idx="2">
                  <c:v>18</c:v>
                </c:pt>
                <c:pt idx="3">
                  <c:v>12</c:v>
                </c:pt>
                <c:pt idx="4">
                  <c:v>-9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E-42D9-A289-33DDF523F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09760"/>
        <c:axId val="81511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43.5</c:v>
                </c:pt>
                <c:pt idx="1">
                  <c:v>59.5</c:v>
                </c:pt>
                <c:pt idx="2">
                  <c:v>-40.799999999999997</c:v>
                </c:pt>
                <c:pt idx="3">
                  <c:v>71</c:v>
                </c:pt>
                <c:pt idx="4">
                  <c:v>27.9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1E-42D9-A289-33DDF523F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09760"/>
        <c:axId val="81511936"/>
      </c:lineChart>
      <c:catAx>
        <c:axId val="815097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1936"/>
        <c:crosses val="autoZero"/>
        <c:auto val="1"/>
        <c:lblAlgn val="ctr"/>
        <c:lblOffset val="100"/>
        <c:noMultiLvlLbl val="1"/>
      </c:catAx>
      <c:valAx>
        <c:axId val="81511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097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896465494718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1081</c:v>
                </c:pt>
                <c:pt idx="1">
                  <c:v>2020</c:v>
                </c:pt>
                <c:pt idx="2">
                  <c:v>681</c:v>
                </c:pt>
                <c:pt idx="3">
                  <c:v>426</c:v>
                </c:pt>
                <c:pt idx="4">
                  <c:v>-338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CA-49C0-9A32-F0EB955FF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37664"/>
        <c:axId val="81556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7762</c:v>
                </c:pt>
                <c:pt idx="1">
                  <c:v>7824</c:v>
                </c:pt>
                <c:pt idx="2">
                  <c:v>-112</c:v>
                </c:pt>
                <c:pt idx="3">
                  <c:v>-1240</c:v>
                </c:pt>
                <c:pt idx="4">
                  <c:v>2754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CA-49C0-9A32-F0EB955FF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37664"/>
        <c:axId val="81556224"/>
      </c:lineChart>
      <c:catAx>
        <c:axId val="815376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56224"/>
        <c:crosses val="autoZero"/>
        <c:auto val="1"/>
        <c:lblAlgn val="ctr"/>
        <c:lblOffset val="100"/>
        <c:noMultiLvlLbl val="1"/>
      </c:catAx>
      <c:valAx>
        <c:axId val="81556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376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50068F9-B605-410B-9005-5F5BB7F26D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3F520913-2583-4ADF-AE87-FDADF4112E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848650E-415C-4B1B-8574-92AE4DAE22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A93C6BDB-E781-4154-A8B2-41B7BC3672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B8EFBDE3-B88D-4F6D-AE34-2C5ECD108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5EB0C3F4-0A7F-4368-897D-C10556EA77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26D3DE5A-5F73-41E9-97C1-4B27E74E6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125E9649-C16C-48DF-BFF3-313A139361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623FDCFA-EAF5-4C44-9877-68798C9C8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【121.3】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【320.6】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【124.6】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【25,769】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>
      <selection activeCell="ND83" sqref="ND83"/>
    </sheetView>
  </sheetViews>
  <sheetFormatPr defaultColWidth="2.6328125" defaultRowHeight="13" x14ac:dyDescent="0.2"/>
  <cols>
    <col min="1" max="1" width="2.6328125" customWidth="1"/>
    <col min="2" max="2" width="0.90625" customWidth="1"/>
    <col min="3" max="244" width="0.6328125" customWidth="1"/>
    <col min="245" max="245" width="0.90625" customWidth="1"/>
    <col min="246" max="366" width="0.6328125" customWidth="1"/>
    <col min="368" max="382" width="3.08984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2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2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67" t="str">
        <f>データ!H6&amp;"　"&amp;データ!I6</f>
        <v>熊本県　熊本県営第二有料駐車場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2">
      <c r="A8" s="2"/>
      <c r="B8" s="82" t="str">
        <f>データ!J7</f>
        <v>法適用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4"/>
      <c r="AQ8" s="82" t="str">
        <f>データ!K7</f>
        <v>駐車場整備事業</v>
      </c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4"/>
      <c r="CF8" s="82" t="str">
        <f>データ!L7</f>
        <v>-</v>
      </c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4"/>
      <c r="DU8" s="85" t="str">
        <f>データ!M7</f>
        <v>Ａ３Ｂ２</v>
      </c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 t="str">
        <f>データ!N7</f>
        <v>非設置</v>
      </c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85" t="str">
        <f>データ!S7</f>
        <v>無</v>
      </c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 t="str">
        <f>データ!T7</f>
        <v>無</v>
      </c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6">
        <f>データ!U7</f>
        <v>932</v>
      </c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3"/>
      <c r="ND8" s="87" t="s">
        <v>10</v>
      </c>
      <c r="NE8" s="88"/>
      <c r="NF8" s="76" t="s">
        <v>11</v>
      </c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7"/>
    </row>
    <row r="9" spans="1:382" ht="18.75" customHeight="1" x14ac:dyDescent="0.2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78" t="s">
        <v>19</v>
      </c>
      <c r="NE9" s="79"/>
      <c r="NF9" s="80" t="s">
        <v>20</v>
      </c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1"/>
    </row>
    <row r="10" spans="1:382" ht="18.75" customHeight="1" x14ac:dyDescent="0.2">
      <c r="A10" s="2"/>
      <c r="B10" s="104">
        <f>データ!O7</f>
        <v>99.2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111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82" t="str">
        <f>データ!Q7</f>
        <v>広場式</v>
      </c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4"/>
      <c r="DU10" s="86">
        <f>データ!R7</f>
        <v>31</v>
      </c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6">
        <f>データ!V7</f>
        <v>37</v>
      </c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>
        <f>データ!W7</f>
        <v>15</v>
      </c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5" t="str">
        <f>データ!X7</f>
        <v>利用料金制</v>
      </c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122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H30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R01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R02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R03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R04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H30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R01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R02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R03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R04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H30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R01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R02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R03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R04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113" t="s">
        <v>27</v>
      </c>
      <c r="K31" s="114"/>
      <c r="L31" s="114"/>
      <c r="M31" s="114"/>
      <c r="N31" s="114"/>
      <c r="O31" s="114"/>
      <c r="P31" s="114"/>
      <c r="Q31" s="114"/>
      <c r="R31" s="114"/>
      <c r="S31" s="114"/>
      <c r="T31" s="115"/>
      <c r="U31" s="116">
        <f>データ!Y7</f>
        <v>140.5</v>
      </c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>
        <f>データ!Z7</f>
        <v>195.7</v>
      </c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>
        <f>データ!AA7</f>
        <v>122</v>
      </c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>
        <f>データ!AB7</f>
        <v>114</v>
      </c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>
        <f>データ!AC7</f>
        <v>91</v>
      </c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3" t="s">
        <v>27</v>
      </c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  <c r="EL31" s="116">
        <f>データ!AJ7</f>
        <v>0</v>
      </c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>
        <f>データ!AK7</f>
        <v>0</v>
      </c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>
        <f>データ!AL7</f>
        <v>0</v>
      </c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>
        <f>データ!AM7</f>
        <v>0</v>
      </c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>
        <f>データ!AN7</f>
        <v>0</v>
      </c>
      <c r="HK31" s="116"/>
      <c r="HL31" s="116"/>
      <c r="HM31" s="116"/>
      <c r="HN31" s="116"/>
      <c r="HO31" s="116"/>
      <c r="HP31" s="116"/>
      <c r="HQ31" s="116"/>
      <c r="HR31" s="116"/>
      <c r="HS31" s="116"/>
      <c r="HT31" s="116"/>
      <c r="HU31" s="116"/>
      <c r="HV31" s="116"/>
      <c r="HW31" s="116"/>
      <c r="HX31" s="116"/>
      <c r="HY31" s="116"/>
      <c r="HZ31" s="116"/>
      <c r="IA31" s="116"/>
      <c r="IB31" s="116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3" t="s">
        <v>27</v>
      </c>
      <c r="IS31" s="114"/>
      <c r="IT31" s="114"/>
      <c r="IU31" s="114"/>
      <c r="IV31" s="114"/>
      <c r="IW31" s="114"/>
      <c r="IX31" s="114"/>
      <c r="IY31" s="114"/>
      <c r="IZ31" s="114"/>
      <c r="JA31" s="114"/>
      <c r="JB31" s="115"/>
      <c r="JC31" s="110">
        <f>データ!DK7</f>
        <v>94.6</v>
      </c>
      <c r="JD31" s="111"/>
      <c r="JE31" s="111"/>
      <c r="JF31" s="111"/>
      <c r="JG31" s="111"/>
      <c r="JH31" s="111"/>
      <c r="JI31" s="111"/>
      <c r="JJ31" s="111"/>
      <c r="JK31" s="111"/>
      <c r="JL31" s="111"/>
      <c r="JM31" s="111"/>
      <c r="JN31" s="111"/>
      <c r="JO31" s="111"/>
      <c r="JP31" s="111"/>
      <c r="JQ31" s="111"/>
      <c r="JR31" s="111"/>
      <c r="JS31" s="111"/>
      <c r="JT31" s="111"/>
      <c r="JU31" s="112"/>
      <c r="JV31" s="110">
        <f>データ!DL7</f>
        <v>98.4</v>
      </c>
      <c r="JW31" s="111"/>
      <c r="JX31" s="111"/>
      <c r="JY31" s="111"/>
      <c r="JZ31" s="111"/>
      <c r="KA31" s="111"/>
      <c r="KB31" s="111"/>
      <c r="KC31" s="111"/>
      <c r="KD31" s="111"/>
      <c r="KE31" s="111"/>
      <c r="KF31" s="111"/>
      <c r="KG31" s="111"/>
      <c r="KH31" s="111"/>
      <c r="KI31" s="111"/>
      <c r="KJ31" s="111"/>
      <c r="KK31" s="111"/>
      <c r="KL31" s="111"/>
      <c r="KM31" s="111"/>
      <c r="KN31" s="112"/>
      <c r="KO31" s="110">
        <f>データ!DM7</f>
        <v>86.5</v>
      </c>
      <c r="KP31" s="111"/>
      <c r="KQ31" s="111"/>
      <c r="KR31" s="111"/>
      <c r="KS31" s="111"/>
      <c r="KT31" s="111"/>
      <c r="KU31" s="111"/>
      <c r="KV31" s="111"/>
      <c r="KW31" s="111"/>
      <c r="KX31" s="111"/>
      <c r="KY31" s="111"/>
      <c r="KZ31" s="111"/>
      <c r="LA31" s="111"/>
      <c r="LB31" s="111"/>
      <c r="LC31" s="111"/>
      <c r="LD31" s="111"/>
      <c r="LE31" s="111"/>
      <c r="LF31" s="111"/>
      <c r="LG31" s="112"/>
      <c r="LH31" s="110">
        <f>データ!DN7</f>
        <v>83.8</v>
      </c>
      <c r="LI31" s="111"/>
      <c r="LJ31" s="111"/>
      <c r="LK31" s="111"/>
      <c r="LL31" s="111"/>
      <c r="LM31" s="111"/>
      <c r="LN31" s="111"/>
      <c r="LO31" s="111"/>
      <c r="LP31" s="111"/>
      <c r="LQ31" s="111"/>
      <c r="LR31" s="111"/>
      <c r="LS31" s="111"/>
      <c r="LT31" s="111"/>
      <c r="LU31" s="111"/>
      <c r="LV31" s="111"/>
      <c r="LW31" s="111"/>
      <c r="LX31" s="111"/>
      <c r="LY31" s="111"/>
      <c r="LZ31" s="112"/>
      <c r="MA31" s="110">
        <f>データ!DO7</f>
        <v>86.5</v>
      </c>
      <c r="MB31" s="111"/>
      <c r="MC31" s="111"/>
      <c r="MD31" s="111"/>
      <c r="ME31" s="111"/>
      <c r="MF31" s="111"/>
      <c r="MG31" s="111"/>
      <c r="MH31" s="111"/>
      <c r="MI31" s="111"/>
      <c r="MJ31" s="111"/>
      <c r="MK31" s="111"/>
      <c r="ML31" s="111"/>
      <c r="MM31" s="111"/>
      <c r="MN31" s="111"/>
      <c r="MO31" s="111"/>
      <c r="MP31" s="111"/>
      <c r="MQ31" s="111"/>
      <c r="MR31" s="111"/>
      <c r="MS31" s="112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113" t="s">
        <v>29</v>
      </c>
      <c r="K32" s="114"/>
      <c r="L32" s="114"/>
      <c r="M32" s="114"/>
      <c r="N32" s="114"/>
      <c r="O32" s="114"/>
      <c r="P32" s="114"/>
      <c r="Q32" s="114"/>
      <c r="R32" s="114"/>
      <c r="S32" s="114"/>
      <c r="T32" s="115"/>
      <c r="U32" s="116">
        <f>データ!AD7</f>
        <v>147.30000000000001</v>
      </c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>
        <f>データ!AE7</f>
        <v>253.2</v>
      </c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>
        <f>データ!AF7</f>
        <v>90.6</v>
      </c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>
        <f>データ!AG7</f>
        <v>95.5</v>
      </c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>
        <f>データ!AH7</f>
        <v>101.1</v>
      </c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3" t="s">
        <v>29</v>
      </c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  <c r="EL32" s="116">
        <f>データ!AO7</f>
        <v>0</v>
      </c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>
        <f>データ!AP7</f>
        <v>0</v>
      </c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>
        <f>データ!AQ7</f>
        <v>0</v>
      </c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>
        <f>データ!AR7</f>
        <v>0</v>
      </c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>
        <f>データ!AS7</f>
        <v>0</v>
      </c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3" t="s">
        <v>29</v>
      </c>
      <c r="IS32" s="114"/>
      <c r="IT32" s="114"/>
      <c r="IU32" s="114"/>
      <c r="IV32" s="114"/>
      <c r="IW32" s="114"/>
      <c r="IX32" s="114"/>
      <c r="IY32" s="114"/>
      <c r="IZ32" s="114"/>
      <c r="JA32" s="114"/>
      <c r="JB32" s="115"/>
      <c r="JC32" s="110">
        <f>データ!DP7</f>
        <v>98.5</v>
      </c>
      <c r="JD32" s="111"/>
      <c r="JE32" s="111"/>
      <c r="JF32" s="111"/>
      <c r="JG32" s="111"/>
      <c r="JH32" s="111"/>
      <c r="JI32" s="111"/>
      <c r="JJ32" s="111"/>
      <c r="JK32" s="111"/>
      <c r="JL32" s="111"/>
      <c r="JM32" s="111"/>
      <c r="JN32" s="111"/>
      <c r="JO32" s="111"/>
      <c r="JP32" s="111"/>
      <c r="JQ32" s="111"/>
      <c r="JR32" s="111"/>
      <c r="JS32" s="111"/>
      <c r="JT32" s="111"/>
      <c r="JU32" s="112"/>
      <c r="JV32" s="110">
        <f>データ!DQ7</f>
        <v>94.3</v>
      </c>
      <c r="JW32" s="111"/>
      <c r="JX32" s="111"/>
      <c r="JY32" s="111"/>
      <c r="JZ32" s="111"/>
      <c r="KA32" s="111"/>
      <c r="KB32" s="111"/>
      <c r="KC32" s="111"/>
      <c r="KD32" s="111"/>
      <c r="KE32" s="111"/>
      <c r="KF32" s="111"/>
      <c r="KG32" s="111"/>
      <c r="KH32" s="111"/>
      <c r="KI32" s="111"/>
      <c r="KJ32" s="111"/>
      <c r="KK32" s="111"/>
      <c r="KL32" s="111"/>
      <c r="KM32" s="111"/>
      <c r="KN32" s="112"/>
      <c r="KO32" s="110">
        <f>データ!DR7</f>
        <v>65.5</v>
      </c>
      <c r="KP32" s="111"/>
      <c r="KQ32" s="111"/>
      <c r="KR32" s="111"/>
      <c r="KS32" s="111"/>
      <c r="KT32" s="111"/>
      <c r="KU32" s="111"/>
      <c r="KV32" s="111"/>
      <c r="KW32" s="111"/>
      <c r="KX32" s="111"/>
      <c r="KY32" s="111"/>
      <c r="KZ32" s="111"/>
      <c r="LA32" s="111"/>
      <c r="LB32" s="111"/>
      <c r="LC32" s="111"/>
      <c r="LD32" s="111"/>
      <c r="LE32" s="111"/>
      <c r="LF32" s="111"/>
      <c r="LG32" s="112"/>
      <c r="LH32" s="110">
        <f>データ!DS7</f>
        <v>66.5</v>
      </c>
      <c r="LI32" s="111"/>
      <c r="LJ32" s="111"/>
      <c r="LK32" s="111"/>
      <c r="LL32" s="111"/>
      <c r="LM32" s="111"/>
      <c r="LN32" s="111"/>
      <c r="LO32" s="111"/>
      <c r="LP32" s="111"/>
      <c r="LQ32" s="111"/>
      <c r="LR32" s="111"/>
      <c r="LS32" s="111"/>
      <c r="LT32" s="111"/>
      <c r="LU32" s="111"/>
      <c r="LV32" s="111"/>
      <c r="LW32" s="111"/>
      <c r="LX32" s="111"/>
      <c r="LY32" s="111"/>
      <c r="LZ32" s="112"/>
      <c r="MA32" s="110">
        <f>データ!DT7</f>
        <v>75</v>
      </c>
      <c r="MB32" s="111"/>
      <c r="MC32" s="111"/>
      <c r="MD32" s="111"/>
      <c r="ME32" s="111"/>
      <c r="MF32" s="111"/>
      <c r="MG32" s="111"/>
      <c r="MH32" s="111"/>
      <c r="MI32" s="111"/>
      <c r="MJ32" s="111"/>
      <c r="MK32" s="111"/>
      <c r="ML32" s="111"/>
      <c r="MM32" s="111"/>
      <c r="MN32" s="111"/>
      <c r="MO32" s="111"/>
      <c r="MP32" s="111"/>
      <c r="MQ32" s="111"/>
      <c r="MR32" s="111"/>
      <c r="MS32" s="112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120</v>
      </c>
      <c r="NE32" s="117"/>
      <c r="NF32" s="117"/>
      <c r="NG32" s="117"/>
      <c r="NH32" s="117"/>
      <c r="NI32" s="117"/>
      <c r="NJ32" s="117"/>
      <c r="NK32" s="117"/>
      <c r="NL32" s="117"/>
      <c r="NM32" s="117"/>
      <c r="NN32" s="117"/>
      <c r="NO32" s="117"/>
      <c r="NP32" s="117"/>
      <c r="NQ32" s="117"/>
      <c r="NR32" s="102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17"/>
      <c r="NF33" s="117"/>
      <c r="NG33" s="117"/>
      <c r="NH33" s="117"/>
      <c r="NI33" s="117"/>
      <c r="NJ33" s="117"/>
      <c r="NK33" s="117"/>
      <c r="NL33" s="117"/>
      <c r="NM33" s="117"/>
      <c r="NN33" s="117"/>
      <c r="NO33" s="117"/>
      <c r="NP33" s="117"/>
      <c r="NQ33" s="117"/>
      <c r="NR33" s="102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17"/>
      <c r="NF34" s="117"/>
      <c r="NG34" s="117"/>
      <c r="NH34" s="117"/>
      <c r="NI34" s="117"/>
      <c r="NJ34" s="117"/>
      <c r="NK34" s="117"/>
      <c r="NL34" s="117"/>
      <c r="NM34" s="117"/>
      <c r="NN34" s="117"/>
      <c r="NO34" s="117"/>
      <c r="NP34" s="117"/>
      <c r="NQ34" s="117"/>
      <c r="NR34" s="102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17"/>
      <c r="NF35" s="117"/>
      <c r="NG35" s="117"/>
      <c r="NH35" s="117"/>
      <c r="NI35" s="117"/>
      <c r="NJ35" s="117"/>
      <c r="NK35" s="117"/>
      <c r="NL35" s="117"/>
      <c r="NM35" s="117"/>
      <c r="NN35" s="117"/>
      <c r="NO35" s="117"/>
      <c r="NP35" s="117"/>
      <c r="NQ35" s="117"/>
      <c r="NR35" s="102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17"/>
      <c r="NF36" s="117"/>
      <c r="NG36" s="117"/>
      <c r="NH36" s="117"/>
      <c r="NI36" s="117"/>
      <c r="NJ36" s="117"/>
      <c r="NK36" s="117"/>
      <c r="NL36" s="117"/>
      <c r="NM36" s="117"/>
      <c r="NN36" s="117"/>
      <c r="NO36" s="117"/>
      <c r="NP36" s="117"/>
      <c r="NQ36" s="117"/>
      <c r="NR36" s="102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17"/>
      <c r="NF37" s="117"/>
      <c r="NG37" s="117"/>
      <c r="NH37" s="117"/>
      <c r="NI37" s="117"/>
      <c r="NJ37" s="117"/>
      <c r="NK37" s="117"/>
      <c r="NL37" s="117"/>
      <c r="NM37" s="117"/>
      <c r="NN37" s="117"/>
      <c r="NO37" s="117"/>
      <c r="NP37" s="117"/>
      <c r="NQ37" s="117"/>
      <c r="NR37" s="102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17"/>
      <c r="NF38" s="117"/>
      <c r="NG38" s="117"/>
      <c r="NH38" s="117"/>
      <c r="NI38" s="117"/>
      <c r="NJ38" s="117"/>
      <c r="NK38" s="117"/>
      <c r="NL38" s="117"/>
      <c r="NM38" s="117"/>
      <c r="NN38" s="117"/>
      <c r="NO38" s="117"/>
      <c r="NP38" s="117"/>
      <c r="NQ38" s="117"/>
      <c r="NR38" s="102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17"/>
      <c r="NF39" s="117"/>
      <c r="NG39" s="117"/>
      <c r="NH39" s="117"/>
      <c r="NI39" s="117"/>
      <c r="NJ39" s="117"/>
      <c r="NK39" s="117"/>
      <c r="NL39" s="117"/>
      <c r="NM39" s="117"/>
      <c r="NN39" s="117"/>
      <c r="NO39" s="117"/>
      <c r="NP39" s="117"/>
      <c r="NQ39" s="117"/>
      <c r="NR39" s="102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17"/>
      <c r="NF40" s="117"/>
      <c r="NG40" s="117"/>
      <c r="NH40" s="117"/>
      <c r="NI40" s="117"/>
      <c r="NJ40" s="117"/>
      <c r="NK40" s="117"/>
      <c r="NL40" s="117"/>
      <c r="NM40" s="117"/>
      <c r="NN40" s="117"/>
      <c r="NO40" s="117"/>
      <c r="NP40" s="117"/>
      <c r="NQ40" s="117"/>
      <c r="NR40" s="102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17"/>
      <c r="NF41" s="117"/>
      <c r="NG41" s="117"/>
      <c r="NH41" s="117"/>
      <c r="NI41" s="117"/>
      <c r="NJ41" s="117"/>
      <c r="NK41" s="117"/>
      <c r="NL41" s="117"/>
      <c r="NM41" s="117"/>
      <c r="NN41" s="117"/>
      <c r="NO41" s="117"/>
      <c r="NP41" s="117"/>
      <c r="NQ41" s="117"/>
      <c r="NR41" s="102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17"/>
      <c r="NF42" s="117"/>
      <c r="NG42" s="117"/>
      <c r="NH42" s="117"/>
      <c r="NI42" s="117"/>
      <c r="NJ42" s="117"/>
      <c r="NK42" s="117"/>
      <c r="NL42" s="117"/>
      <c r="NM42" s="117"/>
      <c r="NN42" s="117"/>
      <c r="NO42" s="117"/>
      <c r="NP42" s="117"/>
      <c r="NQ42" s="117"/>
      <c r="NR42" s="102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17"/>
      <c r="NF43" s="117"/>
      <c r="NG43" s="117"/>
      <c r="NH43" s="117"/>
      <c r="NI43" s="117"/>
      <c r="NJ43" s="117"/>
      <c r="NK43" s="117"/>
      <c r="NL43" s="117"/>
      <c r="NM43" s="117"/>
      <c r="NN43" s="117"/>
      <c r="NO43" s="117"/>
      <c r="NP43" s="117"/>
      <c r="NQ43" s="117"/>
      <c r="NR43" s="102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17"/>
      <c r="NF44" s="117"/>
      <c r="NG44" s="117"/>
      <c r="NH44" s="117"/>
      <c r="NI44" s="117"/>
      <c r="NJ44" s="117"/>
      <c r="NK44" s="117"/>
      <c r="NL44" s="117"/>
      <c r="NM44" s="117"/>
      <c r="NN44" s="117"/>
      <c r="NO44" s="117"/>
      <c r="NP44" s="117"/>
      <c r="NQ44" s="117"/>
      <c r="NR44" s="102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17"/>
      <c r="NF45" s="117"/>
      <c r="NG45" s="117"/>
      <c r="NH45" s="117"/>
      <c r="NI45" s="117"/>
      <c r="NJ45" s="117"/>
      <c r="NK45" s="117"/>
      <c r="NL45" s="117"/>
      <c r="NM45" s="117"/>
      <c r="NN45" s="117"/>
      <c r="NO45" s="117"/>
      <c r="NP45" s="117"/>
      <c r="NQ45" s="117"/>
      <c r="NR45" s="102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17"/>
      <c r="NF46" s="117"/>
      <c r="NG46" s="117"/>
      <c r="NH46" s="117"/>
      <c r="NI46" s="117"/>
      <c r="NJ46" s="117"/>
      <c r="NK46" s="117"/>
      <c r="NL46" s="117"/>
      <c r="NM46" s="117"/>
      <c r="NN46" s="117"/>
      <c r="NO46" s="117"/>
      <c r="NP46" s="117"/>
      <c r="NQ46" s="117"/>
      <c r="NR46" s="102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17"/>
      <c r="NF47" s="117"/>
      <c r="NG47" s="117"/>
      <c r="NH47" s="117"/>
      <c r="NI47" s="117"/>
      <c r="NJ47" s="117"/>
      <c r="NK47" s="117"/>
      <c r="NL47" s="117"/>
      <c r="NM47" s="117"/>
      <c r="NN47" s="117"/>
      <c r="NO47" s="117"/>
      <c r="NP47" s="117"/>
      <c r="NQ47" s="117"/>
      <c r="NR47" s="102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121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H30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R01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R02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R03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R04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H30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R01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R02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R03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R04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H30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R01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R02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R03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R04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113" t="s">
        <v>27</v>
      </c>
      <c r="K52" s="114"/>
      <c r="L52" s="114"/>
      <c r="M52" s="114"/>
      <c r="N52" s="114"/>
      <c r="O52" s="114"/>
      <c r="P52" s="114"/>
      <c r="Q52" s="114"/>
      <c r="R52" s="114"/>
      <c r="S52" s="114"/>
      <c r="T52" s="115"/>
      <c r="U52" s="121">
        <f>データ!AU7</f>
        <v>0</v>
      </c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>
        <f>データ!AV7</f>
        <v>0</v>
      </c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>
        <f>データ!AW7</f>
        <v>0</v>
      </c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>
        <f>データ!AX7</f>
        <v>0</v>
      </c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>
        <f>データ!AY7</f>
        <v>0</v>
      </c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  <c r="DK52" s="121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3" t="s">
        <v>27</v>
      </c>
      <c r="EB52" s="114"/>
      <c r="EC52" s="114"/>
      <c r="ED52" s="114"/>
      <c r="EE52" s="114"/>
      <c r="EF52" s="114"/>
      <c r="EG52" s="114"/>
      <c r="EH52" s="114"/>
      <c r="EI52" s="114"/>
      <c r="EJ52" s="114"/>
      <c r="EK52" s="115"/>
      <c r="EL52" s="116">
        <f>データ!BF7</f>
        <v>28.8</v>
      </c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>
        <f>データ!BG7</f>
        <v>69.5</v>
      </c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>
        <f>データ!BH7</f>
        <v>18</v>
      </c>
      <c r="FY52" s="116"/>
      <c r="FZ52" s="116"/>
      <c r="GA52" s="116"/>
      <c r="GB52" s="116"/>
      <c r="GC52" s="116"/>
      <c r="GD52" s="116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>
        <f>データ!BI7</f>
        <v>12</v>
      </c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>
        <f>データ!BJ7</f>
        <v>-9</v>
      </c>
      <c r="HK52" s="116"/>
      <c r="HL52" s="116"/>
      <c r="HM52" s="116"/>
      <c r="HN52" s="116"/>
      <c r="HO52" s="116"/>
      <c r="HP52" s="116"/>
      <c r="HQ52" s="116"/>
      <c r="HR52" s="116"/>
      <c r="HS52" s="116"/>
      <c r="HT52" s="116"/>
      <c r="HU52" s="116"/>
      <c r="HV52" s="116"/>
      <c r="HW52" s="116"/>
      <c r="HX52" s="116"/>
      <c r="HY52" s="116"/>
      <c r="HZ52" s="116"/>
      <c r="IA52" s="116"/>
      <c r="IB52" s="116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3" t="s">
        <v>27</v>
      </c>
      <c r="IS52" s="114"/>
      <c r="IT52" s="114"/>
      <c r="IU52" s="114"/>
      <c r="IV52" s="114"/>
      <c r="IW52" s="114"/>
      <c r="IX52" s="114"/>
      <c r="IY52" s="114"/>
      <c r="IZ52" s="114"/>
      <c r="JA52" s="114"/>
      <c r="JB52" s="115"/>
      <c r="JC52" s="121">
        <f>データ!BQ7</f>
        <v>1081</v>
      </c>
      <c r="JD52" s="121"/>
      <c r="JE52" s="121"/>
      <c r="JF52" s="121"/>
      <c r="JG52" s="121"/>
      <c r="JH52" s="121"/>
      <c r="JI52" s="121"/>
      <c r="JJ52" s="121"/>
      <c r="JK52" s="121"/>
      <c r="JL52" s="121"/>
      <c r="JM52" s="121"/>
      <c r="JN52" s="121"/>
      <c r="JO52" s="121"/>
      <c r="JP52" s="121"/>
      <c r="JQ52" s="121"/>
      <c r="JR52" s="121"/>
      <c r="JS52" s="121"/>
      <c r="JT52" s="121"/>
      <c r="JU52" s="121"/>
      <c r="JV52" s="121">
        <f>データ!BR7</f>
        <v>2020</v>
      </c>
      <c r="JW52" s="121"/>
      <c r="JX52" s="121"/>
      <c r="JY52" s="121"/>
      <c r="JZ52" s="121"/>
      <c r="KA52" s="121"/>
      <c r="KB52" s="121"/>
      <c r="KC52" s="121"/>
      <c r="KD52" s="121"/>
      <c r="KE52" s="121"/>
      <c r="KF52" s="121"/>
      <c r="KG52" s="121"/>
      <c r="KH52" s="121"/>
      <c r="KI52" s="121"/>
      <c r="KJ52" s="121"/>
      <c r="KK52" s="121"/>
      <c r="KL52" s="121"/>
      <c r="KM52" s="121"/>
      <c r="KN52" s="121"/>
      <c r="KO52" s="121">
        <f>データ!BS7</f>
        <v>681</v>
      </c>
      <c r="KP52" s="121"/>
      <c r="KQ52" s="121"/>
      <c r="KR52" s="121"/>
      <c r="KS52" s="121"/>
      <c r="KT52" s="121"/>
      <c r="KU52" s="121"/>
      <c r="KV52" s="121"/>
      <c r="KW52" s="121"/>
      <c r="KX52" s="121"/>
      <c r="KY52" s="121"/>
      <c r="KZ52" s="121"/>
      <c r="LA52" s="121"/>
      <c r="LB52" s="121"/>
      <c r="LC52" s="121"/>
      <c r="LD52" s="121"/>
      <c r="LE52" s="121"/>
      <c r="LF52" s="121"/>
      <c r="LG52" s="121"/>
      <c r="LH52" s="121">
        <f>データ!BT7</f>
        <v>426</v>
      </c>
      <c r="LI52" s="121"/>
      <c r="LJ52" s="121"/>
      <c r="LK52" s="121"/>
      <c r="LL52" s="121"/>
      <c r="LM52" s="121"/>
      <c r="LN52" s="121"/>
      <c r="LO52" s="121"/>
      <c r="LP52" s="121"/>
      <c r="LQ52" s="121"/>
      <c r="LR52" s="121"/>
      <c r="LS52" s="121"/>
      <c r="LT52" s="121"/>
      <c r="LU52" s="121"/>
      <c r="LV52" s="121"/>
      <c r="LW52" s="121"/>
      <c r="LX52" s="121"/>
      <c r="LY52" s="121"/>
      <c r="LZ52" s="121"/>
      <c r="MA52" s="121">
        <f>データ!BU7</f>
        <v>-338</v>
      </c>
      <c r="MB52" s="121"/>
      <c r="MC52" s="121"/>
      <c r="MD52" s="121"/>
      <c r="ME52" s="121"/>
      <c r="MF52" s="121"/>
      <c r="MG52" s="121"/>
      <c r="MH52" s="121"/>
      <c r="MI52" s="121"/>
      <c r="MJ52" s="121"/>
      <c r="MK52" s="121"/>
      <c r="ML52" s="121"/>
      <c r="MM52" s="121"/>
      <c r="MN52" s="121"/>
      <c r="MO52" s="121"/>
      <c r="MP52" s="121"/>
      <c r="MQ52" s="121"/>
      <c r="MR52" s="121"/>
      <c r="MS52" s="121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113" t="s">
        <v>29</v>
      </c>
      <c r="K53" s="114"/>
      <c r="L53" s="114"/>
      <c r="M53" s="114"/>
      <c r="N53" s="114"/>
      <c r="O53" s="114"/>
      <c r="P53" s="114"/>
      <c r="Q53" s="114"/>
      <c r="R53" s="114"/>
      <c r="S53" s="114"/>
      <c r="T53" s="115"/>
      <c r="U53" s="121">
        <f>データ!AZ7</f>
        <v>0</v>
      </c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>
        <f>データ!BA7</f>
        <v>0</v>
      </c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>
        <f>データ!BB7</f>
        <v>0</v>
      </c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>
        <f>データ!BC7</f>
        <v>0</v>
      </c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>
        <f>データ!BD7</f>
        <v>0</v>
      </c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  <c r="DK53" s="121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3" t="s">
        <v>29</v>
      </c>
      <c r="EB53" s="114"/>
      <c r="EC53" s="114"/>
      <c r="ED53" s="114"/>
      <c r="EE53" s="114"/>
      <c r="EF53" s="114"/>
      <c r="EG53" s="114"/>
      <c r="EH53" s="114"/>
      <c r="EI53" s="114"/>
      <c r="EJ53" s="114"/>
      <c r="EK53" s="115"/>
      <c r="EL53" s="116">
        <f>データ!BK7</f>
        <v>43.5</v>
      </c>
      <c r="EM53" s="116"/>
      <c r="EN53" s="116"/>
      <c r="EO53" s="116"/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>
        <f>データ!BL7</f>
        <v>59.5</v>
      </c>
      <c r="FF53" s="116"/>
      <c r="FG53" s="116"/>
      <c r="FH53" s="116"/>
      <c r="FI53" s="116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6"/>
      <c r="FU53" s="116"/>
      <c r="FV53" s="116"/>
      <c r="FW53" s="116"/>
      <c r="FX53" s="116">
        <f>データ!BM7</f>
        <v>-40.799999999999997</v>
      </c>
      <c r="FY53" s="116"/>
      <c r="FZ53" s="116"/>
      <c r="GA53" s="116"/>
      <c r="GB53" s="116"/>
      <c r="GC53" s="116"/>
      <c r="GD53" s="116"/>
      <c r="GE53" s="116"/>
      <c r="GF53" s="116"/>
      <c r="GG53" s="116"/>
      <c r="GH53" s="116"/>
      <c r="GI53" s="116"/>
      <c r="GJ53" s="116"/>
      <c r="GK53" s="116"/>
      <c r="GL53" s="116"/>
      <c r="GM53" s="116"/>
      <c r="GN53" s="116"/>
      <c r="GO53" s="116"/>
      <c r="GP53" s="116"/>
      <c r="GQ53" s="116">
        <f>データ!BN7</f>
        <v>71</v>
      </c>
      <c r="GR53" s="116"/>
      <c r="GS53" s="116"/>
      <c r="GT53" s="116"/>
      <c r="GU53" s="116"/>
      <c r="GV53" s="116"/>
      <c r="GW53" s="116"/>
      <c r="GX53" s="116"/>
      <c r="GY53" s="116"/>
      <c r="GZ53" s="116"/>
      <c r="HA53" s="116"/>
      <c r="HB53" s="116"/>
      <c r="HC53" s="116"/>
      <c r="HD53" s="116"/>
      <c r="HE53" s="116"/>
      <c r="HF53" s="116"/>
      <c r="HG53" s="116"/>
      <c r="HH53" s="116"/>
      <c r="HI53" s="116"/>
      <c r="HJ53" s="116">
        <f>データ!BO7</f>
        <v>27.9</v>
      </c>
      <c r="HK53" s="116"/>
      <c r="HL53" s="116"/>
      <c r="HM53" s="116"/>
      <c r="HN53" s="116"/>
      <c r="HO53" s="116"/>
      <c r="HP53" s="116"/>
      <c r="HQ53" s="116"/>
      <c r="HR53" s="116"/>
      <c r="HS53" s="116"/>
      <c r="HT53" s="116"/>
      <c r="HU53" s="116"/>
      <c r="HV53" s="116"/>
      <c r="HW53" s="116"/>
      <c r="HX53" s="116"/>
      <c r="HY53" s="116"/>
      <c r="HZ53" s="116"/>
      <c r="IA53" s="116"/>
      <c r="IB53" s="116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3" t="s">
        <v>29</v>
      </c>
      <c r="IS53" s="114"/>
      <c r="IT53" s="114"/>
      <c r="IU53" s="114"/>
      <c r="IV53" s="114"/>
      <c r="IW53" s="114"/>
      <c r="IX53" s="114"/>
      <c r="IY53" s="114"/>
      <c r="IZ53" s="114"/>
      <c r="JA53" s="114"/>
      <c r="JB53" s="115"/>
      <c r="JC53" s="121">
        <f>データ!BV7</f>
        <v>7762</v>
      </c>
      <c r="JD53" s="121"/>
      <c r="JE53" s="121"/>
      <c r="JF53" s="121"/>
      <c r="JG53" s="121"/>
      <c r="JH53" s="121"/>
      <c r="JI53" s="121"/>
      <c r="JJ53" s="121"/>
      <c r="JK53" s="121"/>
      <c r="JL53" s="121"/>
      <c r="JM53" s="121"/>
      <c r="JN53" s="121"/>
      <c r="JO53" s="121"/>
      <c r="JP53" s="121"/>
      <c r="JQ53" s="121"/>
      <c r="JR53" s="121"/>
      <c r="JS53" s="121"/>
      <c r="JT53" s="121"/>
      <c r="JU53" s="121"/>
      <c r="JV53" s="121">
        <f>データ!BW7</f>
        <v>7824</v>
      </c>
      <c r="JW53" s="121"/>
      <c r="JX53" s="121"/>
      <c r="JY53" s="121"/>
      <c r="JZ53" s="121"/>
      <c r="KA53" s="121"/>
      <c r="KB53" s="121"/>
      <c r="KC53" s="121"/>
      <c r="KD53" s="121"/>
      <c r="KE53" s="121"/>
      <c r="KF53" s="121"/>
      <c r="KG53" s="121"/>
      <c r="KH53" s="121"/>
      <c r="KI53" s="121"/>
      <c r="KJ53" s="121"/>
      <c r="KK53" s="121"/>
      <c r="KL53" s="121"/>
      <c r="KM53" s="121"/>
      <c r="KN53" s="121"/>
      <c r="KO53" s="121">
        <f>データ!BX7</f>
        <v>-112</v>
      </c>
      <c r="KP53" s="121"/>
      <c r="KQ53" s="121"/>
      <c r="KR53" s="121"/>
      <c r="KS53" s="121"/>
      <c r="KT53" s="121"/>
      <c r="KU53" s="121"/>
      <c r="KV53" s="121"/>
      <c r="KW53" s="121"/>
      <c r="KX53" s="121"/>
      <c r="KY53" s="121"/>
      <c r="KZ53" s="121"/>
      <c r="LA53" s="121"/>
      <c r="LB53" s="121"/>
      <c r="LC53" s="121"/>
      <c r="LD53" s="121"/>
      <c r="LE53" s="121"/>
      <c r="LF53" s="121"/>
      <c r="LG53" s="121"/>
      <c r="LH53" s="121">
        <f>データ!BY7</f>
        <v>-1240</v>
      </c>
      <c r="LI53" s="121"/>
      <c r="LJ53" s="121"/>
      <c r="LK53" s="121"/>
      <c r="LL53" s="121"/>
      <c r="LM53" s="121"/>
      <c r="LN53" s="121"/>
      <c r="LO53" s="121"/>
      <c r="LP53" s="121"/>
      <c r="LQ53" s="121"/>
      <c r="LR53" s="121"/>
      <c r="LS53" s="121"/>
      <c r="LT53" s="121"/>
      <c r="LU53" s="121"/>
      <c r="LV53" s="121"/>
      <c r="LW53" s="121"/>
      <c r="LX53" s="121"/>
      <c r="LY53" s="121"/>
      <c r="LZ53" s="121"/>
      <c r="MA53" s="121">
        <f>データ!BZ7</f>
        <v>2754</v>
      </c>
      <c r="MB53" s="121"/>
      <c r="MC53" s="121"/>
      <c r="MD53" s="121"/>
      <c r="ME53" s="121"/>
      <c r="MF53" s="121"/>
      <c r="MG53" s="121"/>
      <c r="MH53" s="121"/>
      <c r="MI53" s="121"/>
      <c r="MJ53" s="121"/>
      <c r="MK53" s="121"/>
      <c r="ML53" s="121"/>
      <c r="MM53" s="121"/>
      <c r="MN53" s="121"/>
      <c r="MO53" s="121"/>
      <c r="MP53" s="121"/>
      <c r="MQ53" s="121"/>
      <c r="MR53" s="121"/>
      <c r="MS53" s="121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2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2" t="s">
        <v>32</v>
      </c>
      <c r="CW63" s="122"/>
      <c r="CX63" s="122"/>
      <c r="CY63" s="122"/>
      <c r="CZ63" s="122"/>
      <c r="DA63" s="122"/>
      <c r="DB63" s="122"/>
      <c r="DC63" s="122"/>
      <c r="DD63" s="122"/>
      <c r="DE63" s="122"/>
      <c r="DF63" s="122"/>
      <c r="DG63" s="122"/>
      <c r="DH63" s="122"/>
      <c r="DI63" s="122"/>
      <c r="DJ63" s="122"/>
      <c r="DK63" s="122"/>
      <c r="DL63" s="122"/>
      <c r="DM63" s="122"/>
      <c r="DN63" s="122"/>
      <c r="DO63" s="122"/>
      <c r="DP63" s="122"/>
      <c r="DQ63" s="122"/>
      <c r="DR63" s="122"/>
      <c r="DS63" s="122"/>
      <c r="DT63" s="122"/>
      <c r="DU63" s="122"/>
      <c r="DV63" s="122"/>
      <c r="DW63" s="122"/>
      <c r="DX63" s="122"/>
      <c r="DY63" s="122"/>
      <c r="DZ63" s="122"/>
      <c r="EA63" s="122"/>
      <c r="EB63" s="122"/>
      <c r="EC63" s="122"/>
      <c r="ED63" s="122"/>
      <c r="EE63" s="122"/>
      <c r="EF63" s="122"/>
      <c r="EG63" s="122"/>
      <c r="EH63" s="122"/>
      <c r="EI63" s="122"/>
      <c r="EJ63" s="122"/>
      <c r="EK63" s="122"/>
      <c r="EL63" s="122"/>
      <c r="EM63" s="122"/>
      <c r="EN63" s="122"/>
      <c r="EO63" s="122"/>
      <c r="EP63" s="122"/>
      <c r="EQ63" s="122"/>
      <c r="ER63" s="122"/>
      <c r="ES63" s="122"/>
      <c r="ET63" s="122"/>
      <c r="EU63" s="122"/>
      <c r="EV63" s="122"/>
      <c r="EW63" s="122"/>
      <c r="EX63" s="122"/>
      <c r="EY63" s="122"/>
      <c r="EZ63" s="122"/>
      <c r="FA63" s="122"/>
      <c r="FB63" s="122"/>
      <c r="FC63" s="122"/>
      <c r="FD63" s="122"/>
      <c r="FE63" s="122"/>
      <c r="FF63" s="122"/>
      <c r="FG63" s="122"/>
      <c r="FH63" s="122"/>
      <c r="FI63" s="122"/>
      <c r="FJ63" s="122"/>
      <c r="FK63" s="122"/>
      <c r="FL63" s="122"/>
      <c r="FM63" s="122"/>
      <c r="FN63" s="122"/>
      <c r="FO63" s="122"/>
      <c r="FP63" s="122"/>
      <c r="FQ63" s="122"/>
      <c r="FR63" s="122"/>
      <c r="FS63" s="122"/>
      <c r="FT63" s="122"/>
      <c r="FU63" s="122"/>
      <c r="FV63" s="122"/>
      <c r="FW63" s="12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2"/>
      <c r="CW64" s="122"/>
      <c r="CX64" s="122"/>
      <c r="CY64" s="122"/>
      <c r="CZ64" s="122"/>
      <c r="DA64" s="122"/>
      <c r="DB64" s="122"/>
      <c r="DC64" s="122"/>
      <c r="DD64" s="122"/>
      <c r="DE64" s="122"/>
      <c r="DF64" s="122"/>
      <c r="DG64" s="122"/>
      <c r="DH64" s="122"/>
      <c r="DI64" s="122"/>
      <c r="DJ64" s="122"/>
      <c r="DK64" s="122"/>
      <c r="DL64" s="122"/>
      <c r="DM64" s="122"/>
      <c r="DN64" s="122"/>
      <c r="DO64" s="122"/>
      <c r="DP64" s="122"/>
      <c r="DQ64" s="122"/>
      <c r="DR64" s="122"/>
      <c r="DS64" s="122"/>
      <c r="DT64" s="122"/>
      <c r="DU64" s="122"/>
      <c r="DV64" s="122"/>
      <c r="DW64" s="122"/>
      <c r="DX64" s="122"/>
      <c r="DY64" s="122"/>
      <c r="DZ64" s="122"/>
      <c r="EA64" s="122"/>
      <c r="EB64" s="122"/>
      <c r="EC64" s="122"/>
      <c r="ED64" s="122"/>
      <c r="EE64" s="122"/>
      <c r="EF64" s="122"/>
      <c r="EG64" s="122"/>
      <c r="EH64" s="122"/>
      <c r="EI64" s="122"/>
      <c r="EJ64" s="122"/>
      <c r="EK64" s="122"/>
      <c r="EL64" s="122"/>
      <c r="EM64" s="122"/>
      <c r="EN64" s="122"/>
      <c r="EO64" s="122"/>
      <c r="EP64" s="122"/>
      <c r="EQ64" s="122"/>
      <c r="ER64" s="122"/>
      <c r="ES64" s="122"/>
      <c r="ET64" s="122"/>
      <c r="EU64" s="122"/>
      <c r="EV64" s="122"/>
      <c r="EW64" s="122"/>
      <c r="EX64" s="122"/>
      <c r="EY64" s="122"/>
      <c r="EZ64" s="122"/>
      <c r="FA64" s="122"/>
      <c r="FB64" s="122"/>
      <c r="FC64" s="122"/>
      <c r="FD64" s="122"/>
      <c r="FE64" s="122"/>
      <c r="FF64" s="122"/>
      <c r="FG64" s="122"/>
      <c r="FH64" s="122"/>
      <c r="FI64" s="122"/>
      <c r="FJ64" s="122"/>
      <c r="FK64" s="122"/>
      <c r="FL64" s="122"/>
      <c r="FM64" s="122"/>
      <c r="FN64" s="122"/>
      <c r="FO64" s="122"/>
      <c r="FP64" s="122"/>
      <c r="FQ64" s="122"/>
      <c r="FR64" s="122"/>
      <c r="FS64" s="122"/>
      <c r="FT64" s="122"/>
      <c r="FU64" s="122"/>
      <c r="FV64" s="122"/>
      <c r="FW64" s="12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8"/>
      <c r="NE64" s="119"/>
      <c r="NF64" s="119"/>
      <c r="NG64" s="119"/>
      <c r="NH64" s="119"/>
      <c r="NI64" s="119"/>
      <c r="NJ64" s="119"/>
      <c r="NK64" s="119"/>
      <c r="NL64" s="119"/>
      <c r="NM64" s="119"/>
      <c r="NN64" s="119"/>
      <c r="NO64" s="119"/>
      <c r="NP64" s="119"/>
      <c r="NQ64" s="119"/>
      <c r="NR64" s="120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2"/>
      <c r="CW65" s="122"/>
      <c r="CX65" s="122"/>
      <c r="CY65" s="122"/>
      <c r="CZ65" s="122"/>
      <c r="DA65" s="122"/>
      <c r="DB65" s="122"/>
      <c r="DC65" s="122"/>
      <c r="DD65" s="122"/>
      <c r="DE65" s="122"/>
      <c r="DF65" s="122"/>
      <c r="DG65" s="122"/>
      <c r="DH65" s="122"/>
      <c r="DI65" s="122"/>
      <c r="DJ65" s="122"/>
      <c r="DK65" s="122"/>
      <c r="DL65" s="122"/>
      <c r="DM65" s="122"/>
      <c r="DN65" s="122"/>
      <c r="DO65" s="122"/>
      <c r="DP65" s="122"/>
      <c r="DQ65" s="122"/>
      <c r="DR65" s="122"/>
      <c r="DS65" s="122"/>
      <c r="DT65" s="122"/>
      <c r="DU65" s="122"/>
      <c r="DV65" s="122"/>
      <c r="DW65" s="122"/>
      <c r="DX65" s="122"/>
      <c r="DY65" s="122"/>
      <c r="DZ65" s="122"/>
      <c r="EA65" s="122"/>
      <c r="EB65" s="122"/>
      <c r="EC65" s="122"/>
      <c r="ED65" s="122"/>
      <c r="EE65" s="122"/>
      <c r="EF65" s="122"/>
      <c r="EG65" s="122"/>
      <c r="EH65" s="122"/>
      <c r="EI65" s="122"/>
      <c r="EJ65" s="122"/>
      <c r="EK65" s="122"/>
      <c r="EL65" s="122"/>
      <c r="EM65" s="122"/>
      <c r="EN65" s="122"/>
      <c r="EO65" s="122"/>
      <c r="EP65" s="122"/>
      <c r="EQ65" s="122"/>
      <c r="ER65" s="122"/>
      <c r="ES65" s="122"/>
      <c r="ET65" s="122"/>
      <c r="EU65" s="122"/>
      <c r="EV65" s="122"/>
      <c r="EW65" s="122"/>
      <c r="EX65" s="122"/>
      <c r="EY65" s="122"/>
      <c r="EZ65" s="122"/>
      <c r="FA65" s="122"/>
      <c r="FB65" s="122"/>
      <c r="FC65" s="122"/>
      <c r="FD65" s="122"/>
      <c r="FE65" s="122"/>
      <c r="FF65" s="122"/>
      <c r="FG65" s="122"/>
      <c r="FH65" s="122"/>
      <c r="FI65" s="122"/>
      <c r="FJ65" s="122"/>
      <c r="FK65" s="122"/>
      <c r="FL65" s="122"/>
      <c r="FM65" s="122"/>
      <c r="FN65" s="122"/>
      <c r="FO65" s="122"/>
      <c r="FP65" s="122"/>
      <c r="FQ65" s="122"/>
      <c r="FR65" s="122"/>
      <c r="FS65" s="122"/>
      <c r="FT65" s="122"/>
      <c r="FU65" s="122"/>
      <c r="FV65" s="122"/>
      <c r="FW65" s="12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2"/>
      <c r="CW66" s="122"/>
      <c r="CX66" s="122"/>
      <c r="CY66" s="122"/>
      <c r="CZ66" s="122"/>
      <c r="DA66" s="122"/>
      <c r="DB66" s="122"/>
      <c r="DC66" s="122"/>
      <c r="DD66" s="122"/>
      <c r="DE66" s="122"/>
      <c r="DF66" s="122"/>
      <c r="DG66" s="122"/>
      <c r="DH66" s="122"/>
      <c r="DI66" s="122"/>
      <c r="DJ66" s="122"/>
      <c r="DK66" s="122"/>
      <c r="DL66" s="122"/>
      <c r="DM66" s="122"/>
      <c r="DN66" s="122"/>
      <c r="DO66" s="122"/>
      <c r="DP66" s="122"/>
      <c r="DQ66" s="122"/>
      <c r="DR66" s="122"/>
      <c r="DS66" s="122"/>
      <c r="DT66" s="122"/>
      <c r="DU66" s="122"/>
      <c r="DV66" s="122"/>
      <c r="DW66" s="122"/>
      <c r="DX66" s="122"/>
      <c r="DY66" s="122"/>
      <c r="DZ66" s="122"/>
      <c r="EA66" s="122"/>
      <c r="EB66" s="122"/>
      <c r="EC66" s="122"/>
      <c r="ED66" s="122"/>
      <c r="EE66" s="122"/>
      <c r="EF66" s="122"/>
      <c r="EG66" s="122"/>
      <c r="EH66" s="122"/>
      <c r="EI66" s="122"/>
      <c r="EJ66" s="122"/>
      <c r="EK66" s="122"/>
      <c r="EL66" s="122"/>
      <c r="EM66" s="122"/>
      <c r="EN66" s="122"/>
      <c r="EO66" s="122"/>
      <c r="EP66" s="122"/>
      <c r="EQ66" s="122"/>
      <c r="ER66" s="122"/>
      <c r="ES66" s="122"/>
      <c r="ET66" s="122"/>
      <c r="EU66" s="122"/>
      <c r="EV66" s="122"/>
      <c r="EW66" s="122"/>
      <c r="EX66" s="122"/>
      <c r="EY66" s="122"/>
      <c r="EZ66" s="122"/>
      <c r="FA66" s="122"/>
      <c r="FB66" s="122"/>
      <c r="FC66" s="122"/>
      <c r="FD66" s="122"/>
      <c r="FE66" s="122"/>
      <c r="FF66" s="122"/>
      <c r="FG66" s="122"/>
      <c r="FH66" s="122"/>
      <c r="FI66" s="122"/>
      <c r="FJ66" s="122"/>
      <c r="FK66" s="122"/>
      <c r="FL66" s="122"/>
      <c r="FM66" s="122"/>
      <c r="FN66" s="122"/>
      <c r="FO66" s="122"/>
      <c r="FP66" s="122"/>
      <c r="FQ66" s="122"/>
      <c r="FR66" s="122"/>
      <c r="FS66" s="122"/>
      <c r="FT66" s="122"/>
      <c r="FU66" s="122"/>
      <c r="FV66" s="122"/>
      <c r="FW66" s="12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123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3">
        <f>データ!CM7</f>
        <v>3078</v>
      </c>
      <c r="CW67" s="124"/>
      <c r="CX67" s="124"/>
      <c r="CY67" s="124"/>
      <c r="CZ67" s="124"/>
      <c r="DA67" s="124"/>
      <c r="DB67" s="124"/>
      <c r="DC67" s="124"/>
      <c r="DD67" s="124"/>
      <c r="DE67" s="124"/>
      <c r="DF67" s="124"/>
      <c r="DG67" s="124"/>
      <c r="DH67" s="124"/>
      <c r="DI67" s="124"/>
      <c r="DJ67" s="124"/>
      <c r="DK67" s="124"/>
      <c r="DL67" s="124"/>
      <c r="DM67" s="124"/>
      <c r="DN67" s="124"/>
      <c r="DO67" s="124"/>
      <c r="DP67" s="124"/>
      <c r="DQ67" s="124"/>
      <c r="DR67" s="124"/>
      <c r="DS67" s="124"/>
      <c r="DT67" s="124"/>
      <c r="DU67" s="124"/>
      <c r="DV67" s="124"/>
      <c r="DW67" s="124"/>
      <c r="DX67" s="124"/>
      <c r="DY67" s="124"/>
      <c r="DZ67" s="124"/>
      <c r="EA67" s="124"/>
      <c r="EB67" s="124"/>
      <c r="EC67" s="124"/>
      <c r="ED67" s="124"/>
      <c r="EE67" s="124"/>
      <c r="EF67" s="124"/>
      <c r="EG67" s="124"/>
      <c r="EH67" s="124"/>
      <c r="EI67" s="124"/>
      <c r="EJ67" s="124"/>
      <c r="EK67" s="124"/>
      <c r="EL67" s="124"/>
      <c r="EM67" s="124"/>
      <c r="EN67" s="124"/>
      <c r="EO67" s="124"/>
      <c r="EP67" s="124"/>
      <c r="EQ67" s="124"/>
      <c r="ER67" s="124"/>
      <c r="ES67" s="124"/>
      <c r="ET67" s="124"/>
      <c r="EU67" s="124"/>
      <c r="EV67" s="124"/>
      <c r="EW67" s="124"/>
      <c r="EX67" s="124"/>
      <c r="EY67" s="124"/>
      <c r="EZ67" s="124"/>
      <c r="FA67" s="124"/>
      <c r="FB67" s="124"/>
      <c r="FC67" s="124"/>
      <c r="FD67" s="124"/>
      <c r="FE67" s="124"/>
      <c r="FF67" s="124"/>
      <c r="FG67" s="124"/>
      <c r="FH67" s="124"/>
      <c r="FI67" s="124"/>
      <c r="FJ67" s="124"/>
      <c r="FK67" s="124"/>
      <c r="FL67" s="124"/>
      <c r="FM67" s="124"/>
      <c r="FN67" s="124"/>
      <c r="FO67" s="124"/>
      <c r="FP67" s="124"/>
      <c r="FQ67" s="124"/>
      <c r="FR67" s="124"/>
      <c r="FS67" s="124"/>
      <c r="FT67" s="124"/>
      <c r="FU67" s="124"/>
      <c r="FV67" s="124"/>
      <c r="FW67" s="125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6"/>
      <c r="CW68" s="127"/>
      <c r="CX68" s="127"/>
      <c r="CY68" s="127"/>
      <c r="CZ68" s="127"/>
      <c r="DA68" s="127"/>
      <c r="DB68" s="127"/>
      <c r="DC68" s="127"/>
      <c r="DD68" s="127"/>
      <c r="DE68" s="127"/>
      <c r="DF68" s="127"/>
      <c r="DG68" s="127"/>
      <c r="DH68" s="127"/>
      <c r="DI68" s="127"/>
      <c r="DJ68" s="127"/>
      <c r="DK68" s="127"/>
      <c r="DL68" s="127"/>
      <c r="DM68" s="127"/>
      <c r="DN68" s="127"/>
      <c r="DO68" s="127"/>
      <c r="DP68" s="127"/>
      <c r="DQ68" s="127"/>
      <c r="DR68" s="127"/>
      <c r="DS68" s="127"/>
      <c r="DT68" s="127"/>
      <c r="DU68" s="127"/>
      <c r="DV68" s="127"/>
      <c r="DW68" s="127"/>
      <c r="DX68" s="127"/>
      <c r="DY68" s="127"/>
      <c r="DZ68" s="127"/>
      <c r="EA68" s="127"/>
      <c r="EB68" s="127"/>
      <c r="EC68" s="127"/>
      <c r="ED68" s="127"/>
      <c r="EE68" s="127"/>
      <c r="EF68" s="127"/>
      <c r="EG68" s="127"/>
      <c r="EH68" s="127"/>
      <c r="EI68" s="127"/>
      <c r="EJ68" s="127"/>
      <c r="EK68" s="127"/>
      <c r="EL68" s="127"/>
      <c r="EM68" s="127"/>
      <c r="EN68" s="127"/>
      <c r="EO68" s="127"/>
      <c r="EP68" s="127"/>
      <c r="EQ68" s="127"/>
      <c r="ER68" s="127"/>
      <c r="ES68" s="127"/>
      <c r="ET68" s="127"/>
      <c r="EU68" s="127"/>
      <c r="EV68" s="127"/>
      <c r="EW68" s="127"/>
      <c r="EX68" s="127"/>
      <c r="EY68" s="127"/>
      <c r="EZ68" s="127"/>
      <c r="FA68" s="127"/>
      <c r="FB68" s="127"/>
      <c r="FC68" s="127"/>
      <c r="FD68" s="127"/>
      <c r="FE68" s="127"/>
      <c r="FF68" s="127"/>
      <c r="FG68" s="127"/>
      <c r="FH68" s="127"/>
      <c r="FI68" s="127"/>
      <c r="FJ68" s="127"/>
      <c r="FK68" s="127"/>
      <c r="FL68" s="127"/>
      <c r="FM68" s="127"/>
      <c r="FN68" s="127"/>
      <c r="FO68" s="127"/>
      <c r="FP68" s="127"/>
      <c r="FQ68" s="127"/>
      <c r="FR68" s="127"/>
      <c r="FS68" s="127"/>
      <c r="FT68" s="127"/>
      <c r="FU68" s="127"/>
      <c r="FV68" s="127"/>
      <c r="FW68" s="128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6"/>
      <c r="CW69" s="127"/>
      <c r="CX69" s="127"/>
      <c r="CY69" s="127"/>
      <c r="CZ69" s="127"/>
      <c r="DA69" s="127"/>
      <c r="DB69" s="127"/>
      <c r="DC69" s="127"/>
      <c r="DD69" s="127"/>
      <c r="DE69" s="127"/>
      <c r="DF69" s="127"/>
      <c r="DG69" s="127"/>
      <c r="DH69" s="127"/>
      <c r="DI69" s="127"/>
      <c r="DJ69" s="127"/>
      <c r="DK69" s="127"/>
      <c r="DL69" s="127"/>
      <c r="DM69" s="127"/>
      <c r="DN69" s="127"/>
      <c r="DO69" s="127"/>
      <c r="DP69" s="127"/>
      <c r="DQ69" s="127"/>
      <c r="DR69" s="127"/>
      <c r="DS69" s="127"/>
      <c r="DT69" s="127"/>
      <c r="DU69" s="127"/>
      <c r="DV69" s="127"/>
      <c r="DW69" s="127"/>
      <c r="DX69" s="127"/>
      <c r="DY69" s="127"/>
      <c r="DZ69" s="127"/>
      <c r="EA69" s="127"/>
      <c r="EB69" s="127"/>
      <c r="EC69" s="127"/>
      <c r="ED69" s="127"/>
      <c r="EE69" s="127"/>
      <c r="EF69" s="127"/>
      <c r="EG69" s="127"/>
      <c r="EH69" s="127"/>
      <c r="EI69" s="127"/>
      <c r="EJ69" s="127"/>
      <c r="EK69" s="127"/>
      <c r="EL69" s="127"/>
      <c r="EM69" s="127"/>
      <c r="EN69" s="127"/>
      <c r="EO69" s="127"/>
      <c r="EP69" s="127"/>
      <c r="EQ69" s="127"/>
      <c r="ER69" s="127"/>
      <c r="ES69" s="127"/>
      <c r="ET69" s="127"/>
      <c r="EU69" s="127"/>
      <c r="EV69" s="127"/>
      <c r="EW69" s="127"/>
      <c r="EX69" s="127"/>
      <c r="EY69" s="127"/>
      <c r="EZ69" s="127"/>
      <c r="FA69" s="127"/>
      <c r="FB69" s="127"/>
      <c r="FC69" s="127"/>
      <c r="FD69" s="127"/>
      <c r="FE69" s="127"/>
      <c r="FF69" s="127"/>
      <c r="FG69" s="127"/>
      <c r="FH69" s="127"/>
      <c r="FI69" s="127"/>
      <c r="FJ69" s="127"/>
      <c r="FK69" s="127"/>
      <c r="FL69" s="127"/>
      <c r="FM69" s="127"/>
      <c r="FN69" s="127"/>
      <c r="FO69" s="127"/>
      <c r="FP69" s="127"/>
      <c r="FQ69" s="127"/>
      <c r="FR69" s="127"/>
      <c r="FS69" s="127"/>
      <c r="FT69" s="127"/>
      <c r="FU69" s="127"/>
      <c r="FV69" s="127"/>
      <c r="FW69" s="128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9"/>
      <c r="CW70" s="130"/>
      <c r="CX70" s="130"/>
      <c r="CY70" s="130"/>
      <c r="CZ70" s="130"/>
      <c r="DA70" s="130"/>
      <c r="DB70" s="130"/>
      <c r="DC70" s="130"/>
      <c r="DD70" s="130"/>
      <c r="DE70" s="130"/>
      <c r="DF70" s="130"/>
      <c r="DG70" s="130"/>
      <c r="DH70" s="130"/>
      <c r="DI70" s="130"/>
      <c r="DJ70" s="130"/>
      <c r="DK70" s="130"/>
      <c r="DL70" s="130"/>
      <c r="DM70" s="130"/>
      <c r="DN70" s="130"/>
      <c r="DO70" s="130"/>
      <c r="DP70" s="130"/>
      <c r="DQ70" s="130"/>
      <c r="DR70" s="130"/>
      <c r="DS70" s="130"/>
      <c r="DT70" s="130"/>
      <c r="DU70" s="130"/>
      <c r="DV70" s="130"/>
      <c r="DW70" s="130"/>
      <c r="DX70" s="130"/>
      <c r="DY70" s="130"/>
      <c r="DZ70" s="130"/>
      <c r="EA70" s="130"/>
      <c r="EB70" s="130"/>
      <c r="EC70" s="130"/>
      <c r="ED70" s="130"/>
      <c r="EE70" s="130"/>
      <c r="EF70" s="130"/>
      <c r="EG70" s="130"/>
      <c r="EH70" s="130"/>
      <c r="EI70" s="130"/>
      <c r="EJ70" s="130"/>
      <c r="EK70" s="130"/>
      <c r="EL70" s="130"/>
      <c r="EM70" s="130"/>
      <c r="EN70" s="130"/>
      <c r="EO70" s="130"/>
      <c r="EP70" s="130"/>
      <c r="EQ70" s="130"/>
      <c r="ER70" s="130"/>
      <c r="ES70" s="130"/>
      <c r="ET70" s="130"/>
      <c r="EU70" s="130"/>
      <c r="EV70" s="130"/>
      <c r="EW70" s="130"/>
      <c r="EX70" s="130"/>
      <c r="EY70" s="130"/>
      <c r="EZ70" s="130"/>
      <c r="FA70" s="130"/>
      <c r="FB70" s="130"/>
      <c r="FC70" s="130"/>
      <c r="FD70" s="130"/>
      <c r="FE70" s="130"/>
      <c r="FF70" s="130"/>
      <c r="FG70" s="130"/>
      <c r="FH70" s="130"/>
      <c r="FI70" s="130"/>
      <c r="FJ70" s="130"/>
      <c r="FK70" s="130"/>
      <c r="FL70" s="130"/>
      <c r="FM70" s="130"/>
      <c r="FN70" s="130"/>
      <c r="FO70" s="130"/>
      <c r="FP70" s="130"/>
      <c r="FQ70" s="130"/>
      <c r="FR70" s="130"/>
      <c r="FS70" s="130"/>
      <c r="FT70" s="130"/>
      <c r="FU70" s="130"/>
      <c r="FV70" s="130"/>
      <c r="FW70" s="131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2" t="s">
        <v>34</v>
      </c>
      <c r="CW72" s="122"/>
      <c r="CX72" s="122"/>
      <c r="CY72" s="122"/>
      <c r="CZ72" s="122"/>
      <c r="DA72" s="122"/>
      <c r="DB72" s="122"/>
      <c r="DC72" s="122"/>
      <c r="DD72" s="122"/>
      <c r="DE72" s="122"/>
      <c r="DF72" s="122"/>
      <c r="DG72" s="122"/>
      <c r="DH72" s="122"/>
      <c r="DI72" s="122"/>
      <c r="DJ72" s="122"/>
      <c r="DK72" s="122"/>
      <c r="DL72" s="122"/>
      <c r="DM72" s="122"/>
      <c r="DN72" s="122"/>
      <c r="DO72" s="122"/>
      <c r="DP72" s="122"/>
      <c r="DQ72" s="122"/>
      <c r="DR72" s="122"/>
      <c r="DS72" s="122"/>
      <c r="DT72" s="122"/>
      <c r="DU72" s="122"/>
      <c r="DV72" s="122"/>
      <c r="DW72" s="122"/>
      <c r="DX72" s="122"/>
      <c r="DY72" s="122"/>
      <c r="DZ72" s="122"/>
      <c r="EA72" s="122"/>
      <c r="EB72" s="122"/>
      <c r="EC72" s="122"/>
      <c r="ED72" s="122"/>
      <c r="EE72" s="122"/>
      <c r="EF72" s="122"/>
      <c r="EG72" s="122"/>
      <c r="EH72" s="122"/>
      <c r="EI72" s="122"/>
      <c r="EJ72" s="122"/>
      <c r="EK72" s="122"/>
      <c r="EL72" s="122"/>
      <c r="EM72" s="122"/>
      <c r="EN72" s="122"/>
      <c r="EO72" s="122"/>
      <c r="EP72" s="122"/>
      <c r="EQ72" s="122"/>
      <c r="ER72" s="122"/>
      <c r="ES72" s="122"/>
      <c r="ET72" s="122"/>
      <c r="EU72" s="122"/>
      <c r="EV72" s="122"/>
      <c r="EW72" s="122"/>
      <c r="EX72" s="122"/>
      <c r="EY72" s="122"/>
      <c r="EZ72" s="122"/>
      <c r="FA72" s="122"/>
      <c r="FB72" s="122"/>
      <c r="FC72" s="122"/>
      <c r="FD72" s="122"/>
      <c r="FE72" s="122"/>
      <c r="FF72" s="122"/>
      <c r="FG72" s="122"/>
      <c r="FH72" s="122"/>
      <c r="FI72" s="122"/>
      <c r="FJ72" s="122"/>
      <c r="FK72" s="122"/>
      <c r="FL72" s="122"/>
      <c r="FM72" s="122"/>
      <c r="FN72" s="122"/>
      <c r="FO72" s="122"/>
      <c r="FP72" s="122"/>
      <c r="FQ72" s="122"/>
      <c r="FR72" s="122"/>
      <c r="FS72" s="122"/>
      <c r="FT72" s="122"/>
      <c r="FU72" s="122"/>
      <c r="FV72" s="122"/>
      <c r="FW72" s="12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2"/>
      <c r="CW73" s="122"/>
      <c r="CX73" s="122"/>
      <c r="CY73" s="122"/>
      <c r="CZ73" s="122"/>
      <c r="DA73" s="122"/>
      <c r="DB73" s="122"/>
      <c r="DC73" s="122"/>
      <c r="DD73" s="122"/>
      <c r="DE73" s="122"/>
      <c r="DF73" s="122"/>
      <c r="DG73" s="122"/>
      <c r="DH73" s="122"/>
      <c r="DI73" s="122"/>
      <c r="DJ73" s="122"/>
      <c r="DK73" s="122"/>
      <c r="DL73" s="122"/>
      <c r="DM73" s="122"/>
      <c r="DN73" s="122"/>
      <c r="DO73" s="122"/>
      <c r="DP73" s="122"/>
      <c r="DQ73" s="122"/>
      <c r="DR73" s="122"/>
      <c r="DS73" s="122"/>
      <c r="DT73" s="122"/>
      <c r="DU73" s="122"/>
      <c r="DV73" s="122"/>
      <c r="DW73" s="122"/>
      <c r="DX73" s="122"/>
      <c r="DY73" s="122"/>
      <c r="DZ73" s="122"/>
      <c r="EA73" s="122"/>
      <c r="EB73" s="122"/>
      <c r="EC73" s="122"/>
      <c r="ED73" s="122"/>
      <c r="EE73" s="122"/>
      <c r="EF73" s="122"/>
      <c r="EG73" s="122"/>
      <c r="EH73" s="122"/>
      <c r="EI73" s="122"/>
      <c r="EJ73" s="122"/>
      <c r="EK73" s="122"/>
      <c r="EL73" s="122"/>
      <c r="EM73" s="122"/>
      <c r="EN73" s="122"/>
      <c r="EO73" s="122"/>
      <c r="EP73" s="122"/>
      <c r="EQ73" s="122"/>
      <c r="ER73" s="122"/>
      <c r="ES73" s="122"/>
      <c r="ET73" s="122"/>
      <c r="EU73" s="122"/>
      <c r="EV73" s="122"/>
      <c r="EW73" s="122"/>
      <c r="EX73" s="122"/>
      <c r="EY73" s="122"/>
      <c r="EZ73" s="122"/>
      <c r="FA73" s="122"/>
      <c r="FB73" s="122"/>
      <c r="FC73" s="122"/>
      <c r="FD73" s="122"/>
      <c r="FE73" s="122"/>
      <c r="FF73" s="122"/>
      <c r="FG73" s="122"/>
      <c r="FH73" s="122"/>
      <c r="FI73" s="122"/>
      <c r="FJ73" s="122"/>
      <c r="FK73" s="122"/>
      <c r="FL73" s="122"/>
      <c r="FM73" s="122"/>
      <c r="FN73" s="122"/>
      <c r="FO73" s="122"/>
      <c r="FP73" s="122"/>
      <c r="FQ73" s="122"/>
      <c r="FR73" s="122"/>
      <c r="FS73" s="122"/>
      <c r="FT73" s="122"/>
      <c r="FU73" s="122"/>
      <c r="FV73" s="122"/>
      <c r="FW73" s="12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2"/>
      <c r="CW74" s="122"/>
      <c r="CX74" s="122"/>
      <c r="CY74" s="122"/>
      <c r="CZ74" s="122"/>
      <c r="DA74" s="122"/>
      <c r="DB74" s="122"/>
      <c r="DC74" s="122"/>
      <c r="DD74" s="122"/>
      <c r="DE74" s="122"/>
      <c r="DF74" s="122"/>
      <c r="DG74" s="122"/>
      <c r="DH74" s="122"/>
      <c r="DI74" s="122"/>
      <c r="DJ74" s="122"/>
      <c r="DK74" s="122"/>
      <c r="DL74" s="122"/>
      <c r="DM74" s="122"/>
      <c r="DN74" s="122"/>
      <c r="DO74" s="122"/>
      <c r="DP74" s="122"/>
      <c r="DQ74" s="122"/>
      <c r="DR74" s="122"/>
      <c r="DS74" s="122"/>
      <c r="DT74" s="122"/>
      <c r="DU74" s="122"/>
      <c r="DV74" s="122"/>
      <c r="DW74" s="122"/>
      <c r="DX74" s="122"/>
      <c r="DY74" s="122"/>
      <c r="DZ74" s="122"/>
      <c r="EA74" s="122"/>
      <c r="EB74" s="122"/>
      <c r="EC74" s="122"/>
      <c r="ED74" s="122"/>
      <c r="EE74" s="122"/>
      <c r="EF74" s="122"/>
      <c r="EG74" s="122"/>
      <c r="EH74" s="122"/>
      <c r="EI74" s="122"/>
      <c r="EJ74" s="122"/>
      <c r="EK74" s="122"/>
      <c r="EL74" s="122"/>
      <c r="EM74" s="122"/>
      <c r="EN74" s="122"/>
      <c r="EO74" s="122"/>
      <c r="EP74" s="122"/>
      <c r="EQ74" s="122"/>
      <c r="ER74" s="122"/>
      <c r="ES74" s="122"/>
      <c r="ET74" s="122"/>
      <c r="EU74" s="122"/>
      <c r="EV74" s="122"/>
      <c r="EW74" s="122"/>
      <c r="EX74" s="122"/>
      <c r="EY74" s="122"/>
      <c r="EZ74" s="122"/>
      <c r="FA74" s="122"/>
      <c r="FB74" s="122"/>
      <c r="FC74" s="122"/>
      <c r="FD74" s="122"/>
      <c r="FE74" s="122"/>
      <c r="FF74" s="122"/>
      <c r="FG74" s="122"/>
      <c r="FH74" s="122"/>
      <c r="FI74" s="122"/>
      <c r="FJ74" s="122"/>
      <c r="FK74" s="122"/>
      <c r="FL74" s="122"/>
      <c r="FM74" s="122"/>
      <c r="FN74" s="122"/>
      <c r="FO74" s="122"/>
      <c r="FP74" s="122"/>
      <c r="FQ74" s="122"/>
      <c r="FR74" s="122"/>
      <c r="FS74" s="122"/>
      <c r="FT74" s="122"/>
      <c r="FU74" s="122"/>
      <c r="FV74" s="122"/>
      <c r="FW74" s="12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2"/>
      <c r="CW75" s="122"/>
      <c r="CX75" s="122"/>
      <c r="CY75" s="122"/>
      <c r="CZ75" s="122"/>
      <c r="DA75" s="122"/>
      <c r="DB75" s="122"/>
      <c r="DC75" s="122"/>
      <c r="DD75" s="122"/>
      <c r="DE75" s="122"/>
      <c r="DF75" s="122"/>
      <c r="DG75" s="122"/>
      <c r="DH75" s="122"/>
      <c r="DI75" s="122"/>
      <c r="DJ75" s="122"/>
      <c r="DK75" s="122"/>
      <c r="DL75" s="122"/>
      <c r="DM75" s="122"/>
      <c r="DN75" s="122"/>
      <c r="DO75" s="122"/>
      <c r="DP75" s="122"/>
      <c r="DQ75" s="122"/>
      <c r="DR75" s="122"/>
      <c r="DS75" s="122"/>
      <c r="DT75" s="122"/>
      <c r="DU75" s="122"/>
      <c r="DV75" s="122"/>
      <c r="DW75" s="122"/>
      <c r="DX75" s="122"/>
      <c r="DY75" s="122"/>
      <c r="DZ75" s="122"/>
      <c r="EA75" s="122"/>
      <c r="EB75" s="122"/>
      <c r="EC75" s="122"/>
      <c r="ED75" s="122"/>
      <c r="EE75" s="122"/>
      <c r="EF75" s="122"/>
      <c r="EG75" s="122"/>
      <c r="EH75" s="122"/>
      <c r="EI75" s="122"/>
      <c r="EJ75" s="122"/>
      <c r="EK75" s="122"/>
      <c r="EL75" s="122"/>
      <c r="EM75" s="122"/>
      <c r="EN75" s="122"/>
      <c r="EO75" s="122"/>
      <c r="EP75" s="122"/>
      <c r="EQ75" s="122"/>
      <c r="ER75" s="122"/>
      <c r="ES75" s="122"/>
      <c r="ET75" s="122"/>
      <c r="EU75" s="122"/>
      <c r="EV75" s="122"/>
      <c r="EW75" s="122"/>
      <c r="EX75" s="122"/>
      <c r="EY75" s="122"/>
      <c r="EZ75" s="122"/>
      <c r="FA75" s="122"/>
      <c r="FB75" s="122"/>
      <c r="FC75" s="122"/>
      <c r="FD75" s="122"/>
      <c r="FE75" s="122"/>
      <c r="FF75" s="122"/>
      <c r="FG75" s="122"/>
      <c r="FH75" s="122"/>
      <c r="FI75" s="122"/>
      <c r="FJ75" s="122"/>
      <c r="FK75" s="122"/>
      <c r="FL75" s="122"/>
      <c r="FM75" s="122"/>
      <c r="FN75" s="122"/>
      <c r="FO75" s="122"/>
      <c r="FP75" s="122"/>
      <c r="FQ75" s="122"/>
      <c r="FR75" s="122"/>
      <c r="FS75" s="122"/>
      <c r="FT75" s="122"/>
      <c r="FU75" s="122"/>
      <c r="FV75" s="122"/>
      <c r="FW75" s="12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2" t="str">
        <f>データ!$B$11</f>
        <v>H30</v>
      </c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4"/>
      <c r="AG76" s="132" t="str">
        <f>データ!$C$11</f>
        <v>R01</v>
      </c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3"/>
      <c r="AS76" s="133"/>
      <c r="AT76" s="133"/>
      <c r="AU76" s="134"/>
      <c r="AV76" s="132" t="str">
        <f>データ!$D$11</f>
        <v>R02</v>
      </c>
      <c r="AW76" s="133"/>
      <c r="AX76" s="133"/>
      <c r="AY76" s="133"/>
      <c r="AZ76" s="133"/>
      <c r="BA76" s="133"/>
      <c r="BB76" s="133"/>
      <c r="BC76" s="133"/>
      <c r="BD76" s="133"/>
      <c r="BE76" s="133"/>
      <c r="BF76" s="133"/>
      <c r="BG76" s="133"/>
      <c r="BH76" s="133"/>
      <c r="BI76" s="133"/>
      <c r="BJ76" s="134"/>
      <c r="BK76" s="132" t="str">
        <f>データ!$E$11</f>
        <v>R03</v>
      </c>
      <c r="BL76" s="133"/>
      <c r="BM76" s="133"/>
      <c r="BN76" s="133"/>
      <c r="BO76" s="133"/>
      <c r="BP76" s="133"/>
      <c r="BQ76" s="133"/>
      <c r="BR76" s="133"/>
      <c r="BS76" s="133"/>
      <c r="BT76" s="133"/>
      <c r="BU76" s="133"/>
      <c r="BV76" s="133"/>
      <c r="BW76" s="133"/>
      <c r="BX76" s="133"/>
      <c r="BY76" s="134"/>
      <c r="BZ76" s="132" t="str">
        <f>データ!$F$11</f>
        <v>R04</v>
      </c>
      <c r="CA76" s="133"/>
      <c r="CB76" s="133"/>
      <c r="CC76" s="133"/>
      <c r="CD76" s="133"/>
      <c r="CE76" s="133"/>
      <c r="CF76" s="133"/>
      <c r="CG76" s="133"/>
      <c r="CH76" s="133"/>
      <c r="CI76" s="133"/>
      <c r="CJ76" s="133"/>
      <c r="CK76" s="133"/>
      <c r="CL76" s="133"/>
      <c r="CM76" s="133"/>
      <c r="CN76" s="134"/>
      <c r="CO76" s="2"/>
      <c r="CP76" s="2"/>
      <c r="CQ76" s="2"/>
      <c r="CR76" s="2"/>
      <c r="CS76" s="2"/>
      <c r="CT76" s="2"/>
      <c r="CU76" s="2"/>
      <c r="CV76" s="123">
        <f>データ!CN7</f>
        <v>0</v>
      </c>
      <c r="CW76" s="124"/>
      <c r="CX76" s="124"/>
      <c r="CY76" s="124"/>
      <c r="CZ76" s="124"/>
      <c r="DA76" s="124"/>
      <c r="DB76" s="124"/>
      <c r="DC76" s="124"/>
      <c r="DD76" s="124"/>
      <c r="DE76" s="124"/>
      <c r="DF76" s="124"/>
      <c r="DG76" s="124"/>
      <c r="DH76" s="124"/>
      <c r="DI76" s="124"/>
      <c r="DJ76" s="124"/>
      <c r="DK76" s="124"/>
      <c r="DL76" s="124"/>
      <c r="DM76" s="124"/>
      <c r="DN76" s="124"/>
      <c r="DO76" s="124"/>
      <c r="DP76" s="124"/>
      <c r="DQ76" s="124"/>
      <c r="DR76" s="124"/>
      <c r="DS76" s="124"/>
      <c r="DT76" s="124"/>
      <c r="DU76" s="124"/>
      <c r="DV76" s="124"/>
      <c r="DW76" s="124"/>
      <c r="DX76" s="124"/>
      <c r="DY76" s="124"/>
      <c r="DZ76" s="124"/>
      <c r="EA76" s="124"/>
      <c r="EB76" s="124"/>
      <c r="EC76" s="124"/>
      <c r="ED76" s="124"/>
      <c r="EE76" s="124"/>
      <c r="EF76" s="124"/>
      <c r="EG76" s="124"/>
      <c r="EH76" s="124"/>
      <c r="EI76" s="124"/>
      <c r="EJ76" s="124"/>
      <c r="EK76" s="124"/>
      <c r="EL76" s="124"/>
      <c r="EM76" s="124"/>
      <c r="EN76" s="124"/>
      <c r="EO76" s="124"/>
      <c r="EP76" s="124"/>
      <c r="EQ76" s="124"/>
      <c r="ER76" s="124"/>
      <c r="ES76" s="124"/>
      <c r="ET76" s="124"/>
      <c r="EU76" s="124"/>
      <c r="EV76" s="124"/>
      <c r="EW76" s="124"/>
      <c r="EX76" s="124"/>
      <c r="EY76" s="124"/>
      <c r="EZ76" s="124"/>
      <c r="FA76" s="124"/>
      <c r="FB76" s="124"/>
      <c r="FC76" s="124"/>
      <c r="FD76" s="124"/>
      <c r="FE76" s="124"/>
      <c r="FF76" s="124"/>
      <c r="FG76" s="124"/>
      <c r="FH76" s="124"/>
      <c r="FI76" s="124"/>
      <c r="FJ76" s="124"/>
      <c r="FK76" s="124"/>
      <c r="FL76" s="124"/>
      <c r="FM76" s="124"/>
      <c r="FN76" s="124"/>
      <c r="FO76" s="124"/>
      <c r="FP76" s="124"/>
      <c r="FQ76" s="124"/>
      <c r="FR76" s="124"/>
      <c r="FS76" s="124"/>
      <c r="FT76" s="124"/>
      <c r="FU76" s="124"/>
      <c r="FV76" s="124"/>
      <c r="FW76" s="125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2" t="str">
        <f>データ!$B$11</f>
        <v>H30</v>
      </c>
      <c r="GM76" s="133"/>
      <c r="GN76" s="133"/>
      <c r="GO76" s="133"/>
      <c r="GP76" s="133"/>
      <c r="GQ76" s="133"/>
      <c r="GR76" s="133"/>
      <c r="GS76" s="133"/>
      <c r="GT76" s="133"/>
      <c r="GU76" s="133"/>
      <c r="GV76" s="133"/>
      <c r="GW76" s="133"/>
      <c r="GX76" s="133"/>
      <c r="GY76" s="133"/>
      <c r="GZ76" s="134"/>
      <c r="HA76" s="132" t="str">
        <f>データ!$C$11</f>
        <v>R01</v>
      </c>
      <c r="HB76" s="133"/>
      <c r="HC76" s="133"/>
      <c r="HD76" s="133"/>
      <c r="HE76" s="133"/>
      <c r="HF76" s="133"/>
      <c r="HG76" s="133"/>
      <c r="HH76" s="133"/>
      <c r="HI76" s="133"/>
      <c r="HJ76" s="133"/>
      <c r="HK76" s="133"/>
      <c r="HL76" s="133"/>
      <c r="HM76" s="133"/>
      <c r="HN76" s="133"/>
      <c r="HO76" s="134"/>
      <c r="HP76" s="132" t="str">
        <f>データ!$D$11</f>
        <v>R02</v>
      </c>
      <c r="HQ76" s="133"/>
      <c r="HR76" s="133"/>
      <c r="HS76" s="133"/>
      <c r="HT76" s="133"/>
      <c r="HU76" s="133"/>
      <c r="HV76" s="133"/>
      <c r="HW76" s="133"/>
      <c r="HX76" s="133"/>
      <c r="HY76" s="133"/>
      <c r="HZ76" s="133"/>
      <c r="IA76" s="133"/>
      <c r="IB76" s="133"/>
      <c r="IC76" s="133"/>
      <c r="ID76" s="134"/>
      <c r="IE76" s="132" t="str">
        <f>データ!$E$11</f>
        <v>R03</v>
      </c>
      <c r="IF76" s="133"/>
      <c r="IG76" s="133"/>
      <c r="IH76" s="133"/>
      <c r="II76" s="133"/>
      <c r="IJ76" s="133"/>
      <c r="IK76" s="133"/>
      <c r="IL76" s="133"/>
      <c r="IM76" s="133"/>
      <c r="IN76" s="133"/>
      <c r="IO76" s="133"/>
      <c r="IP76" s="133"/>
      <c r="IQ76" s="133"/>
      <c r="IR76" s="133"/>
      <c r="IS76" s="134"/>
      <c r="IT76" s="132" t="str">
        <f>データ!$F$11</f>
        <v>R04</v>
      </c>
      <c r="IU76" s="133"/>
      <c r="IV76" s="133"/>
      <c r="IW76" s="133"/>
      <c r="IX76" s="133"/>
      <c r="IY76" s="133"/>
      <c r="IZ76" s="133"/>
      <c r="JA76" s="133"/>
      <c r="JB76" s="133"/>
      <c r="JC76" s="133"/>
      <c r="JD76" s="133"/>
      <c r="JE76" s="133"/>
      <c r="JF76" s="133"/>
      <c r="JG76" s="133"/>
      <c r="JH76" s="134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2" t="str">
        <f>データ!$B$11</f>
        <v>H30</v>
      </c>
      <c r="KB76" s="133"/>
      <c r="KC76" s="133"/>
      <c r="KD76" s="133"/>
      <c r="KE76" s="133"/>
      <c r="KF76" s="133"/>
      <c r="KG76" s="133"/>
      <c r="KH76" s="133"/>
      <c r="KI76" s="133"/>
      <c r="KJ76" s="133"/>
      <c r="KK76" s="133"/>
      <c r="KL76" s="133"/>
      <c r="KM76" s="133"/>
      <c r="KN76" s="133"/>
      <c r="KO76" s="134"/>
      <c r="KP76" s="132" t="str">
        <f>データ!$C$11</f>
        <v>R01</v>
      </c>
      <c r="KQ76" s="133"/>
      <c r="KR76" s="133"/>
      <c r="KS76" s="133"/>
      <c r="KT76" s="133"/>
      <c r="KU76" s="133"/>
      <c r="KV76" s="133"/>
      <c r="KW76" s="133"/>
      <c r="KX76" s="133"/>
      <c r="KY76" s="133"/>
      <c r="KZ76" s="133"/>
      <c r="LA76" s="133"/>
      <c r="LB76" s="133"/>
      <c r="LC76" s="133"/>
      <c r="LD76" s="134"/>
      <c r="LE76" s="132" t="str">
        <f>データ!$D$11</f>
        <v>R02</v>
      </c>
      <c r="LF76" s="133"/>
      <c r="LG76" s="133"/>
      <c r="LH76" s="133"/>
      <c r="LI76" s="133"/>
      <c r="LJ76" s="133"/>
      <c r="LK76" s="133"/>
      <c r="LL76" s="133"/>
      <c r="LM76" s="133"/>
      <c r="LN76" s="133"/>
      <c r="LO76" s="133"/>
      <c r="LP76" s="133"/>
      <c r="LQ76" s="133"/>
      <c r="LR76" s="133"/>
      <c r="LS76" s="134"/>
      <c r="LT76" s="132" t="str">
        <f>データ!$E$11</f>
        <v>R03</v>
      </c>
      <c r="LU76" s="133"/>
      <c r="LV76" s="133"/>
      <c r="LW76" s="133"/>
      <c r="LX76" s="133"/>
      <c r="LY76" s="133"/>
      <c r="LZ76" s="133"/>
      <c r="MA76" s="133"/>
      <c r="MB76" s="133"/>
      <c r="MC76" s="133"/>
      <c r="MD76" s="133"/>
      <c r="ME76" s="133"/>
      <c r="MF76" s="133"/>
      <c r="MG76" s="133"/>
      <c r="MH76" s="134"/>
      <c r="MI76" s="132" t="str">
        <f>データ!$F$11</f>
        <v>R04</v>
      </c>
      <c r="MJ76" s="133"/>
      <c r="MK76" s="133"/>
      <c r="ML76" s="133"/>
      <c r="MM76" s="133"/>
      <c r="MN76" s="133"/>
      <c r="MO76" s="133"/>
      <c r="MP76" s="133"/>
      <c r="MQ76" s="133"/>
      <c r="MR76" s="133"/>
      <c r="MS76" s="133"/>
      <c r="MT76" s="133"/>
      <c r="MU76" s="133"/>
      <c r="MV76" s="133"/>
      <c r="MW76" s="134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2">
      <c r="A77" s="2"/>
      <c r="B77" s="11"/>
      <c r="C77" s="2"/>
      <c r="D77" s="2"/>
      <c r="E77" s="2"/>
      <c r="F77" s="2"/>
      <c r="I77" s="135" t="s">
        <v>27</v>
      </c>
      <c r="J77" s="135"/>
      <c r="K77" s="135"/>
      <c r="L77" s="135"/>
      <c r="M77" s="135"/>
      <c r="N77" s="135"/>
      <c r="O77" s="135"/>
      <c r="P77" s="135"/>
      <c r="Q77" s="135"/>
      <c r="R77" s="110">
        <f>データ!CB7</f>
        <v>0</v>
      </c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2"/>
      <c r="AG77" s="110">
        <f>データ!CC7</f>
        <v>0</v>
      </c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2"/>
      <c r="AV77" s="110">
        <f>データ!CD7</f>
        <v>0</v>
      </c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2"/>
      <c r="BK77" s="110">
        <f>データ!CE7</f>
        <v>0</v>
      </c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2"/>
      <c r="BZ77" s="110">
        <f>データ!CF7</f>
        <v>0</v>
      </c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2"/>
      <c r="CO77" s="2"/>
      <c r="CP77" s="2"/>
      <c r="CQ77" s="2"/>
      <c r="CR77" s="2"/>
      <c r="CS77" s="2"/>
      <c r="CT77" s="2"/>
      <c r="CU77" s="2"/>
      <c r="CV77" s="126"/>
      <c r="CW77" s="127"/>
      <c r="CX77" s="127"/>
      <c r="CY77" s="127"/>
      <c r="CZ77" s="127"/>
      <c r="DA77" s="127"/>
      <c r="DB77" s="127"/>
      <c r="DC77" s="127"/>
      <c r="DD77" s="127"/>
      <c r="DE77" s="127"/>
      <c r="DF77" s="127"/>
      <c r="DG77" s="127"/>
      <c r="DH77" s="127"/>
      <c r="DI77" s="127"/>
      <c r="DJ77" s="127"/>
      <c r="DK77" s="127"/>
      <c r="DL77" s="127"/>
      <c r="DM77" s="127"/>
      <c r="DN77" s="127"/>
      <c r="DO77" s="127"/>
      <c r="DP77" s="127"/>
      <c r="DQ77" s="127"/>
      <c r="DR77" s="127"/>
      <c r="DS77" s="127"/>
      <c r="DT77" s="127"/>
      <c r="DU77" s="127"/>
      <c r="DV77" s="127"/>
      <c r="DW77" s="127"/>
      <c r="DX77" s="127"/>
      <c r="DY77" s="127"/>
      <c r="DZ77" s="127"/>
      <c r="EA77" s="127"/>
      <c r="EB77" s="127"/>
      <c r="EC77" s="127"/>
      <c r="ED77" s="127"/>
      <c r="EE77" s="127"/>
      <c r="EF77" s="127"/>
      <c r="EG77" s="127"/>
      <c r="EH77" s="127"/>
      <c r="EI77" s="127"/>
      <c r="EJ77" s="127"/>
      <c r="EK77" s="127"/>
      <c r="EL77" s="127"/>
      <c r="EM77" s="127"/>
      <c r="EN77" s="127"/>
      <c r="EO77" s="127"/>
      <c r="EP77" s="127"/>
      <c r="EQ77" s="127"/>
      <c r="ER77" s="127"/>
      <c r="ES77" s="127"/>
      <c r="ET77" s="127"/>
      <c r="EU77" s="127"/>
      <c r="EV77" s="127"/>
      <c r="EW77" s="127"/>
      <c r="EX77" s="127"/>
      <c r="EY77" s="127"/>
      <c r="EZ77" s="127"/>
      <c r="FA77" s="127"/>
      <c r="FB77" s="127"/>
      <c r="FC77" s="127"/>
      <c r="FD77" s="127"/>
      <c r="FE77" s="127"/>
      <c r="FF77" s="127"/>
      <c r="FG77" s="127"/>
      <c r="FH77" s="127"/>
      <c r="FI77" s="127"/>
      <c r="FJ77" s="127"/>
      <c r="FK77" s="127"/>
      <c r="FL77" s="127"/>
      <c r="FM77" s="127"/>
      <c r="FN77" s="127"/>
      <c r="FO77" s="127"/>
      <c r="FP77" s="127"/>
      <c r="FQ77" s="127"/>
      <c r="FR77" s="127"/>
      <c r="FS77" s="127"/>
      <c r="FT77" s="127"/>
      <c r="FU77" s="127"/>
      <c r="FV77" s="127"/>
      <c r="FW77" s="128"/>
      <c r="FY77" s="2"/>
      <c r="FZ77" s="2"/>
      <c r="GA77" s="2"/>
      <c r="GB77" s="2"/>
      <c r="GC77" s="135" t="s">
        <v>27</v>
      </c>
      <c r="GD77" s="135"/>
      <c r="GE77" s="135"/>
      <c r="GF77" s="135"/>
      <c r="GG77" s="135"/>
      <c r="GH77" s="135"/>
      <c r="GI77" s="135"/>
      <c r="GJ77" s="135"/>
      <c r="GK77" s="135"/>
      <c r="GL77" s="110">
        <f>データ!CO7</f>
        <v>0</v>
      </c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2"/>
      <c r="HA77" s="110">
        <f>データ!CP7</f>
        <v>0</v>
      </c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2"/>
      <c r="HP77" s="110">
        <f>データ!CQ7</f>
        <v>0</v>
      </c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2"/>
      <c r="IE77" s="110">
        <f>データ!CR7</f>
        <v>0</v>
      </c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2"/>
      <c r="IT77" s="110">
        <f>データ!CS7</f>
        <v>0</v>
      </c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2"/>
      <c r="JL77" s="2"/>
      <c r="JM77" s="2"/>
      <c r="JN77" s="2"/>
      <c r="JO77" s="2"/>
      <c r="JP77" s="2"/>
      <c r="JQ77" s="2"/>
      <c r="JR77" s="135" t="s">
        <v>27</v>
      </c>
      <c r="JS77" s="135"/>
      <c r="JT77" s="135"/>
      <c r="JU77" s="135"/>
      <c r="JV77" s="135"/>
      <c r="JW77" s="135"/>
      <c r="JX77" s="135"/>
      <c r="JY77" s="135"/>
      <c r="JZ77" s="135"/>
      <c r="KA77" s="110">
        <f>データ!CZ7</f>
        <v>0</v>
      </c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2"/>
      <c r="KP77" s="110">
        <f>データ!DA7</f>
        <v>0</v>
      </c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2"/>
      <c r="LE77" s="110">
        <f>データ!DB7</f>
        <v>0</v>
      </c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2"/>
      <c r="LT77" s="110">
        <f>データ!DC7</f>
        <v>0</v>
      </c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2"/>
      <c r="MI77" s="110">
        <f>データ!DD7</f>
        <v>0</v>
      </c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2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2">
      <c r="A78" s="2"/>
      <c r="B78" s="11"/>
      <c r="C78" s="2"/>
      <c r="D78" s="2"/>
      <c r="E78" s="2"/>
      <c r="F78" s="2"/>
      <c r="I78" s="135" t="s">
        <v>29</v>
      </c>
      <c r="J78" s="135"/>
      <c r="K78" s="135"/>
      <c r="L78" s="135"/>
      <c r="M78" s="135"/>
      <c r="N78" s="135"/>
      <c r="O78" s="135"/>
      <c r="P78" s="135"/>
      <c r="Q78" s="135"/>
      <c r="R78" s="110">
        <f>データ!CG7</f>
        <v>27.6</v>
      </c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2"/>
      <c r="AG78" s="110">
        <f>データ!CH7</f>
        <v>33.200000000000003</v>
      </c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2"/>
      <c r="AV78" s="110">
        <f>データ!CI7</f>
        <v>30</v>
      </c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2"/>
      <c r="BK78" s="110">
        <f>データ!CJ7</f>
        <v>36.6</v>
      </c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2"/>
      <c r="BZ78" s="110">
        <f>データ!CK7</f>
        <v>42.4</v>
      </c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2"/>
      <c r="CO78" s="2"/>
      <c r="CP78" s="2"/>
      <c r="CQ78" s="2"/>
      <c r="CR78" s="2"/>
      <c r="CS78" s="2"/>
      <c r="CT78" s="2"/>
      <c r="CU78" s="2"/>
      <c r="CV78" s="126"/>
      <c r="CW78" s="127"/>
      <c r="CX78" s="127"/>
      <c r="CY78" s="127"/>
      <c r="CZ78" s="127"/>
      <c r="DA78" s="127"/>
      <c r="DB78" s="127"/>
      <c r="DC78" s="127"/>
      <c r="DD78" s="127"/>
      <c r="DE78" s="127"/>
      <c r="DF78" s="127"/>
      <c r="DG78" s="127"/>
      <c r="DH78" s="127"/>
      <c r="DI78" s="127"/>
      <c r="DJ78" s="127"/>
      <c r="DK78" s="127"/>
      <c r="DL78" s="127"/>
      <c r="DM78" s="127"/>
      <c r="DN78" s="127"/>
      <c r="DO78" s="127"/>
      <c r="DP78" s="127"/>
      <c r="DQ78" s="127"/>
      <c r="DR78" s="127"/>
      <c r="DS78" s="127"/>
      <c r="DT78" s="127"/>
      <c r="DU78" s="127"/>
      <c r="DV78" s="127"/>
      <c r="DW78" s="127"/>
      <c r="DX78" s="127"/>
      <c r="DY78" s="127"/>
      <c r="DZ78" s="127"/>
      <c r="EA78" s="127"/>
      <c r="EB78" s="127"/>
      <c r="EC78" s="127"/>
      <c r="ED78" s="127"/>
      <c r="EE78" s="127"/>
      <c r="EF78" s="127"/>
      <c r="EG78" s="127"/>
      <c r="EH78" s="127"/>
      <c r="EI78" s="127"/>
      <c r="EJ78" s="127"/>
      <c r="EK78" s="127"/>
      <c r="EL78" s="127"/>
      <c r="EM78" s="127"/>
      <c r="EN78" s="127"/>
      <c r="EO78" s="127"/>
      <c r="EP78" s="127"/>
      <c r="EQ78" s="127"/>
      <c r="ER78" s="127"/>
      <c r="ES78" s="127"/>
      <c r="ET78" s="127"/>
      <c r="EU78" s="127"/>
      <c r="EV78" s="127"/>
      <c r="EW78" s="127"/>
      <c r="EX78" s="127"/>
      <c r="EY78" s="127"/>
      <c r="EZ78" s="127"/>
      <c r="FA78" s="127"/>
      <c r="FB78" s="127"/>
      <c r="FC78" s="127"/>
      <c r="FD78" s="127"/>
      <c r="FE78" s="127"/>
      <c r="FF78" s="127"/>
      <c r="FG78" s="127"/>
      <c r="FH78" s="127"/>
      <c r="FI78" s="127"/>
      <c r="FJ78" s="127"/>
      <c r="FK78" s="127"/>
      <c r="FL78" s="127"/>
      <c r="FM78" s="127"/>
      <c r="FN78" s="127"/>
      <c r="FO78" s="127"/>
      <c r="FP78" s="127"/>
      <c r="FQ78" s="127"/>
      <c r="FR78" s="127"/>
      <c r="FS78" s="127"/>
      <c r="FT78" s="127"/>
      <c r="FU78" s="127"/>
      <c r="FV78" s="127"/>
      <c r="FW78" s="128"/>
      <c r="FY78" s="2"/>
      <c r="FZ78" s="2"/>
      <c r="GA78" s="2"/>
      <c r="GB78" s="2"/>
      <c r="GC78" s="135" t="s">
        <v>29</v>
      </c>
      <c r="GD78" s="135"/>
      <c r="GE78" s="135"/>
      <c r="GF78" s="135"/>
      <c r="GG78" s="135"/>
      <c r="GH78" s="135"/>
      <c r="GI78" s="135"/>
      <c r="GJ78" s="135"/>
      <c r="GK78" s="135"/>
      <c r="GL78" s="110">
        <f>データ!CT7</f>
        <v>0</v>
      </c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2"/>
      <c r="HA78" s="110">
        <f>データ!CU7</f>
        <v>0</v>
      </c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2"/>
      <c r="HP78" s="110">
        <f>データ!CV7</f>
        <v>0</v>
      </c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2"/>
      <c r="IE78" s="110">
        <f>データ!CW7</f>
        <v>0</v>
      </c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2"/>
      <c r="IT78" s="110">
        <f>データ!CX7</f>
        <v>0</v>
      </c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2"/>
      <c r="JL78" s="2"/>
      <c r="JM78" s="2"/>
      <c r="JN78" s="2"/>
      <c r="JO78" s="2"/>
      <c r="JP78" s="2"/>
      <c r="JQ78" s="2"/>
      <c r="JR78" s="135" t="s">
        <v>29</v>
      </c>
      <c r="JS78" s="135"/>
      <c r="JT78" s="135"/>
      <c r="JU78" s="135"/>
      <c r="JV78" s="135"/>
      <c r="JW78" s="135"/>
      <c r="JX78" s="135"/>
      <c r="JY78" s="135"/>
      <c r="JZ78" s="135"/>
      <c r="KA78" s="110">
        <f>データ!DE7</f>
        <v>0</v>
      </c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2"/>
      <c r="KP78" s="110">
        <f>データ!DF7</f>
        <v>0</v>
      </c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2"/>
      <c r="LE78" s="110">
        <f>データ!DG7</f>
        <v>0</v>
      </c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2"/>
      <c r="LT78" s="110">
        <f>データ!DH7</f>
        <v>0</v>
      </c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2"/>
      <c r="MI78" s="110">
        <f>データ!DI7</f>
        <v>0</v>
      </c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2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9"/>
      <c r="CW79" s="130"/>
      <c r="CX79" s="130"/>
      <c r="CY79" s="130"/>
      <c r="CZ79" s="130"/>
      <c r="DA79" s="130"/>
      <c r="DB79" s="130"/>
      <c r="DC79" s="130"/>
      <c r="DD79" s="130"/>
      <c r="DE79" s="130"/>
      <c r="DF79" s="130"/>
      <c r="DG79" s="130"/>
      <c r="DH79" s="130"/>
      <c r="DI79" s="130"/>
      <c r="DJ79" s="130"/>
      <c r="DK79" s="130"/>
      <c r="DL79" s="130"/>
      <c r="DM79" s="130"/>
      <c r="DN79" s="130"/>
      <c r="DO79" s="130"/>
      <c r="DP79" s="130"/>
      <c r="DQ79" s="130"/>
      <c r="DR79" s="130"/>
      <c r="DS79" s="130"/>
      <c r="DT79" s="130"/>
      <c r="DU79" s="130"/>
      <c r="DV79" s="130"/>
      <c r="DW79" s="130"/>
      <c r="DX79" s="130"/>
      <c r="DY79" s="130"/>
      <c r="DZ79" s="130"/>
      <c r="EA79" s="130"/>
      <c r="EB79" s="130"/>
      <c r="EC79" s="130"/>
      <c r="ED79" s="130"/>
      <c r="EE79" s="130"/>
      <c r="EF79" s="130"/>
      <c r="EG79" s="130"/>
      <c r="EH79" s="130"/>
      <c r="EI79" s="130"/>
      <c r="EJ79" s="130"/>
      <c r="EK79" s="130"/>
      <c r="EL79" s="130"/>
      <c r="EM79" s="130"/>
      <c r="EN79" s="130"/>
      <c r="EO79" s="130"/>
      <c r="EP79" s="130"/>
      <c r="EQ79" s="130"/>
      <c r="ER79" s="130"/>
      <c r="ES79" s="130"/>
      <c r="ET79" s="130"/>
      <c r="EU79" s="130"/>
      <c r="EV79" s="130"/>
      <c r="EW79" s="130"/>
      <c r="EX79" s="130"/>
      <c r="EY79" s="130"/>
      <c r="EZ79" s="130"/>
      <c r="FA79" s="130"/>
      <c r="FB79" s="130"/>
      <c r="FC79" s="130"/>
      <c r="FD79" s="130"/>
      <c r="FE79" s="130"/>
      <c r="FF79" s="130"/>
      <c r="FG79" s="130"/>
      <c r="FH79" s="130"/>
      <c r="FI79" s="130"/>
      <c r="FJ79" s="130"/>
      <c r="FK79" s="130"/>
      <c r="FL79" s="130"/>
      <c r="FM79" s="130"/>
      <c r="FN79" s="130"/>
      <c r="FO79" s="130"/>
      <c r="FP79" s="130"/>
      <c r="FQ79" s="130"/>
      <c r="FR79" s="130"/>
      <c r="FS79" s="130"/>
      <c r="FT79" s="130"/>
      <c r="FU79" s="130"/>
      <c r="FV79" s="130"/>
      <c r="FW79" s="131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8"/>
      <c r="NE82" s="119"/>
      <c r="NF82" s="119"/>
      <c r="NG82" s="119"/>
      <c r="NH82" s="119"/>
      <c r="NI82" s="119"/>
      <c r="NJ82" s="119"/>
      <c r="NK82" s="119"/>
      <c r="NL82" s="119"/>
      <c r="NM82" s="119"/>
      <c r="NN82" s="119"/>
      <c r="NO82" s="119"/>
      <c r="NP82" s="119"/>
      <c r="NQ82" s="119"/>
      <c r="NR82" s="120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【121.3】</v>
      </c>
      <c r="C88" s="34" t="str">
        <f>データ!AT6</f>
        <v>【0.0】</v>
      </c>
      <c r="D88" s="34" t="str">
        <f>データ!BE6</f>
        <v>【0】</v>
      </c>
      <c r="E88" s="34" t="str">
        <f>データ!DU6</f>
        <v>【124.6】</v>
      </c>
      <c r="F88" s="34" t="str">
        <f>データ!BP6</f>
        <v>【35.6】</v>
      </c>
      <c r="G88" s="34" t="str">
        <f>データ!CA6</f>
        <v>【25,769】</v>
      </c>
      <c r="H88" s="34" t="str">
        <f>データ!CL6</f>
        <v>【57.2】</v>
      </c>
      <c r="I88" s="34" t="s">
        <v>47</v>
      </c>
      <c r="J88" s="34" t="s">
        <v>47</v>
      </c>
      <c r="K88" s="34" t="str">
        <f>データ!CY6</f>
        <v>【320.6】</v>
      </c>
      <c r="L88" s="34" t="str">
        <f>データ!DJ6</f>
        <v>【0.0】</v>
      </c>
      <c r="M88" s="35"/>
      <c r="N88" s="35" t="e">
        <f>データ!#REF!</f>
        <v>#REF!</v>
      </c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2z6HZr/fUhquWNIHAbbX4oLZISA2A6Wzq2U/ICDVgHAh3DL32OM6foxinPx6e5litiPwvRooJ+qSzgz+1KvSZQ==" saltValue="AnEoax/SnQqrcQcxm2vEFw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" x14ac:dyDescent="0.2"/>
  <cols>
    <col min="1" max="1" width="14.6328125" customWidth="1"/>
    <col min="2" max="90" width="11.90625" customWidth="1"/>
    <col min="91" max="92" width="15.453125" customWidth="1"/>
    <col min="93" max="125" width="11.90625" customWidth="1"/>
  </cols>
  <sheetData>
    <row r="1" spans="1:125" x14ac:dyDescent="0.2">
      <c r="A1" t="s">
        <v>48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49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2">
      <c r="A3" s="37" t="s">
        <v>50</v>
      </c>
      <c r="B3" s="38" t="s">
        <v>51</v>
      </c>
      <c r="C3" s="38" t="s">
        <v>52</v>
      </c>
      <c r="D3" s="38" t="s">
        <v>53</v>
      </c>
      <c r="E3" s="38" t="s">
        <v>54</v>
      </c>
      <c r="F3" s="38" t="s">
        <v>55</v>
      </c>
      <c r="G3" s="38" t="s">
        <v>56</v>
      </c>
      <c r="H3" s="139" t="s">
        <v>57</v>
      </c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39" t="s">
        <v>58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59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60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61</v>
      </c>
      <c r="B4" s="45"/>
      <c r="C4" s="45"/>
      <c r="D4" s="45"/>
      <c r="E4" s="45"/>
      <c r="F4" s="45"/>
      <c r="G4" s="45"/>
      <c r="H4" s="141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36" t="s">
        <v>62</v>
      </c>
      <c r="Z4" s="137"/>
      <c r="AA4" s="137"/>
      <c r="AB4" s="137"/>
      <c r="AC4" s="137"/>
      <c r="AD4" s="137"/>
      <c r="AE4" s="137"/>
      <c r="AF4" s="137"/>
      <c r="AG4" s="137"/>
      <c r="AH4" s="137"/>
      <c r="AI4" s="138"/>
      <c r="AJ4" s="143" t="s">
        <v>63</v>
      </c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4" t="s">
        <v>64</v>
      </c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 t="s">
        <v>65</v>
      </c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4" t="s">
        <v>66</v>
      </c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 t="s">
        <v>67</v>
      </c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5" t="s">
        <v>68</v>
      </c>
      <c r="CN4" s="145" t="s">
        <v>69</v>
      </c>
      <c r="CO4" s="136" t="s">
        <v>70</v>
      </c>
      <c r="CP4" s="137"/>
      <c r="CQ4" s="137"/>
      <c r="CR4" s="137"/>
      <c r="CS4" s="137"/>
      <c r="CT4" s="137"/>
      <c r="CU4" s="137"/>
      <c r="CV4" s="137"/>
      <c r="CW4" s="137"/>
      <c r="CX4" s="137"/>
      <c r="CY4" s="138"/>
      <c r="CZ4" s="143" t="s">
        <v>71</v>
      </c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36" t="s">
        <v>72</v>
      </c>
      <c r="DL4" s="137"/>
      <c r="DM4" s="137"/>
      <c r="DN4" s="137"/>
      <c r="DO4" s="137"/>
      <c r="DP4" s="137"/>
      <c r="DQ4" s="137"/>
      <c r="DR4" s="137"/>
      <c r="DS4" s="137"/>
      <c r="DT4" s="137"/>
      <c r="DU4" s="138"/>
    </row>
    <row r="5" spans="1:125" x14ac:dyDescent="0.2">
      <c r="A5" s="37" t="s">
        <v>73</v>
      </c>
      <c r="B5" s="46"/>
      <c r="C5" s="46"/>
      <c r="D5" s="46"/>
      <c r="E5" s="46"/>
      <c r="F5" s="46"/>
      <c r="G5" s="46"/>
      <c r="H5" s="47" t="s">
        <v>74</v>
      </c>
      <c r="I5" s="47" t="s">
        <v>75</v>
      </c>
      <c r="J5" s="47" t="s">
        <v>76</v>
      </c>
      <c r="K5" s="47" t="s">
        <v>77</v>
      </c>
      <c r="L5" s="47" t="s">
        <v>78</v>
      </c>
      <c r="M5" s="47" t="s">
        <v>4</v>
      </c>
      <c r="N5" s="47" t="s">
        <v>5</v>
      </c>
      <c r="O5" s="47" t="s">
        <v>79</v>
      </c>
      <c r="P5" s="47" t="s">
        <v>13</v>
      </c>
      <c r="Q5" s="47" t="s">
        <v>80</v>
      </c>
      <c r="R5" s="47" t="s">
        <v>81</v>
      </c>
      <c r="S5" s="47" t="s">
        <v>82</v>
      </c>
      <c r="T5" s="47" t="s">
        <v>83</v>
      </c>
      <c r="U5" s="47" t="s">
        <v>84</v>
      </c>
      <c r="V5" s="47" t="s">
        <v>85</v>
      </c>
      <c r="W5" s="47" t="s">
        <v>86</v>
      </c>
      <c r="X5" s="47" t="s">
        <v>87</v>
      </c>
      <c r="Y5" s="47" t="s">
        <v>88</v>
      </c>
      <c r="Z5" s="47" t="s">
        <v>89</v>
      </c>
      <c r="AA5" s="47" t="s">
        <v>90</v>
      </c>
      <c r="AB5" s="47" t="s">
        <v>91</v>
      </c>
      <c r="AC5" s="47" t="s">
        <v>92</v>
      </c>
      <c r="AD5" s="47" t="s">
        <v>93</v>
      </c>
      <c r="AE5" s="47" t="s">
        <v>94</v>
      </c>
      <c r="AF5" s="47" t="s">
        <v>95</v>
      </c>
      <c r="AG5" s="47" t="s">
        <v>96</v>
      </c>
      <c r="AH5" s="47" t="s">
        <v>97</v>
      </c>
      <c r="AI5" s="47" t="s">
        <v>98</v>
      </c>
      <c r="AJ5" s="47" t="s">
        <v>88</v>
      </c>
      <c r="AK5" s="47" t="s">
        <v>99</v>
      </c>
      <c r="AL5" s="47" t="s">
        <v>100</v>
      </c>
      <c r="AM5" s="47" t="s">
        <v>91</v>
      </c>
      <c r="AN5" s="47" t="s">
        <v>92</v>
      </c>
      <c r="AO5" s="47" t="s">
        <v>93</v>
      </c>
      <c r="AP5" s="47" t="s">
        <v>94</v>
      </c>
      <c r="AQ5" s="47" t="s">
        <v>95</v>
      </c>
      <c r="AR5" s="47" t="s">
        <v>96</v>
      </c>
      <c r="AS5" s="47" t="s">
        <v>97</v>
      </c>
      <c r="AT5" s="47" t="s">
        <v>98</v>
      </c>
      <c r="AU5" s="47" t="s">
        <v>101</v>
      </c>
      <c r="AV5" s="47" t="s">
        <v>99</v>
      </c>
      <c r="AW5" s="47" t="s">
        <v>90</v>
      </c>
      <c r="AX5" s="47" t="s">
        <v>91</v>
      </c>
      <c r="AY5" s="47" t="s">
        <v>92</v>
      </c>
      <c r="AZ5" s="47" t="s">
        <v>93</v>
      </c>
      <c r="BA5" s="47" t="s">
        <v>94</v>
      </c>
      <c r="BB5" s="47" t="s">
        <v>95</v>
      </c>
      <c r="BC5" s="47" t="s">
        <v>96</v>
      </c>
      <c r="BD5" s="47" t="s">
        <v>97</v>
      </c>
      <c r="BE5" s="47" t="s">
        <v>98</v>
      </c>
      <c r="BF5" s="47" t="s">
        <v>88</v>
      </c>
      <c r="BG5" s="47" t="s">
        <v>89</v>
      </c>
      <c r="BH5" s="47" t="s">
        <v>100</v>
      </c>
      <c r="BI5" s="47" t="s">
        <v>91</v>
      </c>
      <c r="BJ5" s="47" t="s">
        <v>92</v>
      </c>
      <c r="BK5" s="47" t="s">
        <v>93</v>
      </c>
      <c r="BL5" s="47" t="s">
        <v>94</v>
      </c>
      <c r="BM5" s="47" t="s">
        <v>95</v>
      </c>
      <c r="BN5" s="47" t="s">
        <v>96</v>
      </c>
      <c r="BO5" s="47" t="s">
        <v>97</v>
      </c>
      <c r="BP5" s="47" t="s">
        <v>98</v>
      </c>
      <c r="BQ5" s="47" t="s">
        <v>88</v>
      </c>
      <c r="BR5" s="47" t="s">
        <v>89</v>
      </c>
      <c r="BS5" s="47" t="s">
        <v>90</v>
      </c>
      <c r="BT5" s="47" t="s">
        <v>91</v>
      </c>
      <c r="BU5" s="47" t="s">
        <v>92</v>
      </c>
      <c r="BV5" s="47" t="s">
        <v>93</v>
      </c>
      <c r="BW5" s="47" t="s">
        <v>94</v>
      </c>
      <c r="BX5" s="47" t="s">
        <v>95</v>
      </c>
      <c r="BY5" s="47" t="s">
        <v>96</v>
      </c>
      <c r="BZ5" s="47" t="s">
        <v>97</v>
      </c>
      <c r="CA5" s="47" t="s">
        <v>98</v>
      </c>
      <c r="CB5" s="47" t="s">
        <v>88</v>
      </c>
      <c r="CC5" s="47" t="s">
        <v>89</v>
      </c>
      <c r="CD5" s="47" t="s">
        <v>90</v>
      </c>
      <c r="CE5" s="47" t="s">
        <v>91</v>
      </c>
      <c r="CF5" s="47" t="s">
        <v>92</v>
      </c>
      <c r="CG5" s="47" t="s">
        <v>93</v>
      </c>
      <c r="CH5" s="47" t="s">
        <v>94</v>
      </c>
      <c r="CI5" s="47" t="s">
        <v>95</v>
      </c>
      <c r="CJ5" s="47" t="s">
        <v>96</v>
      </c>
      <c r="CK5" s="47" t="s">
        <v>97</v>
      </c>
      <c r="CL5" s="47" t="s">
        <v>98</v>
      </c>
      <c r="CM5" s="146"/>
      <c r="CN5" s="146"/>
      <c r="CO5" s="47" t="s">
        <v>88</v>
      </c>
      <c r="CP5" s="47" t="s">
        <v>89</v>
      </c>
      <c r="CQ5" s="47" t="s">
        <v>90</v>
      </c>
      <c r="CR5" s="47" t="s">
        <v>91</v>
      </c>
      <c r="CS5" s="47" t="s">
        <v>92</v>
      </c>
      <c r="CT5" s="47" t="s">
        <v>93</v>
      </c>
      <c r="CU5" s="47" t="s">
        <v>94</v>
      </c>
      <c r="CV5" s="47" t="s">
        <v>95</v>
      </c>
      <c r="CW5" s="47" t="s">
        <v>96</v>
      </c>
      <c r="CX5" s="47" t="s">
        <v>97</v>
      </c>
      <c r="CY5" s="47" t="s">
        <v>98</v>
      </c>
      <c r="CZ5" s="47" t="s">
        <v>88</v>
      </c>
      <c r="DA5" s="47" t="s">
        <v>89</v>
      </c>
      <c r="DB5" s="47" t="s">
        <v>90</v>
      </c>
      <c r="DC5" s="47" t="s">
        <v>91</v>
      </c>
      <c r="DD5" s="47" t="s">
        <v>92</v>
      </c>
      <c r="DE5" s="47" t="s">
        <v>93</v>
      </c>
      <c r="DF5" s="47" t="s">
        <v>94</v>
      </c>
      <c r="DG5" s="47" t="s">
        <v>95</v>
      </c>
      <c r="DH5" s="47" t="s">
        <v>96</v>
      </c>
      <c r="DI5" s="47" t="s">
        <v>97</v>
      </c>
      <c r="DJ5" s="47" t="s">
        <v>35</v>
      </c>
      <c r="DK5" s="47" t="s">
        <v>88</v>
      </c>
      <c r="DL5" s="47" t="s">
        <v>89</v>
      </c>
      <c r="DM5" s="47" t="s">
        <v>90</v>
      </c>
      <c r="DN5" s="47" t="s">
        <v>91</v>
      </c>
      <c r="DO5" s="47" t="s">
        <v>92</v>
      </c>
      <c r="DP5" s="47" t="s">
        <v>93</v>
      </c>
      <c r="DQ5" s="47" t="s">
        <v>94</v>
      </c>
      <c r="DR5" s="47" t="s">
        <v>95</v>
      </c>
      <c r="DS5" s="47" t="s">
        <v>96</v>
      </c>
      <c r="DT5" s="47" t="s">
        <v>97</v>
      </c>
      <c r="DU5" s="47" t="s">
        <v>98</v>
      </c>
    </row>
    <row r="6" spans="1:125" s="54" customFormat="1" x14ac:dyDescent="0.2">
      <c r="A6" s="37" t="s">
        <v>102</v>
      </c>
      <c r="B6" s="48">
        <f>B8</f>
        <v>2022</v>
      </c>
      <c r="C6" s="48">
        <f t="shared" ref="C6:X6" si="1">C8</f>
        <v>430005</v>
      </c>
      <c r="D6" s="48">
        <f t="shared" si="1"/>
        <v>46</v>
      </c>
      <c r="E6" s="48">
        <f t="shared" si="1"/>
        <v>14</v>
      </c>
      <c r="F6" s="48">
        <f t="shared" si="1"/>
        <v>0</v>
      </c>
      <c r="G6" s="48">
        <f t="shared" si="1"/>
        <v>2</v>
      </c>
      <c r="H6" s="48" t="str">
        <f>SUBSTITUTE(H8,"　","")</f>
        <v>熊本県</v>
      </c>
      <c r="I6" s="48" t="str">
        <f t="shared" si="1"/>
        <v>熊本県営第二有料駐車場</v>
      </c>
      <c r="J6" s="48" t="str">
        <f t="shared" si="1"/>
        <v>法適用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>
        <f t="shared" si="1"/>
        <v>99.2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31</v>
      </c>
      <c r="S6" s="50" t="str">
        <f t="shared" si="1"/>
        <v>無</v>
      </c>
      <c r="T6" s="50" t="str">
        <f t="shared" si="1"/>
        <v>無</v>
      </c>
      <c r="U6" s="51">
        <f t="shared" si="1"/>
        <v>932</v>
      </c>
      <c r="V6" s="51">
        <f t="shared" si="1"/>
        <v>37</v>
      </c>
      <c r="W6" s="51">
        <f t="shared" si="1"/>
        <v>15</v>
      </c>
      <c r="X6" s="50" t="str">
        <f t="shared" si="1"/>
        <v>利用料金制</v>
      </c>
      <c r="Y6" s="52">
        <f>IF(Y8="-",NA(),Y8)</f>
        <v>140.5</v>
      </c>
      <c r="Z6" s="52">
        <f t="shared" ref="Z6:AH6" si="2">IF(Z8="-",NA(),Z8)</f>
        <v>195.7</v>
      </c>
      <c r="AA6" s="52">
        <f t="shared" si="2"/>
        <v>122</v>
      </c>
      <c r="AB6" s="52">
        <f t="shared" si="2"/>
        <v>114</v>
      </c>
      <c r="AC6" s="52">
        <f t="shared" si="2"/>
        <v>91</v>
      </c>
      <c r="AD6" s="52">
        <f t="shared" si="2"/>
        <v>147.30000000000001</v>
      </c>
      <c r="AE6" s="52">
        <f t="shared" si="2"/>
        <v>253.2</v>
      </c>
      <c r="AF6" s="52">
        <f t="shared" si="2"/>
        <v>90.6</v>
      </c>
      <c r="AG6" s="52">
        <f t="shared" si="2"/>
        <v>95.5</v>
      </c>
      <c r="AH6" s="52">
        <f t="shared" si="2"/>
        <v>101.1</v>
      </c>
      <c r="AI6" s="49" t="str">
        <f>IF(AI8="-","",IF(AI8="-","【-】","【"&amp;SUBSTITUTE(TEXT(AI8,"#,##0.0"),"-","△")&amp;"】"))</f>
        <v>【121.3】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0</v>
      </c>
      <c r="AP6" s="52">
        <f t="shared" si="3"/>
        <v>0</v>
      </c>
      <c r="AQ6" s="52">
        <f t="shared" si="3"/>
        <v>0</v>
      </c>
      <c r="AR6" s="52">
        <f t="shared" si="3"/>
        <v>0</v>
      </c>
      <c r="AS6" s="52">
        <f t="shared" si="3"/>
        <v>0</v>
      </c>
      <c r="AT6" s="49" t="str">
        <f>IF(AT8="-","",IF(AT8="-","【-】","【"&amp;SUBSTITUTE(TEXT(AT8,"#,##0.0"),"-","△")&amp;"】"))</f>
        <v>【0.0】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0</v>
      </c>
      <c r="BA6" s="53">
        <f t="shared" si="4"/>
        <v>0</v>
      </c>
      <c r="BB6" s="53">
        <f t="shared" si="4"/>
        <v>0</v>
      </c>
      <c r="BC6" s="53">
        <f t="shared" si="4"/>
        <v>0</v>
      </c>
      <c r="BD6" s="53">
        <f t="shared" si="4"/>
        <v>0</v>
      </c>
      <c r="BE6" s="51" t="str">
        <f>IF(BE8="-","",IF(BE8="-","【-】","【"&amp;SUBSTITUTE(TEXT(BE8,"#,##0"),"-","△")&amp;"】"))</f>
        <v>【0】</v>
      </c>
      <c r="BF6" s="52">
        <f>IF(BF8="-",NA(),BF8)</f>
        <v>28.8</v>
      </c>
      <c r="BG6" s="52">
        <f t="shared" ref="BG6:BO6" si="5">IF(BG8="-",NA(),BG8)</f>
        <v>69.5</v>
      </c>
      <c r="BH6" s="52">
        <f t="shared" si="5"/>
        <v>18</v>
      </c>
      <c r="BI6" s="52">
        <f t="shared" si="5"/>
        <v>12</v>
      </c>
      <c r="BJ6" s="52">
        <f t="shared" si="5"/>
        <v>-9</v>
      </c>
      <c r="BK6" s="52">
        <f t="shared" si="5"/>
        <v>43.5</v>
      </c>
      <c r="BL6" s="52">
        <f t="shared" si="5"/>
        <v>59.5</v>
      </c>
      <c r="BM6" s="52">
        <f t="shared" si="5"/>
        <v>-40.799999999999997</v>
      </c>
      <c r="BN6" s="52">
        <f t="shared" si="5"/>
        <v>71</v>
      </c>
      <c r="BO6" s="52">
        <f t="shared" si="5"/>
        <v>27.9</v>
      </c>
      <c r="BP6" s="49" t="str">
        <f>IF(BP8="-","",IF(BP8="-","【-】","【"&amp;SUBSTITUTE(TEXT(BP8,"#,##0.0"),"-","△")&amp;"】"))</f>
        <v>【35.6】</v>
      </c>
      <c r="BQ6" s="53">
        <f>IF(BQ8="-",NA(),BQ8)</f>
        <v>1081</v>
      </c>
      <c r="BR6" s="53">
        <f t="shared" ref="BR6:BZ6" si="6">IF(BR8="-",NA(),BR8)</f>
        <v>2020</v>
      </c>
      <c r="BS6" s="53">
        <f t="shared" si="6"/>
        <v>681</v>
      </c>
      <c r="BT6" s="53">
        <f t="shared" si="6"/>
        <v>426</v>
      </c>
      <c r="BU6" s="53">
        <f t="shared" si="6"/>
        <v>-338</v>
      </c>
      <c r="BV6" s="53">
        <f t="shared" si="6"/>
        <v>7762</v>
      </c>
      <c r="BW6" s="53">
        <f t="shared" si="6"/>
        <v>7824</v>
      </c>
      <c r="BX6" s="53">
        <f t="shared" si="6"/>
        <v>-112</v>
      </c>
      <c r="BY6" s="53">
        <f t="shared" si="6"/>
        <v>-1240</v>
      </c>
      <c r="BZ6" s="53">
        <f t="shared" si="6"/>
        <v>2754</v>
      </c>
      <c r="CA6" s="51" t="str">
        <f>IF(CA8="-","",IF(CA8="-","【-】","【"&amp;SUBSTITUTE(TEXT(CA8,"#,##0"),"-","△")&amp;"】"))</f>
        <v>【25,769】</v>
      </c>
      <c r="CB6" s="52">
        <f>IF(CB8="-",NA(),CB8)</f>
        <v>0</v>
      </c>
      <c r="CC6" s="52">
        <f t="shared" ref="CC6:CK6" si="7">IF(CC8="-",NA(),CC8)</f>
        <v>0</v>
      </c>
      <c r="CD6" s="52">
        <f t="shared" si="7"/>
        <v>0</v>
      </c>
      <c r="CE6" s="52">
        <f t="shared" si="7"/>
        <v>0</v>
      </c>
      <c r="CF6" s="52">
        <f t="shared" si="7"/>
        <v>0</v>
      </c>
      <c r="CG6" s="52">
        <f t="shared" si="7"/>
        <v>27.6</v>
      </c>
      <c r="CH6" s="52">
        <f t="shared" si="7"/>
        <v>33.200000000000003</v>
      </c>
      <c r="CI6" s="52">
        <f t="shared" si="7"/>
        <v>30</v>
      </c>
      <c r="CJ6" s="52">
        <f t="shared" si="7"/>
        <v>36.6</v>
      </c>
      <c r="CK6" s="52">
        <f t="shared" si="7"/>
        <v>42.4</v>
      </c>
      <c r="CL6" s="49" t="str">
        <f>IF(CL8="-","",IF(CL8="-","【-】","【"&amp;SUBSTITUTE(TEXT(CL8,"#,##0.0"),"-","△")&amp;"】"))</f>
        <v>【57.2】</v>
      </c>
      <c r="CM6" s="51">
        <f t="shared" ref="CM6:CN6" si="8">CM8</f>
        <v>3078</v>
      </c>
      <c r="CN6" s="51">
        <f t="shared" si="8"/>
        <v>0</v>
      </c>
      <c r="CO6" s="52">
        <f>IF(CO8="-",NA(),CO8)</f>
        <v>0</v>
      </c>
      <c r="CP6" s="52">
        <f t="shared" ref="CP6:CX6" si="9">IF(CP8="-",NA(),CP8)</f>
        <v>0</v>
      </c>
      <c r="CQ6" s="52">
        <f t="shared" si="9"/>
        <v>0</v>
      </c>
      <c r="CR6" s="52">
        <f t="shared" si="9"/>
        <v>0</v>
      </c>
      <c r="CS6" s="52">
        <f t="shared" si="9"/>
        <v>0</v>
      </c>
      <c r="CT6" s="52">
        <f t="shared" si="9"/>
        <v>0</v>
      </c>
      <c r="CU6" s="52">
        <f t="shared" si="9"/>
        <v>0</v>
      </c>
      <c r="CV6" s="52">
        <f t="shared" si="9"/>
        <v>0</v>
      </c>
      <c r="CW6" s="52">
        <f t="shared" si="9"/>
        <v>0</v>
      </c>
      <c r="CX6" s="52">
        <f t="shared" si="9"/>
        <v>0</v>
      </c>
      <c r="CY6" s="49" t="str">
        <f>IF(CY8="-","",IF(CY8="-","【-】","【"&amp;SUBSTITUTE(TEXT(CY8,"#,##0.0"),"-","△")&amp;"】"))</f>
        <v>【320.6】</v>
      </c>
      <c r="CZ6" s="52">
        <f>IF(CZ8="-",NA(),CZ8)</f>
        <v>0</v>
      </c>
      <c r="DA6" s="52">
        <f t="shared" ref="DA6:DI6" si="10">IF(DA8="-",NA(),DA8)</f>
        <v>0</v>
      </c>
      <c r="DB6" s="52">
        <f t="shared" si="10"/>
        <v>0</v>
      </c>
      <c r="DC6" s="52">
        <f t="shared" si="10"/>
        <v>0</v>
      </c>
      <c r="DD6" s="52">
        <f t="shared" si="10"/>
        <v>0</v>
      </c>
      <c r="DE6" s="52">
        <f t="shared" si="10"/>
        <v>0</v>
      </c>
      <c r="DF6" s="52">
        <f t="shared" si="10"/>
        <v>0</v>
      </c>
      <c r="DG6" s="52">
        <f t="shared" si="10"/>
        <v>0</v>
      </c>
      <c r="DH6" s="52">
        <f t="shared" si="10"/>
        <v>0</v>
      </c>
      <c r="DI6" s="52">
        <f t="shared" si="10"/>
        <v>0</v>
      </c>
      <c r="DJ6" s="49" t="str">
        <f>IF(DJ8="-","",IF(DJ8="-","【-】","【"&amp;SUBSTITUTE(TEXT(DJ8,"#,##0.0"),"-","△")&amp;"】"))</f>
        <v>【0.0】</v>
      </c>
      <c r="DK6" s="52">
        <f>IF(DK8="-",NA(),DK8)</f>
        <v>94.6</v>
      </c>
      <c r="DL6" s="52">
        <f t="shared" ref="DL6:DT6" si="11">IF(DL8="-",NA(),DL8)</f>
        <v>98.4</v>
      </c>
      <c r="DM6" s="52">
        <f t="shared" si="11"/>
        <v>86.5</v>
      </c>
      <c r="DN6" s="52">
        <f t="shared" si="11"/>
        <v>83.8</v>
      </c>
      <c r="DO6" s="52">
        <f t="shared" si="11"/>
        <v>86.5</v>
      </c>
      <c r="DP6" s="52">
        <f t="shared" si="11"/>
        <v>98.5</v>
      </c>
      <c r="DQ6" s="52">
        <f t="shared" si="11"/>
        <v>94.3</v>
      </c>
      <c r="DR6" s="52">
        <f t="shared" si="11"/>
        <v>65.5</v>
      </c>
      <c r="DS6" s="52">
        <f t="shared" si="11"/>
        <v>66.5</v>
      </c>
      <c r="DT6" s="52">
        <f t="shared" si="11"/>
        <v>75</v>
      </c>
      <c r="DU6" s="49" t="str">
        <f>IF(DU8="-","",IF(DU8="-","【-】","【"&amp;SUBSTITUTE(TEXT(DU8,"#,##0.0"),"-","△")&amp;"】"))</f>
        <v>【124.6】</v>
      </c>
    </row>
    <row r="7" spans="1:125" s="54" customFormat="1" x14ac:dyDescent="0.2">
      <c r="A7" s="37" t="s">
        <v>103</v>
      </c>
      <c r="B7" s="48">
        <f t="shared" ref="B7:X7" si="12">B8</f>
        <v>2022</v>
      </c>
      <c r="C7" s="48">
        <f t="shared" si="12"/>
        <v>430005</v>
      </c>
      <c r="D7" s="48">
        <f t="shared" si="12"/>
        <v>46</v>
      </c>
      <c r="E7" s="48">
        <f t="shared" si="12"/>
        <v>14</v>
      </c>
      <c r="F7" s="48">
        <f t="shared" si="12"/>
        <v>0</v>
      </c>
      <c r="G7" s="48">
        <f t="shared" si="12"/>
        <v>2</v>
      </c>
      <c r="H7" s="48" t="str">
        <f t="shared" si="12"/>
        <v>熊本県</v>
      </c>
      <c r="I7" s="48" t="str">
        <f t="shared" si="12"/>
        <v>熊本県営第二有料駐車場</v>
      </c>
      <c r="J7" s="48" t="str">
        <f t="shared" si="12"/>
        <v>法適用</v>
      </c>
      <c r="K7" s="48" t="str">
        <f t="shared" si="12"/>
        <v>駐車場整備事業</v>
      </c>
      <c r="L7" s="48" t="str">
        <f t="shared" si="12"/>
        <v>-</v>
      </c>
      <c r="M7" s="48" t="str">
        <f t="shared" si="12"/>
        <v>Ａ３Ｂ２</v>
      </c>
      <c r="N7" s="48" t="str">
        <f t="shared" si="12"/>
        <v>非設置</v>
      </c>
      <c r="O7" s="49">
        <f t="shared" si="12"/>
        <v>99.2</v>
      </c>
      <c r="P7" s="50" t="str">
        <f t="shared" si="12"/>
        <v>その他駐車場</v>
      </c>
      <c r="Q7" s="50" t="str">
        <f t="shared" si="12"/>
        <v>広場式</v>
      </c>
      <c r="R7" s="51">
        <f t="shared" si="12"/>
        <v>31</v>
      </c>
      <c r="S7" s="50" t="str">
        <f t="shared" si="12"/>
        <v>無</v>
      </c>
      <c r="T7" s="50" t="str">
        <f t="shared" si="12"/>
        <v>無</v>
      </c>
      <c r="U7" s="51">
        <f t="shared" si="12"/>
        <v>932</v>
      </c>
      <c r="V7" s="51">
        <f t="shared" si="12"/>
        <v>37</v>
      </c>
      <c r="W7" s="51">
        <f t="shared" si="12"/>
        <v>15</v>
      </c>
      <c r="X7" s="50" t="str">
        <f t="shared" si="12"/>
        <v>利用料金制</v>
      </c>
      <c r="Y7" s="52">
        <f>Y8</f>
        <v>140.5</v>
      </c>
      <c r="Z7" s="52">
        <f t="shared" ref="Z7:AH7" si="13">Z8</f>
        <v>195.7</v>
      </c>
      <c r="AA7" s="52">
        <f t="shared" si="13"/>
        <v>122</v>
      </c>
      <c r="AB7" s="52">
        <f t="shared" si="13"/>
        <v>114</v>
      </c>
      <c r="AC7" s="52">
        <f t="shared" si="13"/>
        <v>91</v>
      </c>
      <c r="AD7" s="52">
        <f t="shared" si="13"/>
        <v>147.30000000000001</v>
      </c>
      <c r="AE7" s="52">
        <f t="shared" si="13"/>
        <v>253.2</v>
      </c>
      <c r="AF7" s="52">
        <f t="shared" si="13"/>
        <v>90.6</v>
      </c>
      <c r="AG7" s="52">
        <f t="shared" si="13"/>
        <v>95.5</v>
      </c>
      <c r="AH7" s="52">
        <f t="shared" si="13"/>
        <v>101.1</v>
      </c>
      <c r="AI7" s="49"/>
      <c r="AJ7" s="52">
        <f>AJ8</f>
        <v>0</v>
      </c>
      <c r="AK7" s="52">
        <f t="shared" ref="AK7:AS7" si="14">AK8</f>
        <v>0</v>
      </c>
      <c r="AL7" s="52">
        <f t="shared" si="14"/>
        <v>0</v>
      </c>
      <c r="AM7" s="52">
        <f t="shared" si="14"/>
        <v>0</v>
      </c>
      <c r="AN7" s="52">
        <f t="shared" si="14"/>
        <v>0</v>
      </c>
      <c r="AO7" s="52">
        <f t="shared" si="14"/>
        <v>0</v>
      </c>
      <c r="AP7" s="52">
        <f t="shared" si="14"/>
        <v>0</v>
      </c>
      <c r="AQ7" s="52">
        <f t="shared" si="14"/>
        <v>0</v>
      </c>
      <c r="AR7" s="52">
        <f t="shared" si="14"/>
        <v>0</v>
      </c>
      <c r="AS7" s="52">
        <f t="shared" si="14"/>
        <v>0</v>
      </c>
      <c r="AT7" s="49"/>
      <c r="AU7" s="53">
        <f>AU8</f>
        <v>0</v>
      </c>
      <c r="AV7" s="53">
        <f t="shared" ref="AV7:BD7" si="15">AV8</f>
        <v>0</v>
      </c>
      <c r="AW7" s="53">
        <f t="shared" si="15"/>
        <v>0</v>
      </c>
      <c r="AX7" s="53">
        <f t="shared" si="15"/>
        <v>0</v>
      </c>
      <c r="AY7" s="53">
        <f t="shared" si="15"/>
        <v>0</v>
      </c>
      <c r="AZ7" s="53">
        <f t="shared" si="15"/>
        <v>0</v>
      </c>
      <c r="BA7" s="53">
        <f t="shared" si="15"/>
        <v>0</v>
      </c>
      <c r="BB7" s="53">
        <f t="shared" si="15"/>
        <v>0</v>
      </c>
      <c r="BC7" s="53">
        <f t="shared" si="15"/>
        <v>0</v>
      </c>
      <c r="BD7" s="53">
        <f t="shared" si="15"/>
        <v>0</v>
      </c>
      <c r="BE7" s="51"/>
      <c r="BF7" s="52">
        <f>BF8</f>
        <v>28.8</v>
      </c>
      <c r="BG7" s="52">
        <f t="shared" ref="BG7:BO7" si="16">BG8</f>
        <v>69.5</v>
      </c>
      <c r="BH7" s="52">
        <f t="shared" si="16"/>
        <v>18</v>
      </c>
      <c r="BI7" s="52">
        <f t="shared" si="16"/>
        <v>12</v>
      </c>
      <c r="BJ7" s="52">
        <f t="shared" si="16"/>
        <v>-9</v>
      </c>
      <c r="BK7" s="52">
        <f t="shared" si="16"/>
        <v>43.5</v>
      </c>
      <c r="BL7" s="52">
        <f t="shared" si="16"/>
        <v>59.5</v>
      </c>
      <c r="BM7" s="52">
        <f t="shared" si="16"/>
        <v>-40.799999999999997</v>
      </c>
      <c r="BN7" s="52">
        <f t="shared" si="16"/>
        <v>71</v>
      </c>
      <c r="BO7" s="52">
        <f t="shared" si="16"/>
        <v>27.9</v>
      </c>
      <c r="BP7" s="49"/>
      <c r="BQ7" s="53">
        <f>BQ8</f>
        <v>1081</v>
      </c>
      <c r="BR7" s="53">
        <f t="shared" ref="BR7:BZ7" si="17">BR8</f>
        <v>2020</v>
      </c>
      <c r="BS7" s="53">
        <f t="shared" si="17"/>
        <v>681</v>
      </c>
      <c r="BT7" s="53">
        <f t="shared" si="17"/>
        <v>426</v>
      </c>
      <c r="BU7" s="53">
        <f t="shared" si="17"/>
        <v>-338</v>
      </c>
      <c r="BV7" s="53">
        <f t="shared" si="17"/>
        <v>7762</v>
      </c>
      <c r="BW7" s="53">
        <f t="shared" si="17"/>
        <v>7824</v>
      </c>
      <c r="BX7" s="53">
        <f t="shared" si="17"/>
        <v>-112</v>
      </c>
      <c r="BY7" s="53">
        <f t="shared" si="17"/>
        <v>-1240</v>
      </c>
      <c r="BZ7" s="53">
        <f t="shared" si="17"/>
        <v>2754</v>
      </c>
      <c r="CA7" s="51"/>
      <c r="CB7" s="52">
        <f>CB8</f>
        <v>0</v>
      </c>
      <c r="CC7" s="52">
        <f t="shared" ref="CC7:CK7" si="18">CC8</f>
        <v>0</v>
      </c>
      <c r="CD7" s="52">
        <f t="shared" si="18"/>
        <v>0</v>
      </c>
      <c r="CE7" s="52">
        <f t="shared" si="18"/>
        <v>0</v>
      </c>
      <c r="CF7" s="52">
        <f t="shared" si="18"/>
        <v>0</v>
      </c>
      <c r="CG7" s="52">
        <f t="shared" si="18"/>
        <v>27.6</v>
      </c>
      <c r="CH7" s="52">
        <f t="shared" si="18"/>
        <v>33.200000000000003</v>
      </c>
      <c r="CI7" s="52">
        <f t="shared" si="18"/>
        <v>30</v>
      </c>
      <c r="CJ7" s="52">
        <f t="shared" si="18"/>
        <v>36.6</v>
      </c>
      <c r="CK7" s="52">
        <f t="shared" si="18"/>
        <v>42.4</v>
      </c>
      <c r="CL7" s="49"/>
      <c r="CM7" s="51">
        <f>CM8</f>
        <v>3078</v>
      </c>
      <c r="CN7" s="51">
        <f>CN8</f>
        <v>0</v>
      </c>
      <c r="CO7" s="52">
        <f>CO8</f>
        <v>0</v>
      </c>
      <c r="CP7" s="52">
        <f t="shared" ref="CP7:CX7" si="19">CP8</f>
        <v>0</v>
      </c>
      <c r="CQ7" s="52">
        <f t="shared" si="19"/>
        <v>0</v>
      </c>
      <c r="CR7" s="52">
        <f t="shared" si="19"/>
        <v>0</v>
      </c>
      <c r="CS7" s="52">
        <f t="shared" si="19"/>
        <v>0</v>
      </c>
      <c r="CT7" s="52">
        <f t="shared" si="19"/>
        <v>0</v>
      </c>
      <c r="CU7" s="52">
        <f t="shared" si="19"/>
        <v>0</v>
      </c>
      <c r="CV7" s="52">
        <f t="shared" si="19"/>
        <v>0</v>
      </c>
      <c r="CW7" s="52">
        <f t="shared" si="19"/>
        <v>0</v>
      </c>
      <c r="CX7" s="52">
        <f t="shared" si="19"/>
        <v>0</v>
      </c>
      <c r="CY7" s="49"/>
      <c r="CZ7" s="52">
        <f>CZ8</f>
        <v>0</v>
      </c>
      <c r="DA7" s="52">
        <f t="shared" ref="DA7:DI7" si="20">DA8</f>
        <v>0</v>
      </c>
      <c r="DB7" s="52">
        <f t="shared" si="20"/>
        <v>0</v>
      </c>
      <c r="DC7" s="52">
        <f t="shared" si="20"/>
        <v>0</v>
      </c>
      <c r="DD7" s="52">
        <f t="shared" si="20"/>
        <v>0</v>
      </c>
      <c r="DE7" s="52">
        <f t="shared" si="20"/>
        <v>0</v>
      </c>
      <c r="DF7" s="52">
        <f t="shared" si="20"/>
        <v>0</v>
      </c>
      <c r="DG7" s="52">
        <f t="shared" si="20"/>
        <v>0</v>
      </c>
      <c r="DH7" s="52">
        <f t="shared" si="20"/>
        <v>0</v>
      </c>
      <c r="DI7" s="52">
        <f t="shared" si="20"/>
        <v>0</v>
      </c>
      <c r="DJ7" s="49"/>
      <c r="DK7" s="52">
        <f>DK8</f>
        <v>94.6</v>
      </c>
      <c r="DL7" s="52">
        <f t="shared" ref="DL7:DT7" si="21">DL8</f>
        <v>98.4</v>
      </c>
      <c r="DM7" s="52">
        <f t="shared" si="21"/>
        <v>86.5</v>
      </c>
      <c r="DN7" s="52">
        <f t="shared" si="21"/>
        <v>83.8</v>
      </c>
      <c r="DO7" s="52">
        <f t="shared" si="21"/>
        <v>86.5</v>
      </c>
      <c r="DP7" s="52">
        <f t="shared" si="21"/>
        <v>98.5</v>
      </c>
      <c r="DQ7" s="52">
        <f t="shared" si="21"/>
        <v>94.3</v>
      </c>
      <c r="DR7" s="52">
        <f t="shared" si="21"/>
        <v>65.5</v>
      </c>
      <c r="DS7" s="52">
        <f t="shared" si="21"/>
        <v>66.5</v>
      </c>
      <c r="DT7" s="52">
        <f t="shared" si="21"/>
        <v>75</v>
      </c>
      <c r="DU7" s="49"/>
    </row>
    <row r="8" spans="1:125" s="54" customFormat="1" x14ac:dyDescent="0.2">
      <c r="A8" s="37"/>
      <c r="B8" s="55">
        <v>2022</v>
      </c>
      <c r="C8" s="55">
        <v>430005</v>
      </c>
      <c r="D8" s="55">
        <v>46</v>
      </c>
      <c r="E8" s="55">
        <v>14</v>
      </c>
      <c r="F8" s="55">
        <v>0</v>
      </c>
      <c r="G8" s="55">
        <v>2</v>
      </c>
      <c r="H8" s="55" t="s">
        <v>104</v>
      </c>
      <c r="I8" s="55" t="s">
        <v>105</v>
      </c>
      <c r="J8" s="55" t="s">
        <v>106</v>
      </c>
      <c r="K8" s="55" t="s">
        <v>107</v>
      </c>
      <c r="L8" s="55" t="s">
        <v>108</v>
      </c>
      <c r="M8" s="55" t="s">
        <v>109</v>
      </c>
      <c r="N8" s="55" t="s">
        <v>110</v>
      </c>
      <c r="O8" s="56">
        <v>99.2</v>
      </c>
      <c r="P8" s="57" t="s">
        <v>111</v>
      </c>
      <c r="Q8" s="57" t="s">
        <v>112</v>
      </c>
      <c r="R8" s="58">
        <v>31</v>
      </c>
      <c r="S8" s="57" t="s">
        <v>113</v>
      </c>
      <c r="T8" s="57" t="s">
        <v>113</v>
      </c>
      <c r="U8" s="58">
        <v>932</v>
      </c>
      <c r="V8" s="58">
        <v>37</v>
      </c>
      <c r="W8" s="58">
        <v>15</v>
      </c>
      <c r="X8" s="57" t="s">
        <v>114</v>
      </c>
      <c r="Y8" s="59">
        <v>140.5</v>
      </c>
      <c r="Z8" s="59">
        <v>195.7</v>
      </c>
      <c r="AA8" s="59">
        <v>122</v>
      </c>
      <c r="AB8" s="59">
        <v>114</v>
      </c>
      <c r="AC8" s="59">
        <v>91</v>
      </c>
      <c r="AD8" s="59">
        <v>147.30000000000001</v>
      </c>
      <c r="AE8" s="59">
        <v>253.2</v>
      </c>
      <c r="AF8" s="59">
        <v>90.6</v>
      </c>
      <c r="AG8" s="59">
        <v>95.5</v>
      </c>
      <c r="AH8" s="59">
        <v>101.1</v>
      </c>
      <c r="AI8" s="56">
        <v>121.3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0</v>
      </c>
      <c r="AP8" s="59">
        <v>0</v>
      </c>
      <c r="AQ8" s="59">
        <v>0</v>
      </c>
      <c r="AR8" s="59">
        <v>0</v>
      </c>
      <c r="AS8" s="59">
        <v>0</v>
      </c>
      <c r="AT8" s="56">
        <v>0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0</v>
      </c>
      <c r="BA8" s="60">
        <v>0</v>
      </c>
      <c r="BB8" s="60">
        <v>0</v>
      </c>
      <c r="BC8" s="60">
        <v>0</v>
      </c>
      <c r="BD8" s="60">
        <v>0</v>
      </c>
      <c r="BE8" s="60">
        <v>0</v>
      </c>
      <c r="BF8" s="59">
        <v>28.8</v>
      </c>
      <c r="BG8" s="59">
        <v>69.5</v>
      </c>
      <c r="BH8" s="59">
        <v>18</v>
      </c>
      <c r="BI8" s="59">
        <v>12</v>
      </c>
      <c r="BJ8" s="59">
        <v>-9</v>
      </c>
      <c r="BK8" s="59">
        <v>43.5</v>
      </c>
      <c r="BL8" s="59">
        <v>59.5</v>
      </c>
      <c r="BM8" s="59">
        <v>-40.799999999999997</v>
      </c>
      <c r="BN8" s="59">
        <v>71</v>
      </c>
      <c r="BO8" s="59">
        <v>27.9</v>
      </c>
      <c r="BP8" s="56">
        <v>35.6</v>
      </c>
      <c r="BQ8" s="60">
        <v>1081</v>
      </c>
      <c r="BR8" s="60">
        <v>2020</v>
      </c>
      <c r="BS8" s="60">
        <v>681</v>
      </c>
      <c r="BT8" s="61">
        <v>426</v>
      </c>
      <c r="BU8" s="61">
        <v>-338</v>
      </c>
      <c r="BV8" s="60">
        <v>7762</v>
      </c>
      <c r="BW8" s="60">
        <v>7824</v>
      </c>
      <c r="BX8" s="60">
        <v>-112</v>
      </c>
      <c r="BY8" s="60">
        <v>-1240</v>
      </c>
      <c r="BZ8" s="60">
        <v>2754</v>
      </c>
      <c r="CA8" s="58">
        <v>25769</v>
      </c>
      <c r="CB8" s="59">
        <v>0</v>
      </c>
      <c r="CC8" s="59">
        <v>0</v>
      </c>
      <c r="CD8" s="59">
        <v>0</v>
      </c>
      <c r="CE8" s="59">
        <v>0</v>
      </c>
      <c r="CF8" s="59">
        <v>0</v>
      </c>
      <c r="CG8" s="59">
        <v>27.6</v>
      </c>
      <c r="CH8" s="59">
        <v>33.200000000000003</v>
      </c>
      <c r="CI8" s="59">
        <v>30</v>
      </c>
      <c r="CJ8" s="59">
        <v>36.6</v>
      </c>
      <c r="CK8" s="59">
        <v>42.4</v>
      </c>
      <c r="CL8" s="56">
        <v>57.2</v>
      </c>
      <c r="CM8" s="58">
        <v>3078</v>
      </c>
      <c r="CN8" s="58">
        <v>0</v>
      </c>
      <c r="CO8" s="59">
        <v>0</v>
      </c>
      <c r="CP8" s="59">
        <v>0</v>
      </c>
      <c r="CQ8" s="59">
        <v>0</v>
      </c>
      <c r="CR8" s="59">
        <v>0</v>
      </c>
      <c r="CS8" s="59">
        <v>0</v>
      </c>
      <c r="CT8" s="59">
        <v>0</v>
      </c>
      <c r="CU8" s="59">
        <v>0</v>
      </c>
      <c r="CV8" s="59">
        <v>0</v>
      </c>
      <c r="CW8" s="59">
        <v>0</v>
      </c>
      <c r="CX8" s="59">
        <v>0</v>
      </c>
      <c r="CY8" s="56">
        <v>320.60000000000002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0</v>
      </c>
      <c r="DF8" s="59">
        <v>0</v>
      </c>
      <c r="DG8" s="59">
        <v>0</v>
      </c>
      <c r="DH8" s="59">
        <v>0</v>
      </c>
      <c r="DI8" s="59">
        <v>0</v>
      </c>
      <c r="DJ8" s="56">
        <v>0</v>
      </c>
      <c r="DK8" s="59">
        <v>94.6</v>
      </c>
      <c r="DL8" s="59">
        <v>98.4</v>
      </c>
      <c r="DM8" s="59">
        <v>86.5</v>
      </c>
      <c r="DN8" s="59">
        <v>83.8</v>
      </c>
      <c r="DO8" s="59">
        <v>86.5</v>
      </c>
      <c r="DP8" s="59">
        <v>98.5</v>
      </c>
      <c r="DQ8" s="59">
        <v>94.3</v>
      </c>
      <c r="DR8" s="59">
        <v>65.5</v>
      </c>
      <c r="DS8" s="59">
        <v>66.5</v>
      </c>
      <c r="DT8" s="59">
        <v>75</v>
      </c>
      <c r="DU8" s="56">
        <v>124.6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115</v>
      </c>
      <c r="C10" s="64" t="s">
        <v>116</v>
      </c>
      <c r="D10" s="64" t="s">
        <v>117</v>
      </c>
      <c r="E10" s="64" t="s">
        <v>118</v>
      </c>
      <c r="F10" s="64" t="s">
        <v>119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51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法適用_駐車場整備事業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dcterms:created xsi:type="dcterms:W3CDTF">2023-12-05T01:09:36Z</dcterms:created>
  <dcterms:modified xsi:type="dcterms:W3CDTF">2024-01-31T08:02:00Z</dcterms:modified>
  <cp:category/>
</cp:coreProperties>
</file>