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vssvfsv101\各課フォルダ\4001116000\2023年度\05_下水道経理\13_経理関係\17_財政課からの照会回答_2027年度廃棄\20240116_公営企業に係る経営比較分析表（令和４年度決算）の分析等について\３作業\"/>
    </mc:Choice>
  </mc:AlternateContent>
  <workbookProtection workbookAlgorithmName="SHA-512" workbookHashValue="VMkwQqCsdNrT4oWpUWUmRl0m4wPoy07rcNBbG8Qc+gSIosJDPupwIUSVYXfVWb5SlGrj29P57A9Fs5Dw0jptGA==" workbookSaltValue="qNmNIVYdZ9/2ZO0or/g5A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<sst xmlns="http://schemas.openxmlformats.org/spreadsheetml/2006/main" count="231" uniqueCount="115">
  <si>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</si>
  <si>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</si>
  <si>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</si>
  <si>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</si>
  <si>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</si>
  <si>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</si>
  <si>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</si>
  <si>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</si>
  <si>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</si>
  <si>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</si>
  <si>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</si>
  <si>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</si>
  <si>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</si>
  <si>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</si>
  <si>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</si>
  <si>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</si>
  <si>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</si>
  <si>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</si>
  <si>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</si>
  <si>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</si>
  <si>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</si>
  <si>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</si>
  <si>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</si>
  <si>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</si>
  <si>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</si>
  <si>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</si>
  <si>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</si>
  <si>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</si>
  <si>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</si>
  <si>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</si>
  <si>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</si>
  <si>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</si>
  <si>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</si>
  <si>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</si>
  <si>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</si>
  <si>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</si>
  <si>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</si>
  <si>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</si>
  <si>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</si>
  <si>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</si>
  <si>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</si>
  <si>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</si>
  <si>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</si>
  <si>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</si>
  <si>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</si>
  <si>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</si>
  <si>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</si>
  <si>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</si>
  <si>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</si>
  <si>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</si>
  <si>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</si>
  <si>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</si>
  <si>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</si>
  <si>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</si>
  <si>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</si>
  <si>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</si>
  <si>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</si>
  <si>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</si>
  <si>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</si>
  <si>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</si>
  <si>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</si>
  <si>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</si>
  <si>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</si>
  <si>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</si>
  <si>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</si>
  <si>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</si>
  <si>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</si>
  <si>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</si>
  <si>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</si>
  <si>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</si>
  <si>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</si>
  <si>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</si>
  <si>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</si>
  <si>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</si>
  <si>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</si>
  <si>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</si>
  <si>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</si>
  <si>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</si>
  <si>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</si>
  <si>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</si>
  <si>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</si>
  <si>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</si>
  <si>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</si>
  <si>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</si>
  <si>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</si>
  <si>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</si>
  <si>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</si>
  <si>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</si>
  <si>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</si>
  <si>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</si>
  <si>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</si>
  <si>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</si>
  <si>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</si>
  <si>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</si>
  <si>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</si>
  <si>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</si>
  <si>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</si>
  <si>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</si>
  <si>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</si>
  <si>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</si>
  <si>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</si>
  <si>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</si>
  <si>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</si>
  <si>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</si>
  <si>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</si>
  <si>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</si>
  <si>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</si>
  <si>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</si>
  <si>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</si>
  <si>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</si>
  <si>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</si>
  <si>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</si>
  <si>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</si>
  <si>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</si>
  <si>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0.06％程度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</si>
</sst>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1-4CEE-8270-BEC79886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1-4CEE-8270-BEC79886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46.68</c:v>
                </c:pt>
                <c:pt idx="1">
                  <c:v>45.32</c:v>
                </c:pt>
                <c:pt idx="2">
                  <c:v>44.84</c:v>
                </c:pt>
                <c:pt idx="3">
                  <c:v>43.09</c:v>
                </c:pt>
                <c:pt idx="4">
                  <c:v>43.45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E-49B2-8E97-B972BFB7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E-49B2-8E97-B972BFB7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62.5</c:v>
                </c:pt>
                <c:pt idx="1">
                  <c:v>62.5</c:v>
                </c:pt>
                <c:pt idx="2">
                  <c:v>67.5</c:v>
                </c:pt>
                <c:pt idx="3">
                  <c:v>69.23</c:v>
                </c:pt>
                <c:pt idx="4">
                  <c:v>69.23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8-4002-9069-B5749618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8-4002-9069-B5749618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7-4913-804B-B476D7FF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7-4913-804B-B476D7FF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29.19</c:v>
                </c:pt>
                <c:pt idx="1">
                  <c:v>30.5</c:v>
                </c:pt>
                <c:pt idx="2">
                  <c:v>31.81</c:v>
                </c:pt>
                <c:pt idx="3">
                  <c:v>33.119999999999997</c:v>
                </c:pt>
                <c:pt idx="4">
                  <c:v>34.44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0-4426-A161-CCE2FA31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0-4426-A161-CCE2FA31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E-470C-B9DB-6F24160F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E-470C-B9DB-6F24160F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5-40C8-B823-763CB482F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5-40C8-B823-763CB482F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3-4C43-90D2-B79A597FC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3-4C43-90D2-B79A597FC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1562</c:v>
                </c:pt>
                <c:pt idx="1">
                  <c:v>1251.0999999999999</c:v>
                </c:pt>
                <c:pt idx="2">
                  <c:v>1016.51</c:v>
                </c:pt>
                <c:pt idx="3">
                  <c:v>503.8</c:v>
                </c:pt>
                <c:pt idx="4">
                  <c:v>291.75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A-42D8-9D3F-12C2D91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A-42D8-9D3F-12C2D91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4-4E3A-A64E-5854D7121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4-4E3A-A64E-5854D7121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189.72</c:v>
                </c:pt>
                <c:pt idx="1">
                  <c:v>189.37</c:v>
                </c:pt>
                <c:pt idx="2">
                  <c:v>187.97</c:v>
                </c:pt>
                <c:pt idx="3">
                  <c:v>193.35</c:v>
                </c:pt>
                <c:pt idx="4">
                  <c:v>192.71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A-40B5-8CBE-4B44B6A2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A-40B5-8CBE-4B44B6A2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静岡県　静岡市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自治体職員</v>
      </c>
      <c r="AE8" s="36"/>
      <c r="AF8" s="36"/>
      <c r="AG8" s="36"/>
      <c r="AH8" s="36"/>
      <c r="AI8" s="36"/>
      <c r="AJ8" s="36"/>
      <c r="AK8" s="3"/>
      <c r="AL8" s="37">
        <f>データ!S6</f>
        <v>683739</v>
      </c>
      <c r="AM8" s="37"/>
      <c r="AN8" s="37"/>
      <c r="AO8" s="37"/>
      <c r="AP8" s="37"/>
      <c r="AQ8" s="37"/>
      <c r="AR8" s="37"/>
      <c r="AS8" s="37"/>
      <c r="AT8" s="38">
        <f>データ!T6</f>
        <v>1411.93</v>
      </c>
      <c r="AU8" s="38"/>
      <c r="AV8" s="38"/>
      <c r="AW8" s="38"/>
      <c r="AX8" s="38"/>
      <c r="AY8" s="38"/>
      <c r="AZ8" s="38"/>
      <c r="BA8" s="38"/>
      <c r="BB8" s="38">
        <f>データ!U6</f>
        <v>484.26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94.42</v>
      </c>
      <c r="J10" s="38"/>
      <c r="K10" s="38"/>
      <c r="L10" s="38"/>
      <c r="M10" s="38"/>
      <c r="N10" s="38"/>
      <c r="O10" s="38"/>
      <c r="P10" s="38">
        <f>データ!P6</f>
        <v>0.01</v>
      </c>
      <c r="Q10" s="38"/>
      <c r="R10" s="38"/>
      <c r="S10" s="38"/>
      <c r="T10" s="38"/>
      <c r="U10" s="38"/>
      <c r="V10" s="38"/>
      <c r="W10" s="38">
        <f>データ!Q6</f>
        <v>84.29</v>
      </c>
      <c r="X10" s="38"/>
      <c r="Y10" s="38"/>
      <c r="Z10" s="38"/>
      <c r="AA10" s="38"/>
      <c r="AB10" s="38"/>
      <c r="AC10" s="38"/>
      <c r="AD10" s="37">
        <f>データ!R6</f>
        <v>2720</v>
      </c>
      <c r="AE10" s="37"/>
      <c r="AF10" s="37"/>
      <c r="AG10" s="37"/>
      <c r="AH10" s="37"/>
      <c r="AI10" s="37"/>
      <c r="AJ10" s="37"/>
      <c r="AK10" s="2"/>
      <c r="AL10" s="37">
        <f>データ!V6</f>
        <v>39</v>
      </c>
      <c r="AM10" s="37"/>
      <c r="AN10" s="37"/>
      <c r="AO10" s="37"/>
      <c r="AP10" s="37"/>
      <c r="AQ10" s="37"/>
      <c r="AR10" s="37"/>
      <c r="AS10" s="37"/>
      <c r="AT10" s="38">
        <f>データ!W6</f>
        <v>0.31</v>
      </c>
      <c r="AU10" s="38"/>
      <c r="AV10" s="38"/>
      <c r="AW10" s="38"/>
      <c r="AX10" s="38"/>
      <c r="AY10" s="38"/>
      <c r="AZ10" s="38"/>
      <c r="BA10" s="38"/>
      <c r="BB10" s="38">
        <f>データ!X6</f>
        <v>125.81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AP2hNQ+rrG/EJBKfcQb9l746wsc9JT5eNMJTMFWxtXPEU2Gvig6Y6dVY8BUUQ4tSaZeP7JK+VN3o4UIumtV0Jg==" saltValue="4pV152DQR9SN7fEPbhhhF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221007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静岡県　静岡市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自治体職員</v>
      </c>
      <c r="N6" s="20" t="str">
        <f t="shared" si="3"/>
        <v>-</v>
      </c>
      <c r="O6" s="20">
        <f t="shared" si="3"/>
        <v>94.42</v>
      </c>
      <c r="P6" s="20">
        <f t="shared" si="3"/>
        <v>0.01</v>
      </c>
      <c r="Q6" s="20">
        <f t="shared" si="3"/>
        <v>84.29</v>
      </c>
      <c r="R6" s="20">
        <f t="shared" si="3"/>
        <v>2720</v>
      </c>
      <c r="S6" s="20">
        <f t="shared" si="3"/>
        <v>683739</v>
      </c>
      <c r="T6" s="20">
        <f t="shared" si="3"/>
        <v>1411.93</v>
      </c>
      <c r="U6" s="20">
        <f t="shared" si="3"/>
        <v>484.26</v>
      </c>
      <c r="V6" s="20">
        <f t="shared" si="3"/>
        <v>39</v>
      </c>
      <c r="W6" s="20">
        <f t="shared" si="3"/>
        <v>0.31</v>
      </c>
      <c r="X6" s="20">
        <f t="shared" si="3"/>
        <v>125.81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>
        <f t="shared" si="4"/>
        <v>101.72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112.88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0">
        <f>IF(AU7="",NA(),AU7)</f>
        <v>0</v>
      </c>
      <c r="AV6" s="20">
        <f t="shared" ref="AV6:BD6" si="6">IF(AV7="",NA(),AV7)</f>
        <v>0</v>
      </c>
      <c r="AW6" s="20">
        <f t="shared" si="6"/>
        <v>0</v>
      </c>
      <c r="AX6" s="20">
        <f t="shared" si="6"/>
        <v>0</v>
      </c>
      <c r="AY6" s="20">
        <f t="shared" si="6"/>
        <v>0</v>
      </c>
      <c r="AZ6" s="21">
        <f t="shared" si="6"/>
        <v>49.18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>
        <f>IF(BF7="",NA(),BF7)</f>
        <v>1562</v>
      </c>
      <c r="BG6" s="21">
        <f t="shared" ref="BG6:BO6" si="7">IF(BG7="",NA(),BG7)</f>
        <v>1251.0999999999999</v>
      </c>
      <c r="BH6" s="21">
        <f t="shared" si="7"/>
        <v>1016.51</v>
      </c>
      <c r="BI6" s="21">
        <f t="shared" si="7"/>
        <v>503.8</v>
      </c>
      <c r="BJ6" s="21">
        <f t="shared" si="7"/>
        <v>291.75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189.72</v>
      </c>
      <c r="CC6" s="21">
        <f t="shared" ref="CC6:CK6" si="9">IF(CC7="",NA(),CC7)</f>
        <v>189.37</v>
      </c>
      <c r="CD6" s="21">
        <f t="shared" si="9"/>
        <v>187.97</v>
      </c>
      <c r="CE6" s="21">
        <f t="shared" si="9"/>
        <v>193.35</v>
      </c>
      <c r="CF6" s="21">
        <f t="shared" si="9"/>
        <v>192.71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46.68</v>
      </c>
      <c r="CN6" s="21">
        <f t="shared" ref="CN6:CV6" si="10">IF(CN7="",NA(),CN7)</f>
        <v>45.32</v>
      </c>
      <c r="CO6" s="21">
        <f t="shared" si="10"/>
        <v>44.84</v>
      </c>
      <c r="CP6" s="21">
        <f t="shared" si="10"/>
        <v>43.09</v>
      </c>
      <c r="CQ6" s="21">
        <f t="shared" si="10"/>
        <v>43.45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62.5</v>
      </c>
      <c r="CY6" s="21">
        <f t="shared" ref="CY6:DG6" si="11">IF(CY7="",NA(),CY7)</f>
        <v>62.5</v>
      </c>
      <c r="CZ6" s="21">
        <f t="shared" si="11"/>
        <v>67.5</v>
      </c>
      <c r="DA6" s="21">
        <f t="shared" si="11"/>
        <v>69.23</v>
      </c>
      <c r="DB6" s="21">
        <f t="shared" si="11"/>
        <v>69.23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>
        <f>IF(DI7="",NA(),DI7)</f>
        <v>29.19</v>
      </c>
      <c r="DJ6" s="21">
        <f t="shared" ref="DJ6:DR6" si="12">IF(DJ7="",NA(),DJ7)</f>
        <v>30.5</v>
      </c>
      <c r="DK6" s="21">
        <f t="shared" si="12"/>
        <v>31.81</v>
      </c>
      <c r="DL6" s="21">
        <f t="shared" si="12"/>
        <v>33.119999999999997</v>
      </c>
      <c r="DM6" s="21">
        <f t="shared" si="12"/>
        <v>34.44</v>
      </c>
      <c r="DN6" s="21">
        <f t="shared" si="12"/>
        <v>24.68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221007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94.42</v>
      </c>
      <c r="P7" s="24">
        <v>0.01</v>
      </c>
      <c r="Q7" s="24">
        <v>84.29</v>
      </c>
      <c r="R7" s="24">
        <v>2720</v>
      </c>
      <c r="S7" s="24">
        <v>683739</v>
      </c>
      <c r="T7" s="24">
        <v>1411.93</v>
      </c>
      <c r="U7" s="24">
        <v>484.26</v>
      </c>
      <c r="V7" s="24">
        <v>39</v>
      </c>
      <c r="W7" s="24">
        <v>0.31</v>
      </c>
      <c r="X7" s="24">
        <v>125.81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>
        <v>101.72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112.88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49.18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>
        <v>1562</v>
      </c>
      <c r="BG7" s="24">
        <v>1251.0999999999999</v>
      </c>
      <c r="BH7" s="24">
        <v>1016.51</v>
      </c>
      <c r="BI7" s="24">
        <v>503.8</v>
      </c>
      <c r="BJ7" s="24">
        <v>291.75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189.72</v>
      </c>
      <c r="CC7" s="24">
        <v>189.37</v>
      </c>
      <c r="CD7" s="24">
        <v>187.97</v>
      </c>
      <c r="CE7" s="24">
        <v>193.35</v>
      </c>
      <c r="CF7" s="24">
        <v>192.71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46.68</v>
      </c>
      <c r="CN7" s="24">
        <v>45.32</v>
      </c>
      <c r="CO7" s="24">
        <v>44.84</v>
      </c>
      <c r="CP7" s="24">
        <v>43.09</v>
      </c>
      <c r="CQ7" s="24">
        <v>43.45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62.5</v>
      </c>
      <c r="CY7" s="24">
        <v>62.5</v>
      </c>
      <c r="CZ7" s="24">
        <v>67.5</v>
      </c>
      <c r="DA7" s="24">
        <v>69.23</v>
      </c>
      <c r="DB7" s="24">
        <v>69.23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>
        <v>29.19</v>
      </c>
      <c r="DJ7" s="24">
        <v>30.5</v>
      </c>
      <c r="DK7" s="24">
        <v>31.81</v>
      </c>
      <c r="DL7" s="24">
        <v>33.119999999999997</v>
      </c>
      <c r="DM7" s="24">
        <v>34.44</v>
      </c>
      <c r="DN7" s="24">
        <v>24.68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2024-01-22T09:34:21Z</cp:lastPrinted>
  <dcterms:created xsi:type="dcterms:W3CDTF">2023-12-12T00:56:15Z</dcterms:created>
  <dcterms:modified xsi:type="dcterms:W3CDTF">2024-01-22T09:39:11Z</dcterms:modified>
  <cp:category/>
</cp:coreProperties>
</file>