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_rels/drawing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_rels/chart1.xml.rels" ContentType="application/vnd.openxmlformats-package.relationships+xml"/>
  <Override PartName="/xl/charts/_rels/chart2.xml.rels" ContentType="application/vnd.openxmlformats-package.relationships+xml"/>
  <Override PartName="/xl/charts/_rels/chart3.xml.rels" ContentType="application/vnd.openxmlformats-package.relationships+xml"/>
  <Override PartName="/xl/charts/_rels/chart4.xml.rels" ContentType="application/vnd.openxmlformats-package.relationships+xml"/>
  <Override PartName="/xl/charts/_rels/chart5.xml.rels" ContentType="application/vnd.openxmlformats-package.relationships+xml"/>
  <Override PartName="/xl/charts/_rels/chart10.xml.rels" ContentType="application/vnd.openxmlformats-package.relationships+xml"/>
  <Override PartName="/xl/charts/_rels/chart6.xml.rels" ContentType="application/vnd.openxmlformats-package.relationships+xml"/>
  <Override PartName="/xl/charts/_rels/chart7.xml.rels" ContentType="application/vnd.openxmlformats-package.relationships+xml"/>
  <Override PartName="/xl/charts/_rels/chart11.xml.rels" ContentType="application/vnd.openxmlformats-package.relationships+xml"/>
  <Override PartName="/xl/charts/_rels/chart8.xml.rels" ContentType="application/vnd.openxmlformats-package.relationships+xml"/>
  <Override PartName="/xl/charts/_rels/chart12.xml.rels" ContentType="application/vnd.openxmlformats-package.relationships+xml"/>
  <Override PartName="/xl/charts/_rels/chart9.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病院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<sst xmlns="http://schemas.openxmlformats.org/spreadsheetml/2006/main" count="343" uniqueCount="159">
  <si>
    <t xml:space="preserve">経営比較分析表（令和4年度決算）</t>
  </si>
  <si>
    <t xml:space="preserve">法適用区分</t>
  </si>
  <si>
    <t xml:space="preserve">業種名・事業名</t>
  </si>
  <si>
    <t xml:space="preserve">病院区分</t>
  </si>
  <si>
    <t xml:space="preserve">類似区分</t>
  </si>
  <si>
    <t xml:space="preserve">管理者の情報</t>
  </si>
  <si>
    <t xml:space="preserve">許可病床（一般）</t>
  </si>
  <si>
    <t xml:space="preserve">許可病床（療養）</t>
  </si>
  <si>
    <t xml:space="preserve">許可病床（結核）</t>
  </si>
  <si>
    <t xml:space="preserve">グラフ凡例</t>
  </si>
  <si>
    <t xml:space="preserve">■</t>
  </si>
  <si>
    <t xml:space="preserve">当該病院値（当該値）</t>
  </si>
  <si>
    <t xml:space="preserve">経営形態</t>
  </si>
  <si>
    <t xml:space="preserve">診療科数</t>
  </si>
  <si>
    <t xml:space="preserve">DPC対象病院</t>
  </si>
  <si>
    <t xml:space="preserve">特殊診療機能　※１</t>
  </si>
  <si>
    <t xml:space="preserve">指定病院の状況　※２</t>
  </si>
  <si>
    <t xml:space="preserve">許可病床（精神）</t>
  </si>
  <si>
    <t xml:space="preserve">許可病床（感染症）</t>
  </si>
  <si>
    <t xml:space="preserve">許可病床（合計）</t>
  </si>
  <si>
    <t xml:space="preserve">－</t>
  </si>
  <si>
    <t xml:space="preserve">類似病院平均値（平均値）</t>
  </si>
  <si>
    <t xml:space="preserve">【】</t>
  </si>
  <si>
    <t xml:space="preserve">令和4年度全国平均</t>
  </si>
  <si>
    <t xml:space="preserve">人口（人）</t>
  </si>
  <si>
    <t xml:space="preserve">建物面積（㎡）</t>
  </si>
  <si>
    <t xml:space="preserve">不採算地区病院</t>
  </si>
  <si>
    <t xml:space="preserve">不採算地区中核病院</t>
  </si>
  <si>
    <t xml:space="preserve">看護配置</t>
  </si>
  <si>
    <t xml:space="preserve">最大使用病床（一般）</t>
  </si>
  <si>
    <t xml:space="preserve">最大使用病床（療養）</t>
  </si>
  <si>
    <t xml:space="preserve">最大使用病床（一般＋療養）</t>
  </si>
  <si>
    <t xml:space="preserve">※１　ド…人間ドック　透…人工透析　Ｉ…ＩＣＵ・ＣＣＵ 未…ＮＩＣＵ・未熟児室　訓…運動機能訓練室　ガ…ガン（放射線）診療</t>
  </si>
  <si>
    <t xml:space="preserve">※２　救…救急告示病院　臨…臨床研修病院　が…がん診療連携拠点病院　感…感染症指定医療機関　ヘ…へき地医療拠点病院　災…災害拠点病院　地…地域医療支援病院  特…特定機能病院　輪…病院群輪番制病院</t>
  </si>
  <si>
    <t xml:space="preserve">公立病院改革に係る主な取組（直近の実施時期）</t>
  </si>
  <si>
    <t xml:space="preserve">1. 経営の健全性・効率性</t>
  </si>
  <si>
    <t xml:space="preserve">機能分化・連携強化</t>
  </si>
  <si>
    <t xml:space="preserve">地方独立行政法人化</t>
  </si>
  <si>
    <t xml:space="preserve">指定管理者制度導入</t>
  </si>
  <si>
    <t xml:space="preserve">（従来の再編・ネットワーク化を含む）</t>
  </si>
  <si>
    <t xml:space="preserve">-</t>
  </si>
  <si>
    <t xml:space="preserve">年度</t>
  </si>
  <si>
    <t xml:space="preserve">平成元</t>
  </si>
  <si>
    <t xml:space="preserve">Ⅰ 地域において担っている役割</t>
  </si>
  <si>
    <t xml:space="preserve">平成2</t>
  </si>
  <si>
    <t xml:space="preserve">平成3</t>
  </si>
  <si>
    <t xml:space="preserve">　静岡医療圏の基幹病院として、急性期および高度急性期医療を担っている。特に心臓病治療の実績は高く、先進的ながん治療など、高度で良質な医療の提供に努めている。また、断らない救急医療、質の高い高度急性期・急性期医療の提供を通じ、より多くの急性期患者、新規患者の受入を進めるとともに、地域の医療機関や介護施設、異なる機能を有する病院・病床などとの連携や、紹介・逆紹介などを通じて、地域完結型医療の実現に寄与している。</t>
  </si>
  <si>
    <t xml:space="preserve">平成4</t>
  </si>
  <si>
    <t xml:space="preserve">平成5</t>
  </si>
  <si>
    <t xml:space="preserve">平成6</t>
  </si>
  <si>
    <t xml:space="preserve">平成7</t>
  </si>
  <si>
    <t xml:space="preserve">平成8</t>
  </si>
  <si>
    <t xml:space="preserve">平成9</t>
  </si>
  <si>
    <t xml:space="preserve">平成10</t>
  </si>
  <si>
    <t xml:space="preserve">平成11</t>
  </si>
  <si>
    <t xml:space="preserve">平成12</t>
  </si>
  <si>
    <t xml:space="preserve">平成13</t>
  </si>
  <si>
    <t xml:space="preserve">平成14</t>
  </si>
  <si>
    <t xml:space="preserve">当該値</t>
  </si>
  <si>
    <t xml:space="preserve">平成15</t>
  </si>
  <si>
    <t xml:space="preserve">平均値</t>
  </si>
  <si>
    <t xml:space="preserve">平成16</t>
  </si>
  <si>
    <t xml:space="preserve">Ⅱ 分析欄</t>
  </si>
  <si>
    <t xml:space="preserve">平成17</t>
  </si>
  <si>
    <t xml:space="preserve">平成18</t>
  </si>
  <si>
    <t xml:space="preserve">1. 経営の健全性・効率性について</t>
  </si>
  <si>
    <t xml:space="preserve">平成19</t>
  </si>
  <si>
    <t xml:space="preserve">平成20</t>
  </si>
  <si>
    <t xml:space="preserve">　経常利益は、1,178百万円を計上し、経常収支比率は105.1％となった。
　医業収支比率は、給与費、材料費が増加したが、それ以上に収益が増加したことにより、前年度を上回った。
　病床利用率は、平均在院日数が0.2日減となったが、延入院患者数が7,382人増加したため、前年度を上回った。
　入院１人１日当たり収益は、在院日数短期化、急性期充実体制加算を取得したこと等により増加した。
　外来患者１人１日当たり収益、材料費対医業収益比率は、外来化学療法の診療単価上昇、材料の使用増により前年度を上回った。
　職員給与費対医業収益比率は、給与費の増加に伴い、前年度を上回った。</t>
  </si>
  <si>
    <t xml:space="preserve">平成21</t>
  </si>
  <si>
    <t xml:space="preserve">平成22</t>
  </si>
  <si>
    <t xml:space="preserve">平成23</t>
  </si>
  <si>
    <t xml:space="preserve">平成24</t>
  </si>
  <si>
    <t xml:space="preserve">平成25</t>
  </si>
  <si>
    <t xml:space="preserve">平成26</t>
  </si>
  <si>
    <t xml:space="preserve">平成27</t>
  </si>
  <si>
    <t xml:space="preserve">平成28</t>
  </si>
  <si>
    <t xml:space="preserve">平成29</t>
  </si>
  <si>
    <t xml:space="preserve">平成30</t>
  </si>
  <si>
    <t xml:space="preserve">平成31</t>
  </si>
  <si>
    <t xml:space="preserve">令和元</t>
  </si>
  <si>
    <t xml:space="preserve">令和2</t>
  </si>
  <si>
    <t xml:space="preserve">2. 老朽化の状況について</t>
  </si>
  <si>
    <t xml:space="preserve">令和3</t>
  </si>
  <si>
    <t xml:space="preserve">令和4</t>
  </si>
  <si>
    <t xml:space="preserve">　償却率については、平成28年度の地独法移行時での開始貸借対照表作成に当たり、固定資産を再評価し、耐用年数が経過したもの及び取得価格から減価償却累計額を差し引いて10万円以下となるものは固定資産に計上しなかったため、有形固定資産減価償却率及び器械備品償却率は全国平均値及び類似病院平均値を下回るという背景がある。
　しかし、償却対象資産の減価償却が進むにつれて、有形固定資産減価償却率、器械備品償却率は、上昇傾向にある。
　1床当たり有形固定資産については、取得価額に対し、除却した有形固定資産が僅少だったことから前年度対比で上昇した。</t>
  </si>
  <si>
    <t xml:space="preserve">令和5</t>
  </si>
  <si>
    <t xml:space="preserve">令和6</t>
  </si>
  <si>
    <t xml:space="preserve">2. 老朽化の状況</t>
  </si>
  <si>
    <t xml:space="preserve">全体総括</t>
  </si>
  <si>
    <t xml:space="preserve">　令和４年度決算は、給与改定及び看護職員の処遇改善等の影響による給与費の増、材料の使用増による材料費の増に加えて、原油価格高騰に伴う光熱水費の増により、前年度比931百万円の費用増となったが、医業収益の増加や新型コロナウイルス感染症関連補助金の計上により、黒字となった。
　しかし、患者数が未だコロナ禍前からの回復途上にあり、給与費等の義務的経費の増や物価高騰に伴う光熱費等経費の高止りの影響を受けるなど、今後も収支面では厳しい状況が見込まれる。
　当院は静岡市の基幹病院として、高度かつ良質な医療サービスを提供する責務を担っていることから、第３期中期計画の実現に向けて、引き続き、必要となる人的投資や設備投資を行っていく。また、最小の費用で最大の効果が発揮できるよう努める。</t>
  </si>
  <si>
    <t xml:space="preserve">※　「類似病院平均値（平均値）」については、病院区分及び類似区分に基づき算出している。</t>
  </si>
  <si>
    <t xml:space="preserve">①</t>
  </si>
  <si>
    <t xml:space="preserve">②</t>
  </si>
  <si>
    <t xml:space="preserve">③</t>
  </si>
  <si>
    <t xml:space="preserve">④</t>
  </si>
  <si>
    <t xml:space="preserve">⑤</t>
  </si>
  <si>
    <t xml:space="preserve">⑥</t>
  </si>
  <si>
    <t xml:space="preserve">⑦</t>
  </si>
  <si>
    <t xml:space="preserve">⑧</t>
  </si>
  <si>
    <t xml:space="preserve">病院事業(法適)</t>
  </si>
  <si>
    <t xml:space="preserve">項番</t>
  </si>
  <si>
    <t xml:space="preserve">大項目</t>
  </si>
  <si>
    <t xml:space="preserve">団体コード</t>
  </si>
  <si>
    <t xml:space="preserve">業務コード</t>
  </si>
  <si>
    <t xml:space="preserve">業種コード</t>
  </si>
  <si>
    <t xml:space="preserve">事業コード</t>
  </si>
  <si>
    <t xml:space="preserve">施設コード</t>
  </si>
  <si>
    <t xml:space="preserve">基本情報</t>
  </si>
  <si>
    <t xml:space="preserve">中項目</t>
  </si>
  <si>
    <t xml:space="preserve">①経常収支比率(％)</t>
  </si>
  <si>
    <t xml:space="preserve">②医業収支比率(％)</t>
  </si>
  <si>
    <t xml:space="preserve">③修正医業収支比率(％)</t>
  </si>
  <si>
    <t xml:space="preserve">④病床利用率(％)</t>
  </si>
  <si>
    <t xml:space="preserve">⑤入院患者１人１日当たり収益(円)</t>
  </si>
  <si>
    <t xml:space="preserve">⑥外来患者１人１日当たり収益(円)</t>
  </si>
  <si>
    <t xml:space="preserve">⑦職員給与費対医業収益比率(％)</t>
  </si>
  <si>
    <t xml:space="preserve">⑧材料費対医業収益比率(％)</t>
  </si>
  <si>
    <t xml:space="preserve">⑨累積欠損金比率(％)</t>
  </si>
  <si>
    <t xml:space="preserve">①有形固定資産減価償却率(％)</t>
  </si>
  <si>
    <t xml:space="preserve">②機械備品減価償却率(％)</t>
  </si>
  <si>
    <t xml:space="preserve">③１床当たり有形固定資産(円)</t>
  </si>
  <si>
    <t xml:space="preserve">小項目</t>
  </si>
  <si>
    <t xml:space="preserve">都道府県名称</t>
  </si>
  <si>
    <t xml:space="preserve">団体名称</t>
  </si>
  <si>
    <t xml:space="preserve">施設名称</t>
  </si>
  <si>
    <t xml:space="preserve">特殊診療機能</t>
  </si>
  <si>
    <t xml:space="preserve">指定病院の状況</t>
  </si>
  <si>
    <t xml:space="preserve">当該値(N-4)</t>
  </si>
  <si>
    <t xml:space="preserve">当該値(N-3)</t>
  </si>
  <si>
    <t xml:space="preserve">当該値(N-2)</t>
  </si>
  <si>
    <t xml:space="preserve">当該値(N-1)</t>
  </si>
  <si>
    <t xml:space="preserve">当該値(N)</t>
  </si>
  <si>
    <t xml:space="preserve">平均値(N-4)</t>
  </si>
  <si>
    <t xml:space="preserve">平均値(N-3)</t>
  </si>
  <si>
    <t xml:space="preserve">平均値(N-2)</t>
  </si>
  <si>
    <t xml:space="preserve">平均値(N-1)</t>
  </si>
  <si>
    <t xml:space="preserve">平均値(N)</t>
  </si>
  <si>
    <t xml:space="preserve">全国平均</t>
  </si>
  <si>
    <t xml:space="preserve">グラフ参照用</t>
  </si>
  <si>
    <t xml:space="preserve">表参照用</t>
  </si>
  <si>
    <t xml:space="preserve">静岡県</t>
  </si>
  <si>
    <t xml:space="preserve">地方独立行政法人静岡市立静岡病院</t>
  </si>
  <si>
    <t xml:space="preserve">地方独立行政法人</t>
  </si>
  <si>
    <t xml:space="preserve">病院事業</t>
  </si>
  <si>
    <t xml:space="preserve">一般病院</t>
  </si>
  <si>
    <t xml:space="preserve">500床以上</t>
  </si>
  <si>
    <t xml:space="preserve">非設置</t>
  </si>
  <si>
    <t xml:space="preserve">直営</t>
  </si>
  <si>
    <t xml:space="preserve">対象</t>
  </si>
  <si>
    <t xml:space="preserve">ド 透 I 未 訓 ガ</t>
  </si>
  <si>
    <t xml:space="preserve">救 臨 が 感 災 地 輪</t>
  </si>
  <si>
    <t xml:space="preserve">非該当</t>
  </si>
  <si>
    <t xml:space="preserve">７：１</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</si>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</sst>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0;[RED]\-#,##0"/>
    <numFmt numFmtId="166" formatCode="General"/>
    <numFmt numFmtId="167" formatCode="@"/>
    <numFmt numFmtId="168" formatCode="#,##0;&quot;△ &quot;#,##0"/>
    <numFmt numFmtId="169" formatCode="h:mm"/>
    <numFmt numFmtId="170" formatCode="[$-1030411]gee"/>
    <numFmt numFmtId="171" formatCode="#,##0.0;\△#,##0.0"/>
    <numFmt numFmtId="172" formatCode="#,##0;\△#,##0"/>
    <numFmt numFmtId="173" formatCode="0.00_);[RED]\(0.00\)"/>
    <numFmt numFmtId="174" formatCode="#,##0.00;\△#,##0.00"/>
  </numFmts>
  <fonts count="23">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sz val="11"/>
      <color rgb="FFFF5050"/>
      <name val="ＭＳ ゴシック"/>
      <family val="3"/>
      <charset val="128"/>
    </font>
    <font>
      <sz val="9"/>
      <color rgb="FF000000"/>
      <name val="ＭＳ ゴシック"/>
      <family val="3"/>
      <charset val="128"/>
    </font>
    <font>
      <b val="true"/>
      <sz val="9"/>
      <color rgb="FF000000"/>
      <name val="ＭＳ ゴシック"/>
      <family val="3"/>
      <charset val="128"/>
    </font>
    <font>
      <b val="true"/>
      <sz val="6"/>
      <color rgb="FF000000"/>
      <name val="ＭＳ ゴシック"/>
      <family val="3"/>
      <charset val="128"/>
    </font>
    <font>
      <sz val="10"/>
      <color rgb="FF000000"/>
      <name val="ＭＳ ゴシック"/>
      <family val="3"/>
      <charset val="128"/>
    </font>
    <font>
      <b val="true"/>
      <sz val="12"/>
      <color rgb="FF000000"/>
      <name val="ＭＳ ゴシック"/>
      <family val="3"/>
      <charset val="128"/>
    </font>
    <font>
      <b val="true"/>
      <sz val="11"/>
      <name val="ＭＳ ゴシック"/>
      <family val="3"/>
      <charset val="128"/>
    </font>
    <font>
      <sz val="11"/>
      <name val="ＭＳ Ｐゴシック"/>
      <family val="2"/>
      <charset val="128"/>
    </font>
    <font>
      <sz val="11"/>
      <color rgb="FFFFFFFF"/>
      <name val="ＭＳ Ｐゴシック"/>
      <family val="3"/>
      <charset val="128"/>
    </font>
    <font>
      <sz val="11"/>
      <name val="ＭＳ Ｐゴシック"/>
      <family val="3"/>
      <charset val="128"/>
    </font>
    <font>
      <sz val="9"/>
      <color rgb="FF000000"/>
      <name val="ＭＳ ゴシック"/>
      <family val="5"/>
      <charset val="128"/>
    </font>
    <font>
      <b val="true"/>
      <sz val="11"/>
      <color rgb="FF000000"/>
      <name val="ＭＳ ゴシック"/>
      <family val="2"/>
    </font>
    <font>
      <sz val="8"/>
      <color rgb="FF000000"/>
      <name val="ＭＳ ゴシック"/>
      <family val="2"/>
    </font>
    <font>
      <sz val="11"/>
      <color rgb="FFFFFFFF"/>
      <name val="ＭＳ Ｐゴシック"/>
      <family val="2"/>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color rgb="FFA6A6A6"/>
      </left>
      <right style="thin">
        <color rgb="FFA6A6A6"/>
      </right>
      <top style="thin">
        <color rgb="FFA6A6A6"/>
      </top>
      <bottom style="thin">
        <color rgb="FFA6A6A6"/>
      </bottom>
      <diagonal/>
    </border>
    <border diagonalUp="false" diagonalDown="false">
      <left/>
      <right/>
      <top style="thin"/>
      <bottom style="thin"/>
      <diagonal/>
    </border>
    <border diagonalUp="false" diagonalDown="false">
      <left style="thin"/>
      <right style="thin"/>
      <top/>
      <botto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cellStyleXfs>
  <cellXfs count="9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6" fontId="4" fillId="0" borderId="1" xfId="0" applyFont="true" applyBorder="true" applyAlignment="true" applyProtection="true">
      <alignment horizontal="left" vertical="center" textRotation="0" wrapText="false" indent="0" shrinkToFit="false"/>
      <protection locked="true" hidden="true"/>
    </xf>
    <xf numFmtId="167" fontId="4" fillId="0" borderId="0" xfId="0" applyFont="true" applyBorder="false" applyAlignment="true" applyProtection="true">
      <alignment horizontal="general" vertical="top"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7" fillId="0" borderId="3" xfId="0" applyFont="true" applyBorder="true" applyAlignment="false" applyProtection="false">
      <alignment horizontal="general" vertical="center" textRotation="0" wrapText="false" indent="0" shrinkToFit="false"/>
      <protection locked="true" hidden="false"/>
    </xf>
    <xf numFmtId="166" fontId="5" fillId="0" borderId="2" xfId="0" applyFont="true" applyBorder="true" applyAlignment="true" applyProtection="true">
      <alignment horizontal="center" vertical="center" textRotation="0" wrapText="false" indent="0" shrinkToFit="true"/>
      <protection locked="true" hidden="true"/>
    </xf>
    <xf numFmtId="168" fontId="5" fillId="0" borderId="2" xfId="0" applyFont="true" applyBorder="true" applyAlignment="true" applyProtection="true">
      <alignment horizontal="center" vertical="center" textRotation="0" wrapText="false" indent="0" shrinkToFit="true"/>
      <protection locked="true" hidden="true"/>
    </xf>
    <xf numFmtId="164" fontId="8" fillId="0"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false" applyAlignment="true" applyProtection="false">
      <alignment horizontal="general" vertical="bottom" textRotation="0" wrapText="false" indent="0" shrinkToFit="true"/>
      <protection locked="true" hidden="false"/>
    </xf>
    <xf numFmtId="164" fontId="7" fillId="0" borderId="0" xfId="0" applyFont="true" applyBorder="true" applyAlignment="true" applyProtection="false">
      <alignment horizontal="left" vertical="bottom" textRotation="0" wrapText="false" indent="0" shrinkToFit="true"/>
      <protection locked="true" hidden="false"/>
    </xf>
    <xf numFmtId="169" fontId="5" fillId="0" borderId="0" xfId="0" applyFont="true" applyBorder="false" applyAlignment="false" applyProtection="false">
      <alignment horizontal="general" vertical="center" textRotation="0" wrapText="false" indent="0" shrinkToFit="false"/>
      <protection locked="true" hidden="false"/>
    </xf>
    <xf numFmtId="164" fontId="7" fillId="0" borderId="8" xfId="0" applyFont="true" applyBorder="true" applyAlignment="false" applyProtection="false">
      <alignment horizontal="general" vertical="center" textRotation="0" wrapText="false" indent="0" shrinkToFit="false"/>
      <protection locked="true" hidden="false"/>
    </xf>
    <xf numFmtId="164" fontId="7" fillId="0" borderId="9" xfId="0" applyFont="true" applyBorder="true" applyAlignment="false" applyProtection="false">
      <alignment horizontal="general"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false" applyProtection="false">
      <alignment horizontal="general" vertical="center" textRotation="0" wrapText="false" indent="0" shrinkToFit="false"/>
      <protection locked="true" hidden="false"/>
    </xf>
    <xf numFmtId="164" fontId="11" fillId="2" borderId="3" xfId="0" applyFont="true" applyBorder="true" applyAlignment="true" applyProtection="false">
      <alignment horizontal="center" vertical="center" textRotation="0" wrapText="false" indent="0" shrinkToFit="false"/>
      <protection locked="true" hidden="false"/>
    </xf>
    <xf numFmtId="164" fontId="7" fillId="0" borderId="4"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12" fillId="2" borderId="11"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13" fillId="0" borderId="12" xfId="21" applyFont="true" applyBorder="true" applyAlignment="true" applyProtection="true">
      <alignment horizontal="center" vertical="center" textRotation="0" wrapText="false" indent="0" shrinkToFit="true"/>
      <protection locked="false" hidden="false"/>
    </xf>
    <xf numFmtId="164" fontId="13" fillId="0" borderId="13" xfId="21" applyFont="true" applyBorder="true" applyAlignment="true" applyProtection="false">
      <alignment horizontal="center" vertical="center" textRotation="0" wrapText="false" indent="0" shrinkToFit="tru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left" vertical="bottom" textRotation="0" wrapText="false" indent="0" shrinkToFit="true"/>
      <protection locked="true" hidden="false"/>
    </xf>
    <xf numFmtId="164" fontId="5" fillId="0" borderId="2" xfId="0" applyFont="true" applyBorder="true" applyAlignment="true" applyProtection="true">
      <alignment horizontal="left" vertical="top" textRotation="0" wrapText="true" indent="0" shrinkToFit="false"/>
      <protection locked="false" hidden="false"/>
    </xf>
    <xf numFmtId="164" fontId="10" fillId="0" borderId="0" xfId="0" applyFont="true" applyBorder="false" applyAlignment="true" applyProtection="false">
      <alignment horizontal="general" vertical="center" textRotation="0" wrapText="false" indent="0" shrinkToFit="true"/>
      <protection locked="true" hidden="false"/>
    </xf>
    <xf numFmtId="170" fontId="10" fillId="0" borderId="14" xfId="0" applyFont="true" applyBorder="true" applyAlignment="true" applyProtection="true">
      <alignment horizontal="center" vertical="center" textRotation="0" wrapText="false" indent="0" shrinkToFit="true"/>
      <protection locked="true" hidden="true"/>
    </xf>
    <xf numFmtId="164" fontId="10" fillId="0" borderId="14" xfId="0" applyFont="true" applyBorder="true" applyAlignment="true" applyProtection="false">
      <alignment horizontal="center" vertical="center" textRotation="0" wrapText="false" indent="0" shrinkToFit="true"/>
      <protection locked="true" hidden="false"/>
    </xf>
    <xf numFmtId="171" fontId="10" fillId="0" borderId="14" xfId="0" applyFont="true" applyBorder="true" applyAlignment="true" applyProtection="true">
      <alignment horizontal="center" vertical="center" textRotation="0" wrapText="false" indent="0" shrinkToFit="true"/>
      <protection locked="true" hidden="true"/>
    </xf>
    <xf numFmtId="164" fontId="14" fillId="0" borderId="3" xfId="0" applyFont="true" applyBorder="true" applyAlignment="true" applyProtection="false">
      <alignment horizontal="left" vertical="center" textRotation="0" wrapText="false" indent="0" shrinkToFit="tru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72" fontId="10" fillId="0" borderId="14" xfId="0" applyFont="true" applyBorder="true" applyAlignment="true" applyProtection="true">
      <alignment horizontal="center" vertical="center" textRotation="0" wrapText="false" indent="0" shrinkToFit="true"/>
      <protection locked="true" hidden="true"/>
    </xf>
    <xf numFmtId="164" fontId="11" fillId="0" borderId="0" xfId="0" applyFont="true" applyBorder="false" applyAlignment="true" applyProtection="false">
      <alignment horizontal="center"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5" fontId="7" fillId="0" borderId="0" xfId="22" applyFont="true" applyBorder="true" applyAlignment="true" applyProtection="tru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true"/>
      <protection locked="false" hidden="false"/>
    </xf>
    <xf numFmtId="170" fontId="10" fillId="0" borderId="0" xfId="0" applyFont="true" applyBorder="false" applyAlignment="true" applyProtection="true">
      <alignment horizontal="general" vertical="center" textRotation="0" wrapText="false" indent="0" shrinkToFit="true"/>
      <protection locked="true" hidden="true"/>
    </xf>
    <xf numFmtId="170" fontId="10" fillId="0" borderId="4" xfId="0" applyFont="true" applyBorder="true" applyAlignment="true" applyProtection="true">
      <alignment horizontal="general" vertical="center" textRotation="0" wrapText="false" indent="0" shrinkToFit="true"/>
      <protection locked="true" hidden="true"/>
    </xf>
    <xf numFmtId="171" fontId="10" fillId="0" borderId="0" xfId="0" applyFont="true" applyBorder="false" applyAlignment="true" applyProtection="true">
      <alignment horizontal="general" vertical="center" textRotation="0" wrapText="false" indent="0" shrinkToFit="true"/>
      <protection locked="true" hidden="true"/>
    </xf>
    <xf numFmtId="171" fontId="10" fillId="0" borderId="4" xfId="0" applyFont="true" applyBorder="true" applyAlignment="true" applyProtection="true">
      <alignment horizontal="general" vertical="center" textRotation="0" wrapText="false" indent="0" shrinkToFit="true"/>
      <protection locked="true" hidden="true"/>
    </xf>
    <xf numFmtId="172" fontId="10" fillId="0" borderId="0" xfId="0" applyFont="true" applyBorder="false" applyAlignment="true" applyProtection="true">
      <alignment horizontal="general" vertical="center" textRotation="0" wrapText="false" indent="0" shrinkToFit="true"/>
      <protection locked="true" hidden="true"/>
    </xf>
    <xf numFmtId="164" fontId="4" fillId="0" borderId="4"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0" fillId="0" borderId="9" xfId="0" applyFont="true" applyBorder="true" applyAlignment="fals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6" fontId="17"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8" xfId="0" applyFont="true" applyBorder="true" applyAlignment="false" applyProtection="false">
      <alignment horizontal="general"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12" xfId="0" applyFont="true" applyBorder="true" applyAlignment="false" applyProtection="false">
      <alignment horizontal="general" vertical="center" textRotation="0" wrapText="false" indent="0" shrinkToFit="false"/>
      <protection locked="true" hidden="false"/>
    </xf>
    <xf numFmtId="164" fontId="0" fillId="3" borderId="15" xfId="0" applyFont="false" applyBorder="true" applyAlignment="true" applyProtection="false">
      <alignment horizontal="general" vertical="center" textRotation="0" wrapText="true" indent="0" shrinkToFit="false"/>
      <protection locked="true" hidden="false"/>
    </xf>
    <xf numFmtId="164" fontId="0" fillId="3" borderId="15" xfId="0" applyFont="false" applyBorder="true" applyAlignment="false" applyProtection="false">
      <alignment horizontal="general" vertical="center" textRotation="0" wrapText="false" indent="0" shrinkToFit="false"/>
      <protection locked="true" hidden="false"/>
    </xf>
    <xf numFmtId="164" fontId="0" fillId="3" borderId="13" xfId="0" applyFont="false" applyBorder="true" applyAlignment="true" applyProtection="false">
      <alignment horizontal="general" vertical="center" textRotation="0" wrapText="true" indent="0" shrinkToFit="false"/>
      <protection locked="true" hidden="false"/>
    </xf>
    <xf numFmtId="164" fontId="0" fillId="3" borderId="0" xfId="0" applyFont="false" applyBorder="false" applyAlignment="false" applyProtection="false">
      <alignment horizontal="general" vertical="center" textRotation="0" wrapText="fals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16" xfId="0" applyFont="false" applyBorder="true" applyAlignment="false" applyProtection="false">
      <alignment horizontal="general" vertical="center" textRotation="0" wrapText="false" indent="0" shrinkToFit="false"/>
      <protection locked="true" hidden="false"/>
    </xf>
    <xf numFmtId="164" fontId="0" fillId="3" borderId="6" xfId="0" applyFont="false" applyBorder="true" applyAlignment="false" applyProtection="false">
      <alignment horizontal="general" vertical="center" textRotation="0" wrapText="false" indent="0" shrinkToFit="false"/>
      <protection locked="true" hidden="false"/>
    </xf>
    <xf numFmtId="164" fontId="0" fillId="3" borderId="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6" fontId="0" fillId="4" borderId="2" xfId="0" applyFont="false" applyBorder="true" applyAlignment="true" applyProtection="false">
      <alignment horizontal="general" vertical="center" textRotation="0" wrapText="false" indent="0" shrinkToFit="true"/>
      <protection locked="true" hidden="false"/>
    </xf>
    <xf numFmtId="166" fontId="0" fillId="4" borderId="2" xfId="0" applyFont="false" applyBorder="true" applyAlignment="true" applyProtection="false">
      <alignment horizontal="left" vertical="center" textRotation="0" wrapText="false" indent="0" shrinkToFit="true"/>
      <protection locked="true" hidden="false"/>
    </xf>
    <xf numFmtId="168" fontId="0" fillId="4" borderId="2" xfId="0" applyFont="false" applyBorder="true" applyAlignment="true" applyProtection="false">
      <alignment horizontal="general" vertical="center" textRotation="0" wrapText="false" indent="0" shrinkToFit="true"/>
      <protection locked="true" hidden="false"/>
    </xf>
    <xf numFmtId="171" fontId="0" fillId="4" borderId="2" xfId="20" applyFont="true" applyBorder="true" applyAlignment="true" applyProtection="true">
      <alignment horizontal="general" vertical="center" textRotation="0" wrapText="false" indent="0" shrinkToFit="true"/>
      <protection locked="true" hidden="false"/>
    </xf>
    <xf numFmtId="172" fontId="0" fillId="4" borderId="2" xfId="20"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8"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0" applyFont="true" applyBorder="true" applyAlignment="true" applyProtection="false">
      <alignment horizontal="general" vertical="center" textRotation="0" wrapText="false" indent="0" shrinkToFit="true"/>
      <protection locked="true" hidden="false"/>
    </xf>
    <xf numFmtId="171" fontId="0" fillId="0" borderId="2" xfId="22" applyFont="true" applyBorder="true" applyAlignment="true" applyProtection="true">
      <alignment horizontal="general" vertical="center" textRotation="0" wrapText="false" indent="0" shrinkToFit="true"/>
      <protection locked="true" hidden="false"/>
    </xf>
    <xf numFmtId="172" fontId="0" fillId="0" borderId="2" xfId="22" applyFont="true" applyBorder="true" applyAlignment="true" applyProtection="true">
      <alignment horizontal="general" vertical="center" textRotation="0" wrapText="false" indent="0" shrinkToFit="true"/>
      <protection locked="true" hidden="false"/>
    </xf>
    <xf numFmtId="173" fontId="0" fillId="0" borderId="0" xfId="0" applyFont="false" applyBorder="false" applyAlignment="false" applyProtection="false">
      <alignment horizontal="general" vertical="center" textRotation="0" wrapText="false" indent="0" shrinkToFit="false"/>
      <protection locked="true" hidden="false"/>
    </xf>
    <xf numFmtId="174" fontId="0" fillId="0" borderId="0" xfId="22" applyFont="true" applyBorder="true" applyAlignment="true" applyProtection="true">
      <alignment horizontal="general" vertical="center" textRotation="0" wrapText="false" indent="0" shrinkToFit="tru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70" fontId="0" fillId="0" borderId="2" xfId="0" applyFont="false" applyBorder="true" applyAlignment="fals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2 3 2" xfId="21"/>
    <cellStyle name="Excel Built-in Comma [0]"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_rels/chart1.xml.rels><?xml version="1.0" encoding="UTF-8"?>
<Relationships xmlns="http://schemas.openxmlformats.org/package/2006/relationships"><Relationship Id="rId1" Type="http://schemas.openxmlformats.org/officeDocument/2006/relationships/chartUserShapes" Target="../drawings/drawing2.xml"/>
</Relationships>
</file>

<file path=xl/charts/_rels/chart10.xml.rels><?xml version="1.0" encoding="UTF-8"?>
<Relationships xmlns="http://schemas.openxmlformats.org/package/2006/relationships"><Relationship Id="rId1" Type="http://schemas.openxmlformats.org/officeDocument/2006/relationships/chartUserShapes" Target="../drawings/drawing11.xml"/>
</Relationships>
</file>

<file path=xl/charts/_rels/chart11.xml.rels><?xml version="1.0" encoding="UTF-8"?>
<Relationships xmlns="http://schemas.openxmlformats.org/package/2006/relationships"><Relationship Id="rId1" Type="http://schemas.openxmlformats.org/officeDocument/2006/relationships/chartUserShapes" Target="../drawings/drawing12.xml"/>
</Relationships>
</file>

<file path=xl/charts/_rels/chart12.xml.rels><?xml version="1.0" encoding="UTF-8"?>
<Relationships xmlns="http://schemas.openxmlformats.org/package/2006/relationships"><Relationship Id="rId1" Type="http://schemas.openxmlformats.org/officeDocument/2006/relationships/chartUserShapes" Target="../drawings/drawing13.xml"/>
</Relationships>
</file>

<file path=xl/charts/_rels/chart2.xml.rels><?xml version="1.0" encoding="UTF-8"?>
<Relationships xmlns="http://schemas.openxmlformats.org/package/2006/relationships"><Relationship Id="rId1" Type="http://schemas.openxmlformats.org/officeDocument/2006/relationships/chartUserShapes" Target="../drawings/drawing3.xml"/>
</Relationships>
</file>

<file path=xl/charts/_rels/chart3.xml.rels><?xml version="1.0" encoding="UTF-8"?>
<Relationships xmlns="http://schemas.openxmlformats.org/package/2006/relationships"><Relationship Id="rId1" Type="http://schemas.openxmlformats.org/officeDocument/2006/relationships/chartUserShapes" Target="../drawings/drawing4.xml"/>
</Relationships>
</file>

<file path=xl/charts/_rels/chart4.xml.rels><?xml version="1.0" encoding="UTF-8"?>
<Relationships xmlns="http://schemas.openxmlformats.org/package/2006/relationships"><Relationship Id="rId1" Type="http://schemas.openxmlformats.org/officeDocument/2006/relationships/chartUserShapes" Target="../drawings/drawing5.xml"/>
</Relationships>
</file>

<file path=xl/charts/_rels/chart5.xml.rels><?xml version="1.0" encoding="UTF-8"?>
<Relationships xmlns="http://schemas.openxmlformats.org/package/2006/relationships"><Relationship Id="rId1" Type="http://schemas.openxmlformats.org/officeDocument/2006/relationships/chartUserShapes" Target="../drawings/drawing6.xml"/>
</Relationships>
</file>

<file path=xl/charts/_rels/chart6.xml.rels><?xml version="1.0" encoding="UTF-8"?>
<Relationships xmlns="http://schemas.openxmlformats.org/package/2006/relationships"><Relationship Id="rId1" Type="http://schemas.openxmlformats.org/officeDocument/2006/relationships/chartUserShapes" Target="../drawings/drawing7.xml"/>
</Relationships>
</file>

<file path=xl/charts/_rels/chart7.xml.rels><?xml version="1.0" encoding="UTF-8"?>
<Relationships xmlns="http://schemas.openxmlformats.org/package/2006/relationships"><Relationship Id="rId1" Type="http://schemas.openxmlformats.org/officeDocument/2006/relationships/chartUserShapes" Target="../drawings/drawing8.xml"/>
</Relationships>
</file>

<file path=xl/charts/_rels/chart8.xml.rels><?xml version="1.0" encoding="UTF-8"?>
<Relationships xmlns="http://schemas.openxmlformats.org/package/2006/relationships"><Relationship Id="rId1" Type="http://schemas.openxmlformats.org/officeDocument/2006/relationships/chartUserShapes" Target="../drawings/drawing9.xml"/>
</Relationships>
</file>

<file path=xl/charts/_rels/chart9.xml.rels><?xml version="1.0" encoding="UTF-8"?>
<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④病床利用率(％)</a:t>
            </a:r>
          </a:p>
        </c:rich>
      </c:tx>
      <c:layout>
        <c:manualLayout>
          <c:xMode val="edge"/>
          <c:yMode val="edge"/>
          <c:x val="0.343571495458376"/>
          <c:y val="0.000124610591900312"/>
        </c:manualLayout>
      </c:layout>
      <c:overlay val="0"/>
      <c:spPr>
        <a:noFill/>
        <a:ln w="0">
          <a:noFill/>
        </a:ln>
      </c:spPr>
    </c:title>
    <c:autoTitleDeleted val="0"/>
    <c:plotArea>
      <c:layout>
        <c:manualLayout>
          <c:layoutTarget val="inner"/>
          <c:xMode val="edge"/>
          <c:yMode val="edge"/>
          <c:x val="0.125760839029872"/>
          <c:y val="0.158006230529595"/>
          <c:w val="0.849985953740987"/>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データ!$BP$6:$BT$6</c:f>
              <c:numCache>
                <c:formatCode>General</c:formatCode>
                <c:ptCount val="5"/>
                <c:pt idx="0">
                  <c:v>90.8</c:v>
                </c:pt>
                <c:pt idx="1">
                  <c:v>89</c:v>
                </c:pt>
                <c:pt idx="2">
                  <c:v>77.8</c:v>
                </c:pt>
                <c:pt idx="3">
                  <c:v>78.8</c:v>
                </c:pt>
                <c:pt idx="4">
                  <c:v>82.8</c:v>
                </c:pt>
              </c:numCache>
            </c:numRef>
          </c:val>
        </c:ser>
        <c:gapWidth val="150"/>
        <c:overlap val="0"/>
        <c:axId val="27519350"/>
        <c:axId val="9211455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データ!$BU$6:$BY$6</c:f>
              <c:numCache>
                <c:formatCode>General</c:formatCode>
                <c:ptCount val="5"/>
                <c:pt idx="0">
                  <c:v>80.2</c:v>
                </c:pt>
                <c:pt idx="1">
                  <c:v>79.8</c:v>
                </c:pt>
                <c:pt idx="2">
                  <c:v>70.6</c:v>
                </c:pt>
                <c:pt idx="3">
                  <c:v>71.4</c:v>
                </c:pt>
                <c:pt idx="4">
                  <c:v>72.2</c:v>
                </c:pt>
              </c:numCache>
            </c:numRef>
          </c:val>
          <c:smooth val="0"/>
        </c:ser>
        <c:hiLowLines>
          <c:spPr>
            <a:ln w="0">
              <a:noFill/>
            </a:ln>
          </c:spPr>
        </c:hiLowLines>
        <c:marker val="1"/>
        <c:axId val="27519350"/>
        <c:axId val="92114558"/>
      </c:lineChart>
      <c:catAx>
        <c:axId val="27519350"/>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2114558"/>
        <c:auto val="1"/>
        <c:lblAlgn val="ctr"/>
        <c:lblOffset val="100"/>
        <c:noMultiLvlLbl val="0"/>
      </c:catAx>
      <c:valAx>
        <c:axId val="92114558"/>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7519350"/>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⑥外来患者１人１日当たり収益(円)</a:t>
            </a:r>
          </a:p>
        </c:rich>
      </c:tx>
      <c:layout>
        <c:manualLayout>
          <c:xMode val="edge"/>
          <c:yMode val="edge"/>
          <c:x val="0.223970037453184"/>
          <c:y val="0.000124455507156192"/>
        </c:manualLayout>
      </c:layout>
      <c:overlay val="0"/>
      <c:spPr>
        <a:noFill/>
        <a:ln w="0">
          <a:noFill/>
        </a:ln>
      </c:spPr>
    </c:title>
    <c:autoTitleDeleted val="0"/>
    <c:plotArea>
      <c:layout>
        <c:manualLayout>
          <c:layoutTarget val="inner"/>
          <c:xMode val="edge"/>
          <c:yMode val="edge"/>
          <c:x val="0.121816479400749"/>
          <c:y val="0.158058494088363"/>
          <c:w val="0.852621722846442"/>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データ!$CL$6:$CP$6</c:f>
              <c:numCache>
                <c:formatCode>General</c:formatCode>
                <c:ptCount val="5"/>
                <c:pt idx="0">
                  <c:v>18196</c:v>
                </c:pt>
                <c:pt idx="1">
                  <c:v>18567</c:v>
                </c:pt>
                <c:pt idx="2">
                  <c:v>20647</c:v>
                </c:pt>
                <c:pt idx="3">
                  <c:v>22090</c:v>
                </c:pt>
                <c:pt idx="4">
                  <c:v>23235</c:v>
                </c:pt>
              </c:numCache>
            </c:numRef>
          </c:val>
        </c:ser>
        <c:gapWidth val="150"/>
        <c:overlap val="0"/>
        <c:axId val="34794006"/>
        <c:axId val="1997439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データ!$CQ$6:$CU$6</c:f>
              <c:numCache>
                <c:formatCode>General</c:formatCode>
                <c:ptCount val="5"/>
                <c:pt idx="0">
                  <c:v>19207</c:v>
                </c:pt>
                <c:pt idx="1">
                  <c:v>20687</c:v>
                </c:pt>
                <c:pt idx="2">
                  <c:v>22637</c:v>
                </c:pt>
                <c:pt idx="3">
                  <c:v>23244</c:v>
                </c:pt>
                <c:pt idx="4">
                  <c:v>23704</c:v>
                </c:pt>
              </c:numCache>
            </c:numRef>
          </c:val>
          <c:smooth val="0"/>
        </c:ser>
        <c:hiLowLines>
          <c:spPr>
            <a:ln w="0">
              <a:noFill/>
            </a:ln>
          </c:spPr>
        </c:hiLowLines>
        <c:marker val="1"/>
        <c:axId val="34794006"/>
        <c:axId val="19974392"/>
      </c:lineChart>
      <c:catAx>
        <c:axId val="34794006"/>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9974392"/>
        <c:auto val="1"/>
        <c:lblAlgn val="ctr"/>
        <c:lblOffset val="100"/>
        <c:noMultiLvlLbl val="0"/>
      </c:catAx>
      <c:valAx>
        <c:axId val="19974392"/>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4794006"/>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⑤入院患者１人１日当たり収益(円)</a:t>
            </a:r>
          </a:p>
        </c:rich>
      </c:tx>
      <c:layout>
        <c:manualLayout>
          <c:xMode val="edge"/>
          <c:yMode val="edge"/>
          <c:x val="0.21599625818522"/>
          <c:y val="0.000124455507156192"/>
        </c:manualLayout>
      </c:layout>
      <c:overlay val="0"/>
      <c:spPr>
        <a:noFill/>
        <a:ln w="0">
          <a:noFill/>
        </a:ln>
      </c:spPr>
    </c:title>
    <c:autoTitleDeleted val="0"/>
    <c:plotArea>
      <c:layout>
        <c:manualLayout>
          <c:layoutTarget val="inner"/>
          <c:xMode val="edge"/>
          <c:yMode val="edge"/>
          <c:x val="0.118521983161833"/>
          <c:y val="0.158058494088363"/>
          <c:w val="0.852946679139383"/>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データ!$CA$6:$CE$6</c:f>
              <c:numCache>
                <c:formatCode>General</c:formatCode>
                <c:ptCount val="5"/>
                <c:pt idx="0">
                  <c:v>77066</c:v>
                </c:pt>
                <c:pt idx="1">
                  <c:v>78596</c:v>
                </c:pt>
                <c:pt idx="2">
                  <c:v>84318</c:v>
                </c:pt>
                <c:pt idx="3">
                  <c:v>90601</c:v>
                </c:pt>
                <c:pt idx="4">
                  <c:v>91128</c:v>
                </c:pt>
              </c:numCache>
            </c:numRef>
          </c:val>
        </c:ser>
        <c:gapWidth val="150"/>
        <c:overlap val="0"/>
        <c:axId val="50069684"/>
        <c:axId val="9556988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データ!$CF$6:$CJ$6</c:f>
              <c:numCache>
                <c:formatCode>General</c:formatCode>
                <c:ptCount val="5"/>
                <c:pt idx="0">
                  <c:v>68751</c:v>
                </c:pt>
                <c:pt idx="1">
                  <c:v>70630</c:v>
                </c:pt>
                <c:pt idx="2">
                  <c:v>75766</c:v>
                </c:pt>
                <c:pt idx="3">
                  <c:v>79610</c:v>
                </c:pt>
                <c:pt idx="4">
                  <c:v>82275</c:v>
                </c:pt>
              </c:numCache>
            </c:numRef>
          </c:val>
          <c:smooth val="0"/>
        </c:ser>
        <c:hiLowLines>
          <c:spPr>
            <a:ln w="0">
              <a:noFill/>
            </a:ln>
          </c:spPr>
        </c:hiLowLines>
        <c:marker val="1"/>
        <c:axId val="50069684"/>
        <c:axId val="95569882"/>
      </c:lineChart>
      <c:catAx>
        <c:axId val="50069684"/>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5569882"/>
        <c:auto val="1"/>
        <c:lblAlgn val="ctr"/>
        <c:lblOffset val="100"/>
        <c:noMultiLvlLbl val="0"/>
      </c:catAx>
      <c:valAx>
        <c:axId val="95569882"/>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0069684"/>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⑨累積欠損金比率(％)</a:t>
            </a:r>
          </a:p>
        </c:rich>
      </c:tx>
      <c:layout>
        <c:manualLayout>
          <c:xMode val="edge"/>
          <c:yMode val="edge"/>
          <c:x val="0.295037453183521"/>
          <c:y val="0.000124968757810547"/>
        </c:manualLayout>
      </c:layout>
      <c:overlay val="0"/>
      <c:spPr>
        <a:noFill/>
        <a:ln w="0">
          <a:noFill/>
        </a:ln>
      </c:spPr>
    </c:title>
    <c:autoTitleDeleted val="0"/>
    <c:plotArea>
      <c:layout>
        <c:manualLayout>
          <c:layoutTarget val="inner"/>
          <c:xMode val="edge"/>
          <c:yMode val="edge"/>
          <c:x val="0.12247191011236"/>
          <c:y val="0.158085478630342"/>
          <c:w val="0.852621722846442"/>
          <c:h val="0.5616095976006"/>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データ!$DS$6:$DW$6</c:f>
              <c:numCache>
                <c:formatCode>General</c:formatCode>
                <c:ptCount val="5"/>
                <c:pt idx="0">
                  <c:v>0</c:v>
                </c:pt>
                <c:pt idx="1">
                  <c:v>0</c:v>
                </c:pt>
                <c:pt idx="2">
                  <c:v>0</c:v>
                </c:pt>
                <c:pt idx="3">
                  <c:v>0</c:v>
                </c:pt>
                <c:pt idx="4">
                  <c:v>0</c:v>
                </c:pt>
              </c:numCache>
            </c:numRef>
          </c:val>
        </c:ser>
        <c:gapWidth val="150"/>
        <c:overlap val="0"/>
        <c:axId val="2962154"/>
        <c:axId val="9419589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データ!$DX$6:$EB$6</c:f>
              <c:numCache>
                <c:formatCode>General</c:formatCode>
                <c:ptCount val="5"/>
                <c:pt idx="0">
                  <c:v>32.6</c:v>
                </c:pt>
                <c:pt idx="1">
                  <c:v>27</c:v>
                </c:pt>
                <c:pt idx="2">
                  <c:v>34.2</c:v>
                </c:pt>
                <c:pt idx="3">
                  <c:v>29.2</c:v>
                </c:pt>
                <c:pt idx="4">
                  <c:v>25.3</c:v>
                </c:pt>
              </c:numCache>
            </c:numRef>
          </c:val>
          <c:smooth val="0"/>
        </c:ser>
        <c:hiLowLines>
          <c:spPr>
            <a:ln w="0">
              <a:noFill/>
            </a:ln>
          </c:spPr>
        </c:hiLowLines>
        <c:marker val="1"/>
        <c:axId val="2962154"/>
        <c:axId val="94195891"/>
      </c:lineChart>
      <c:catAx>
        <c:axId val="2962154"/>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4195891"/>
        <c:auto val="1"/>
        <c:lblAlgn val="ctr"/>
        <c:lblOffset val="100"/>
        <c:noMultiLvlLbl val="0"/>
      </c:catAx>
      <c:valAx>
        <c:axId val="94195891"/>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962154"/>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③修正医業収支比率(％)</a:t>
            </a:r>
          </a:p>
        </c:rich>
      </c:tx>
      <c:layout>
        <c:manualLayout>
          <c:xMode val="edge"/>
          <c:yMode val="edge"/>
          <c:x val="0.29497143927334"/>
          <c:y val="0.000124610591900312"/>
        </c:manualLayout>
      </c:layout>
      <c:overlay val="0"/>
      <c:spPr>
        <a:noFill/>
        <a:ln w="0">
          <a:noFill/>
        </a:ln>
      </c:spPr>
    </c:title>
    <c:autoTitleDeleted val="0"/>
    <c:plotArea>
      <c:layout>
        <c:manualLayout>
          <c:layoutTarget val="inner"/>
          <c:xMode val="edge"/>
          <c:yMode val="edge"/>
          <c:x val="0.122483378593501"/>
          <c:y val="0.158006230529595"/>
          <c:w val="0.852607922090083"/>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データ!$BE$6:$BI$6</c:f>
              <c:numCache>
                <c:formatCode>General</c:formatCode>
                <c:ptCount val="5"/>
                <c:pt idx="0">
                  <c:v>95.5</c:v>
                </c:pt>
                <c:pt idx="1">
                  <c:v>94.4</c:v>
                </c:pt>
                <c:pt idx="2">
                  <c:v>89.8</c:v>
                </c:pt>
                <c:pt idx="3">
                  <c:v>90.6</c:v>
                </c:pt>
                <c:pt idx="4">
                  <c:v>92.4</c:v>
                </c:pt>
              </c:numCache>
            </c:numRef>
          </c:val>
        </c:ser>
        <c:gapWidth val="150"/>
        <c:overlap val="0"/>
        <c:axId val="94391778"/>
        <c:axId val="7861363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データ!$BJ$6:$BN$6</c:f>
              <c:numCache>
                <c:formatCode>General</c:formatCode>
                <c:ptCount val="5"/>
                <c:pt idx="0">
                  <c:v>91.9</c:v>
                </c:pt>
                <c:pt idx="1">
                  <c:v>91.6</c:v>
                </c:pt>
                <c:pt idx="2">
                  <c:v>86.5</c:v>
                </c:pt>
                <c:pt idx="3">
                  <c:v>88.6</c:v>
                </c:pt>
                <c:pt idx="4">
                  <c:v>88.6</c:v>
                </c:pt>
              </c:numCache>
            </c:numRef>
          </c:val>
          <c:smooth val="0"/>
        </c:ser>
        <c:hiLowLines>
          <c:spPr>
            <a:ln w="0">
              <a:noFill/>
            </a:ln>
          </c:spPr>
        </c:hiLowLines>
        <c:marker val="1"/>
        <c:axId val="94391778"/>
        <c:axId val="78613630"/>
      </c:lineChart>
      <c:catAx>
        <c:axId val="94391778"/>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8613630"/>
        <c:auto val="1"/>
        <c:lblAlgn val="ctr"/>
        <c:lblOffset val="100"/>
        <c:noMultiLvlLbl val="0"/>
      </c:catAx>
      <c:valAx>
        <c:axId val="78613630"/>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4391778"/>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②医業収支比率(％)</a:t>
            </a:r>
          </a:p>
        </c:rich>
      </c:tx>
      <c:layout>
        <c:manualLayout>
          <c:xMode val="edge"/>
          <c:yMode val="edge"/>
          <c:x val="0.333707865168539"/>
          <c:y val="0.000124610591900312"/>
        </c:manualLayout>
      </c:layout>
      <c:overlay val="0"/>
      <c:spPr>
        <a:noFill/>
        <a:ln w="0">
          <a:noFill/>
        </a:ln>
      </c:spPr>
    </c:title>
    <c:autoTitleDeleted val="0"/>
    <c:plotArea>
      <c:layout>
        <c:manualLayout>
          <c:layoutTarget val="inner"/>
          <c:xMode val="edge"/>
          <c:yMode val="edge"/>
          <c:x val="0.121816479400749"/>
          <c:y val="0.158006230529595"/>
          <c:w val="0.852621722846442"/>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データ!$AT$6:$AX$6</c:f>
              <c:numCache>
                <c:formatCode>General</c:formatCode>
                <c:ptCount val="5"/>
                <c:pt idx="0">
                  <c:v>98.4</c:v>
                </c:pt>
                <c:pt idx="1">
                  <c:v>97.1</c:v>
                </c:pt>
                <c:pt idx="2">
                  <c:v>92.4</c:v>
                </c:pt>
                <c:pt idx="3">
                  <c:v>93.1</c:v>
                </c:pt>
                <c:pt idx="4">
                  <c:v>95.2</c:v>
                </c:pt>
              </c:numCache>
            </c:numRef>
          </c:val>
        </c:ser>
        <c:gapWidth val="150"/>
        <c:overlap val="0"/>
        <c:axId val="66755576"/>
        <c:axId val="2111442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データ!$AY$6:$BC$6</c:f>
              <c:numCache>
                <c:formatCode>General</c:formatCode>
                <c:ptCount val="5"/>
                <c:pt idx="0">
                  <c:v>94.1</c:v>
                </c:pt>
                <c:pt idx="1">
                  <c:v>93.7</c:v>
                </c:pt>
                <c:pt idx="2">
                  <c:v>88.7</c:v>
                </c:pt>
                <c:pt idx="3">
                  <c:v>90.6</c:v>
                </c:pt>
                <c:pt idx="4">
                  <c:v>90.6</c:v>
                </c:pt>
              </c:numCache>
            </c:numRef>
          </c:val>
          <c:smooth val="0"/>
        </c:ser>
        <c:hiLowLines>
          <c:spPr>
            <a:ln w="0">
              <a:noFill/>
            </a:ln>
          </c:spPr>
        </c:hiLowLines>
        <c:marker val="1"/>
        <c:axId val="66755576"/>
        <c:axId val="21114425"/>
      </c:lineChart>
      <c:catAx>
        <c:axId val="66755576"/>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1114425"/>
        <c:auto val="1"/>
        <c:lblAlgn val="ctr"/>
        <c:lblOffset val="100"/>
        <c:noMultiLvlLbl val="0"/>
      </c:catAx>
      <c:valAx>
        <c:axId val="2111442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6755576"/>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①経常収支比率(％)</a:t>
            </a:r>
          </a:p>
        </c:rich>
      </c:tx>
      <c:layout>
        <c:manualLayout>
          <c:xMode val="edge"/>
          <c:yMode val="edge"/>
          <c:x val="0.348269410664172"/>
          <c:y val="0.000124610591900312"/>
        </c:manualLayout>
      </c:layout>
      <c:overlay val="0"/>
      <c:spPr>
        <a:noFill/>
        <a:ln w="0">
          <a:noFill/>
        </a:ln>
      </c:spPr>
    </c:title>
    <c:autoTitleDeleted val="0"/>
    <c:plotArea>
      <c:layout>
        <c:manualLayout>
          <c:layoutTarget val="inner"/>
          <c:xMode val="edge"/>
          <c:yMode val="edge"/>
          <c:x val="0.118521983161833"/>
          <c:y val="0.158006230529595"/>
          <c:w val="0.852946679139383"/>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データ!$AI$6:$AM$6</c:f>
              <c:numCache>
                <c:formatCode>General</c:formatCode>
                <c:ptCount val="5"/>
                <c:pt idx="0">
                  <c:v>100.3</c:v>
                </c:pt>
                <c:pt idx="1">
                  <c:v>100.1</c:v>
                </c:pt>
                <c:pt idx="2">
                  <c:v>106.1</c:v>
                </c:pt>
                <c:pt idx="3">
                  <c:v>105.4</c:v>
                </c:pt>
                <c:pt idx="4">
                  <c:v>105.1</c:v>
                </c:pt>
              </c:numCache>
            </c:numRef>
          </c:val>
        </c:ser>
        <c:gapWidth val="150"/>
        <c:overlap val="0"/>
        <c:axId val="31134287"/>
        <c:axId val="2582838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データ!$AN$6:$AR$6</c:f>
              <c:numCache>
                <c:formatCode>General</c:formatCode>
                <c:ptCount val="5"/>
                <c:pt idx="0">
                  <c:v>100</c:v>
                </c:pt>
                <c:pt idx="1">
                  <c:v>99.2</c:v>
                </c:pt>
                <c:pt idx="2">
                  <c:v>102.9</c:v>
                </c:pt>
                <c:pt idx="3">
                  <c:v>106.1</c:v>
                </c:pt>
                <c:pt idx="4">
                  <c:v>102.9</c:v>
                </c:pt>
              </c:numCache>
            </c:numRef>
          </c:val>
          <c:smooth val="0"/>
        </c:ser>
        <c:hiLowLines>
          <c:spPr>
            <a:ln w="0">
              <a:noFill/>
            </a:ln>
          </c:spPr>
        </c:hiLowLines>
        <c:marker val="1"/>
        <c:axId val="31134287"/>
        <c:axId val="25828385"/>
      </c:lineChart>
      <c:catAx>
        <c:axId val="31134287"/>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5828385"/>
        <c:auto val="1"/>
        <c:lblAlgn val="ctr"/>
        <c:lblOffset val="100"/>
        <c:noMultiLvlLbl val="0"/>
      </c:catAx>
      <c:valAx>
        <c:axId val="2582838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1134287"/>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①有形固定資産減価償却率(％)</a:t>
            </a:r>
          </a:p>
        </c:rich>
      </c:tx>
      <c:layout>
        <c:manualLayout>
          <c:xMode val="edge"/>
          <c:yMode val="edge"/>
          <c:x val="0.270078446021666"/>
          <c:y val="0.00448654037886341"/>
        </c:manualLayout>
      </c:layout>
      <c:overlay val="0"/>
      <c:spPr>
        <a:noFill/>
        <a:ln w="0">
          <a:noFill/>
        </a:ln>
      </c:spPr>
    </c:title>
    <c:autoTitleDeleted val="0"/>
    <c:plotArea>
      <c:layout>
        <c:manualLayout>
          <c:layoutTarget val="inner"/>
          <c:xMode val="edge"/>
          <c:yMode val="edge"/>
          <c:x val="0.124019424729174"/>
          <c:y val="0.1580259222333"/>
          <c:w val="0.857583115427718"/>
          <c:h val="0.561565304087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データ!$ED$6:$EH$6</c:f>
              <c:numCache>
                <c:formatCode>General</c:formatCode>
                <c:ptCount val="5"/>
                <c:pt idx="0">
                  <c:v>33</c:v>
                </c:pt>
                <c:pt idx="1">
                  <c:v>40.3</c:v>
                </c:pt>
                <c:pt idx="2">
                  <c:v>46.2</c:v>
                </c:pt>
                <c:pt idx="3">
                  <c:v>43.6</c:v>
                </c:pt>
                <c:pt idx="4">
                  <c:v>49.1</c:v>
                </c:pt>
              </c:numCache>
            </c:numRef>
          </c:val>
        </c:ser>
        <c:gapWidth val="150"/>
        <c:overlap val="0"/>
        <c:axId val="94894144"/>
        <c:axId val="2807277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データ!$EI$6:$EM$6</c:f>
              <c:numCache>
                <c:formatCode>General</c:formatCode>
                <c:ptCount val="5"/>
                <c:pt idx="0">
                  <c:v>52.5</c:v>
                </c:pt>
                <c:pt idx="1">
                  <c:v>52.5</c:v>
                </c:pt>
                <c:pt idx="2">
                  <c:v>54</c:v>
                </c:pt>
                <c:pt idx="3">
                  <c:v>55.4</c:v>
                </c:pt>
                <c:pt idx="4">
                  <c:v>55.5</c:v>
                </c:pt>
              </c:numCache>
            </c:numRef>
          </c:val>
          <c:smooth val="0"/>
        </c:ser>
        <c:hiLowLines>
          <c:spPr>
            <a:ln w="0">
              <a:noFill/>
            </a:ln>
          </c:spPr>
        </c:hiLowLines>
        <c:marker val="1"/>
        <c:axId val="94894144"/>
        <c:axId val="28072779"/>
      </c:lineChart>
      <c:catAx>
        <c:axId val="94894144"/>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8072779"/>
        <c:auto val="1"/>
        <c:lblAlgn val="ctr"/>
        <c:lblOffset val="100"/>
        <c:noMultiLvlLbl val="0"/>
      </c:catAx>
      <c:valAx>
        <c:axId val="28072779"/>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4894144"/>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②器械備品減価償却率(％)</a:t>
            </a:r>
          </a:p>
        </c:rich>
      </c:tx>
      <c:layout>
        <c:manualLayout>
          <c:xMode val="edge"/>
          <c:yMode val="edge"/>
          <c:x val="0.309951365506921"/>
          <c:y val="0.000124626121635095"/>
        </c:manualLayout>
      </c:layout>
      <c:overlay val="0"/>
      <c:spPr>
        <a:noFill/>
        <a:ln w="0">
          <a:noFill/>
        </a:ln>
      </c:spPr>
    </c:title>
    <c:autoTitleDeleted val="0"/>
    <c:plotArea>
      <c:layout>
        <c:manualLayout>
          <c:layoutTarget val="inner"/>
          <c:xMode val="edge"/>
          <c:yMode val="edge"/>
          <c:x val="0.12317620650954"/>
          <c:y val="0.1580259222333"/>
          <c:w val="0.852693602693603"/>
          <c:h val="0.561565304087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データ!$EO$6:$ES$6</c:f>
              <c:numCache>
                <c:formatCode>General</c:formatCode>
                <c:ptCount val="5"/>
                <c:pt idx="0">
                  <c:v>55.5</c:v>
                </c:pt>
                <c:pt idx="1">
                  <c:v>59.3</c:v>
                </c:pt>
                <c:pt idx="2">
                  <c:v>62.3</c:v>
                </c:pt>
                <c:pt idx="3">
                  <c:v>67.5</c:v>
                </c:pt>
                <c:pt idx="4">
                  <c:v>69.2</c:v>
                </c:pt>
              </c:numCache>
            </c:numRef>
          </c:val>
        </c:ser>
        <c:gapWidth val="150"/>
        <c:overlap val="0"/>
        <c:axId val="41611920"/>
        <c:axId val="8786029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データ!$ET$6:$EX$6</c:f>
              <c:numCache>
                <c:formatCode>General</c:formatCode>
                <c:ptCount val="5"/>
                <c:pt idx="0">
                  <c:v>67.1</c:v>
                </c:pt>
                <c:pt idx="1">
                  <c:v>67.9</c:v>
                </c:pt>
                <c:pt idx="2">
                  <c:v>69.2</c:v>
                </c:pt>
                <c:pt idx="3">
                  <c:v>70.8</c:v>
                </c:pt>
                <c:pt idx="4">
                  <c:v>70.7</c:v>
                </c:pt>
              </c:numCache>
            </c:numRef>
          </c:val>
          <c:smooth val="0"/>
        </c:ser>
        <c:hiLowLines>
          <c:spPr>
            <a:ln w="0">
              <a:noFill/>
            </a:ln>
          </c:spPr>
        </c:hiLowLines>
        <c:marker val="1"/>
        <c:axId val="41611920"/>
        <c:axId val="87860296"/>
      </c:lineChart>
      <c:catAx>
        <c:axId val="41611920"/>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7860296"/>
        <c:auto val="1"/>
        <c:lblAlgn val="ctr"/>
        <c:lblOffset val="100"/>
        <c:noMultiLvlLbl val="0"/>
      </c:catAx>
      <c:valAx>
        <c:axId val="87860296"/>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1611920"/>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③１床当たり有形固定資産(円)</a:t>
            </a:r>
          </a:p>
        </c:rich>
      </c:tx>
      <c:layout>
        <c:manualLayout>
          <c:xMode val="edge"/>
          <c:yMode val="edge"/>
          <c:x val="0.271264152708899"/>
          <c:y val="0.00448654037886341"/>
        </c:manualLayout>
      </c:layout>
      <c:overlay val="0"/>
      <c:spPr>
        <a:noFill/>
        <a:ln w="0">
          <a:noFill/>
        </a:ln>
      </c:spPr>
    </c:title>
    <c:autoTitleDeleted val="0"/>
    <c:plotArea>
      <c:layout>
        <c:manualLayout>
          <c:layoutTarget val="inner"/>
          <c:xMode val="edge"/>
          <c:yMode val="edge"/>
          <c:x val="0.125385982969964"/>
          <c:y val="0.1580259222333"/>
          <c:w val="0.849536820436044"/>
          <c:h val="0.561565304087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データ!$EZ$6:$FD$6</c:f>
              <c:numCache>
                <c:formatCode>General</c:formatCode>
                <c:ptCount val="5"/>
                <c:pt idx="0">
                  <c:v>23652607</c:v>
                </c:pt>
                <c:pt idx="1">
                  <c:v>25390374</c:v>
                </c:pt>
                <c:pt idx="2">
                  <c:v>26898877</c:v>
                </c:pt>
                <c:pt idx="3">
                  <c:v>30291168</c:v>
                </c:pt>
                <c:pt idx="4">
                  <c:v>31898787</c:v>
                </c:pt>
              </c:numCache>
            </c:numRef>
          </c:val>
        </c:ser>
        <c:gapWidth val="150"/>
        <c:overlap val="0"/>
        <c:axId val="90775649"/>
        <c:axId val="329476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データ!$FE$6:$FI$6</c:f>
              <c:numCache>
                <c:formatCode>General</c:formatCode>
                <c:ptCount val="5"/>
                <c:pt idx="0">
                  <c:v>55620962</c:v>
                </c:pt>
                <c:pt idx="1">
                  <c:v>57155394</c:v>
                </c:pt>
                <c:pt idx="2">
                  <c:v>58042153</c:v>
                </c:pt>
                <c:pt idx="3">
                  <c:v>58985932</c:v>
                </c:pt>
                <c:pt idx="4">
                  <c:v>58800982</c:v>
                </c:pt>
              </c:numCache>
            </c:numRef>
          </c:val>
          <c:smooth val="0"/>
        </c:ser>
        <c:hiLowLines>
          <c:spPr>
            <a:ln w="0">
              <a:noFill/>
            </a:ln>
          </c:spPr>
        </c:hiLowLines>
        <c:marker val="1"/>
        <c:axId val="90775649"/>
        <c:axId val="3294761"/>
      </c:lineChart>
      <c:catAx>
        <c:axId val="90775649"/>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294761"/>
        <c:auto val="1"/>
        <c:lblAlgn val="ctr"/>
        <c:lblOffset val="100"/>
        <c:noMultiLvlLbl val="0"/>
      </c:catAx>
      <c:valAx>
        <c:axId val="3294761"/>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0775649"/>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⑧材料費対医業収益比率(％)</a:t>
            </a:r>
          </a:p>
        </c:rich>
      </c:tx>
      <c:layout>
        <c:manualLayout>
          <c:xMode val="edge"/>
          <c:yMode val="edge"/>
          <c:x val="0.272403783125761"/>
          <c:y val="0.000124610591900312"/>
        </c:manualLayout>
      </c:layout>
      <c:overlay val="0"/>
      <c:spPr>
        <a:noFill/>
        <a:ln w="0">
          <a:noFill/>
        </a:ln>
      </c:spPr>
    </c:title>
    <c:autoTitleDeleted val="0"/>
    <c:plotArea>
      <c:layout>
        <c:manualLayout>
          <c:layoutTarget val="inner"/>
          <c:xMode val="edge"/>
          <c:yMode val="edge"/>
          <c:x val="0.125760839029872"/>
          <c:y val="0.158006230529595"/>
          <c:w val="0.849985953740987"/>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データ!$DH$6:$DL$6</c:f>
              <c:numCache>
                <c:formatCode>General</c:formatCode>
                <c:ptCount val="5"/>
                <c:pt idx="0">
                  <c:v>28.6</c:v>
                </c:pt>
                <c:pt idx="1">
                  <c:v>28.8</c:v>
                </c:pt>
                <c:pt idx="2">
                  <c:v>26.7</c:v>
                </c:pt>
                <c:pt idx="3">
                  <c:v>27.8</c:v>
                </c:pt>
                <c:pt idx="4">
                  <c:v>29</c:v>
                </c:pt>
              </c:numCache>
            </c:numRef>
          </c:val>
        </c:ser>
        <c:gapWidth val="150"/>
        <c:overlap val="0"/>
        <c:axId val="63791800"/>
        <c:axId val="137543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データ!$DM$6:$DQ$6</c:f>
              <c:numCache>
                <c:formatCode>General</c:formatCode>
                <c:ptCount val="5"/>
                <c:pt idx="0">
                  <c:v>28.1</c:v>
                </c:pt>
                <c:pt idx="1">
                  <c:v>29.2</c:v>
                </c:pt>
                <c:pt idx="2">
                  <c:v>29</c:v>
                </c:pt>
                <c:pt idx="3">
                  <c:v>29.2</c:v>
                </c:pt>
                <c:pt idx="4">
                  <c:v>29.4</c:v>
                </c:pt>
              </c:numCache>
            </c:numRef>
          </c:val>
          <c:smooth val="0"/>
        </c:ser>
        <c:hiLowLines>
          <c:spPr>
            <a:ln w="0">
              <a:noFill/>
            </a:ln>
          </c:spPr>
        </c:hiLowLines>
        <c:marker val="1"/>
        <c:axId val="63791800"/>
        <c:axId val="1375435"/>
      </c:lineChart>
      <c:catAx>
        <c:axId val="63791800"/>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375435"/>
        <c:auto val="1"/>
        <c:lblAlgn val="ctr"/>
        <c:lblOffset val="100"/>
        <c:noMultiLvlLbl val="0"/>
      </c:catAx>
      <c:valAx>
        <c:axId val="137543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3791800"/>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⑦職員給与費対医業収益比率(％)</a:t>
            </a:r>
          </a:p>
        </c:rich>
      </c:tx>
      <c:layout>
        <c:manualLayout>
          <c:xMode val="edge"/>
          <c:yMode val="edge"/>
          <c:x val="0.243374847832194"/>
          <c:y val="0.000124455507156192"/>
        </c:manualLayout>
      </c:layout>
      <c:overlay val="0"/>
      <c:spPr>
        <a:noFill/>
        <a:ln w="0">
          <a:noFill/>
        </a:ln>
      </c:spPr>
    </c:title>
    <c:autoTitleDeleted val="0"/>
    <c:plotArea>
      <c:layout>
        <c:manualLayout>
          <c:layoutTarget val="inner"/>
          <c:xMode val="edge"/>
          <c:yMode val="edge"/>
          <c:x val="0.122483378593501"/>
          <c:y val="0.158058494088363"/>
          <c:w val="0.852607922090083"/>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データ!$CW$6:$DA$6</c:f>
              <c:numCache>
                <c:formatCode>General</c:formatCode>
                <c:ptCount val="5"/>
                <c:pt idx="0">
                  <c:v>45.6</c:v>
                </c:pt>
                <c:pt idx="1">
                  <c:v>45.6</c:v>
                </c:pt>
                <c:pt idx="2">
                  <c:v>43.4</c:v>
                </c:pt>
                <c:pt idx="3">
                  <c:v>41.8</c:v>
                </c:pt>
                <c:pt idx="4">
                  <c:v>42.1</c:v>
                </c:pt>
              </c:numCache>
            </c:numRef>
          </c:val>
        </c:ser>
        <c:gapWidth val="150"/>
        <c:overlap val="0"/>
        <c:axId val="70510957"/>
        <c:axId val="7448089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データ!$B$11:$F$11</c:f>
              <c:multiLvlStrCache>
                <c:ptCount val="1"/>
                <c:lvl>
                  <c:pt idx="0">
                    <c:v>R04</c:v>
                  </c:pt>
                </c:lvl>
                <c:lvl>
                  <c:pt idx="0">
                    <c:v>R03</c:v>
                  </c:pt>
                </c:lvl>
                <c:lvl>
                  <c:pt idx="0">
                    <c:v>R02</c:v>
                  </c:pt>
                </c:lvl>
                <c:lvl>
                  <c:pt idx="0">
                    <c:v>R01</c:v>
                  </c:pt>
                </c:lvl>
                <c:lvl>
                  <c:pt idx="0">
                    <c:v>H30</c:v>
                  </c:pt>
                </c:lvl>
              </c:multiLvlStrCache>
            </c:multiLvlStrRef>
          </c:cat>
          <c:val>
            <c:numRef>
              <c:f>データ!$DB$6:$DF$6</c:f>
              <c:numCache>
                <c:formatCode>General</c:formatCode>
                <c:ptCount val="5"/>
                <c:pt idx="0">
                  <c:v>48.3</c:v>
                </c:pt>
                <c:pt idx="1">
                  <c:v>47.7</c:v>
                </c:pt>
                <c:pt idx="2">
                  <c:v>51.8</c:v>
                </c:pt>
                <c:pt idx="3">
                  <c:v>49.6</c:v>
                </c:pt>
                <c:pt idx="4">
                  <c:v>48.8</c:v>
                </c:pt>
              </c:numCache>
            </c:numRef>
          </c:val>
          <c:smooth val="0"/>
        </c:ser>
        <c:hiLowLines>
          <c:spPr>
            <a:ln w="0">
              <a:noFill/>
            </a:ln>
          </c:spPr>
        </c:hiLowLines>
        <c:marker val="1"/>
        <c:axId val="70510957"/>
        <c:axId val="74480892"/>
      </c:lineChart>
      <c:catAx>
        <c:axId val="70510957"/>
        <c:scaling>
          <c:orientation val="minMax"/>
        </c:scaling>
        <c:delete val="1"/>
        <c:axPos val="b"/>
        <c:numFmt formatCode="General"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4480892"/>
        <c:auto val="1"/>
        <c:lblAlgn val="ctr"/>
        <c:lblOffset val="100"/>
        <c:noMultiLvlLbl val="0"/>
      </c:catAx>
      <c:valAx>
        <c:axId val="74480892"/>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0510957"/>
        <c:crosses val="autoZero"/>
        <c:crossBetween val="between"/>
      </c:valAx>
      <c:spPr>
        <a:noFill/>
        <a:ln w="0">
          <a:solidFill>
            <a:srgbClr val="a6a6a6"/>
          </a:solidFill>
        </a:ln>
      </c:spPr>
    </c:plotArea>
    <c:plotVisOnly val="1"/>
    <c:dispBlanksAs val="span"/>
  </c:chart>
  <c:spPr>
    <a:noFill/>
    <a:ln w="9360">
      <a:solidFill>
        <a:srgbClr val="a6a6a6"/>
      </a:solidFill>
      <a:round/>
    </a:ln>
  </c:spPr>
  <c:userShapes r:id="rId1"/>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280</xdr:col>
      <xdr:colOff>11160</xdr:colOff>
      <xdr:row>18</xdr:row>
      <xdr:rowOff>0</xdr:rowOff>
    </xdr:from>
    <xdr:to>
      <xdr:col>367</xdr:col>
      <xdr:colOff>43560</xdr:colOff>
      <xdr:row>34</xdr:row>
      <xdr:rowOff>145440</xdr:rowOff>
    </xdr:to>
    <xdr:graphicFrame>
      <xdr:nvGraphicFramePr>
        <xdr:cNvPr id="0" name="グラフ 1"/>
        <xdr:cNvGraphicFramePr/>
      </xdr:nvGraphicFramePr>
      <xdr:xfrm>
        <a:off x="12392280" y="3457440"/>
        <a:ext cx="3844080" cy="2888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188</xdr:col>
      <xdr:colOff>21960</xdr:colOff>
      <xdr:row>18</xdr:row>
      <xdr:rowOff>11160</xdr:rowOff>
    </xdr:from>
    <xdr:to>
      <xdr:col>276</xdr:col>
      <xdr:colOff>10440</xdr:colOff>
      <xdr:row>34</xdr:row>
      <xdr:rowOff>156600</xdr:rowOff>
    </xdr:to>
    <xdr:graphicFrame>
      <xdr:nvGraphicFramePr>
        <xdr:cNvPr id="2" name="グラフ 2"/>
        <xdr:cNvGraphicFramePr/>
      </xdr:nvGraphicFramePr>
      <xdr:xfrm>
        <a:off x="8372160" y="3468600"/>
        <a:ext cx="3844080" cy="2888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96</xdr:col>
      <xdr:colOff>22680</xdr:colOff>
      <xdr:row>18</xdr:row>
      <xdr:rowOff>11160</xdr:rowOff>
    </xdr:from>
    <xdr:to>
      <xdr:col>184</xdr:col>
      <xdr:colOff>11160</xdr:colOff>
      <xdr:row>34</xdr:row>
      <xdr:rowOff>156600</xdr:rowOff>
    </xdr:to>
    <xdr:graphicFrame>
      <xdr:nvGraphicFramePr>
        <xdr:cNvPr id="4" name="グラフ 3"/>
        <xdr:cNvGraphicFramePr/>
      </xdr:nvGraphicFramePr>
      <xdr:xfrm>
        <a:off x="4341600" y="3468600"/>
        <a:ext cx="3844440" cy="28886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29880</xdr:colOff>
      <xdr:row>18</xdr:row>
      <xdr:rowOff>11160</xdr:rowOff>
    </xdr:from>
    <xdr:to>
      <xdr:col>92</xdr:col>
      <xdr:colOff>21960</xdr:colOff>
      <xdr:row>34</xdr:row>
      <xdr:rowOff>156600</xdr:rowOff>
    </xdr:to>
    <xdr:graphicFrame>
      <xdr:nvGraphicFramePr>
        <xdr:cNvPr id="6" name="グラフ 2"/>
        <xdr:cNvGraphicFramePr/>
      </xdr:nvGraphicFramePr>
      <xdr:xfrm>
        <a:off x="317880" y="3468600"/>
        <a:ext cx="3848040" cy="28886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99</xdr:col>
      <xdr:colOff>0</xdr:colOff>
      <xdr:row>63</xdr:row>
      <xdr:rowOff>170280</xdr:rowOff>
    </xdr:from>
    <xdr:to>
      <xdr:col>186</xdr:col>
      <xdr:colOff>42840</xdr:colOff>
      <xdr:row>80</xdr:row>
      <xdr:rowOff>144000</xdr:rowOff>
    </xdr:to>
    <xdr:graphicFrame>
      <xdr:nvGraphicFramePr>
        <xdr:cNvPr id="8" name="グラフ 3"/>
        <xdr:cNvGraphicFramePr/>
      </xdr:nvGraphicFramePr>
      <xdr:xfrm>
        <a:off x="4450680" y="11342880"/>
        <a:ext cx="3854520" cy="28882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190</xdr:col>
      <xdr:colOff>8280</xdr:colOff>
      <xdr:row>63</xdr:row>
      <xdr:rowOff>170280</xdr:rowOff>
    </xdr:from>
    <xdr:to>
      <xdr:col>278</xdr:col>
      <xdr:colOff>1440</xdr:colOff>
      <xdr:row>80</xdr:row>
      <xdr:rowOff>144000</xdr:rowOff>
    </xdr:to>
    <xdr:graphicFrame>
      <xdr:nvGraphicFramePr>
        <xdr:cNvPr id="10" name="グラフ 5"/>
        <xdr:cNvGraphicFramePr/>
      </xdr:nvGraphicFramePr>
      <xdr:xfrm>
        <a:off x="8445960" y="11342880"/>
        <a:ext cx="3848760" cy="288828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281</xdr:col>
      <xdr:colOff>8280</xdr:colOff>
      <xdr:row>63</xdr:row>
      <xdr:rowOff>170280</xdr:rowOff>
    </xdr:from>
    <xdr:to>
      <xdr:col>368</xdr:col>
      <xdr:colOff>43560</xdr:colOff>
      <xdr:row>80</xdr:row>
      <xdr:rowOff>144000</xdr:rowOff>
    </xdr:to>
    <xdr:graphicFrame>
      <xdr:nvGraphicFramePr>
        <xdr:cNvPr id="12" name="グラフ 6"/>
        <xdr:cNvGraphicFramePr/>
      </xdr:nvGraphicFramePr>
      <xdr:xfrm>
        <a:off x="12433320" y="11342880"/>
        <a:ext cx="3846960" cy="288828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280</xdr:col>
      <xdr:colOff>11160</xdr:colOff>
      <xdr:row>40</xdr:row>
      <xdr:rowOff>11160</xdr:rowOff>
    </xdr:from>
    <xdr:to>
      <xdr:col>367</xdr:col>
      <xdr:colOff>43560</xdr:colOff>
      <xdr:row>56</xdr:row>
      <xdr:rowOff>156600</xdr:rowOff>
    </xdr:to>
    <xdr:graphicFrame>
      <xdr:nvGraphicFramePr>
        <xdr:cNvPr id="14" name="グラフ 8"/>
        <xdr:cNvGraphicFramePr/>
      </xdr:nvGraphicFramePr>
      <xdr:xfrm>
        <a:off x="12392280" y="7240320"/>
        <a:ext cx="3844080" cy="28886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188</xdr:col>
      <xdr:colOff>21960</xdr:colOff>
      <xdr:row>40</xdr:row>
      <xdr:rowOff>22320</xdr:rowOff>
    </xdr:from>
    <xdr:to>
      <xdr:col>276</xdr:col>
      <xdr:colOff>10440</xdr:colOff>
      <xdr:row>56</xdr:row>
      <xdr:rowOff>171360</xdr:rowOff>
    </xdr:to>
    <xdr:graphicFrame>
      <xdr:nvGraphicFramePr>
        <xdr:cNvPr id="16" name="グラフ 9"/>
        <xdr:cNvGraphicFramePr/>
      </xdr:nvGraphicFramePr>
      <xdr:xfrm>
        <a:off x="8372160" y="7251480"/>
        <a:ext cx="3844080" cy="28922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96</xdr:col>
      <xdr:colOff>22680</xdr:colOff>
      <xdr:row>40</xdr:row>
      <xdr:rowOff>22320</xdr:rowOff>
    </xdr:from>
    <xdr:to>
      <xdr:col>184</xdr:col>
      <xdr:colOff>11160</xdr:colOff>
      <xdr:row>56</xdr:row>
      <xdr:rowOff>171360</xdr:rowOff>
    </xdr:to>
    <xdr:graphicFrame>
      <xdr:nvGraphicFramePr>
        <xdr:cNvPr id="18" name="グラフ 10"/>
        <xdr:cNvGraphicFramePr/>
      </xdr:nvGraphicFramePr>
      <xdr:xfrm>
        <a:off x="4341600" y="7251480"/>
        <a:ext cx="3844440" cy="289224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29880</xdr:colOff>
      <xdr:row>40</xdr:row>
      <xdr:rowOff>22320</xdr:rowOff>
    </xdr:from>
    <xdr:to>
      <xdr:col>92</xdr:col>
      <xdr:colOff>21960</xdr:colOff>
      <xdr:row>56</xdr:row>
      <xdr:rowOff>171360</xdr:rowOff>
    </xdr:to>
    <xdr:graphicFrame>
      <xdr:nvGraphicFramePr>
        <xdr:cNvPr id="20" name="グラフ 2"/>
        <xdr:cNvGraphicFramePr/>
      </xdr:nvGraphicFramePr>
      <xdr:xfrm>
        <a:off x="317880" y="7251480"/>
        <a:ext cx="3848040" cy="289224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4</xdr:col>
      <xdr:colOff>24840</xdr:colOff>
      <xdr:row>64</xdr:row>
      <xdr:rowOff>0</xdr:rowOff>
    </xdr:from>
    <xdr:to>
      <xdr:col>92</xdr:col>
      <xdr:colOff>13320</xdr:colOff>
      <xdr:row>80</xdr:row>
      <xdr:rowOff>137160</xdr:rowOff>
    </xdr:to>
    <xdr:graphicFrame>
      <xdr:nvGraphicFramePr>
        <xdr:cNvPr id="22" name="グラフ 12"/>
        <xdr:cNvGraphicFramePr/>
      </xdr:nvGraphicFramePr>
      <xdr:xfrm>
        <a:off x="312840" y="11343960"/>
        <a:ext cx="3844440" cy="288036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dr="http://schemas.openxmlformats.org/drawingml/2006/chartDrawing" xmlns:a="http://schemas.openxmlformats.org/drawingml/2006/main" xmlns:c="http://schemas.openxmlformats.org/drawingml/2006/chart">
  <cdr:relSizeAnchor>
    <cdr:from>
      <cdr:x>0.812061054405843</cdr:x>
      <cdr:y>0.0613565650280025</cdr:y>
    </cdr:from>
    <cdr:to>
      <cdr:x>0.999812716546493</cdr:x>
      <cdr:y>0.144741754822651</cdr:y>
    </cdr:to>
    <cdr:sp>
      <cdr:nvSpPr>
        <cdr:cNvPr id="17" name="テキスト ボックス 17"/>
        <cdr:cNvSpPr/>
      </cdr:nvSpPr>
      <cdr:spPr>
        <a:xfrm>
          <a:off x="3121920" y="177480"/>
          <a:ext cx="721800" cy="24120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55.6</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11.xml><?xml version="1.0" encoding="utf-8"?>
<c:userShapes xmlns:cdr="http://schemas.openxmlformats.org/drawingml/2006/chartDrawing" xmlns:a="http://schemas.openxmlformats.org/drawingml/2006/main" xmlns:c="http://schemas.openxmlformats.org/drawingml/2006/chart">
  <cdr:relSizeAnchor>
    <cdr:from>
      <cdr:x>0.812078651685393</cdr:x>
      <cdr:y>0.0693217174859988</cdr:y>
    </cdr:from>
    <cdr:to>
      <cdr:x>0.999812734082397</cdr:x>
      <cdr:y>0.152706907280647</cdr:y>
    </cdr:to>
    <cdr:sp>
      <cdr:nvSpPr>
        <cdr:cNvPr id="19" name="テキスト ボックス 17"/>
        <cdr:cNvSpPr/>
      </cdr:nvSpPr>
      <cdr:spPr>
        <a:xfrm>
          <a:off x="3122280" y="200520"/>
          <a:ext cx="721800" cy="24120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17,600</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12.xml><?xml version="1.0" encoding="utf-8"?>
<c:userShapes xmlns:cdr="http://schemas.openxmlformats.org/drawingml/2006/chartDrawing" xmlns:a="http://schemas.openxmlformats.org/drawingml/2006/main" xmlns:c="http://schemas.openxmlformats.org/drawingml/2006/chart">
  <cdr:relSizeAnchor>
    <cdr:from>
      <cdr:x>0.812067352666043</cdr:x>
      <cdr:y>0.0713130056004978</cdr:y>
    </cdr:from>
    <cdr:to>
      <cdr:x>0.999812909260992</cdr:x>
      <cdr:y>0.154698195395146</cdr:y>
    </cdr:to>
    <cdr:sp>
      <cdr:nvSpPr>
        <cdr:cNvPr id="21" name="テキスト ボックス 17"/>
        <cdr:cNvSpPr/>
      </cdr:nvSpPr>
      <cdr:spPr>
        <a:xfrm>
          <a:off x="3125160" y="206280"/>
          <a:ext cx="722520" cy="24120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61,837</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13.xml><?xml version="1.0" encoding="utf-8"?>
<c:userShapes xmlns:cdr="http://schemas.openxmlformats.org/drawingml/2006/chartDrawing" xmlns:a="http://schemas.openxmlformats.org/drawingml/2006/main" xmlns:c="http://schemas.openxmlformats.org/drawingml/2006/chart">
  <cdr:relSizeAnchor>
    <cdr:from>
      <cdr:x>0.812078651685393</cdr:x>
      <cdr:y>0.0481129717570607</cdr:y>
    </cdr:from>
    <cdr:to>
      <cdr:x>0.999812734082397</cdr:x>
      <cdr:y>0.131467133216696</cdr:y>
    </cdr:to>
    <cdr:sp>
      <cdr:nvSpPr>
        <cdr:cNvPr id="23" name="テキスト ボックス 17"/>
        <cdr:cNvSpPr/>
      </cdr:nvSpPr>
      <cdr:spPr>
        <a:xfrm>
          <a:off x="3122280" y="138600"/>
          <a:ext cx="721800" cy="24012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63.0</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2.xml><?xml version="1.0" encoding="utf-8"?>
<c:userShapes xmlns:cdr="http://schemas.openxmlformats.org/drawingml/2006/chartDrawing" xmlns:a="http://schemas.openxmlformats.org/drawingml/2006/main" xmlns:c="http://schemas.openxmlformats.org/drawingml/2006/chart">
  <cdr:relSizeAnchor>
    <cdr:from>
      <cdr:x>0.812061054405843</cdr:x>
      <cdr:y>0.0652959501557632</cdr:y>
    </cdr:from>
    <cdr:to>
      <cdr:x>0.999812716546493</cdr:x>
      <cdr:y>0.148660436137072</cdr:y>
    </cdr:to>
    <cdr:sp>
      <cdr:nvSpPr>
        <cdr:cNvPr id="1" name="テキスト ボックス 17"/>
        <cdr:cNvSpPr/>
      </cdr:nvSpPr>
      <cdr:spPr>
        <a:xfrm>
          <a:off x="3121920" y="188640"/>
          <a:ext cx="72180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66.8</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3.xml><?xml version="1.0" encoding="utf-8"?>
<c:userShapes xmlns:cdr="http://schemas.openxmlformats.org/drawingml/2006/chartDrawing" xmlns:a="http://schemas.openxmlformats.org/drawingml/2006/main" xmlns:c="http://schemas.openxmlformats.org/drawingml/2006/chart">
  <cdr:relSizeAnchor>
    <cdr:from>
      <cdr:x>0.812061054405843</cdr:x>
      <cdr:y>0.0614330218068536</cdr:y>
    </cdr:from>
    <cdr:to>
      <cdr:x>0.999812716546493</cdr:x>
      <cdr:y>0.144797507788162</cdr:y>
    </cdr:to>
    <cdr:sp>
      <cdr:nvSpPr>
        <cdr:cNvPr id="3" name="テキスト ボックス 17"/>
        <cdr:cNvSpPr/>
      </cdr:nvSpPr>
      <cdr:spPr>
        <a:xfrm>
          <a:off x="3121920" y="177480"/>
          <a:ext cx="72180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83.7</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4.xml><?xml version="1.0" encoding="utf-8"?>
<c:userShapes xmlns:cdr="http://schemas.openxmlformats.org/drawingml/2006/chartDrawing" xmlns:a="http://schemas.openxmlformats.org/drawingml/2006/main" xmlns:c="http://schemas.openxmlformats.org/drawingml/2006/chart">
  <cdr:relSizeAnchor>
    <cdr:from>
      <cdr:x>0.812078651685393</cdr:x>
      <cdr:y>0.0692834890965732</cdr:y>
    </cdr:from>
    <cdr:to>
      <cdr:x>0.999812734082397</cdr:x>
      <cdr:y>0.152647975077882</cdr:y>
    </cdr:to>
    <cdr:sp>
      <cdr:nvSpPr>
        <cdr:cNvPr id="5" name="テキスト ボックス 17"/>
        <cdr:cNvSpPr/>
      </cdr:nvSpPr>
      <cdr:spPr>
        <a:xfrm>
          <a:off x="3122280" y="200160"/>
          <a:ext cx="72180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86.4</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5.xml><?xml version="1.0" encoding="utf-8"?>
<c:userShapes xmlns:cdr="http://schemas.openxmlformats.org/drawingml/2006/chartDrawing" xmlns:a="http://schemas.openxmlformats.org/drawingml/2006/main" xmlns:c="http://schemas.openxmlformats.org/drawingml/2006/chart">
  <cdr:relSizeAnchor>
    <cdr:from>
      <cdr:x>0.812067352666043</cdr:x>
      <cdr:y>0.0712772585669782</cdr:y>
    </cdr:from>
    <cdr:to>
      <cdr:x>0.999812909260992</cdr:x>
      <cdr:y>0.154641744548287</cdr:y>
    </cdr:to>
    <cdr:sp>
      <cdr:nvSpPr>
        <cdr:cNvPr id="7" name="テキスト ボックス 17"/>
        <cdr:cNvSpPr/>
      </cdr:nvSpPr>
      <cdr:spPr>
        <a:xfrm>
          <a:off x="3125160" y="205920"/>
          <a:ext cx="72252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103.5</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6.xml><?xml version="1.0" encoding="utf-8"?>
<c:userShapes xmlns:cdr="http://schemas.openxmlformats.org/drawingml/2006/chartDrawing" xmlns:a="http://schemas.openxmlformats.org/drawingml/2006/main" xmlns:c="http://schemas.openxmlformats.org/drawingml/2006/chart">
  <cdr:relSizeAnchor>
    <cdr:from>
      <cdr:x>0.812103100485618</cdr:x>
      <cdr:y>0.0614406779661017</cdr:y>
    </cdr:from>
    <cdr:to>
      <cdr:x>0.999813223757938</cdr:x>
      <cdr:y>0.14481555333998</cdr:y>
    </cdr:to>
    <cdr:sp>
      <cdr:nvSpPr>
        <cdr:cNvPr id="9" name="テキスト ボックス 17"/>
        <cdr:cNvSpPr/>
      </cdr:nvSpPr>
      <cdr:spPr>
        <a:xfrm>
          <a:off x="3130560" y="177480"/>
          <a:ext cx="72360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56.4</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7.xml><?xml version="1.0" encoding="utf-8"?>
<c:userShapes xmlns:cdr="http://schemas.openxmlformats.org/drawingml/2006/chartDrawing" xmlns:a="http://schemas.openxmlformats.org/drawingml/2006/main" xmlns:c="http://schemas.openxmlformats.org/drawingml/2006/chart">
  <cdr:relSizeAnchor>
    <cdr:from>
      <cdr:x>0.818649457538346</cdr:x>
      <cdr:y>0.0680458624127617</cdr:y>
    </cdr:from>
    <cdr:to>
      <cdr:x>0.999812944257389</cdr:x>
      <cdr:y>0.15142073778664</cdr:y>
    </cdr:to>
    <cdr:sp>
      <cdr:nvSpPr>
        <cdr:cNvPr id="11" name="テキスト ボックス 17"/>
        <cdr:cNvSpPr/>
      </cdr:nvSpPr>
      <cdr:spPr>
        <a:xfrm>
          <a:off x="3151080" y="196560"/>
          <a:ext cx="69732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70.7</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8.xml><?xml version="1.0" encoding="utf-8"?>
<c:userShapes xmlns:cdr="http://schemas.openxmlformats.org/drawingml/2006/chartDrawing" xmlns:a="http://schemas.openxmlformats.org/drawingml/2006/main" xmlns:c="http://schemas.openxmlformats.org/drawingml/2006/chart">
  <cdr:relSizeAnchor>
    <cdr:from>
      <cdr:x>0.812108168803219</cdr:x>
      <cdr:y>0.0614406779661017</cdr:y>
    </cdr:from>
    <cdr:to>
      <cdr:x>0.999812856741836</cdr:x>
      <cdr:y>0.14481555333998</cdr:y>
    </cdr:to>
    <cdr:sp>
      <cdr:nvSpPr>
        <cdr:cNvPr id="13" name="テキスト ボックス 17"/>
        <cdr:cNvSpPr/>
      </cdr:nvSpPr>
      <cdr:spPr>
        <a:xfrm>
          <a:off x="3124440" y="177480"/>
          <a:ext cx="72216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49,963,977</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drawings/drawing9.xml><?xml version="1.0" encoding="utf-8"?>
<c:userShapes xmlns:cdr="http://schemas.openxmlformats.org/drawingml/2006/chartDrawing" xmlns:a="http://schemas.openxmlformats.org/drawingml/2006/main" xmlns:c="http://schemas.openxmlformats.org/drawingml/2006/chart">
  <cdr:relSizeAnchor>
    <cdr:from>
      <cdr:x>0.812061054405843</cdr:x>
      <cdr:y>0.0652959501557632</cdr:y>
    </cdr:from>
    <cdr:to>
      <cdr:x>0.999812716546493</cdr:x>
      <cdr:y>0.148660436137072</cdr:y>
    </cdr:to>
    <cdr:sp>
      <cdr:nvSpPr>
        <cdr:cNvPr id="15" name="テキスト ボックス 17"/>
        <cdr:cNvSpPr/>
      </cdr:nvSpPr>
      <cdr:spPr>
        <a:xfrm>
          <a:off x="3121920" y="188640"/>
          <a:ext cx="721800" cy="240840"/>
        </a:xfrm>
        <a:prstGeom prst="rect">
          <a:avLst/>
        </a:prstGeom>
        <a:noFill/>
        <a:ln w="9525">
          <a:noFill/>
        </a:ln>
      </cdr:spPr>
      <cdr:style>
        <a:lnRef idx="0"/>
        <a:fillRef idx="0"/>
        <a:effectRef idx="0"/>
        <a:fontRef idx="minor"/>
      </cdr:style>
      <cdr:txBody>
        <a:bodyPr wrap="none" lIns="90000" rIns="90000" tIns="45000" bIns="45000" anchor="b">
          <a:noAutofit/>
        </a:bodyPr>
        <a:p>
          <a:pPr algn="r">
            <a:lnSpc>
              <a:spcPct val="100000"/>
            </a:lnSpc>
            <a:tabLst>
              <a:tab algn="l" pos="0"/>
            </a:tabLst>
          </a:pPr>
          <a:r>
            <a:rPr b="0"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25.1</a:t>
          </a:r>
          <a:r>
            <a:rPr b="0" sz="900" spc="-1" strike="noStrike">
              <a:solidFill>
                <a:srgbClr val="000000"/>
              </a:solidFill>
              <a:latin typeface="ＭＳ ゴシック"/>
              <a:ea typeface="ＭＳ ゴシック"/>
            </a:rPr>
            <a:t>】</a:t>
          </a:r>
          <a:endParaRPr b="0" sz="900" spc="-1" strike="noStrike">
            <a:latin typeface="Times New Roman"/>
          </a:endParaRPr>
        </a:p>
      </cdr:txBody>
    </cdr:sp>
  </cdr:relSizeAnchor>
</c:userShape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C91"/>
  <sheetViews>
    <sheetView showFormulas="false" showGridLines="false" showRowColHeaders="true" showZeros="true" rightToLeft="false" tabSelected="true" showOutlineSymbols="true" defaultGridColor="true" view="normal" topLeftCell="NI54" colorId="64" zoomScale="100" zoomScaleNormal="100" zoomScalePageLayoutView="70" workbookViewId="0">
      <selection pane="topLeft" activeCell="NJ68" activeCellId="0" sqref="NJ68"/>
    </sheetView>
  </sheetViews>
  <sheetFormatPr defaultColWidth="2.62890625" defaultRowHeight="13.5" zeroHeight="false" outlineLevelRow="0" outlineLevelCol="0"/>
  <cols>
    <col collapsed="false" customWidth="true" hidden="false" outlineLevel="0" max="1" min="1" style="0" width="2"/>
    <col collapsed="false" customWidth="true" hidden="false" outlineLevel="0" max="2" min="2" style="0" width="0.87"/>
    <col collapsed="false" customWidth="true" hidden="false" outlineLevel="0" max="372" min="3" style="0" width="0.63"/>
    <col collapsed="false" customWidth="true" hidden="false" outlineLevel="0" max="373" min="373" style="0" width="2.25"/>
    <col collapsed="false" customWidth="true" hidden="false" outlineLevel="0" max="388" min="374" style="0" width="4.13"/>
    <col collapsed="false" customWidth="true" hidden="true" outlineLevel="0" max="393" min="393" style="0" width="6"/>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customFormat="false" ht="18.75" hidden="false" customHeight="true" outlineLevel="0" collapsed="false">
      <c r="A6" s="2"/>
      <c r="B6" s="5" t="str">
        <f aca="false">データ!H6</f>
        <v>静岡県　地方独立行政法人静岡市立静岡病院</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4"/>
      <c r="NJ6" s="4"/>
      <c r="NK6" s="4"/>
      <c r="NL6" s="4"/>
      <c r="NM6" s="4"/>
      <c r="NN6" s="4"/>
      <c r="NO6" s="4"/>
      <c r="NP6" s="4"/>
      <c r="NQ6" s="4"/>
      <c r="NR6" s="4"/>
      <c r="NS6" s="4"/>
      <c r="NT6" s="4"/>
      <c r="NU6" s="4"/>
      <c r="NV6" s="4"/>
      <c r="NW6" s="4"/>
      <c r="NX6" s="4"/>
    </row>
    <row r="7" customFormat="false" ht="18.75" hidden="false" customHeight="true" outlineLevel="0" collapsed="false">
      <c r="A7" s="2"/>
      <c r="B7" s="7" t="s">
        <v>1</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t="s">
        <v>2</v>
      </c>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t="s">
        <v>3</v>
      </c>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t="s">
        <v>4</v>
      </c>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t="s">
        <v>5</v>
      </c>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ID7" s="7" t="s">
        <v>6</v>
      </c>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t="s">
        <v>7</v>
      </c>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t="s">
        <v>8</v>
      </c>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4"/>
      <c r="NJ7" s="8" t="s">
        <v>9</v>
      </c>
      <c r="NK7" s="8"/>
      <c r="NL7" s="8"/>
      <c r="NM7" s="8"/>
      <c r="NN7" s="8"/>
      <c r="NO7" s="8"/>
      <c r="NP7" s="8"/>
      <c r="NQ7" s="8"/>
      <c r="NR7" s="8"/>
      <c r="NS7" s="8"/>
      <c r="NT7" s="8"/>
      <c r="NU7" s="8"/>
      <c r="NV7" s="8"/>
      <c r="NW7" s="8"/>
      <c r="NX7" s="4"/>
    </row>
    <row r="8" customFormat="false" ht="18.75" hidden="false" customHeight="true" outlineLevel="0" collapsed="false">
      <c r="A8" s="2"/>
      <c r="B8" s="9" t="str">
        <f aca="false">データ!K6</f>
        <v>地方独立行政法人</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t="str">
        <f aca="false">データ!L6</f>
        <v>病院事業</v>
      </c>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t="str">
        <f aca="false">データ!M6</f>
        <v>一般病院</v>
      </c>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t="str">
        <f aca="false">データ!N6</f>
        <v>500床以上</v>
      </c>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t="str">
        <f aca="false">データ!O7</f>
        <v>非設置</v>
      </c>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ID8" s="10" t="n">
        <f aca="false">データ!Z6</f>
        <v>500</v>
      </c>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t="str">
        <f aca="false">データ!AA6</f>
        <v>-</v>
      </c>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t="str">
        <f aca="false">データ!AB6</f>
        <v>-</v>
      </c>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4"/>
      <c r="NJ8" s="11" t="s">
        <v>10</v>
      </c>
      <c r="NK8" s="11"/>
      <c r="NL8" s="12" t="s">
        <v>11</v>
      </c>
      <c r="NM8" s="12"/>
      <c r="NN8" s="12"/>
      <c r="NO8" s="12"/>
      <c r="NP8" s="12"/>
      <c r="NQ8" s="12"/>
      <c r="NR8" s="12"/>
      <c r="NS8" s="12"/>
      <c r="NT8" s="12"/>
      <c r="NU8" s="12"/>
      <c r="NV8" s="12"/>
      <c r="NW8" s="12"/>
      <c r="NX8" s="4"/>
    </row>
    <row r="9" customFormat="false" ht="18.75" hidden="false" customHeight="true" outlineLevel="0" collapsed="false">
      <c r="A9" s="2"/>
      <c r="B9" s="7" t="s">
        <v>12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t="s">
        <v>13</v>
      </c>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t="s">
        <v>14</v>
      </c>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t="s">
        <v>15</v>
      </c>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t="s">
        <v>16</v>
      </c>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ID9" s="7" t="s">
        <v>17</v>
      </c>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t="s">
        <v>18</v>
      </c>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t="s">
        <v>19</v>
      </c>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4"/>
      <c r="NJ9" s="13" t="s">
        <v>20</v>
      </c>
      <c r="NK9" s="13"/>
      <c r="NL9" s="14" t="s">
        <v>21</v>
      </c>
      <c r="NM9" s="14"/>
      <c r="NN9" s="14"/>
      <c r="NO9" s="14"/>
      <c r="NP9" s="14"/>
      <c r="NQ9" s="14"/>
      <c r="NR9" s="14"/>
      <c r="NS9" s="14"/>
      <c r="NT9" s="14"/>
      <c r="NU9" s="14"/>
      <c r="NV9" s="14"/>
      <c r="NW9" s="14"/>
      <c r="NX9" s="4"/>
    </row>
    <row r="10" customFormat="false" ht="18.75" hidden="false" customHeight="true" outlineLevel="0" collapsed="false">
      <c r="A10" s="2"/>
      <c r="B10" s="9" t="str">
        <f aca="false">データ!P6</f>
        <v>直営</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10" t="n">
        <f aca="false">データ!Q6</f>
        <v>31</v>
      </c>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9" t="str">
        <f aca="false">データ!R6</f>
        <v>対象</v>
      </c>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t="str">
        <f aca="false">データ!S6</f>
        <v>ド 透 I 未 訓 ガ</v>
      </c>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t="str">
        <f aca="false">データ!T6</f>
        <v>救 臨 が 感 災 地 輪</v>
      </c>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ID10" s="10" t="str">
        <f aca="false">データ!AC6</f>
        <v>-</v>
      </c>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t="n">
        <f aca="false">データ!AD6</f>
        <v>6</v>
      </c>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t="n">
        <f aca="false">データ!AE6</f>
        <v>506</v>
      </c>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2"/>
      <c r="NJ10" s="15" t="s">
        <v>22</v>
      </c>
      <c r="NK10" s="15"/>
      <c r="NL10" s="16" t="s">
        <v>23</v>
      </c>
      <c r="NM10" s="16"/>
      <c r="NN10" s="16"/>
      <c r="NO10" s="16"/>
      <c r="NP10" s="16"/>
      <c r="NQ10" s="16"/>
      <c r="NR10" s="16"/>
      <c r="NS10" s="16"/>
      <c r="NT10" s="16"/>
      <c r="NU10" s="16"/>
      <c r="NV10" s="16"/>
      <c r="NW10" s="16"/>
      <c r="NX10" s="4"/>
    </row>
    <row r="11" customFormat="false" ht="18.75" hidden="false" customHeight="true" outlineLevel="0" collapsed="false">
      <c r="A11" s="2"/>
      <c r="B11" s="7" t="s">
        <v>24</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t="s">
        <v>25</v>
      </c>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t="s">
        <v>26</v>
      </c>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t="s">
        <v>27</v>
      </c>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t="s">
        <v>28</v>
      </c>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ID11" s="7" t="s">
        <v>29</v>
      </c>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t="s">
        <v>30</v>
      </c>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t="s">
        <v>31</v>
      </c>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17"/>
      <c r="NJ11" s="4"/>
      <c r="NK11" s="4"/>
      <c r="NL11" s="4"/>
      <c r="NM11" s="4"/>
      <c r="NN11" s="4"/>
      <c r="NO11" s="4"/>
      <c r="NP11" s="4"/>
      <c r="NQ11" s="4"/>
      <c r="NR11" s="4"/>
      <c r="NS11" s="4"/>
      <c r="NT11" s="4"/>
      <c r="NU11" s="4"/>
      <c r="NV11" s="4"/>
      <c r="NW11" s="4"/>
      <c r="NX11" s="4"/>
    </row>
    <row r="12" customFormat="false" ht="18.75" hidden="false" customHeight="true" outlineLevel="0" collapsed="false">
      <c r="A12" s="2"/>
      <c r="B12" s="10" t="str">
        <f aca="false">データ!U6</f>
        <v>-</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t="n">
        <f aca="false">データ!V6</f>
        <v>56199</v>
      </c>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9" t="str">
        <f aca="false">データ!W6</f>
        <v>非該当</v>
      </c>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t="str">
        <f aca="false">データ!X6</f>
        <v>非該当</v>
      </c>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t="str">
        <f aca="false">データ!Y6</f>
        <v>７：１</v>
      </c>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ID12" s="10" t="n">
        <f aca="false">データ!AF6</f>
        <v>486</v>
      </c>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t="str">
        <f aca="false">データ!AG6</f>
        <v>-</v>
      </c>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t="n">
        <f aca="false">データ!AH6</f>
        <v>486</v>
      </c>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10"/>
      <c r="NI12" s="17"/>
      <c r="NJ12" s="4"/>
      <c r="NK12" s="4"/>
      <c r="NL12" s="4"/>
      <c r="NM12" s="4"/>
      <c r="NN12" s="4"/>
      <c r="NO12" s="4"/>
      <c r="NP12" s="4"/>
      <c r="NQ12" s="4"/>
      <c r="NR12" s="4"/>
      <c r="NS12" s="4"/>
      <c r="NT12" s="4"/>
      <c r="NU12" s="4"/>
      <c r="NV12" s="4"/>
      <c r="NW12" s="4"/>
      <c r="NX12" s="4"/>
    </row>
    <row r="13" customFormat="false" ht="17.25" hidden="false" customHeight="true" outlineLevel="0" collapsed="false">
      <c r="A13" s="2"/>
      <c r="B13" s="18" t="s">
        <v>32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7"/>
      <c r="NJ13" s="19"/>
      <c r="NK13" s="19"/>
      <c r="NL13" s="19"/>
      <c r="NM13" s="19"/>
      <c r="NN13" s="19"/>
      <c r="NO13" s="19"/>
      <c r="NP13" s="19"/>
      <c r="NQ13" s="19"/>
      <c r="NR13" s="19"/>
      <c r="NS13" s="19"/>
      <c r="NT13" s="19"/>
      <c r="NU13" s="19"/>
      <c r="NV13" s="19"/>
      <c r="NW13" s="19"/>
      <c r="NX13" s="19"/>
    </row>
    <row r="14" customFormat="false" ht="17.25" hidden="false" customHeight="true" outlineLevel="0" collapsed="false">
      <c r="A14" s="2"/>
      <c r="B14" s="18" t="s">
        <v>33</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7"/>
      <c r="NJ14" s="20" t="s">
        <v>34</v>
      </c>
      <c r="NK14" s="20"/>
      <c r="NL14" s="20"/>
      <c r="NM14" s="20"/>
      <c r="NN14" s="20"/>
      <c r="NO14" s="20"/>
      <c r="NP14" s="20"/>
      <c r="NQ14" s="20"/>
      <c r="NR14" s="20"/>
      <c r="NS14" s="20"/>
      <c r="NT14" s="20"/>
      <c r="NU14" s="20"/>
      <c r="NV14" s="20"/>
      <c r="NW14" s="20"/>
      <c r="NX14" s="20"/>
    </row>
    <row r="15" customFormat="false" ht="9.7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20"/>
      <c r="NK15" s="20"/>
      <c r="NL15" s="20"/>
      <c r="NM15" s="20"/>
      <c r="NN15" s="20"/>
      <c r="NO15" s="20"/>
      <c r="NP15" s="20"/>
      <c r="NQ15" s="20"/>
      <c r="NR15" s="20"/>
      <c r="NS15" s="20"/>
      <c r="NT15" s="20"/>
      <c r="NU15" s="20"/>
      <c r="NV15" s="20"/>
      <c r="NW15" s="20"/>
      <c r="NX15" s="20"/>
    </row>
    <row r="16" customFormat="false" ht="13.5" hidden="false" customHeight="true" outlineLevel="0" collapsed="false">
      <c r="A16" s="21"/>
      <c r="B16" s="22"/>
      <c r="C16" s="23"/>
      <c r="D16" s="23"/>
      <c r="E16" s="23"/>
      <c r="F16" s="24" t="s">
        <v>35</v>
      </c>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3"/>
      <c r="NF16" s="23"/>
      <c r="NG16" s="23"/>
      <c r="NH16" s="25"/>
      <c r="NI16" s="2"/>
      <c r="NJ16" s="26" t="s">
        <v>36</v>
      </c>
      <c r="NK16" s="26"/>
      <c r="NL16" s="26"/>
      <c r="NM16" s="26"/>
      <c r="NN16" s="26"/>
      <c r="NO16" s="7" t="s">
        <v>37</v>
      </c>
      <c r="NP16" s="7"/>
      <c r="NQ16" s="7"/>
      <c r="NR16" s="7"/>
      <c r="NS16" s="7"/>
      <c r="NT16" s="7" t="s">
        <v>38</v>
      </c>
      <c r="NU16" s="7"/>
      <c r="NV16" s="7"/>
      <c r="NW16" s="7"/>
      <c r="NX16" s="7"/>
    </row>
    <row r="17" customFormat="false" ht="13.5" hidden="false" customHeight="true" outlineLevel="0" collapsed="false">
      <c r="A17" s="2"/>
      <c r="B17" s="27"/>
      <c r="C17" s="28"/>
      <c r="D17" s="28"/>
      <c r="E17" s="28"/>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8"/>
      <c r="NF17" s="28"/>
      <c r="NG17" s="28"/>
      <c r="NH17" s="29"/>
      <c r="NI17" s="2"/>
      <c r="NJ17" s="30" t="s">
        <v>39</v>
      </c>
      <c r="NK17" s="30"/>
      <c r="NL17" s="30"/>
      <c r="NM17" s="30"/>
      <c r="NN17" s="30"/>
      <c r="NO17" s="7"/>
      <c r="NP17" s="7"/>
      <c r="NQ17" s="7"/>
      <c r="NR17" s="7"/>
      <c r="NS17" s="7"/>
      <c r="NT17" s="7"/>
      <c r="NU17" s="7"/>
      <c r="NV17" s="7"/>
      <c r="NW17" s="7"/>
      <c r="NX17" s="7"/>
    </row>
    <row r="18" customFormat="false" ht="13.5" hidden="false" customHeight="true" outlineLevel="0" collapsed="false">
      <c r="A18" s="2"/>
      <c r="B18" s="31"/>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8"/>
      <c r="JS18" s="28"/>
      <c r="JT18" s="28"/>
      <c r="JU18" s="28"/>
      <c r="JV18" s="28"/>
      <c r="JW18" s="28"/>
      <c r="JX18" s="28"/>
      <c r="JY18" s="28"/>
      <c r="JZ18" s="28"/>
      <c r="KA18" s="28"/>
      <c r="KB18" s="28"/>
      <c r="KC18" s="28"/>
      <c r="KD18" s="28"/>
      <c r="KE18" s="28"/>
      <c r="KF18" s="28"/>
      <c r="KG18" s="28"/>
      <c r="KH18" s="28"/>
      <c r="KI18" s="28"/>
      <c r="KJ18" s="28"/>
      <c r="KK18" s="28"/>
      <c r="KL18" s="28"/>
      <c r="KM18" s="28"/>
      <c r="KN18" s="28"/>
      <c r="KO18" s="28"/>
      <c r="KP18" s="28"/>
      <c r="KQ18" s="28"/>
      <c r="KR18" s="28"/>
      <c r="KS18" s="28"/>
      <c r="KT18" s="28"/>
      <c r="KU18" s="28"/>
      <c r="KV18" s="28"/>
      <c r="KW18" s="28"/>
      <c r="KX18" s="28"/>
      <c r="KY18" s="28"/>
      <c r="KZ18" s="28"/>
      <c r="LA18" s="28"/>
      <c r="LB18" s="28"/>
      <c r="LC18" s="28"/>
      <c r="LD18" s="28"/>
      <c r="LE18" s="28"/>
      <c r="LF18" s="28"/>
      <c r="LG18" s="28"/>
      <c r="LH18" s="28"/>
      <c r="LI18" s="28"/>
      <c r="LJ18" s="28"/>
      <c r="LK18" s="28"/>
      <c r="LL18" s="28"/>
      <c r="LM18" s="28"/>
      <c r="LN18" s="28"/>
      <c r="LO18" s="28"/>
      <c r="LP18" s="28"/>
      <c r="LQ18" s="28"/>
      <c r="LR18" s="28"/>
      <c r="LS18" s="28"/>
      <c r="LT18" s="28"/>
      <c r="LU18" s="28"/>
      <c r="LV18" s="28"/>
      <c r="LW18" s="28"/>
      <c r="LX18" s="28"/>
      <c r="LY18" s="28"/>
      <c r="LZ18" s="28"/>
      <c r="MA18" s="28"/>
      <c r="MB18" s="28"/>
      <c r="MC18" s="28"/>
      <c r="MD18" s="28"/>
      <c r="ME18" s="28"/>
      <c r="MF18" s="28"/>
      <c r="MG18" s="28"/>
      <c r="MH18" s="28"/>
      <c r="MI18" s="28"/>
      <c r="MJ18" s="28"/>
      <c r="MK18" s="28"/>
      <c r="ML18" s="28"/>
      <c r="MM18" s="28"/>
      <c r="MN18" s="28"/>
      <c r="MO18" s="28"/>
      <c r="MP18" s="28"/>
      <c r="MQ18" s="28"/>
      <c r="MR18" s="28"/>
      <c r="MS18" s="28"/>
      <c r="MT18" s="28"/>
      <c r="MU18" s="28"/>
      <c r="MV18" s="28"/>
      <c r="MW18" s="28"/>
      <c r="MX18" s="28"/>
      <c r="MY18" s="28"/>
      <c r="MZ18" s="28"/>
      <c r="NA18" s="28"/>
      <c r="NB18" s="28"/>
      <c r="NC18" s="28"/>
      <c r="ND18" s="28"/>
      <c r="NE18" s="28"/>
      <c r="NF18" s="28"/>
      <c r="NG18" s="28"/>
      <c r="NH18" s="29"/>
      <c r="NI18" s="2"/>
      <c r="NJ18" s="32" t="s">
        <v>40</v>
      </c>
      <c r="NK18" s="32"/>
      <c r="NL18" s="32"/>
      <c r="NM18" s="33" t="s">
        <v>41</v>
      </c>
      <c r="NN18" s="33"/>
      <c r="NO18" s="32" t="s">
        <v>40</v>
      </c>
      <c r="NP18" s="32"/>
      <c r="NQ18" s="32"/>
      <c r="NR18" s="33" t="s">
        <v>41</v>
      </c>
      <c r="NS18" s="33"/>
      <c r="NT18" s="32" t="s">
        <v>40</v>
      </c>
      <c r="NU18" s="32"/>
      <c r="NV18" s="32"/>
      <c r="NW18" s="33" t="s">
        <v>41</v>
      </c>
      <c r="NX18" s="33"/>
      <c r="OC18" s="2" t="s">
        <v>40</v>
      </c>
    </row>
    <row r="19" customFormat="false" ht="13.5" hidden="false" customHeight="true" outlineLevel="0" collapsed="false">
      <c r="A19" s="2"/>
      <c r="B19" s="3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34"/>
      <c r="NI19" s="2"/>
      <c r="NJ19" s="32"/>
      <c r="NK19" s="32"/>
      <c r="NL19" s="32"/>
      <c r="NM19" s="33"/>
      <c r="NN19" s="33"/>
      <c r="NO19" s="32"/>
      <c r="NP19" s="32"/>
      <c r="NQ19" s="32"/>
      <c r="NR19" s="33"/>
      <c r="NS19" s="33"/>
      <c r="NT19" s="32"/>
      <c r="NU19" s="32"/>
      <c r="NV19" s="32"/>
      <c r="NW19" s="33"/>
      <c r="NX19" s="33"/>
      <c r="OC19" s="35" t="s">
        <v>42</v>
      </c>
    </row>
    <row r="20" customFormat="false" ht="13.5" hidden="false" customHeight="true" outlineLevel="0" collapsed="false">
      <c r="A20" s="2"/>
      <c r="B20" s="3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34"/>
      <c r="NI20" s="2"/>
      <c r="NJ20" s="36" t="s">
        <v>43</v>
      </c>
      <c r="NK20" s="36"/>
      <c r="NL20" s="36"/>
      <c r="NM20" s="36"/>
      <c r="NN20" s="36"/>
      <c r="NO20" s="36"/>
      <c r="NP20" s="36"/>
      <c r="NQ20" s="36"/>
      <c r="NR20" s="36"/>
      <c r="NS20" s="36"/>
      <c r="NT20" s="36"/>
      <c r="NU20" s="36"/>
      <c r="NV20" s="36"/>
      <c r="NW20" s="36"/>
      <c r="NX20" s="36"/>
      <c r="OC20" s="35" t="s">
        <v>44</v>
      </c>
    </row>
    <row r="21" customFormat="false" ht="13.5" hidden="false" customHeight="true" outlineLevel="0" collapsed="false">
      <c r="A21" s="2"/>
      <c r="B21" s="3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34"/>
      <c r="NI21" s="2"/>
      <c r="NJ21" s="36"/>
      <c r="NK21" s="36"/>
      <c r="NL21" s="36"/>
      <c r="NM21" s="36"/>
      <c r="NN21" s="36"/>
      <c r="NO21" s="36"/>
      <c r="NP21" s="36"/>
      <c r="NQ21" s="36"/>
      <c r="NR21" s="36"/>
      <c r="NS21" s="36"/>
      <c r="NT21" s="36"/>
      <c r="NU21" s="36"/>
      <c r="NV21" s="36"/>
      <c r="NW21" s="36"/>
      <c r="NX21" s="36"/>
      <c r="OC21" s="35" t="s">
        <v>45</v>
      </c>
    </row>
    <row r="22" customFormat="false" ht="13.5" hidden="false" customHeight="true" outlineLevel="0" collapsed="false">
      <c r="A22" s="2"/>
      <c r="B22" s="3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34"/>
      <c r="NI22" s="2"/>
      <c r="NJ22" s="37" t="s">
        <v>46</v>
      </c>
      <c r="NK22" s="37"/>
      <c r="NL22" s="37"/>
      <c r="NM22" s="37"/>
      <c r="NN22" s="37"/>
      <c r="NO22" s="37"/>
      <c r="NP22" s="37"/>
      <c r="NQ22" s="37"/>
      <c r="NR22" s="37"/>
      <c r="NS22" s="37"/>
      <c r="NT22" s="37"/>
      <c r="NU22" s="37"/>
      <c r="NV22" s="37"/>
      <c r="NW22" s="37"/>
      <c r="NX22" s="37"/>
      <c r="OC22" s="35" t="s">
        <v>47</v>
      </c>
    </row>
    <row r="23" customFormat="false" ht="13.5" hidden="false" customHeight="true" outlineLevel="0" collapsed="false">
      <c r="A23" s="2"/>
      <c r="B23" s="3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34"/>
      <c r="NI23" s="2"/>
      <c r="NJ23" s="37"/>
      <c r="NK23" s="37"/>
      <c r="NL23" s="37"/>
      <c r="NM23" s="37"/>
      <c r="NN23" s="37"/>
      <c r="NO23" s="37"/>
      <c r="NP23" s="37"/>
      <c r="NQ23" s="37"/>
      <c r="NR23" s="37"/>
      <c r="NS23" s="37"/>
      <c r="NT23" s="37"/>
      <c r="NU23" s="37"/>
      <c r="NV23" s="37"/>
      <c r="NW23" s="37"/>
      <c r="NX23" s="37"/>
      <c r="OC23" s="35" t="s">
        <v>48</v>
      </c>
    </row>
    <row r="24" customFormat="false" ht="13.5" hidden="false" customHeight="true" outlineLevel="0" collapsed="false">
      <c r="A24" s="2"/>
      <c r="B24" s="3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34"/>
      <c r="NI24" s="2"/>
      <c r="NJ24" s="37"/>
      <c r="NK24" s="37"/>
      <c r="NL24" s="37"/>
      <c r="NM24" s="37"/>
      <c r="NN24" s="37"/>
      <c r="NO24" s="37"/>
      <c r="NP24" s="37"/>
      <c r="NQ24" s="37"/>
      <c r="NR24" s="37"/>
      <c r="NS24" s="37"/>
      <c r="NT24" s="37"/>
      <c r="NU24" s="37"/>
      <c r="NV24" s="37"/>
      <c r="NW24" s="37"/>
      <c r="NX24" s="37"/>
      <c r="OC24" s="35" t="s">
        <v>49</v>
      </c>
    </row>
    <row r="25" customFormat="false" ht="13.5" hidden="false" customHeight="true" outlineLevel="0" collapsed="false">
      <c r="A25" s="2"/>
      <c r="B25" s="3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34"/>
      <c r="NI25" s="2"/>
      <c r="NJ25" s="37"/>
      <c r="NK25" s="37"/>
      <c r="NL25" s="37"/>
      <c r="NM25" s="37"/>
      <c r="NN25" s="37"/>
      <c r="NO25" s="37"/>
      <c r="NP25" s="37"/>
      <c r="NQ25" s="37"/>
      <c r="NR25" s="37"/>
      <c r="NS25" s="37"/>
      <c r="NT25" s="37"/>
      <c r="NU25" s="37"/>
      <c r="NV25" s="37"/>
      <c r="NW25" s="37"/>
      <c r="NX25" s="37"/>
      <c r="OC25" s="35" t="s">
        <v>50</v>
      </c>
    </row>
    <row r="26" customFormat="false" ht="13.5" hidden="false" customHeight="true" outlineLevel="0" collapsed="false">
      <c r="A26" s="2"/>
      <c r="B26" s="3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34"/>
      <c r="NI26" s="2"/>
      <c r="NJ26" s="37"/>
      <c r="NK26" s="37"/>
      <c r="NL26" s="37"/>
      <c r="NM26" s="37"/>
      <c r="NN26" s="37"/>
      <c r="NO26" s="37"/>
      <c r="NP26" s="37"/>
      <c r="NQ26" s="37"/>
      <c r="NR26" s="37"/>
      <c r="NS26" s="37"/>
      <c r="NT26" s="37"/>
      <c r="NU26" s="37"/>
      <c r="NV26" s="37"/>
      <c r="NW26" s="37"/>
      <c r="NX26" s="37"/>
      <c r="OC26" s="35" t="s">
        <v>51</v>
      </c>
    </row>
    <row r="27" customFormat="false" ht="13.5" hidden="false" customHeight="true" outlineLevel="0" collapsed="false">
      <c r="A27" s="2"/>
      <c r="B27" s="3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34"/>
      <c r="NI27" s="2"/>
      <c r="NJ27" s="37"/>
      <c r="NK27" s="37"/>
      <c r="NL27" s="37"/>
      <c r="NM27" s="37"/>
      <c r="NN27" s="37"/>
      <c r="NO27" s="37"/>
      <c r="NP27" s="37"/>
      <c r="NQ27" s="37"/>
      <c r="NR27" s="37"/>
      <c r="NS27" s="37"/>
      <c r="NT27" s="37"/>
      <c r="NU27" s="37"/>
      <c r="NV27" s="37"/>
      <c r="NW27" s="37"/>
      <c r="NX27" s="37"/>
      <c r="OC27" s="35" t="s">
        <v>52</v>
      </c>
    </row>
    <row r="28" customFormat="false" ht="13.5" hidden="false" customHeight="true" outlineLevel="0" collapsed="false">
      <c r="A28" s="2"/>
      <c r="B28" s="3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34"/>
      <c r="NI28" s="2"/>
      <c r="NJ28" s="37"/>
      <c r="NK28" s="37"/>
      <c r="NL28" s="37"/>
      <c r="NM28" s="37"/>
      <c r="NN28" s="37"/>
      <c r="NO28" s="37"/>
      <c r="NP28" s="37"/>
      <c r="NQ28" s="37"/>
      <c r="NR28" s="37"/>
      <c r="NS28" s="37"/>
      <c r="NT28" s="37"/>
      <c r="NU28" s="37"/>
      <c r="NV28" s="37"/>
      <c r="NW28" s="37"/>
      <c r="NX28" s="37"/>
      <c r="OC28" s="35" t="s">
        <v>53</v>
      </c>
    </row>
    <row r="29" customFormat="false" ht="13.5" hidden="false" customHeight="true" outlineLevel="0" collapsed="false">
      <c r="A29" s="2"/>
      <c r="B29" s="3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34"/>
      <c r="NI29" s="2"/>
      <c r="NJ29" s="37"/>
      <c r="NK29" s="37"/>
      <c r="NL29" s="37"/>
      <c r="NM29" s="37"/>
      <c r="NN29" s="37"/>
      <c r="NO29" s="37"/>
      <c r="NP29" s="37"/>
      <c r="NQ29" s="37"/>
      <c r="NR29" s="37"/>
      <c r="NS29" s="37"/>
      <c r="NT29" s="37"/>
      <c r="NU29" s="37"/>
      <c r="NV29" s="37"/>
      <c r="NW29" s="37"/>
      <c r="NX29" s="37"/>
      <c r="OC29" s="35" t="s">
        <v>54</v>
      </c>
    </row>
    <row r="30" customFormat="false" ht="13.5" hidden="false" customHeight="true" outlineLevel="0" collapsed="false">
      <c r="A30" s="2"/>
      <c r="B30" s="3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34"/>
      <c r="NI30" s="2"/>
      <c r="NJ30" s="37"/>
      <c r="NK30" s="37"/>
      <c r="NL30" s="37"/>
      <c r="NM30" s="37"/>
      <c r="NN30" s="37"/>
      <c r="NO30" s="37"/>
      <c r="NP30" s="37"/>
      <c r="NQ30" s="37"/>
      <c r="NR30" s="37"/>
      <c r="NS30" s="37"/>
      <c r="NT30" s="37"/>
      <c r="NU30" s="37"/>
      <c r="NV30" s="37"/>
      <c r="NW30" s="37"/>
      <c r="NX30" s="37"/>
      <c r="OC30" s="35" t="s">
        <v>55</v>
      </c>
    </row>
    <row r="31" customFormat="false" ht="13.5" hidden="false" customHeight="true" outlineLevel="0" collapsed="false">
      <c r="A31" s="2"/>
      <c r="B31" s="31"/>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34"/>
      <c r="NI31" s="2"/>
      <c r="NJ31" s="37"/>
      <c r="NK31" s="37"/>
      <c r="NL31" s="37"/>
      <c r="NM31" s="37"/>
      <c r="NN31" s="37"/>
      <c r="NO31" s="37"/>
      <c r="NP31" s="37"/>
      <c r="NQ31" s="37"/>
      <c r="NR31" s="37"/>
      <c r="NS31" s="37"/>
      <c r="NT31" s="37"/>
      <c r="NU31" s="37"/>
      <c r="NV31" s="37"/>
      <c r="NW31" s="37"/>
      <c r="NX31" s="37"/>
      <c r="OC31" s="35" t="s">
        <v>56</v>
      </c>
    </row>
    <row r="32" customFormat="false" ht="13.5" hidden="false" customHeight="true" outlineLevel="0" collapsed="false">
      <c r="A32" s="2"/>
      <c r="B32" s="31"/>
      <c r="D32" s="2"/>
      <c r="E32" s="2"/>
      <c r="F32" s="2"/>
      <c r="G32" s="38"/>
      <c r="H32" s="38"/>
      <c r="I32" s="38"/>
      <c r="J32" s="38"/>
      <c r="K32" s="38"/>
      <c r="L32" s="38"/>
      <c r="M32" s="38"/>
      <c r="N32" s="38"/>
      <c r="O32" s="38"/>
      <c r="P32" s="39" t="str">
        <f aca="false">データ!$B$11</f>
        <v>H30</v>
      </c>
      <c r="Q32" s="39"/>
      <c r="R32" s="39"/>
      <c r="S32" s="39"/>
      <c r="T32" s="39"/>
      <c r="U32" s="39"/>
      <c r="V32" s="39"/>
      <c r="W32" s="39"/>
      <c r="X32" s="39"/>
      <c r="Y32" s="39"/>
      <c r="Z32" s="39"/>
      <c r="AA32" s="39"/>
      <c r="AB32" s="39"/>
      <c r="AC32" s="39"/>
      <c r="AD32" s="39"/>
      <c r="AE32" s="39" t="str">
        <f aca="false">データ!$C$11</f>
        <v>R01</v>
      </c>
      <c r="AF32" s="39"/>
      <c r="AG32" s="39"/>
      <c r="AH32" s="39"/>
      <c r="AI32" s="39"/>
      <c r="AJ32" s="39"/>
      <c r="AK32" s="39"/>
      <c r="AL32" s="39"/>
      <c r="AM32" s="39"/>
      <c r="AN32" s="39"/>
      <c r="AO32" s="39"/>
      <c r="AP32" s="39"/>
      <c r="AQ32" s="39"/>
      <c r="AR32" s="39"/>
      <c r="AS32" s="39"/>
      <c r="AT32" s="39" t="str">
        <f aca="false">データ!$D$11</f>
        <v>R02</v>
      </c>
      <c r="AU32" s="39"/>
      <c r="AV32" s="39"/>
      <c r="AW32" s="39"/>
      <c r="AX32" s="39"/>
      <c r="AY32" s="39"/>
      <c r="AZ32" s="39"/>
      <c r="BA32" s="39"/>
      <c r="BB32" s="39"/>
      <c r="BC32" s="39"/>
      <c r="BD32" s="39"/>
      <c r="BE32" s="39"/>
      <c r="BF32" s="39"/>
      <c r="BG32" s="39"/>
      <c r="BH32" s="39"/>
      <c r="BI32" s="39" t="str">
        <f aca="false">データ!$E$11</f>
        <v>R03</v>
      </c>
      <c r="BJ32" s="39"/>
      <c r="BK32" s="39"/>
      <c r="BL32" s="39"/>
      <c r="BM32" s="39"/>
      <c r="BN32" s="39"/>
      <c r="BO32" s="39"/>
      <c r="BP32" s="39"/>
      <c r="BQ32" s="39"/>
      <c r="BR32" s="39"/>
      <c r="BS32" s="39"/>
      <c r="BT32" s="39"/>
      <c r="BU32" s="39"/>
      <c r="BV32" s="39"/>
      <c r="BW32" s="39"/>
      <c r="BX32" s="39" t="str">
        <f aca="false">データ!$F$11</f>
        <v>R04</v>
      </c>
      <c r="BY32" s="39"/>
      <c r="BZ32" s="39"/>
      <c r="CA32" s="39"/>
      <c r="CB32" s="39"/>
      <c r="CC32" s="39"/>
      <c r="CD32" s="39"/>
      <c r="CE32" s="39"/>
      <c r="CF32" s="39"/>
      <c r="CG32" s="39"/>
      <c r="CH32" s="39"/>
      <c r="CI32" s="39"/>
      <c r="CJ32" s="39"/>
      <c r="CK32" s="39"/>
      <c r="CL32" s="39"/>
      <c r="CO32" s="2"/>
      <c r="CP32" s="2"/>
      <c r="CQ32" s="2"/>
      <c r="CR32" s="2"/>
      <c r="CS32" s="2"/>
      <c r="CT32" s="2"/>
      <c r="CU32" s="38"/>
      <c r="CV32" s="38"/>
      <c r="CW32" s="38"/>
      <c r="CX32" s="38"/>
      <c r="CY32" s="38"/>
      <c r="CZ32" s="38"/>
      <c r="DA32" s="38"/>
      <c r="DB32" s="38"/>
      <c r="DC32" s="38"/>
      <c r="DD32" s="39" t="str">
        <f aca="false">データ!$B$11</f>
        <v>H30</v>
      </c>
      <c r="DE32" s="39"/>
      <c r="DF32" s="39"/>
      <c r="DG32" s="39"/>
      <c r="DH32" s="39"/>
      <c r="DI32" s="39"/>
      <c r="DJ32" s="39"/>
      <c r="DK32" s="39"/>
      <c r="DL32" s="39"/>
      <c r="DM32" s="39"/>
      <c r="DN32" s="39"/>
      <c r="DO32" s="39"/>
      <c r="DP32" s="39"/>
      <c r="DQ32" s="39"/>
      <c r="DR32" s="39"/>
      <c r="DS32" s="39" t="str">
        <f aca="false">データ!$C$11</f>
        <v>R01</v>
      </c>
      <c r="DT32" s="39"/>
      <c r="DU32" s="39"/>
      <c r="DV32" s="39"/>
      <c r="DW32" s="39"/>
      <c r="DX32" s="39"/>
      <c r="DY32" s="39"/>
      <c r="DZ32" s="39"/>
      <c r="EA32" s="39"/>
      <c r="EB32" s="39"/>
      <c r="EC32" s="39"/>
      <c r="ED32" s="39"/>
      <c r="EE32" s="39"/>
      <c r="EF32" s="39"/>
      <c r="EG32" s="39"/>
      <c r="EH32" s="39" t="str">
        <f aca="false">データ!$D$11</f>
        <v>R02</v>
      </c>
      <c r="EI32" s="39"/>
      <c r="EJ32" s="39"/>
      <c r="EK32" s="39"/>
      <c r="EL32" s="39"/>
      <c r="EM32" s="39"/>
      <c r="EN32" s="39"/>
      <c r="EO32" s="39"/>
      <c r="EP32" s="39"/>
      <c r="EQ32" s="39"/>
      <c r="ER32" s="39"/>
      <c r="ES32" s="39"/>
      <c r="ET32" s="39"/>
      <c r="EU32" s="39"/>
      <c r="EV32" s="39"/>
      <c r="EW32" s="39" t="str">
        <f aca="false">データ!$E$11</f>
        <v>R03</v>
      </c>
      <c r="EX32" s="39"/>
      <c r="EY32" s="39"/>
      <c r="EZ32" s="39"/>
      <c r="FA32" s="39"/>
      <c r="FB32" s="39"/>
      <c r="FC32" s="39"/>
      <c r="FD32" s="39"/>
      <c r="FE32" s="39"/>
      <c r="FF32" s="39"/>
      <c r="FG32" s="39"/>
      <c r="FH32" s="39"/>
      <c r="FI32" s="39"/>
      <c r="FJ32" s="39"/>
      <c r="FK32" s="39"/>
      <c r="FL32" s="39" t="str">
        <f aca="false">データ!$F$11</f>
        <v>R04</v>
      </c>
      <c r="FM32" s="39"/>
      <c r="FN32" s="39"/>
      <c r="FO32" s="39"/>
      <c r="FP32" s="39"/>
      <c r="FQ32" s="39"/>
      <c r="FR32" s="39"/>
      <c r="FS32" s="39"/>
      <c r="FT32" s="39"/>
      <c r="FU32" s="39"/>
      <c r="FV32" s="39"/>
      <c r="FW32" s="39"/>
      <c r="FX32" s="39"/>
      <c r="FY32" s="39"/>
      <c r="FZ32" s="39"/>
      <c r="GA32" s="2"/>
      <c r="GB32" s="2"/>
      <c r="GC32" s="2"/>
      <c r="GD32" s="2"/>
      <c r="GE32" s="2"/>
      <c r="GF32" s="2"/>
      <c r="GG32" s="2"/>
      <c r="GH32" s="2"/>
      <c r="GI32" s="38"/>
      <c r="GJ32" s="38"/>
      <c r="GK32" s="38"/>
      <c r="GL32" s="38"/>
      <c r="GM32" s="38"/>
      <c r="GN32" s="38"/>
      <c r="GO32" s="38"/>
      <c r="GP32" s="38"/>
      <c r="GQ32" s="38"/>
      <c r="GR32" s="39" t="str">
        <f aca="false">データ!$B$11</f>
        <v>H30</v>
      </c>
      <c r="GS32" s="39"/>
      <c r="GT32" s="39"/>
      <c r="GU32" s="39"/>
      <c r="GV32" s="39"/>
      <c r="GW32" s="39"/>
      <c r="GX32" s="39"/>
      <c r="GY32" s="39"/>
      <c r="GZ32" s="39"/>
      <c r="HA32" s="39"/>
      <c r="HB32" s="39"/>
      <c r="HC32" s="39"/>
      <c r="HD32" s="39"/>
      <c r="HE32" s="39"/>
      <c r="HF32" s="39"/>
      <c r="HG32" s="39" t="str">
        <f aca="false">データ!$C$11</f>
        <v>R01</v>
      </c>
      <c r="HH32" s="39"/>
      <c r="HI32" s="39"/>
      <c r="HJ32" s="39"/>
      <c r="HK32" s="39"/>
      <c r="HL32" s="39"/>
      <c r="HM32" s="39"/>
      <c r="HN32" s="39"/>
      <c r="HO32" s="39"/>
      <c r="HP32" s="39"/>
      <c r="HQ32" s="39"/>
      <c r="HR32" s="39"/>
      <c r="HS32" s="39"/>
      <c r="HT32" s="39"/>
      <c r="HU32" s="39"/>
      <c r="HV32" s="39" t="str">
        <f aca="false">データ!$D$11</f>
        <v>R02</v>
      </c>
      <c r="HW32" s="39"/>
      <c r="HX32" s="39"/>
      <c r="HY32" s="39"/>
      <c r="HZ32" s="39"/>
      <c r="IA32" s="39"/>
      <c r="IB32" s="39"/>
      <c r="IC32" s="39"/>
      <c r="ID32" s="39"/>
      <c r="IE32" s="39"/>
      <c r="IF32" s="39"/>
      <c r="IG32" s="39"/>
      <c r="IH32" s="39"/>
      <c r="II32" s="39"/>
      <c r="IJ32" s="39"/>
      <c r="IK32" s="39" t="str">
        <f aca="false">データ!$E$11</f>
        <v>R03</v>
      </c>
      <c r="IL32" s="39"/>
      <c r="IM32" s="39"/>
      <c r="IN32" s="39"/>
      <c r="IO32" s="39"/>
      <c r="IP32" s="39"/>
      <c r="IQ32" s="39"/>
      <c r="IR32" s="39"/>
      <c r="IS32" s="39"/>
      <c r="IT32" s="39"/>
      <c r="IU32" s="39"/>
      <c r="IV32" s="39"/>
      <c r="IW32" s="39"/>
      <c r="IX32" s="39"/>
      <c r="IY32" s="39"/>
      <c r="IZ32" s="39" t="str">
        <f aca="false">データ!$F$11</f>
        <v>R04</v>
      </c>
      <c r="JA32" s="39"/>
      <c r="JB32" s="39"/>
      <c r="JC32" s="39"/>
      <c r="JD32" s="39"/>
      <c r="JE32" s="39"/>
      <c r="JF32" s="39"/>
      <c r="JG32" s="39"/>
      <c r="JH32" s="39"/>
      <c r="JI32" s="39"/>
      <c r="JJ32" s="39"/>
      <c r="JK32" s="39"/>
      <c r="JL32" s="39"/>
      <c r="JM32" s="39"/>
      <c r="JN32" s="39"/>
      <c r="JO32" s="2"/>
      <c r="JP32" s="2"/>
      <c r="JQ32" s="2"/>
      <c r="JR32" s="2"/>
      <c r="JS32" s="2"/>
      <c r="JT32" s="2"/>
      <c r="JU32" s="2"/>
      <c r="JV32" s="2"/>
      <c r="JW32" s="38"/>
      <c r="JX32" s="38"/>
      <c r="JY32" s="38"/>
      <c r="JZ32" s="38"/>
      <c r="KA32" s="38"/>
      <c r="KB32" s="38"/>
      <c r="KC32" s="38"/>
      <c r="KD32" s="38"/>
      <c r="KE32" s="38"/>
      <c r="KF32" s="39" t="str">
        <f aca="false">データ!$B$11</f>
        <v>H30</v>
      </c>
      <c r="KG32" s="39"/>
      <c r="KH32" s="39"/>
      <c r="KI32" s="39"/>
      <c r="KJ32" s="39"/>
      <c r="KK32" s="39"/>
      <c r="KL32" s="39"/>
      <c r="KM32" s="39"/>
      <c r="KN32" s="39"/>
      <c r="KO32" s="39"/>
      <c r="KP32" s="39"/>
      <c r="KQ32" s="39"/>
      <c r="KR32" s="39"/>
      <c r="KS32" s="39"/>
      <c r="KT32" s="39"/>
      <c r="KU32" s="39" t="str">
        <f aca="false">データ!$C$11</f>
        <v>R01</v>
      </c>
      <c r="KV32" s="39"/>
      <c r="KW32" s="39"/>
      <c r="KX32" s="39"/>
      <c r="KY32" s="39"/>
      <c r="KZ32" s="39"/>
      <c r="LA32" s="39"/>
      <c r="LB32" s="39"/>
      <c r="LC32" s="39"/>
      <c r="LD32" s="39"/>
      <c r="LE32" s="39"/>
      <c r="LF32" s="39"/>
      <c r="LG32" s="39"/>
      <c r="LH32" s="39"/>
      <c r="LI32" s="39"/>
      <c r="LJ32" s="39" t="str">
        <f aca="false">データ!$D$11</f>
        <v>R02</v>
      </c>
      <c r="LK32" s="39"/>
      <c r="LL32" s="39"/>
      <c r="LM32" s="39"/>
      <c r="LN32" s="39"/>
      <c r="LO32" s="39"/>
      <c r="LP32" s="39"/>
      <c r="LQ32" s="39"/>
      <c r="LR32" s="39"/>
      <c r="LS32" s="39"/>
      <c r="LT32" s="39"/>
      <c r="LU32" s="39"/>
      <c r="LV32" s="39"/>
      <c r="LW32" s="39"/>
      <c r="LX32" s="39"/>
      <c r="LY32" s="39" t="str">
        <f aca="false">データ!$E$11</f>
        <v>R03</v>
      </c>
      <c r="LZ32" s="39"/>
      <c r="MA32" s="39"/>
      <c r="MB32" s="39"/>
      <c r="MC32" s="39"/>
      <c r="MD32" s="39"/>
      <c r="ME32" s="39"/>
      <c r="MF32" s="39"/>
      <c r="MG32" s="39"/>
      <c r="MH32" s="39"/>
      <c r="MI32" s="39"/>
      <c r="MJ32" s="39"/>
      <c r="MK32" s="39"/>
      <c r="ML32" s="39"/>
      <c r="MM32" s="39"/>
      <c r="MN32" s="39" t="str">
        <f aca="false">データ!$F$11</f>
        <v>R04</v>
      </c>
      <c r="MO32" s="39"/>
      <c r="MP32" s="39"/>
      <c r="MQ32" s="39"/>
      <c r="MR32" s="39"/>
      <c r="MS32" s="39"/>
      <c r="MT32" s="39"/>
      <c r="MU32" s="39"/>
      <c r="MV32" s="39"/>
      <c r="MW32" s="39"/>
      <c r="MX32" s="39"/>
      <c r="MY32" s="39"/>
      <c r="MZ32" s="39"/>
      <c r="NA32" s="39"/>
      <c r="NB32" s="39"/>
      <c r="ND32" s="2"/>
      <c r="NE32" s="2"/>
      <c r="NF32" s="2"/>
      <c r="NG32" s="2"/>
      <c r="NH32" s="34"/>
      <c r="NI32" s="2"/>
      <c r="NJ32" s="37"/>
      <c r="NK32" s="37"/>
      <c r="NL32" s="37"/>
      <c r="NM32" s="37"/>
      <c r="NN32" s="37"/>
      <c r="NO32" s="37"/>
      <c r="NP32" s="37"/>
      <c r="NQ32" s="37"/>
      <c r="NR32" s="37"/>
      <c r="NS32" s="37"/>
      <c r="NT32" s="37"/>
      <c r="NU32" s="37"/>
      <c r="NV32" s="37"/>
      <c r="NW32" s="37"/>
      <c r="NX32" s="37"/>
      <c r="OC32" s="35" t="s">
        <v>57</v>
      </c>
    </row>
    <row r="33" customFormat="false" ht="13.5" hidden="false" customHeight="true" outlineLevel="0" collapsed="false">
      <c r="A33" s="2"/>
      <c r="B33" s="31"/>
      <c r="D33" s="2"/>
      <c r="E33" s="2"/>
      <c r="F33" s="2"/>
      <c r="G33" s="40" t="s">
        <v>58</v>
      </c>
      <c r="H33" s="40"/>
      <c r="I33" s="40"/>
      <c r="J33" s="40"/>
      <c r="K33" s="40"/>
      <c r="L33" s="40"/>
      <c r="M33" s="40"/>
      <c r="N33" s="40"/>
      <c r="O33" s="40"/>
      <c r="P33" s="41" t="n">
        <f aca="false">データ!AI7</f>
        <v>100.3</v>
      </c>
      <c r="Q33" s="41"/>
      <c r="R33" s="41"/>
      <c r="S33" s="41"/>
      <c r="T33" s="41"/>
      <c r="U33" s="41"/>
      <c r="V33" s="41"/>
      <c r="W33" s="41"/>
      <c r="X33" s="41"/>
      <c r="Y33" s="41"/>
      <c r="Z33" s="41"/>
      <c r="AA33" s="41"/>
      <c r="AB33" s="41"/>
      <c r="AC33" s="41"/>
      <c r="AD33" s="41"/>
      <c r="AE33" s="41" t="n">
        <f aca="false">データ!AJ7</f>
        <v>100.1</v>
      </c>
      <c r="AF33" s="41"/>
      <c r="AG33" s="41"/>
      <c r="AH33" s="41"/>
      <c r="AI33" s="41"/>
      <c r="AJ33" s="41"/>
      <c r="AK33" s="41"/>
      <c r="AL33" s="41"/>
      <c r="AM33" s="41"/>
      <c r="AN33" s="41"/>
      <c r="AO33" s="41"/>
      <c r="AP33" s="41"/>
      <c r="AQ33" s="41"/>
      <c r="AR33" s="41"/>
      <c r="AS33" s="41"/>
      <c r="AT33" s="41" t="n">
        <f aca="false">データ!AK7</f>
        <v>106.1</v>
      </c>
      <c r="AU33" s="41"/>
      <c r="AV33" s="41"/>
      <c r="AW33" s="41"/>
      <c r="AX33" s="41"/>
      <c r="AY33" s="41"/>
      <c r="AZ33" s="41"/>
      <c r="BA33" s="41"/>
      <c r="BB33" s="41"/>
      <c r="BC33" s="41"/>
      <c r="BD33" s="41"/>
      <c r="BE33" s="41"/>
      <c r="BF33" s="41"/>
      <c r="BG33" s="41"/>
      <c r="BH33" s="41"/>
      <c r="BI33" s="41" t="n">
        <f aca="false">データ!AL7</f>
        <v>105.4</v>
      </c>
      <c r="BJ33" s="41"/>
      <c r="BK33" s="41"/>
      <c r="BL33" s="41"/>
      <c r="BM33" s="41"/>
      <c r="BN33" s="41"/>
      <c r="BO33" s="41"/>
      <c r="BP33" s="41"/>
      <c r="BQ33" s="41"/>
      <c r="BR33" s="41"/>
      <c r="BS33" s="41"/>
      <c r="BT33" s="41"/>
      <c r="BU33" s="41"/>
      <c r="BV33" s="41"/>
      <c r="BW33" s="41"/>
      <c r="BX33" s="41" t="n">
        <f aca="false">データ!AM7</f>
        <v>105.1</v>
      </c>
      <c r="BY33" s="41"/>
      <c r="BZ33" s="41"/>
      <c r="CA33" s="41"/>
      <c r="CB33" s="41"/>
      <c r="CC33" s="41"/>
      <c r="CD33" s="41"/>
      <c r="CE33" s="41"/>
      <c r="CF33" s="41"/>
      <c r="CG33" s="41"/>
      <c r="CH33" s="41"/>
      <c r="CI33" s="41"/>
      <c r="CJ33" s="41"/>
      <c r="CK33" s="41"/>
      <c r="CL33" s="41"/>
      <c r="CO33" s="2"/>
      <c r="CP33" s="2"/>
      <c r="CQ33" s="2"/>
      <c r="CR33" s="2"/>
      <c r="CS33" s="2"/>
      <c r="CT33" s="2"/>
      <c r="CU33" s="40" t="s">
        <v>58</v>
      </c>
      <c r="CV33" s="40"/>
      <c r="CW33" s="40"/>
      <c r="CX33" s="40"/>
      <c r="CY33" s="40"/>
      <c r="CZ33" s="40"/>
      <c r="DA33" s="40"/>
      <c r="DB33" s="40"/>
      <c r="DC33" s="40"/>
      <c r="DD33" s="41" t="n">
        <f aca="false">データ!AT7</f>
        <v>98.4</v>
      </c>
      <c r="DE33" s="41"/>
      <c r="DF33" s="41"/>
      <c r="DG33" s="41"/>
      <c r="DH33" s="41"/>
      <c r="DI33" s="41"/>
      <c r="DJ33" s="41"/>
      <c r="DK33" s="41"/>
      <c r="DL33" s="41"/>
      <c r="DM33" s="41"/>
      <c r="DN33" s="41"/>
      <c r="DO33" s="41"/>
      <c r="DP33" s="41"/>
      <c r="DQ33" s="41"/>
      <c r="DR33" s="41"/>
      <c r="DS33" s="41" t="n">
        <f aca="false">データ!AU7</f>
        <v>97.1</v>
      </c>
      <c r="DT33" s="41"/>
      <c r="DU33" s="41"/>
      <c r="DV33" s="41"/>
      <c r="DW33" s="41"/>
      <c r="DX33" s="41"/>
      <c r="DY33" s="41"/>
      <c r="DZ33" s="41"/>
      <c r="EA33" s="41"/>
      <c r="EB33" s="41"/>
      <c r="EC33" s="41"/>
      <c r="ED33" s="41"/>
      <c r="EE33" s="41"/>
      <c r="EF33" s="41"/>
      <c r="EG33" s="41"/>
      <c r="EH33" s="41" t="n">
        <f aca="false">データ!AV7</f>
        <v>92.4</v>
      </c>
      <c r="EI33" s="41"/>
      <c r="EJ33" s="41"/>
      <c r="EK33" s="41"/>
      <c r="EL33" s="41"/>
      <c r="EM33" s="41"/>
      <c r="EN33" s="41"/>
      <c r="EO33" s="41"/>
      <c r="EP33" s="41"/>
      <c r="EQ33" s="41"/>
      <c r="ER33" s="41"/>
      <c r="ES33" s="41"/>
      <c r="ET33" s="41"/>
      <c r="EU33" s="41"/>
      <c r="EV33" s="41"/>
      <c r="EW33" s="41" t="n">
        <f aca="false">データ!AW7</f>
        <v>93.1</v>
      </c>
      <c r="EX33" s="41"/>
      <c r="EY33" s="41"/>
      <c r="EZ33" s="41"/>
      <c r="FA33" s="41"/>
      <c r="FB33" s="41"/>
      <c r="FC33" s="41"/>
      <c r="FD33" s="41"/>
      <c r="FE33" s="41"/>
      <c r="FF33" s="41"/>
      <c r="FG33" s="41"/>
      <c r="FH33" s="41"/>
      <c r="FI33" s="41"/>
      <c r="FJ33" s="41"/>
      <c r="FK33" s="41"/>
      <c r="FL33" s="41" t="n">
        <f aca="false">データ!AX7</f>
        <v>95.2</v>
      </c>
      <c r="FM33" s="41"/>
      <c r="FN33" s="41"/>
      <c r="FO33" s="41"/>
      <c r="FP33" s="41"/>
      <c r="FQ33" s="41"/>
      <c r="FR33" s="41"/>
      <c r="FS33" s="41"/>
      <c r="FT33" s="41"/>
      <c r="FU33" s="41"/>
      <c r="FV33" s="41"/>
      <c r="FW33" s="41"/>
      <c r="FX33" s="41"/>
      <c r="FY33" s="41"/>
      <c r="FZ33" s="41"/>
      <c r="GA33" s="2"/>
      <c r="GB33" s="2"/>
      <c r="GC33" s="2"/>
      <c r="GD33" s="2"/>
      <c r="GE33" s="2"/>
      <c r="GF33" s="2"/>
      <c r="GG33" s="2"/>
      <c r="GH33" s="2"/>
      <c r="GI33" s="40" t="s">
        <v>58</v>
      </c>
      <c r="GJ33" s="40"/>
      <c r="GK33" s="40"/>
      <c r="GL33" s="40"/>
      <c r="GM33" s="40"/>
      <c r="GN33" s="40"/>
      <c r="GO33" s="40"/>
      <c r="GP33" s="40"/>
      <c r="GQ33" s="40"/>
      <c r="GR33" s="41" t="n">
        <f aca="false">データ!BE7</f>
        <v>95.5</v>
      </c>
      <c r="GS33" s="41"/>
      <c r="GT33" s="41"/>
      <c r="GU33" s="41"/>
      <c r="GV33" s="41"/>
      <c r="GW33" s="41"/>
      <c r="GX33" s="41"/>
      <c r="GY33" s="41"/>
      <c r="GZ33" s="41"/>
      <c r="HA33" s="41"/>
      <c r="HB33" s="41"/>
      <c r="HC33" s="41"/>
      <c r="HD33" s="41"/>
      <c r="HE33" s="41"/>
      <c r="HF33" s="41"/>
      <c r="HG33" s="41" t="n">
        <f aca="false">データ!BF7</f>
        <v>94.4</v>
      </c>
      <c r="HH33" s="41"/>
      <c r="HI33" s="41"/>
      <c r="HJ33" s="41"/>
      <c r="HK33" s="41"/>
      <c r="HL33" s="41"/>
      <c r="HM33" s="41"/>
      <c r="HN33" s="41"/>
      <c r="HO33" s="41"/>
      <c r="HP33" s="41"/>
      <c r="HQ33" s="41"/>
      <c r="HR33" s="41"/>
      <c r="HS33" s="41"/>
      <c r="HT33" s="41"/>
      <c r="HU33" s="41"/>
      <c r="HV33" s="41" t="n">
        <f aca="false">データ!BG7</f>
        <v>89.8</v>
      </c>
      <c r="HW33" s="41"/>
      <c r="HX33" s="41"/>
      <c r="HY33" s="41"/>
      <c r="HZ33" s="41"/>
      <c r="IA33" s="41"/>
      <c r="IB33" s="41"/>
      <c r="IC33" s="41"/>
      <c r="ID33" s="41"/>
      <c r="IE33" s="41"/>
      <c r="IF33" s="41"/>
      <c r="IG33" s="41"/>
      <c r="IH33" s="41"/>
      <c r="II33" s="41"/>
      <c r="IJ33" s="41"/>
      <c r="IK33" s="41" t="n">
        <f aca="false">データ!BH7</f>
        <v>90.6</v>
      </c>
      <c r="IL33" s="41"/>
      <c r="IM33" s="41"/>
      <c r="IN33" s="41"/>
      <c r="IO33" s="41"/>
      <c r="IP33" s="41"/>
      <c r="IQ33" s="41"/>
      <c r="IR33" s="41"/>
      <c r="IS33" s="41"/>
      <c r="IT33" s="41"/>
      <c r="IU33" s="41"/>
      <c r="IV33" s="41"/>
      <c r="IW33" s="41"/>
      <c r="IX33" s="41"/>
      <c r="IY33" s="41"/>
      <c r="IZ33" s="41" t="n">
        <f aca="false">データ!BI7</f>
        <v>92.4</v>
      </c>
      <c r="JA33" s="41"/>
      <c r="JB33" s="41"/>
      <c r="JC33" s="41"/>
      <c r="JD33" s="41"/>
      <c r="JE33" s="41"/>
      <c r="JF33" s="41"/>
      <c r="JG33" s="41"/>
      <c r="JH33" s="41"/>
      <c r="JI33" s="41"/>
      <c r="JJ33" s="41"/>
      <c r="JK33" s="41"/>
      <c r="JL33" s="41"/>
      <c r="JM33" s="41"/>
      <c r="JN33" s="41"/>
      <c r="JO33" s="2"/>
      <c r="JP33" s="2"/>
      <c r="JQ33" s="2"/>
      <c r="JR33" s="2"/>
      <c r="JS33" s="2"/>
      <c r="JT33" s="2"/>
      <c r="JU33" s="2"/>
      <c r="JV33" s="2"/>
      <c r="JW33" s="40" t="s">
        <v>58</v>
      </c>
      <c r="JX33" s="40"/>
      <c r="JY33" s="40"/>
      <c r="JZ33" s="40"/>
      <c r="KA33" s="40"/>
      <c r="KB33" s="40"/>
      <c r="KC33" s="40"/>
      <c r="KD33" s="40"/>
      <c r="KE33" s="40"/>
      <c r="KF33" s="41" t="n">
        <f aca="false">データ!BP7</f>
        <v>90.8</v>
      </c>
      <c r="KG33" s="41"/>
      <c r="KH33" s="41"/>
      <c r="KI33" s="41"/>
      <c r="KJ33" s="41"/>
      <c r="KK33" s="41"/>
      <c r="KL33" s="41"/>
      <c r="KM33" s="41"/>
      <c r="KN33" s="41"/>
      <c r="KO33" s="41"/>
      <c r="KP33" s="41"/>
      <c r="KQ33" s="41"/>
      <c r="KR33" s="41"/>
      <c r="KS33" s="41"/>
      <c r="KT33" s="41"/>
      <c r="KU33" s="41" t="n">
        <f aca="false">データ!BQ7</f>
        <v>89</v>
      </c>
      <c r="KV33" s="41"/>
      <c r="KW33" s="41"/>
      <c r="KX33" s="41"/>
      <c r="KY33" s="41"/>
      <c r="KZ33" s="41"/>
      <c r="LA33" s="41"/>
      <c r="LB33" s="41"/>
      <c r="LC33" s="41"/>
      <c r="LD33" s="41"/>
      <c r="LE33" s="41"/>
      <c r="LF33" s="41"/>
      <c r="LG33" s="41"/>
      <c r="LH33" s="41"/>
      <c r="LI33" s="41"/>
      <c r="LJ33" s="41" t="n">
        <f aca="false">データ!BR7</f>
        <v>77.8</v>
      </c>
      <c r="LK33" s="41"/>
      <c r="LL33" s="41"/>
      <c r="LM33" s="41"/>
      <c r="LN33" s="41"/>
      <c r="LO33" s="41"/>
      <c r="LP33" s="41"/>
      <c r="LQ33" s="41"/>
      <c r="LR33" s="41"/>
      <c r="LS33" s="41"/>
      <c r="LT33" s="41"/>
      <c r="LU33" s="41"/>
      <c r="LV33" s="41"/>
      <c r="LW33" s="41"/>
      <c r="LX33" s="41"/>
      <c r="LY33" s="41" t="n">
        <f aca="false">データ!BS7</f>
        <v>78.8</v>
      </c>
      <c r="LZ33" s="41"/>
      <c r="MA33" s="41"/>
      <c r="MB33" s="41"/>
      <c r="MC33" s="41"/>
      <c r="MD33" s="41"/>
      <c r="ME33" s="41"/>
      <c r="MF33" s="41"/>
      <c r="MG33" s="41"/>
      <c r="MH33" s="41"/>
      <c r="MI33" s="41"/>
      <c r="MJ33" s="41"/>
      <c r="MK33" s="41"/>
      <c r="ML33" s="41"/>
      <c r="MM33" s="41"/>
      <c r="MN33" s="41" t="n">
        <f aca="false">データ!BT7</f>
        <v>82.8</v>
      </c>
      <c r="MO33" s="41"/>
      <c r="MP33" s="41"/>
      <c r="MQ33" s="41"/>
      <c r="MR33" s="41"/>
      <c r="MS33" s="41"/>
      <c r="MT33" s="41"/>
      <c r="MU33" s="41"/>
      <c r="MV33" s="41"/>
      <c r="MW33" s="41"/>
      <c r="MX33" s="41"/>
      <c r="MY33" s="41"/>
      <c r="MZ33" s="41"/>
      <c r="NA33" s="41"/>
      <c r="NB33" s="41"/>
      <c r="ND33" s="2"/>
      <c r="NE33" s="2"/>
      <c r="NF33" s="2"/>
      <c r="NG33" s="2"/>
      <c r="NH33" s="34"/>
      <c r="NI33" s="2"/>
      <c r="NJ33" s="37"/>
      <c r="NK33" s="37"/>
      <c r="NL33" s="37"/>
      <c r="NM33" s="37"/>
      <c r="NN33" s="37"/>
      <c r="NO33" s="37"/>
      <c r="NP33" s="37"/>
      <c r="NQ33" s="37"/>
      <c r="NR33" s="37"/>
      <c r="NS33" s="37"/>
      <c r="NT33" s="37"/>
      <c r="NU33" s="37"/>
      <c r="NV33" s="37"/>
      <c r="NW33" s="37"/>
      <c r="NX33" s="37"/>
      <c r="OC33" s="35" t="s">
        <v>59</v>
      </c>
    </row>
    <row r="34" customFormat="false" ht="13.5" hidden="false" customHeight="true" outlineLevel="0" collapsed="false">
      <c r="A34" s="2"/>
      <c r="B34" s="31"/>
      <c r="D34" s="2"/>
      <c r="E34" s="2"/>
      <c r="F34" s="2"/>
      <c r="G34" s="40" t="s">
        <v>60</v>
      </c>
      <c r="H34" s="40"/>
      <c r="I34" s="40"/>
      <c r="J34" s="40"/>
      <c r="K34" s="40"/>
      <c r="L34" s="40"/>
      <c r="M34" s="40"/>
      <c r="N34" s="40"/>
      <c r="O34" s="40"/>
      <c r="P34" s="41" t="n">
        <f aca="false">データ!AN7</f>
        <v>100</v>
      </c>
      <c r="Q34" s="41"/>
      <c r="R34" s="41"/>
      <c r="S34" s="41"/>
      <c r="T34" s="41"/>
      <c r="U34" s="41"/>
      <c r="V34" s="41"/>
      <c r="W34" s="41"/>
      <c r="X34" s="41"/>
      <c r="Y34" s="41"/>
      <c r="Z34" s="41"/>
      <c r="AA34" s="41"/>
      <c r="AB34" s="41"/>
      <c r="AC34" s="41"/>
      <c r="AD34" s="41"/>
      <c r="AE34" s="41" t="n">
        <f aca="false">データ!AO7</f>
        <v>99.2</v>
      </c>
      <c r="AF34" s="41"/>
      <c r="AG34" s="41"/>
      <c r="AH34" s="41"/>
      <c r="AI34" s="41"/>
      <c r="AJ34" s="41"/>
      <c r="AK34" s="41"/>
      <c r="AL34" s="41"/>
      <c r="AM34" s="41"/>
      <c r="AN34" s="41"/>
      <c r="AO34" s="41"/>
      <c r="AP34" s="41"/>
      <c r="AQ34" s="41"/>
      <c r="AR34" s="41"/>
      <c r="AS34" s="41"/>
      <c r="AT34" s="41" t="n">
        <f aca="false">データ!AP7</f>
        <v>102.9</v>
      </c>
      <c r="AU34" s="41"/>
      <c r="AV34" s="41"/>
      <c r="AW34" s="41"/>
      <c r="AX34" s="41"/>
      <c r="AY34" s="41"/>
      <c r="AZ34" s="41"/>
      <c r="BA34" s="41"/>
      <c r="BB34" s="41"/>
      <c r="BC34" s="41"/>
      <c r="BD34" s="41"/>
      <c r="BE34" s="41"/>
      <c r="BF34" s="41"/>
      <c r="BG34" s="41"/>
      <c r="BH34" s="41"/>
      <c r="BI34" s="41" t="n">
        <f aca="false">データ!AQ7</f>
        <v>106.1</v>
      </c>
      <c r="BJ34" s="41"/>
      <c r="BK34" s="41"/>
      <c r="BL34" s="41"/>
      <c r="BM34" s="41"/>
      <c r="BN34" s="41"/>
      <c r="BO34" s="41"/>
      <c r="BP34" s="41"/>
      <c r="BQ34" s="41"/>
      <c r="BR34" s="41"/>
      <c r="BS34" s="41"/>
      <c r="BT34" s="41"/>
      <c r="BU34" s="41"/>
      <c r="BV34" s="41"/>
      <c r="BW34" s="41"/>
      <c r="BX34" s="41" t="n">
        <f aca="false">データ!AR7</f>
        <v>102.9</v>
      </c>
      <c r="BY34" s="41"/>
      <c r="BZ34" s="41"/>
      <c r="CA34" s="41"/>
      <c r="CB34" s="41"/>
      <c r="CC34" s="41"/>
      <c r="CD34" s="41"/>
      <c r="CE34" s="41"/>
      <c r="CF34" s="41"/>
      <c r="CG34" s="41"/>
      <c r="CH34" s="41"/>
      <c r="CI34" s="41"/>
      <c r="CJ34" s="41"/>
      <c r="CK34" s="41"/>
      <c r="CL34" s="41"/>
      <c r="CO34" s="2"/>
      <c r="CP34" s="2"/>
      <c r="CQ34" s="2"/>
      <c r="CR34" s="2"/>
      <c r="CS34" s="2"/>
      <c r="CT34" s="2"/>
      <c r="CU34" s="40" t="s">
        <v>60</v>
      </c>
      <c r="CV34" s="40"/>
      <c r="CW34" s="40"/>
      <c r="CX34" s="40"/>
      <c r="CY34" s="40"/>
      <c r="CZ34" s="40"/>
      <c r="DA34" s="40"/>
      <c r="DB34" s="40"/>
      <c r="DC34" s="40"/>
      <c r="DD34" s="41" t="n">
        <f aca="false">データ!AY7</f>
        <v>94.1</v>
      </c>
      <c r="DE34" s="41"/>
      <c r="DF34" s="41"/>
      <c r="DG34" s="41"/>
      <c r="DH34" s="41"/>
      <c r="DI34" s="41"/>
      <c r="DJ34" s="41"/>
      <c r="DK34" s="41"/>
      <c r="DL34" s="41"/>
      <c r="DM34" s="41"/>
      <c r="DN34" s="41"/>
      <c r="DO34" s="41"/>
      <c r="DP34" s="41"/>
      <c r="DQ34" s="41"/>
      <c r="DR34" s="41"/>
      <c r="DS34" s="41" t="n">
        <f aca="false">データ!AZ7</f>
        <v>93.7</v>
      </c>
      <c r="DT34" s="41"/>
      <c r="DU34" s="41"/>
      <c r="DV34" s="41"/>
      <c r="DW34" s="41"/>
      <c r="DX34" s="41"/>
      <c r="DY34" s="41"/>
      <c r="DZ34" s="41"/>
      <c r="EA34" s="41"/>
      <c r="EB34" s="41"/>
      <c r="EC34" s="41"/>
      <c r="ED34" s="41"/>
      <c r="EE34" s="41"/>
      <c r="EF34" s="41"/>
      <c r="EG34" s="41"/>
      <c r="EH34" s="41" t="n">
        <f aca="false">データ!BA7</f>
        <v>88.7</v>
      </c>
      <c r="EI34" s="41"/>
      <c r="EJ34" s="41"/>
      <c r="EK34" s="41"/>
      <c r="EL34" s="41"/>
      <c r="EM34" s="41"/>
      <c r="EN34" s="41"/>
      <c r="EO34" s="41"/>
      <c r="EP34" s="41"/>
      <c r="EQ34" s="41"/>
      <c r="ER34" s="41"/>
      <c r="ES34" s="41"/>
      <c r="ET34" s="41"/>
      <c r="EU34" s="41"/>
      <c r="EV34" s="41"/>
      <c r="EW34" s="41" t="n">
        <f aca="false">データ!BB7</f>
        <v>90.6</v>
      </c>
      <c r="EX34" s="41"/>
      <c r="EY34" s="41"/>
      <c r="EZ34" s="41"/>
      <c r="FA34" s="41"/>
      <c r="FB34" s="41"/>
      <c r="FC34" s="41"/>
      <c r="FD34" s="41"/>
      <c r="FE34" s="41"/>
      <c r="FF34" s="41"/>
      <c r="FG34" s="41"/>
      <c r="FH34" s="41"/>
      <c r="FI34" s="41"/>
      <c r="FJ34" s="41"/>
      <c r="FK34" s="41"/>
      <c r="FL34" s="41" t="n">
        <f aca="false">データ!BC7</f>
        <v>90.6</v>
      </c>
      <c r="FM34" s="41"/>
      <c r="FN34" s="41"/>
      <c r="FO34" s="41"/>
      <c r="FP34" s="41"/>
      <c r="FQ34" s="41"/>
      <c r="FR34" s="41"/>
      <c r="FS34" s="41"/>
      <c r="FT34" s="41"/>
      <c r="FU34" s="41"/>
      <c r="FV34" s="41"/>
      <c r="FW34" s="41"/>
      <c r="FX34" s="41"/>
      <c r="FY34" s="41"/>
      <c r="FZ34" s="41"/>
      <c r="GA34" s="2"/>
      <c r="GB34" s="2"/>
      <c r="GC34" s="2"/>
      <c r="GD34" s="2"/>
      <c r="GE34" s="2"/>
      <c r="GF34" s="2"/>
      <c r="GG34" s="2"/>
      <c r="GH34" s="2"/>
      <c r="GI34" s="40" t="s">
        <v>60</v>
      </c>
      <c r="GJ34" s="40"/>
      <c r="GK34" s="40"/>
      <c r="GL34" s="40"/>
      <c r="GM34" s="40"/>
      <c r="GN34" s="40"/>
      <c r="GO34" s="40"/>
      <c r="GP34" s="40"/>
      <c r="GQ34" s="40"/>
      <c r="GR34" s="41" t="n">
        <f aca="false">データ!BJ7</f>
        <v>91.9</v>
      </c>
      <c r="GS34" s="41"/>
      <c r="GT34" s="41"/>
      <c r="GU34" s="41"/>
      <c r="GV34" s="41"/>
      <c r="GW34" s="41"/>
      <c r="GX34" s="41"/>
      <c r="GY34" s="41"/>
      <c r="GZ34" s="41"/>
      <c r="HA34" s="41"/>
      <c r="HB34" s="41"/>
      <c r="HC34" s="41"/>
      <c r="HD34" s="41"/>
      <c r="HE34" s="41"/>
      <c r="HF34" s="41"/>
      <c r="HG34" s="41" t="n">
        <f aca="false">データ!BK7</f>
        <v>91.6</v>
      </c>
      <c r="HH34" s="41"/>
      <c r="HI34" s="41"/>
      <c r="HJ34" s="41"/>
      <c r="HK34" s="41"/>
      <c r="HL34" s="41"/>
      <c r="HM34" s="41"/>
      <c r="HN34" s="41"/>
      <c r="HO34" s="41"/>
      <c r="HP34" s="41"/>
      <c r="HQ34" s="41"/>
      <c r="HR34" s="41"/>
      <c r="HS34" s="41"/>
      <c r="HT34" s="41"/>
      <c r="HU34" s="41"/>
      <c r="HV34" s="41" t="n">
        <f aca="false">データ!BL7</f>
        <v>86.5</v>
      </c>
      <c r="HW34" s="41"/>
      <c r="HX34" s="41"/>
      <c r="HY34" s="41"/>
      <c r="HZ34" s="41"/>
      <c r="IA34" s="41"/>
      <c r="IB34" s="41"/>
      <c r="IC34" s="41"/>
      <c r="ID34" s="41"/>
      <c r="IE34" s="41"/>
      <c r="IF34" s="41"/>
      <c r="IG34" s="41"/>
      <c r="IH34" s="41"/>
      <c r="II34" s="41"/>
      <c r="IJ34" s="41"/>
      <c r="IK34" s="41" t="n">
        <f aca="false">データ!BM7</f>
        <v>88.6</v>
      </c>
      <c r="IL34" s="41"/>
      <c r="IM34" s="41"/>
      <c r="IN34" s="41"/>
      <c r="IO34" s="41"/>
      <c r="IP34" s="41"/>
      <c r="IQ34" s="41"/>
      <c r="IR34" s="41"/>
      <c r="IS34" s="41"/>
      <c r="IT34" s="41"/>
      <c r="IU34" s="41"/>
      <c r="IV34" s="41"/>
      <c r="IW34" s="41"/>
      <c r="IX34" s="41"/>
      <c r="IY34" s="41"/>
      <c r="IZ34" s="41" t="n">
        <f aca="false">データ!BN7</f>
        <v>88.6</v>
      </c>
      <c r="JA34" s="41"/>
      <c r="JB34" s="41"/>
      <c r="JC34" s="41"/>
      <c r="JD34" s="41"/>
      <c r="JE34" s="41"/>
      <c r="JF34" s="41"/>
      <c r="JG34" s="41"/>
      <c r="JH34" s="41"/>
      <c r="JI34" s="41"/>
      <c r="JJ34" s="41"/>
      <c r="JK34" s="41"/>
      <c r="JL34" s="41"/>
      <c r="JM34" s="41"/>
      <c r="JN34" s="41"/>
      <c r="JO34" s="2"/>
      <c r="JP34" s="2"/>
      <c r="JQ34" s="2"/>
      <c r="JR34" s="2"/>
      <c r="JS34" s="2"/>
      <c r="JT34" s="2"/>
      <c r="JU34" s="2"/>
      <c r="JV34" s="2"/>
      <c r="JW34" s="40" t="s">
        <v>60</v>
      </c>
      <c r="JX34" s="40"/>
      <c r="JY34" s="40"/>
      <c r="JZ34" s="40"/>
      <c r="KA34" s="40"/>
      <c r="KB34" s="40"/>
      <c r="KC34" s="40"/>
      <c r="KD34" s="40"/>
      <c r="KE34" s="40"/>
      <c r="KF34" s="41" t="n">
        <f aca="false">データ!BU7</f>
        <v>80.2</v>
      </c>
      <c r="KG34" s="41"/>
      <c r="KH34" s="41"/>
      <c r="KI34" s="41"/>
      <c r="KJ34" s="41"/>
      <c r="KK34" s="41"/>
      <c r="KL34" s="41"/>
      <c r="KM34" s="41"/>
      <c r="KN34" s="41"/>
      <c r="KO34" s="41"/>
      <c r="KP34" s="41"/>
      <c r="KQ34" s="41"/>
      <c r="KR34" s="41"/>
      <c r="KS34" s="41"/>
      <c r="KT34" s="41"/>
      <c r="KU34" s="41" t="n">
        <f aca="false">データ!BV7</f>
        <v>79.8</v>
      </c>
      <c r="KV34" s="41"/>
      <c r="KW34" s="41"/>
      <c r="KX34" s="41"/>
      <c r="KY34" s="41"/>
      <c r="KZ34" s="41"/>
      <c r="LA34" s="41"/>
      <c r="LB34" s="41"/>
      <c r="LC34" s="41"/>
      <c r="LD34" s="41"/>
      <c r="LE34" s="41"/>
      <c r="LF34" s="41"/>
      <c r="LG34" s="41"/>
      <c r="LH34" s="41"/>
      <c r="LI34" s="41"/>
      <c r="LJ34" s="41" t="n">
        <f aca="false">データ!BW7</f>
        <v>70.6</v>
      </c>
      <c r="LK34" s="41"/>
      <c r="LL34" s="41"/>
      <c r="LM34" s="41"/>
      <c r="LN34" s="41"/>
      <c r="LO34" s="41"/>
      <c r="LP34" s="41"/>
      <c r="LQ34" s="41"/>
      <c r="LR34" s="41"/>
      <c r="LS34" s="41"/>
      <c r="LT34" s="41"/>
      <c r="LU34" s="41"/>
      <c r="LV34" s="41"/>
      <c r="LW34" s="41"/>
      <c r="LX34" s="41"/>
      <c r="LY34" s="41" t="n">
        <f aca="false">データ!BX7</f>
        <v>71.4</v>
      </c>
      <c r="LZ34" s="41"/>
      <c r="MA34" s="41"/>
      <c r="MB34" s="41"/>
      <c r="MC34" s="41"/>
      <c r="MD34" s="41"/>
      <c r="ME34" s="41"/>
      <c r="MF34" s="41"/>
      <c r="MG34" s="41"/>
      <c r="MH34" s="41"/>
      <c r="MI34" s="41"/>
      <c r="MJ34" s="41"/>
      <c r="MK34" s="41"/>
      <c r="ML34" s="41"/>
      <c r="MM34" s="41"/>
      <c r="MN34" s="41" t="n">
        <f aca="false">データ!BY7</f>
        <v>72.2</v>
      </c>
      <c r="MO34" s="41"/>
      <c r="MP34" s="41"/>
      <c r="MQ34" s="41"/>
      <c r="MR34" s="41"/>
      <c r="MS34" s="41"/>
      <c r="MT34" s="41"/>
      <c r="MU34" s="41"/>
      <c r="MV34" s="41"/>
      <c r="MW34" s="41"/>
      <c r="MX34" s="41"/>
      <c r="MY34" s="41"/>
      <c r="MZ34" s="41"/>
      <c r="NA34" s="41"/>
      <c r="NB34" s="41"/>
      <c r="ND34" s="2"/>
      <c r="NE34" s="2"/>
      <c r="NF34" s="2"/>
      <c r="NG34" s="2"/>
      <c r="NH34" s="34"/>
      <c r="NI34" s="2"/>
      <c r="NJ34" s="37"/>
      <c r="NK34" s="37"/>
      <c r="NL34" s="37"/>
      <c r="NM34" s="37"/>
      <c r="NN34" s="37"/>
      <c r="NO34" s="37"/>
      <c r="NP34" s="37"/>
      <c r="NQ34" s="37"/>
      <c r="NR34" s="37"/>
      <c r="NS34" s="37"/>
      <c r="NT34" s="37"/>
      <c r="NU34" s="37"/>
      <c r="NV34" s="37"/>
      <c r="NW34" s="37"/>
      <c r="NX34" s="37"/>
      <c r="OC34" s="35" t="s">
        <v>61</v>
      </c>
    </row>
    <row r="35" customFormat="false" ht="13.5" hidden="false" customHeight="true" outlineLevel="0" collapsed="false">
      <c r="A35" s="2"/>
      <c r="B35" s="3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34"/>
      <c r="NI35" s="2"/>
      <c r="NJ35" s="36" t="s">
        <v>62</v>
      </c>
      <c r="NK35" s="36"/>
      <c r="NL35" s="36"/>
      <c r="NM35" s="36"/>
      <c r="NN35" s="36"/>
      <c r="NO35" s="36"/>
      <c r="NP35" s="36"/>
      <c r="NQ35" s="36"/>
      <c r="NR35" s="36"/>
      <c r="NS35" s="36"/>
      <c r="NT35" s="36"/>
      <c r="NU35" s="36"/>
      <c r="NV35" s="36"/>
      <c r="NW35" s="36"/>
      <c r="NX35" s="36"/>
      <c r="OC35" s="35" t="s">
        <v>63</v>
      </c>
    </row>
    <row r="36" customFormat="false" ht="13.5" hidden="false" customHeight="true" outlineLevel="0" collapsed="false">
      <c r="A36" s="2"/>
      <c r="B36" s="31"/>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34"/>
      <c r="NI36" s="2"/>
      <c r="NJ36" s="36"/>
      <c r="NK36" s="36"/>
      <c r="NL36" s="36"/>
      <c r="NM36" s="36"/>
      <c r="NN36" s="36"/>
      <c r="NO36" s="36"/>
      <c r="NP36" s="36"/>
      <c r="NQ36" s="36"/>
      <c r="NR36" s="36"/>
      <c r="NS36" s="36"/>
      <c r="NT36" s="36"/>
      <c r="NU36" s="36"/>
      <c r="NV36" s="36"/>
      <c r="NW36" s="36"/>
      <c r="NX36" s="36"/>
      <c r="OC36" s="35" t="s">
        <v>64</v>
      </c>
    </row>
    <row r="37" customFormat="false" ht="13.5" hidden="false" customHeight="true" outlineLevel="0" collapsed="false">
      <c r="A37" s="2"/>
      <c r="B37" s="31"/>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34"/>
      <c r="NI37" s="2"/>
      <c r="NJ37" s="42" t="s">
        <v>65</v>
      </c>
      <c r="NK37" s="42"/>
      <c r="NL37" s="42"/>
      <c r="NM37" s="42"/>
      <c r="NN37" s="42"/>
      <c r="NO37" s="42"/>
      <c r="NP37" s="42"/>
      <c r="NQ37" s="42"/>
      <c r="NR37" s="42"/>
      <c r="NS37" s="42"/>
      <c r="NT37" s="42"/>
      <c r="NU37" s="42"/>
      <c r="NV37" s="42"/>
      <c r="NW37" s="42"/>
      <c r="NX37" s="42"/>
      <c r="OC37" s="35" t="s">
        <v>66</v>
      </c>
    </row>
    <row r="38" customFormat="false" ht="13.5" hidden="false" customHeight="true" outlineLevel="0" collapsed="false">
      <c r="A38" s="2"/>
      <c r="B38" s="31"/>
      <c r="C38" s="28"/>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
      <c r="GQ38" s="2"/>
      <c r="GR38" s="28"/>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8"/>
      <c r="JS38" s="28"/>
      <c r="JT38" s="28"/>
      <c r="JU38" s="28"/>
      <c r="JV38" s="28"/>
      <c r="JW38" s="28"/>
      <c r="JX38" s="28"/>
      <c r="JY38" s="28"/>
      <c r="JZ38" s="28"/>
      <c r="KA38" s="28"/>
      <c r="KB38" s="28"/>
      <c r="KC38" s="28"/>
      <c r="KD38" s="28"/>
      <c r="KE38" s="28"/>
      <c r="KF38" s="28"/>
      <c r="KG38" s="28"/>
      <c r="KH38" s="28"/>
      <c r="KI38" s="28"/>
      <c r="KJ38" s="28"/>
      <c r="KK38" s="28"/>
      <c r="KL38" s="28"/>
      <c r="KM38" s="28"/>
      <c r="KN38" s="28"/>
      <c r="KO38" s="28"/>
      <c r="KP38" s="28"/>
      <c r="KQ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9"/>
      <c r="NI38" s="2"/>
      <c r="NJ38" s="42"/>
      <c r="NK38" s="42"/>
      <c r="NL38" s="42"/>
      <c r="NM38" s="42"/>
      <c r="NN38" s="42"/>
      <c r="NO38" s="42"/>
      <c r="NP38" s="42"/>
      <c r="NQ38" s="42"/>
      <c r="NR38" s="42"/>
      <c r="NS38" s="42"/>
      <c r="NT38" s="42"/>
      <c r="NU38" s="42"/>
      <c r="NV38" s="42"/>
      <c r="NW38" s="42"/>
      <c r="NX38" s="42"/>
      <c r="OC38" s="35" t="s">
        <v>67</v>
      </c>
    </row>
    <row r="39" customFormat="false" ht="13.5" hidden="false" customHeight="true" outlineLevel="0" collapsed="false">
      <c r="A39" s="2"/>
      <c r="B39" s="31"/>
      <c r="C39" s="28"/>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
      <c r="GQ39" s="2"/>
      <c r="GR39" s="28"/>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8"/>
      <c r="JS39" s="28"/>
      <c r="JT39" s="28"/>
      <c r="JU39" s="28"/>
      <c r="JV39" s="28"/>
      <c r="JW39" s="28"/>
      <c r="JX39" s="28"/>
      <c r="JY39" s="28"/>
      <c r="JZ39" s="28"/>
      <c r="KA39" s="28"/>
      <c r="KB39" s="28"/>
      <c r="KC39" s="28"/>
      <c r="KD39" s="28"/>
      <c r="KE39" s="28"/>
      <c r="KF39" s="28"/>
      <c r="KG39" s="28"/>
      <c r="KH39" s="28"/>
      <c r="KI39" s="28"/>
      <c r="KJ39" s="28"/>
      <c r="KK39" s="28"/>
      <c r="KL39" s="28"/>
      <c r="KM39" s="28"/>
      <c r="KN39" s="28"/>
      <c r="KO39" s="28"/>
      <c r="KP39" s="28"/>
      <c r="KQ39" s="28"/>
      <c r="KR39" s="28"/>
      <c r="KS39" s="28"/>
      <c r="KT39" s="28"/>
      <c r="KU39" s="28"/>
      <c r="KV39" s="28"/>
      <c r="KW39" s="28"/>
      <c r="KX39" s="28"/>
      <c r="KY39" s="28"/>
      <c r="KZ39" s="28"/>
      <c r="LA39" s="28"/>
      <c r="LB39" s="28"/>
      <c r="LC39" s="28"/>
      <c r="LD39" s="28"/>
      <c r="LE39" s="28"/>
      <c r="LF39" s="28"/>
      <c r="LG39" s="28"/>
      <c r="LH39" s="28"/>
      <c r="LI39" s="28"/>
      <c r="LJ39" s="28"/>
      <c r="LK39" s="28"/>
      <c r="LL39" s="28"/>
      <c r="LM39" s="28"/>
      <c r="LN39" s="28"/>
      <c r="LO39" s="28"/>
      <c r="LP39" s="28"/>
      <c r="LQ39" s="28"/>
      <c r="LR39" s="28"/>
      <c r="LS39" s="28"/>
      <c r="LT39" s="28"/>
      <c r="LU39" s="28"/>
      <c r="LV39" s="28"/>
      <c r="LW39" s="28"/>
      <c r="LX39" s="28"/>
      <c r="LY39" s="28"/>
      <c r="LZ39" s="28"/>
      <c r="MA39" s="28"/>
      <c r="MB39" s="28"/>
      <c r="MC39" s="28"/>
      <c r="MD39" s="28"/>
      <c r="ME39" s="28"/>
      <c r="MF39" s="28"/>
      <c r="MG39" s="28"/>
      <c r="MH39" s="28"/>
      <c r="MI39" s="28"/>
      <c r="MJ39" s="28"/>
      <c r="MK39" s="28"/>
      <c r="ML39" s="28"/>
      <c r="MM39" s="28"/>
      <c r="MN39" s="28"/>
      <c r="MO39" s="28"/>
      <c r="MP39" s="28"/>
      <c r="MQ39" s="28"/>
      <c r="MR39" s="28"/>
      <c r="MS39" s="28"/>
      <c r="MT39" s="28"/>
      <c r="MU39" s="28"/>
      <c r="MV39" s="28"/>
      <c r="MW39" s="28"/>
      <c r="MX39" s="28"/>
      <c r="MY39" s="28"/>
      <c r="MZ39" s="28"/>
      <c r="NA39" s="28"/>
      <c r="NB39" s="28"/>
      <c r="NC39" s="28"/>
      <c r="ND39" s="28"/>
      <c r="NE39" s="28"/>
      <c r="NF39" s="28"/>
      <c r="NG39" s="28"/>
      <c r="NH39" s="29"/>
      <c r="NI39" s="2"/>
      <c r="NJ39" s="43" t="s">
        <v>68</v>
      </c>
      <c r="NK39" s="43"/>
      <c r="NL39" s="43"/>
      <c r="NM39" s="43"/>
      <c r="NN39" s="43"/>
      <c r="NO39" s="43"/>
      <c r="NP39" s="43"/>
      <c r="NQ39" s="43"/>
      <c r="NR39" s="43"/>
      <c r="NS39" s="43"/>
      <c r="NT39" s="43"/>
      <c r="NU39" s="43"/>
      <c r="NV39" s="43"/>
      <c r="NW39" s="43"/>
      <c r="NX39" s="43"/>
      <c r="OC39" s="35" t="s">
        <v>69</v>
      </c>
    </row>
    <row r="40" customFormat="false" ht="13.5" hidden="false" customHeight="true" outlineLevel="0" collapsed="false">
      <c r="A40" s="2"/>
      <c r="B40" s="31"/>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8"/>
      <c r="JS40" s="28"/>
      <c r="JT40" s="28"/>
      <c r="JU40" s="28"/>
      <c r="JV40" s="28"/>
      <c r="JW40" s="28"/>
      <c r="JX40" s="28"/>
      <c r="JY40" s="28"/>
      <c r="JZ40" s="28"/>
      <c r="KA40" s="28"/>
      <c r="KB40" s="28"/>
      <c r="KC40" s="28"/>
      <c r="KD40" s="28"/>
      <c r="KE40" s="28"/>
      <c r="KF40" s="28"/>
      <c r="KG40" s="28"/>
      <c r="KH40" s="28"/>
      <c r="KI40" s="28"/>
      <c r="KJ40" s="28"/>
      <c r="KK40" s="28"/>
      <c r="KL40" s="28"/>
      <c r="KM40" s="28"/>
      <c r="KN40" s="28"/>
      <c r="KO40" s="28"/>
      <c r="KP40" s="28"/>
      <c r="KQ40" s="28"/>
      <c r="KR40" s="28"/>
      <c r="KS40" s="28"/>
      <c r="KT40" s="28"/>
      <c r="KU40" s="28"/>
      <c r="KV40" s="28"/>
      <c r="KW40" s="28"/>
      <c r="KX40" s="28"/>
      <c r="KY40" s="28"/>
      <c r="KZ40" s="28"/>
      <c r="LA40" s="28"/>
      <c r="LB40" s="28"/>
      <c r="LC40" s="28"/>
      <c r="LD40" s="28"/>
      <c r="LE40" s="28"/>
      <c r="LF40" s="28"/>
      <c r="LG40" s="28"/>
      <c r="LH40" s="28"/>
      <c r="LI40" s="28"/>
      <c r="LJ40" s="28"/>
      <c r="LK40" s="28"/>
      <c r="LL40" s="28"/>
      <c r="LM40" s="28"/>
      <c r="LN40" s="28"/>
      <c r="LO40" s="28"/>
      <c r="LP40" s="28"/>
      <c r="LQ40" s="28"/>
      <c r="LR40" s="28"/>
      <c r="LS40" s="28"/>
      <c r="LT40" s="28"/>
      <c r="LU40" s="28"/>
      <c r="LV40" s="28"/>
      <c r="LW40" s="28"/>
      <c r="LX40" s="28"/>
      <c r="LY40" s="28"/>
      <c r="LZ40" s="28"/>
      <c r="MA40" s="28"/>
      <c r="MB40" s="28"/>
      <c r="MC40" s="28"/>
      <c r="MD40" s="28"/>
      <c r="ME40" s="28"/>
      <c r="MF40" s="28"/>
      <c r="MG40" s="28"/>
      <c r="MH40" s="28"/>
      <c r="MI40" s="28"/>
      <c r="MJ40" s="28"/>
      <c r="MK40" s="28"/>
      <c r="ML40" s="28"/>
      <c r="MM40" s="28"/>
      <c r="MN40" s="28"/>
      <c r="MO40" s="28"/>
      <c r="MP40" s="28"/>
      <c r="MQ40" s="28"/>
      <c r="MR40" s="28"/>
      <c r="MS40" s="28"/>
      <c r="MT40" s="28"/>
      <c r="MU40" s="28"/>
      <c r="MV40" s="28"/>
      <c r="MW40" s="28"/>
      <c r="MX40" s="28"/>
      <c r="MY40" s="28"/>
      <c r="MZ40" s="28"/>
      <c r="NA40" s="28"/>
      <c r="NB40" s="28"/>
      <c r="NC40" s="28"/>
      <c r="ND40" s="28"/>
      <c r="NE40" s="28"/>
      <c r="NF40" s="28"/>
      <c r="NG40" s="28"/>
      <c r="NH40" s="29"/>
      <c r="NI40" s="2"/>
      <c r="NJ40" s="43"/>
      <c r="NK40" s="43"/>
      <c r="NL40" s="43"/>
      <c r="NM40" s="43"/>
      <c r="NN40" s="43"/>
      <c r="NO40" s="43"/>
      <c r="NP40" s="43"/>
      <c r="NQ40" s="43"/>
      <c r="NR40" s="43"/>
      <c r="NS40" s="43"/>
      <c r="NT40" s="43"/>
      <c r="NU40" s="43"/>
      <c r="NV40" s="43"/>
      <c r="NW40" s="43"/>
      <c r="NX40" s="43"/>
      <c r="OC40" s="35" t="s">
        <v>70</v>
      </c>
    </row>
    <row r="41" customFormat="false" ht="13.5" hidden="false" customHeight="true" outlineLevel="0" collapsed="false">
      <c r="A41" s="2"/>
      <c r="B41" s="3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34"/>
      <c r="NI41" s="2"/>
      <c r="NJ41" s="43"/>
      <c r="NK41" s="43"/>
      <c r="NL41" s="43"/>
      <c r="NM41" s="43"/>
      <c r="NN41" s="43"/>
      <c r="NO41" s="43"/>
      <c r="NP41" s="43"/>
      <c r="NQ41" s="43"/>
      <c r="NR41" s="43"/>
      <c r="NS41" s="43"/>
      <c r="NT41" s="43"/>
      <c r="NU41" s="43"/>
      <c r="NV41" s="43"/>
      <c r="NW41" s="43"/>
      <c r="NX41" s="43"/>
      <c r="OC41" s="35" t="s">
        <v>71</v>
      </c>
    </row>
    <row r="42" customFormat="false" ht="13.5" hidden="false" customHeight="true" outlineLevel="0" collapsed="false">
      <c r="A42" s="2"/>
      <c r="B42" s="3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34"/>
      <c r="NI42" s="2"/>
      <c r="NJ42" s="43"/>
      <c r="NK42" s="43"/>
      <c r="NL42" s="43"/>
      <c r="NM42" s="43"/>
      <c r="NN42" s="43"/>
      <c r="NO42" s="43"/>
      <c r="NP42" s="43"/>
      <c r="NQ42" s="43"/>
      <c r="NR42" s="43"/>
      <c r="NS42" s="43"/>
      <c r="NT42" s="43"/>
      <c r="NU42" s="43"/>
      <c r="NV42" s="43"/>
      <c r="NW42" s="43"/>
      <c r="NX42" s="43"/>
      <c r="OC42" s="35" t="s">
        <v>72</v>
      </c>
    </row>
    <row r="43" customFormat="false" ht="13.5" hidden="false" customHeight="true" outlineLevel="0" collapsed="false">
      <c r="A43" s="2"/>
      <c r="B43" s="3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34"/>
      <c r="NI43" s="2"/>
      <c r="NJ43" s="43"/>
      <c r="NK43" s="43"/>
      <c r="NL43" s="43"/>
      <c r="NM43" s="43"/>
      <c r="NN43" s="43"/>
      <c r="NO43" s="43"/>
      <c r="NP43" s="43"/>
      <c r="NQ43" s="43"/>
      <c r="NR43" s="43"/>
      <c r="NS43" s="43"/>
      <c r="NT43" s="43"/>
      <c r="NU43" s="43"/>
      <c r="NV43" s="43"/>
      <c r="NW43" s="43"/>
      <c r="NX43" s="43"/>
      <c r="OC43" s="35" t="s">
        <v>73</v>
      </c>
    </row>
    <row r="44" customFormat="false" ht="13.5" hidden="false" customHeight="true" outlineLevel="0" collapsed="false">
      <c r="A44" s="2"/>
      <c r="B44" s="3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34"/>
      <c r="NI44" s="2"/>
      <c r="NJ44" s="43"/>
      <c r="NK44" s="43"/>
      <c r="NL44" s="43"/>
      <c r="NM44" s="43"/>
      <c r="NN44" s="43"/>
      <c r="NO44" s="43"/>
      <c r="NP44" s="43"/>
      <c r="NQ44" s="43"/>
      <c r="NR44" s="43"/>
      <c r="NS44" s="43"/>
      <c r="NT44" s="43"/>
      <c r="NU44" s="43"/>
      <c r="NV44" s="43"/>
      <c r="NW44" s="43"/>
      <c r="NX44" s="43"/>
      <c r="OC44" s="35" t="s">
        <v>74</v>
      </c>
    </row>
    <row r="45" customFormat="false" ht="13.5" hidden="false" customHeight="true" outlineLevel="0" collapsed="false">
      <c r="A45" s="2"/>
      <c r="B45" s="3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34"/>
      <c r="NI45" s="2"/>
      <c r="NJ45" s="43"/>
      <c r="NK45" s="43"/>
      <c r="NL45" s="43"/>
      <c r="NM45" s="43"/>
      <c r="NN45" s="43"/>
      <c r="NO45" s="43"/>
      <c r="NP45" s="43"/>
      <c r="NQ45" s="43"/>
      <c r="NR45" s="43"/>
      <c r="NS45" s="43"/>
      <c r="NT45" s="43"/>
      <c r="NU45" s="43"/>
      <c r="NV45" s="43"/>
      <c r="NW45" s="43"/>
      <c r="NX45" s="43"/>
      <c r="OC45" s="35" t="s">
        <v>75</v>
      </c>
    </row>
    <row r="46" customFormat="false" ht="13.5" hidden="false" customHeight="true" outlineLevel="0" collapsed="false">
      <c r="A46" s="2"/>
      <c r="B46" s="3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34"/>
      <c r="NI46" s="2"/>
      <c r="NJ46" s="43"/>
      <c r="NK46" s="43"/>
      <c r="NL46" s="43"/>
      <c r="NM46" s="43"/>
      <c r="NN46" s="43"/>
      <c r="NO46" s="43"/>
      <c r="NP46" s="43"/>
      <c r="NQ46" s="43"/>
      <c r="NR46" s="43"/>
      <c r="NS46" s="43"/>
      <c r="NT46" s="43"/>
      <c r="NU46" s="43"/>
      <c r="NV46" s="43"/>
      <c r="NW46" s="43"/>
      <c r="NX46" s="43"/>
      <c r="OC46" s="35" t="s">
        <v>76</v>
      </c>
    </row>
    <row r="47" customFormat="false" ht="13.5" hidden="false" customHeight="true" outlineLevel="0" collapsed="false">
      <c r="A47" s="2"/>
      <c r="B47" s="3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34"/>
      <c r="NI47" s="2"/>
      <c r="NJ47" s="43"/>
      <c r="NK47" s="43"/>
      <c r="NL47" s="43"/>
      <c r="NM47" s="43"/>
      <c r="NN47" s="43"/>
      <c r="NO47" s="43"/>
      <c r="NP47" s="43"/>
      <c r="NQ47" s="43"/>
      <c r="NR47" s="43"/>
      <c r="NS47" s="43"/>
      <c r="NT47" s="43"/>
      <c r="NU47" s="43"/>
      <c r="NV47" s="43"/>
      <c r="NW47" s="43"/>
      <c r="NX47" s="43"/>
      <c r="OC47" s="35" t="s">
        <v>77</v>
      </c>
    </row>
    <row r="48" customFormat="false" ht="13.5" hidden="false" customHeight="true" outlineLevel="0" collapsed="false">
      <c r="A48" s="2"/>
      <c r="B48" s="3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34"/>
      <c r="NI48" s="2"/>
      <c r="NJ48" s="43"/>
      <c r="NK48" s="43"/>
      <c r="NL48" s="43"/>
      <c r="NM48" s="43"/>
      <c r="NN48" s="43"/>
      <c r="NO48" s="43"/>
      <c r="NP48" s="43"/>
      <c r="NQ48" s="43"/>
      <c r="NR48" s="43"/>
      <c r="NS48" s="43"/>
      <c r="NT48" s="43"/>
      <c r="NU48" s="43"/>
      <c r="NV48" s="43"/>
      <c r="NW48" s="43"/>
      <c r="NX48" s="43"/>
      <c r="OC48" s="35" t="s">
        <v>78</v>
      </c>
    </row>
    <row r="49" customFormat="false" ht="13.5" hidden="false" customHeight="true" outlineLevel="0" collapsed="false">
      <c r="A49" s="2"/>
      <c r="B49" s="3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34"/>
      <c r="NI49" s="2"/>
      <c r="NJ49" s="43"/>
      <c r="NK49" s="43"/>
      <c r="NL49" s="43"/>
      <c r="NM49" s="43"/>
      <c r="NN49" s="43"/>
      <c r="NO49" s="43"/>
      <c r="NP49" s="43"/>
      <c r="NQ49" s="43"/>
      <c r="NR49" s="43"/>
      <c r="NS49" s="43"/>
      <c r="NT49" s="43"/>
      <c r="NU49" s="43"/>
      <c r="NV49" s="43"/>
      <c r="NW49" s="43"/>
      <c r="NX49" s="43"/>
      <c r="OC49" s="35" t="s">
        <v>79</v>
      </c>
    </row>
    <row r="50" customFormat="false" ht="13.5" hidden="false" customHeight="true" outlineLevel="0" collapsed="false">
      <c r="A50" s="2"/>
      <c r="B50" s="3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34"/>
      <c r="NI50" s="2"/>
      <c r="NJ50" s="43"/>
      <c r="NK50" s="43"/>
      <c r="NL50" s="43"/>
      <c r="NM50" s="43"/>
      <c r="NN50" s="43"/>
      <c r="NO50" s="43"/>
      <c r="NP50" s="43"/>
      <c r="NQ50" s="43"/>
      <c r="NR50" s="43"/>
      <c r="NS50" s="43"/>
      <c r="NT50" s="43"/>
      <c r="NU50" s="43"/>
      <c r="NV50" s="43"/>
      <c r="NW50" s="43"/>
      <c r="NX50" s="43"/>
      <c r="OC50" s="35" t="s">
        <v>80</v>
      </c>
    </row>
    <row r="51" customFormat="false" ht="13.5" hidden="false" customHeight="true" outlineLevel="0" collapsed="false">
      <c r="A51" s="2"/>
      <c r="B51" s="3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34"/>
      <c r="NI51" s="2"/>
      <c r="NJ51" s="43"/>
      <c r="NK51" s="43"/>
      <c r="NL51" s="43"/>
      <c r="NM51" s="43"/>
      <c r="NN51" s="43"/>
      <c r="NO51" s="43"/>
      <c r="NP51" s="43"/>
      <c r="NQ51" s="43"/>
      <c r="NR51" s="43"/>
      <c r="NS51" s="43"/>
      <c r="NT51" s="43"/>
      <c r="NU51" s="43"/>
      <c r="NV51" s="43"/>
      <c r="NW51" s="43"/>
      <c r="NX51" s="43"/>
      <c r="OC51" s="35" t="s">
        <v>81</v>
      </c>
    </row>
    <row r="52" customFormat="false" ht="13.5" hidden="false" customHeight="true" outlineLevel="0" collapsed="false">
      <c r="A52" s="2"/>
      <c r="B52" s="3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34"/>
      <c r="NI52" s="2"/>
      <c r="NJ52" s="42" t="s">
        <v>82</v>
      </c>
      <c r="NK52" s="42"/>
      <c r="NL52" s="42"/>
      <c r="NM52" s="42"/>
      <c r="NN52" s="42"/>
      <c r="NO52" s="42"/>
      <c r="NP52" s="42"/>
      <c r="NQ52" s="42"/>
      <c r="NR52" s="42"/>
      <c r="NS52" s="42"/>
      <c r="NT52" s="42"/>
      <c r="NU52" s="42"/>
      <c r="NV52" s="42"/>
      <c r="NW52" s="42"/>
      <c r="NX52" s="42"/>
      <c r="OC52" s="35" t="s">
        <v>83</v>
      </c>
    </row>
    <row r="53" customFormat="false" ht="13.5" hidden="false" customHeight="true" outlineLevel="0" collapsed="false">
      <c r="A53" s="2"/>
      <c r="B53" s="31"/>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34"/>
      <c r="NI53" s="2"/>
      <c r="NJ53" s="42"/>
      <c r="NK53" s="42"/>
      <c r="NL53" s="42"/>
      <c r="NM53" s="42"/>
      <c r="NN53" s="42"/>
      <c r="NO53" s="42"/>
      <c r="NP53" s="42"/>
      <c r="NQ53" s="42"/>
      <c r="NR53" s="42"/>
      <c r="NS53" s="42"/>
      <c r="NT53" s="42"/>
      <c r="NU53" s="42"/>
      <c r="NV53" s="42"/>
      <c r="NW53" s="42"/>
      <c r="NX53" s="42"/>
      <c r="OC53" s="35" t="s">
        <v>84</v>
      </c>
    </row>
    <row r="54" customFormat="false" ht="13.5" hidden="false" customHeight="true" outlineLevel="0" collapsed="false">
      <c r="A54" s="2"/>
      <c r="B54" s="31"/>
      <c r="C54" s="2"/>
      <c r="D54" s="2"/>
      <c r="E54" s="2"/>
      <c r="F54" s="2"/>
      <c r="G54" s="38"/>
      <c r="H54" s="38"/>
      <c r="I54" s="38"/>
      <c r="J54" s="38"/>
      <c r="K54" s="38"/>
      <c r="L54" s="38"/>
      <c r="M54" s="38"/>
      <c r="N54" s="38"/>
      <c r="O54" s="38"/>
      <c r="P54" s="39" t="str">
        <f aca="false">データ!$B$11</f>
        <v>H30</v>
      </c>
      <c r="Q54" s="39"/>
      <c r="R54" s="39"/>
      <c r="S54" s="39"/>
      <c r="T54" s="39"/>
      <c r="U54" s="39"/>
      <c r="V54" s="39"/>
      <c r="W54" s="39"/>
      <c r="X54" s="39"/>
      <c r="Y54" s="39"/>
      <c r="Z54" s="39"/>
      <c r="AA54" s="39"/>
      <c r="AB54" s="39"/>
      <c r="AC54" s="39"/>
      <c r="AD54" s="39"/>
      <c r="AE54" s="39" t="str">
        <f aca="false">データ!$C$11</f>
        <v>R01</v>
      </c>
      <c r="AF54" s="39"/>
      <c r="AG54" s="39"/>
      <c r="AH54" s="39"/>
      <c r="AI54" s="39"/>
      <c r="AJ54" s="39"/>
      <c r="AK54" s="39"/>
      <c r="AL54" s="39"/>
      <c r="AM54" s="39"/>
      <c r="AN54" s="39"/>
      <c r="AO54" s="39"/>
      <c r="AP54" s="39"/>
      <c r="AQ54" s="39"/>
      <c r="AR54" s="39"/>
      <c r="AS54" s="39"/>
      <c r="AT54" s="39" t="str">
        <f aca="false">データ!$D$11</f>
        <v>R02</v>
      </c>
      <c r="AU54" s="39"/>
      <c r="AV54" s="39"/>
      <c r="AW54" s="39"/>
      <c r="AX54" s="39"/>
      <c r="AY54" s="39"/>
      <c r="AZ54" s="39"/>
      <c r="BA54" s="39"/>
      <c r="BB54" s="39"/>
      <c r="BC54" s="39"/>
      <c r="BD54" s="39"/>
      <c r="BE54" s="39"/>
      <c r="BF54" s="39"/>
      <c r="BG54" s="39"/>
      <c r="BH54" s="39"/>
      <c r="BI54" s="39" t="str">
        <f aca="false">データ!$E$11</f>
        <v>R03</v>
      </c>
      <c r="BJ54" s="39"/>
      <c r="BK54" s="39"/>
      <c r="BL54" s="39"/>
      <c r="BM54" s="39"/>
      <c r="BN54" s="39"/>
      <c r="BO54" s="39"/>
      <c r="BP54" s="39"/>
      <c r="BQ54" s="39"/>
      <c r="BR54" s="39"/>
      <c r="BS54" s="39"/>
      <c r="BT54" s="39"/>
      <c r="BU54" s="39"/>
      <c r="BV54" s="39"/>
      <c r="BW54" s="39"/>
      <c r="BX54" s="39" t="str">
        <f aca="false">データ!$F$11</f>
        <v>R04</v>
      </c>
      <c r="BY54" s="39"/>
      <c r="BZ54" s="39"/>
      <c r="CA54" s="39"/>
      <c r="CB54" s="39"/>
      <c r="CC54" s="39"/>
      <c r="CD54" s="39"/>
      <c r="CE54" s="39"/>
      <c r="CF54" s="39"/>
      <c r="CG54" s="39"/>
      <c r="CH54" s="39"/>
      <c r="CI54" s="39"/>
      <c r="CJ54" s="39"/>
      <c r="CK54" s="39"/>
      <c r="CL54" s="39"/>
      <c r="CO54" s="2"/>
      <c r="CP54" s="2"/>
      <c r="CQ54" s="2"/>
      <c r="CR54" s="2"/>
      <c r="CS54" s="2"/>
      <c r="CT54" s="2"/>
      <c r="CU54" s="38"/>
      <c r="CV54" s="38"/>
      <c r="CW54" s="38"/>
      <c r="CX54" s="38"/>
      <c r="CY54" s="38"/>
      <c r="CZ54" s="38"/>
      <c r="DA54" s="38"/>
      <c r="DB54" s="38"/>
      <c r="DC54" s="38"/>
      <c r="DD54" s="39" t="str">
        <f aca="false">データ!$B$11</f>
        <v>H30</v>
      </c>
      <c r="DE54" s="39"/>
      <c r="DF54" s="39"/>
      <c r="DG54" s="39"/>
      <c r="DH54" s="39"/>
      <c r="DI54" s="39"/>
      <c r="DJ54" s="39"/>
      <c r="DK54" s="39"/>
      <c r="DL54" s="39"/>
      <c r="DM54" s="39"/>
      <c r="DN54" s="39"/>
      <c r="DO54" s="39"/>
      <c r="DP54" s="39"/>
      <c r="DQ54" s="39"/>
      <c r="DR54" s="39"/>
      <c r="DS54" s="39" t="str">
        <f aca="false">データ!$C$11</f>
        <v>R01</v>
      </c>
      <c r="DT54" s="39"/>
      <c r="DU54" s="39"/>
      <c r="DV54" s="39"/>
      <c r="DW54" s="39"/>
      <c r="DX54" s="39"/>
      <c r="DY54" s="39"/>
      <c r="DZ54" s="39"/>
      <c r="EA54" s="39"/>
      <c r="EB54" s="39"/>
      <c r="EC54" s="39"/>
      <c r="ED54" s="39"/>
      <c r="EE54" s="39"/>
      <c r="EF54" s="39"/>
      <c r="EG54" s="39"/>
      <c r="EH54" s="39" t="str">
        <f aca="false">データ!$D$11</f>
        <v>R02</v>
      </c>
      <c r="EI54" s="39"/>
      <c r="EJ54" s="39"/>
      <c r="EK54" s="39"/>
      <c r="EL54" s="39"/>
      <c r="EM54" s="39"/>
      <c r="EN54" s="39"/>
      <c r="EO54" s="39"/>
      <c r="EP54" s="39"/>
      <c r="EQ54" s="39"/>
      <c r="ER54" s="39"/>
      <c r="ES54" s="39"/>
      <c r="ET54" s="39"/>
      <c r="EU54" s="39"/>
      <c r="EV54" s="39"/>
      <c r="EW54" s="39" t="str">
        <f aca="false">データ!$E$11</f>
        <v>R03</v>
      </c>
      <c r="EX54" s="39"/>
      <c r="EY54" s="39"/>
      <c r="EZ54" s="39"/>
      <c r="FA54" s="39"/>
      <c r="FB54" s="39"/>
      <c r="FC54" s="39"/>
      <c r="FD54" s="39"/>
      <c r="FE54" s="39"/>
      <c r="FF54" s="39"/>
      <c r="FG54" s="39"/>
      <c r="FH54" s="39"/>
      <c r="FI54" s="39"/>
      <c r="FJ54" s="39"/>
      <c r="FK54" s="39"/>
      <c r="FL54" s="39" t="str">
        <f aca="false">データ!$F$11</f>
        <v>R04</v>
      </c>
      <c r="FM54" s="39"/>
      <c r="FN54" s="39"/>
      <c r="FO54" s="39"/>
      <c r="FP54" s="39"/>
      <c r="FQ54" s="39"/>
      <c r="FR54" s="39"/>
      <c r="FS54" s="39"/>
      <c r="FT54" s="39"/>
      <c r="FU54" s="39"/>
      <c r="FV54" s="39"/>
      <c r="FW54" s="39"/>
      <c r="FX54" s="39"/>
      <c r="FY54" s="39"/>
      <c r="FZ54" s="39"/>
      <c r="GA54" s="2"/>
      <c r="GB54" s="2"/>
      <c r="GC54" s="2"/>
      <c r="GD54" s="2"/>
      <c r="GE54" s="2"/>
      <c r="GF54" s="2"/>
      <c r="GG54" s="2"/>
      <c r="GH54" s="2"/>
      <c r="GI54" s="38"/>
      <c r="GJ54" s="38"/>
      <c r="GK54" s="38"/>
      <c r="GL54" s="38"/>
      <c r="GM54" s="38"/>
      <c r="GN54" s="38"/>
      <c r="GO54" s="38"/>
      <c r="GP54" s="38"/>
      <c r="GQ54" s="38"/>
      <c r="GR54" s="39" t="str">
        <f aca="false">データ!$B$11</f>
        <v>H30</v>
      </c>
      <c r="GS54" s="39"/>
      <c r="GT54" s="39"/>
      <c r="GU54" s="39"/>
      <c r="GV54" s="39"/>
      <c r="GW54" s="39"/>
      <c r="GX54" s="39"/>
      <c r="GY54" s="39"/>
      <c r="GZ54" s="39"/>
      <c r="HA54" s="39"/>
      <c r="HB54" s="39"/>
      <c r="HC54" s="39"/>
      <c r="HD54" s="39"/>
      <c r="HE54" s="39"/>
      <c r="HF54" s="39"/>
      <c r="HG54" s="39" t="str">
        <f aca="false">データ!$C$11</f>
        <v>R01</v>
      </c>
      <c r="HH54" s="39"/>
      <c r="HI54" s="39"/>
      <c r="HJ54" s="39"/>
      <c r="HK54" s="39"/>
      <c r="HL54" s="39"/>
      <c r="HM54" s="39"/>
      <c r="HN54" s="39"/>
      <c r="HO54" s="39"/>
      <c r="HP54" s="39"/>
      <c r="HQ54" s="39"/>
      <c r="HR54" s="39"/>
      <c r="HS54" s="39"/>
      <c r="HT54" s="39"/>
      <c r="HU54" s="39"/>
      <c r="HV54" s="39" t="str">
        <f aca="false">データ!$D$11</f>
        <v>R02</v>
      </c>
      <c r="HW54" s="39"/>
      <c r="HX54" s="39"/>
      <c r="HY54" s="39"/>
      <c r="HZ54" s="39"/>
      <c r="IA54" s="39"/>
      <c r="IB54" s="39"/>
      <c r="IC54" s="39"/>
      <c r="ID54" s="39"/>
      <c r="IE54" s="39"/>
      <c r="IF54" s="39"/>
      <c r="IG54" s="39"/>
      <c r="IH54" s="39"/>
      <c r="II54" s="39"/>
      <c r="IJ54" s="39"/>
      <c r="IK54" s="39" t="str">
        <f aca="false">データ!$E$11</f>
        <v>R03</v>
      </c>
      <c r="IL54" s="39"/>
      <c r="IM54" s="39"/>
      <c r="IN54" s="39"/>
      <c r="IO54" s="39"/>
      <c r="IP54" s="39"/>
      <c r="IQ54" s="39"/>
      <c r="IR54" s="39"/>
      <c r="IS54" s="39"/>
      <c r="IT54" s="39"/>
      <c r="IU54" s="39"/>
      <c r="IV54" s="39"/>
      <c r="IW54" s="39"/>
      <c r="IX54" s="39"/>
      <c r="IY54" s="39"/>
      <c r="IZ54" s="39" t="str">
        <f aca="false">データ!$F$11</f>
        <v>R04</v>
      </c>
      <c r="JA54" s="39"/>
      <c r="JB54" s="39"/>
      <c r="JC54" s="39"/>
      <c r="JD54" s="39"/>
      <c r="JE54" s="39"/>
      <c r="JF54" s="39"/>
      <c r="JG54" s="39"/>
      <c r="JH54" s="39"/>
      <c r="JI54" s="39"/>
      <c r="JJ54" s="39"/>
      <c r="JK54" s="39"/>
      <c r="JL54" s="39"/>
      <c r="JM54" s="39"/>
      <c r="JN54" s="39"/>
      <c r="JO54" s="2"/>
      <c r="JP54" s="2"/>
      <c r="JQ54" s="2"/>
      <c r="JR54" s="2"/>
      <c r="JS54" s="2"/>
      <c r="JT54" s="2"/>
      <c r="JU54" s="2"/>
      <c r="JV54" s="2"/>
      <c r="JW54" s="38"/>
      <c r="JX54" s="38"/>
      <c r="JY54" s="38"/>
      <c r="JZ54" s="38"/>
      <c r="KA54" s="38"/>
      <c r="KB54" s="38"/>
      <c r="KC54" s="38"/>
      <c r="KD54" s="38"/>
      <c r="KE54" s="38"/>
      <c r="KF54" s="39" t="str">
        <f aca="false">データ!$B$11</f>
        <v>H30</v>
      </c>
      <c r="KG54" s="39"/>
      <c r="KH54" s="39"/>
      <c r="KI54" s="39"/>
      <c r="KJ54" s="39"/>
      <c r="KK54" s="39"/>
      <c r="KL54" s="39"/>
      <c r="KM54" s="39"/>
      <c r="KN54" s="39"/>
      <c r="KO54" s="39"/>
      <c r="KP54" s="39"/>
      <c r="KQ54" s="39"/>
      <c r="KR54" s="39"/>
      <c r="KS54" s="39"/>
      <c r="KT54" s="39"/>
      <c r="KU54" s="39" t="str">
        <f aca="false">データ!$C$11</f>
        <v>R01</v>
      </c>
      <c r="KV54" s="39"/>
      <c r="KW54" s="39"/>
      <c r="KX54" s="39"/>
      <c r="KY54" s="39"/>
      <c r="KZ54" s="39"/>
      <c r="LA54" s="39"/>
      <c r="LB54" s="39"/>
      <c r="LC54" s="39"/>
      <c r="LD54" s="39"/>
      <c r="LE54" s="39"/>
      <c r="LF54" s="39"/>
      <c r="LG54" s="39"/>
      <c r="LH54" s="39"/>
      <c r="LI54" s="39"/>
      <c r="LJ54" s="39" t="str">
        <f aca="false">データ!$D$11</f>
        <v>R02</v>
      </c>
      <c r="LK54" s="39"/>
      <c r="LL54" s="39"/>
      <c r="LM54" s="39"/>
      <c r="LN54" s="39"/>
      <c r="LO54" s="39"/>
      <c r="LP54" s="39"/>
      <c r="LQ54" s="39"/>
      <c r="LR54" s="39"/>
      <c r="LS54" s="39"/>
      <c r="LT54" s="39"/>
      <c r="LU54" s="39"/>
      <c r="LV54" s="39"/>
      <c r="LW54" s="39"/>
      <c r="LX54" s="39"/>
      <c r="LY54" s="39" t="str">
        <f aca="false">データ!$E$11</f>
        <v>R03</v>
      </c>
      <c r="LZ54" s="39"/>
      <c r="MA54" s="39"/>
      <c r="MB54" s="39"/>
      <c r="MC54" s="39"/>
      <c r="MD54" s="39"/>
      <c r="ME54" s="39"/>
      <c r="MF54" s="39"/>
      <c r="MG54" s="39"/>
      <c r="MH54" s="39"/>
      <c r="MI54" s="39"/>
      <c r="MJ54" s="39"/>
      <c r="MK54" s="39"/>
      <c r="ML54" s="39"/>
      <c r="MM54" s="39"/>
      <c r="MN54" s="39" t="str">
        <f aca="false">データ!$F$11</f>
        <v>R04</v>
      </c>
      <c r="MO54" s="39"/>
      <c r="MP54" s="39"/>
      <c r="MQ54" s="39"/>
      <c r="MR54" s="39"/>
      <c r="MS54" s="39"/>
      <c r="MT54" s="39"/>
      <c r="MU54" s="39"/>
      <c r="MV54" s="39"/>
      <c r="MW54" s="39"/>
      <c r="MX54" s="39"/>
      <c r="MY54" s="39"/>
      <c r="MZ54" s="39"/>
      <c r="NA54" s="39"/>
      <c r="NB54" s="39"/>
      <c r="NC54" s="2"/>
      <c r="ND54" s="2"/>
      <c r="NE54" s="2"/>
      <c r="NF54" s="2"/>
      <c r="NG54" s="2"/>
      <c r="NH54" s="34"/>
      <c r="NI54" s="2"/>
      <c r="NJ54" s="43" t="s">
        <v>85</v>
      </c>
      <c r="NK54" s="43"/>
      <c r="NL54" s="43"/>
      <c r="NM54" s="43"/>
      <c r="NN54" s="43"/>
      <c r="NO54" s="43"/>
      <c r="NP54" s="43"/>
      <c r="NQ54" s="43"/>
      <c r="NR54" s="43"/>
      <c r="NS54" s="43"/>
      <c r="NT54" s="43"/>
      <c r="NU54" s="43"/>
      <c r="NV54" s="43"/>
      <c r="NW54" s="43"/>
      <c r="NX54" s="43"/>
      <c r="OC54" s="35" t="s">
        <v>86</v>
      </c>
    </row>
    <row r="55" customFormat="false" ht="13.5" hidden="false" customHeight="true" outlineLevel="0" collapsed="false">
      <c r="A55" s="2"/>
      <c r="B55" s="31"/>
      <c r="C55" s="2"/>
      <c r="D55" s="2"/>
      <c r="E55" s="2"/>
      <c r="F55" s="2"/>
      <c r="G55" s="40" t="s">
        <v>58</v>
      </c>
      <c r="H55" s="40"/>
      <c r="I55" s="40"/>
      <c r="J55" s="40"/>
      <c r="K55" s="40"/>
      <c r="L55" s="40"/>
      <c r="M55" s="40"/>
      <c r="N55" s="40"/>
      <c r="O55" s="40"/>
      <c r="P55" s="44" t="n">
        <f aca="false">データ!CA7</f>
        <v>77066</v>
      </c>
      <c r="Q55" s="44"/>
      <c r="R55" s="44"/>
      <c r="S55" s="44"/>
      <c r="T55" s="44"/>
      <c r="U55" s="44"/>
      <c r="V55" s="44"/>
      <c r="W55" s="44"/>
      <c r="X55" s="44"/>
      <c r="Y55" s="44"/>
      <c r="Z55" s="44"/>
      <c r="AA55" s="44"/>
      <c r="AB55" s="44"/>
      <c r="AC55" s="44"/>
      <c r="AD55" s="44"/>
      <c r="AE55" s="44" t="n">
        <f aca="false">データ!CB7</f>
        <v>78596</v>
      </c>
      <c r="AF55" s="44"/>
      <c r="AG55" s="44"/>
      <c r="AH55" s="44"/>
      <c r="AI55" s="44"/>
      <c r="AJ55" s="44"/>
      <c r="AK55" s="44"/>
      <c r="AL55" s="44"/>
      <c r="AM55" s="44"/>
      <c r="AN55" s="44"/>
      <c r="AO55" s="44"/>
      <c r="AP55" s="44"/>
      <c r="AQ55" s="44"/>
      <c r="AR55" s="44"/>
      <c r="AS55" s="44"/>
      <c r="AT55" s="44" t="n">
        <f aca="false">データ!CC7</f>
        <v>84318</v>
      </c>
      <c r="AU55" s="44"/>
      <c r="AV55" s="44"/>
      <c r="AW55" s="44"/>
      <c r="AX55" s="44"/>
      <c r="AY55" s="44"/>
      <c r="AZ55" s="44"/>
      <c r="BA55" s="44"/>
      <c r="BB55" s="44"/>
      <c r="BC55" s="44"/>
      <c r="BD55" s="44"/>
      <c r="BE55" s="44"/>
      <c r="BF55" s="44"/>
      <c r="BG55" s="44"/>
      <c r="BH55" s="44"/>
      <c r="BI55" s="44" t="n">
        <f aca="false">データ!CD7</f>
        <v>90601</v>
      </c>
      <c r="BJ55" s="44"/>
      <c r="BK55" s="44"/>
      <c r="BL55" s="44"/>
      <c r="BM55" s="44"/>
      <c r="BN55" s="44"/>
      <c r="BO55" s="44"/>
      <c r="BP55" s="44"/>
      <c r="BQ55" s="44"/>
      <c r="BR55" s="44"/>
      <c r="BS55" s="44"/>
      <c r="BT55" s="44"/>
      <c r="BU55" s="44"/>
      <c r="BV55" s="44"/>
      <c r="BW55" s="44"/>
      <c r="BX55" s="44" t="n">
        <f aca="false">データ!CE7</f>
        <v>91128</v>
      </c>
      <c r="BY55" s="44"/>
      <c r="BZ55" s="44"/>
      <c r="CA55" s="44"/>
      <c r="CB55" s="44"/>
      <c r="CC55" s="44"/>
      <c r="CD55" s="44"/>
      <c r="CE55" s="44"/>
      <c r="CF55" s="44"/>
      <c r="CG55" s="44"/>
      <c r="CH55" s="44"/>
      <c r="CI55" s="44"/>
      <c r="CJ55" s="44"/>
      <c r="CK55" s="44"/>
      <c r="CL55" s="44"/>
      <c r="CO55" s="2"/>
      <c r="CP55" s="2"/>
      <c r="CQ55" s="2"/>
      <c r="CR55" s="2"/>
      <c r="CS55" s="2"/>
      <c r="CT55" s="2"/>
      <c r="CU55" s="40" t="s">
        <v>58</v>
      </c>
      <c r="CV55" s="40"/>
      <c r="CW55" s="40"/>
      <c r="CX55" s="40"/>
      <c r="CY55" s="40"/>
      <c r="CZ55" s="40"/>
      <c r="DA55" s="40"/>
      <c r="DB55" s="40"/>
      <c r="DC55" s="40"/>
      <c r="DD55" s="44" t="n">
        <f aca="false">データ!CL7</f>
        <v>18196</v>
      </c>
      <c r="DE55" s="44"/>
      <c r="DF55" s="44"/>
      <c r="DG55" s="44"/>
      <c r="DH55" s="44"/>
      <c r="DI55" s="44"/>
      <c r="DJ55" s="44"/>
      <c r="DK55" s="44"/>
      <c r="DL55" s="44"/>
      <c r="DM55" s="44"/>
      <c r="DN55" s="44"/>
      <c r="DO55" s="44"/>
      <c r="DP55" s="44"/>
      <c r="DQ55" s="44"/>
      <c r="DR55" s="44"/>
      <c r="DS55" s="44" t="n">
        <f aca="false">データ!CM7</f>
        <v>18567</v>
      </c>
      <c r="DT55" s="44"/>
      <c r="DU55" s="44"/>
      <c r="DV55" s="44"/>
      <c r="DW55" s="44"/>
      <c r="DX55" s="44"/>
      <c r="DY55" s="44"/>
      <c r="DZ55" s="44"/>
      <c r="EA55" s="44"/>
      <c r="EB55" s="44"/>
      <c r="EC55" s="44"/>
      <c r="ED55" s="44"/>
      <c r="EE55" s="44"/>
      <c r="EF55" s="44"/>
      <c r="EG55" s="44"/>
      <c r="EH55" s="44" t="n">
        <f aca="false">データ!CN7</f>
        <v>20647</v>
      </c>
      <c r="EI55" s="44"/>
      <c r="EJ55" s="44"/>
      <c r="EK55" s="44"/>
      <c r="EL55" s="44"/>
      <c r="EM55" s="44"/>
      <c r="EN55" s="44"/>
      <c r="EO55" s="44"/>
      <c r="EP55" s="44"/>
      <c r="EQ55" s="44"/>
      <c r="ER55" s="44"/>
      <c r="ES55" s="44"/>
      <c r="ET55" s="44"/>
      <c r="EU55" s="44"/>
      <c r="EV55" s="44"/>
      <c r="EW55" s="44" t="n">
        <f aca="false">データ!CO7</f>
        <v>22090</v>
      </c>
      <c r="EX55" s="44"/>
      <c r="EY55" s="44"/>
      <c r="EZ55" s="44"/>
      <c r="FA55" s="44"/>
      <c r="FB55" s="44"/>
      <c r="FC55" s="44"/>
      <c r="FD55" s="44"/>
      <c r="FE55" s="44"/>
      <c r="FF55" s="44"/>
      <c r="FG55" s="44"/>
      <c r="FH55" s="44"/>
      <c r="FI55" s="44"/>
      <c r="FJ55" s="44"/>
      <c r="FK55" s="44"/>
      <c r="FL55" s="44" t="n">
        <f aca="false">データ!CP7</f>
        <v>23235</v>
      </c>
      <c r="FM55" s="44"/>
      <c r="FN55" s="44"/>
      <c r="FO55" s="44"/>
      <c r="FP55" s="44"/>
      <c r="FQ55" s="44"/>
      <c r="FR55" s="44"/>
      <c r="FS55" s="44"/>
      <c r="FT55" s="44"/>
      <c r="FU55" s="44"/>
      <c r="FV55" s="44"/>
      <c r="FW55" s="44"/>
      <c r="FX55" s="44"/>
      <c r="FY55" s="44"/>
      <c r="FZ55" s="44"/>
      <c r="GA55" s="2"/>
      <c r="GB55" s="2"/>
      <c r="GC55" s="2"/>
      <c r="GD55" s="2"/>
      <c r="GE55" s="2"/>
      <c r="GF55" s="2"/>
      <c r="GG55" s="2"/>
      <c r="GH55" s="2"/>
      <c r="GI55" s="40" t="s">
        <v>58</v>
      </c>
      <c r="GJ55" s="40"/>
      <c r="GK55" s="40"/>
      <c r="GL55" s="40"/>
      <c r="GM55" s="40"/>
      <c r="GN55" s="40"/>
      <c r="GO55" s="40"/>
      <c r="GP55" s="40"/>
      <c r="GQ55" s="40"/>
      <c r="GR55" s="41" t="n">
        <f aca="false">データ!CW7</f>
        <v>45.6</v>
      </c>
      <c r="GS55" s="41"/>
      <c r="GT55" s="41"/>
      <c r="GU55" s="41"/>
      <c r="GV55" s="41"/>
      <c r="GW55" s="41"/>
      <c r="GX55" s="41"/>
      <c r="GY55" s="41"/>
      <c r="GZ55" s="41"/>
      <c r="HA55" s="41"/>
      <c r="HB55" s="41"/>
      <c r="HC55" s="41"/>
      <c r="HD55" s="41"/>
      <c r="HE55" s="41"/>
      <c r="HF55" s="41"/>
      <c r="HG55" s="41" t="n">
        <f aca="false">データ!CX7</f>
        <v>45.6</v>
      </c>
      <c r="HH55" s="41"/>
      <c r="HI55" s="41"/>
      <c r="HJ55" s="41"/>
      <c r="HK55" s="41"/>
      <c r="HL55" s="41"/>
      <c r="HM55" s="41"/>
      <c r="HN55" s="41"/>
      <c r="HO55" s="41"/>
      <c r="HP55" s="41"/>
      <c r="HQ55" s="41"/>
      <c r="HR55" s="41"/>
      <c r="HS55" s="41"/>
      <c r="HT55" s="41"/>
      <c r="HU55" s="41"/>
      <c r="HV55" s="41" t="n">
        <f aca="false">データ!CY7</f>
        <v>43.4</v>
      </c>
      <c r="HW55" s="41"/>
      <c r="HX55" s="41"/>
      <c r="HY55" s="41"/>
      <c r="HZ55" s="41"/>
      <c r="IA55" s="41"/>
      <c r="IB55" s="41"/>
      <c r="IC55" s="41"/>
      <c r="ID55" s="41"/>
      <c r="IE55" s="41"/>
      <c r="IF55" s="41"/>
      <c r="IG55" s="41"/>
      <c r="IH55" s="41"/>
      <c r="II55" s="41"/>
      <c r="IJ55" s="41"/>
      <c r="IK55" s="41" t="n">
        <f aca="false">データ!CZ7</f>
        <v>41.8</v>
      </c>
      <c r="IL55" s="41"/>
      <c r="IM55" s="41"/>
      <c r="IN55" s="41"/>
      <c r="IO55" s="41"/>
      <c r="IP55" s="41"/>
      <c r="IQ55" s="41"/>
      <c r="IR55" s="41"/>
      <c r="IS55" s="41"/>
      <c r="IT55" s="41"/>
      <c r="IU55" s="41"/>
      <c r="IV55" s="41"/>
      <c r="IW55" s="41"/>
      <c r="IX55" s="41"/>
      <c r="IY55" s="41"/>
      <c r="IZ55" s="41" t="n">
        <f aca="false">データ!DA7</f>
        <v>42.1</v>
      </c>
      <c r="JA55" s="41"/>
      <c r="JB55" s="41"/>
      <c r="JC55" s="41"/>
      <c r="JD55" s="41"/>
      <c r="JE55" s="41"/>
      <c r="JF55" s="41"/>
      <c r="JG55" s="41"/>
      <c r="JH55" s="41"/>
      <c r="JI55" s="41"/>
      <c r="JJ55" s="41"/>
      <c r="JK55" s="41"/>
      <c r="JL55" s="41"/>
      <c r="JM55" s="41"/>
      <c r="JN55" s="41"/>
      <c r="JO55" s="2"/>
      <c r="JP55" s="2"/>
      <c r="JQ55" s="2"/>
      <c r="JR55" s="2"/>
      <c r="JS55" s="2"/>
      <c r="JT55" s="2"/>
      <c r="JU55" s="2"/>
      <c r="JV55" s="2"/>
      <c r="JW55" s="40" t="s">
        <v>58</v>
      </c>
      <c r="JX55" s="40"/>
      <c r="JY55" s="40"/>
      <c r="JZ55" s="40"/>
      <c r="KA55" s="40"/>
      <c r="KB55" s="40"/>
      <c r="KC55" s="40"/>
      <c r="KD55" s="40"/>
      <c r="KE55" s="40"/>
      <c r="KF55" s="41" t="n">
        <f aca="false">データ!DH7</f>
        <v>28.6</v>
      </c>
      <c r="KG55" s="41"/>
      <c r="KH55" s="41"/>
      <c r="KI55" s="41"/>
      <c r="KJ55" s="41"/>
      <c r="KK55" s="41"/>
      <c r="KL55" s="41"/>
      <c r="KM55" s="41"/>
      <c r="KN55" s="41"/>
      <c r="KO55" s="41"/>
      <c r="KP55" s="41"/>
      <c r="KQ55" s="41"/>
      <c r="KR55" s="41"/>
      <c r="KS55" s="41"/>
      <c r="KT55" s="41"/>
      <c r="KU55" s="41" t="n">
        <f aca="false">データ!DI7</f>
        <v>28.8</v>
      </c>
      <c r="KV55" s="41"/>
      <c r="KW55" s="41"/>
      <c r="KX55" s="41"/>
      <c r="KY55" s="41"/>
      <c r="KZ55" s="41"/>
      <c r="LA55" s="41"/>
      <c r="LB55" s="41"/>
      <c r="LC55" s="41"/>
      <c r="LD55" s="41"/>
      <c r="LE55" s="41"/>
      <c r="LF55" s="41"/>
      <c r="LG55" s="41"/>
      <c r="LH55" s="41"/>
      <c r="LI55" s="41"/>
      <c r="LJ55" s="41" t="n">
        <f aca="false">データ!DJ7</f>
        <v>26.7</v>
      </c>
      <c r="LK55" s="41"/>
      <c r="LL55" s="41"/>
      <c r="LM55" s="41"/>
      <c r="LN55" s="41"/>
      <c r="LO55" s="41"/>
      <c r="LP55" s="41"/>
      <c r="LQ55" s="41"/>
      <c r="LR55" s="41"/>
      <c r="LS55" s="41"/>
      <c r="LT55" s="41"/>
      <c r="LU55" s="41"/>
      <c r="LV55" s="41"/>
      <c r="LW55" s="41"/>
      <c r="LX55" s="41"/>
      <c r="LY55" s="41" t="n">
        <f aca="false">データ!DK7</f>
        <v>27.8</v>
      </c>
      <c r="LZ55" s="41"/>
      <c r="MA55" s="41"/>
      <c r="MB55" s="41"/>
      <c r="MC55" s="41"/>
      <c r="MD55" s="41"/>
      <c r="ME55" s="41"/>
      <c r="MF55" s="41"/>
      <c r="MG55" s="41"/>
      <c r="MH55" s="41"/>
      <c r="MI55" s="41"/>
      <c r="MJ55" s="41"/>
      <c r="MK55" s="41"/>
      <c r="ML55" s="41"/>
      <c r="MM55" s="41"/>
      <c r="MN55" s="41" t="n">
        <f aca="false">データ!DL7</f>
        <v>29</v>
      </c>
      <c r="MO55" s="41"/>
      <c r="MP55" s="41"/>
      <c r="MQ55" s="41"/>
      <c r="MR55" s="41"/>
      <c r="MS55" s="41"/>
      <c r="MT55" s="41"/>
      <c r="MU55" s="41"/>
      <c r="MV55" s="41"/>
      <c r="MW55" s="41"/>
      <c r="MX55" s="41"/>
      <c r="MY55" s="41"/>
      <c r="MZ55" s="41"/>
      <c r="NA55" s="41"/>
      <c r="NB55" s="41"/>
      <c r="NC55" s="2"/>
      <c r="ND55" s="2"/>
      <c r="NE55" s="2"/>
      <c r="NF55" s="2"/>
      <c r="NG55" s="2"/>
      <c r="NH55" s="34"/>
      <c r="NI55" s="2"/>
      <c r="NJ55" s="43"/>
      <c r="NK55" s="43"/>
      <c r="NL55" s="43"/>
      <c r="NM55" s="43"/>
      <c r="NN55" s="43"/>
      <c r="NO55" s="43"/>
      <c r="NP55" s="43"/>
      <c r="NQ55" s="43"/>
      <c r="NR55" s="43"/>
      <c r="NS55" s="43"/>
      <c r="NT55" s="43"/>
      <c r="NU55" s="43"/>
      <c r="NV55" s="43"/>
      <c r="NW55" s="43"/>
      <c r="NX55" s="43"/>
      <c r="OC55" s="35" t="s">
        <v>87</v>
      </c>
    </row>
    <row r="56" customFormat="false" ht="13.5" hidden="false" customHeight="true" outlineLevel="0" collapsed="false">
      <c r="A56" s="2"/>
      <c r="B56" s="31"/>
      <c r="C56" s="2"/>
      <c r="D56" s="2"/>
      <c r="E56" s="2"/>
      <c r="F56" s="2"/>
      <c r="G56" s="40" t="s">
        <v>60</v>
      </c>
      <c r="H56" s="40"/>
      <c r="I56" s="40"/>
      <c r="J56" s="40"/>
      <c r="K56" s="40"/>
      <c r="L56" s="40"/>
      <c r="M56" s="40"/>
      <c r="N56" s="40"/>
      <c r="O56" s="40"/>
      <c r="P56" s="44" t="n">
        <f aca="false">データ!CF7</f>
        <v>68751</v>
      </c>
      <c r="Q56" s="44"/>
      <c r="R56" s="44"/>
      <c r="S56" s="44"/>
      <c r="T56" s="44"/>
      <c r="U56" s="44"/>
      <c r="V56" s="44"/>
      <c r="W56" s="44"/>
      <c r="X56" s="44"/>
      <c r="Y56" s="44"/>
      <c r="Z56" s="44"/>
      <c r="AA56" s="44"/>
      <c r="AB56" s="44"/>
      <c r="AC56" s="44"/>
      <c r="AD56" s="44"/>
      <c r="AE56" s="44" t="n">
        <f aca="false">データ!CG7</f>
        <v>70630</v>
      </c>
      <c r="AF56" s="44"/>
      <c r="AG56" s="44"/>
      <c r="AH56" s="44"/>
      <c r="AI56" s="44"/>
      <c r="AJ56" s="44"/>
      <c r="AK56" s="44"/>
      <c r="AL56" s="44"/>
      <c r="AM56" s="44"/>
      <c r="AN56" s="44"/>
      <c r="AO56" s="44"/>
      <c r="AP56" s="44"/>
      <c r="AQ56" s="44"/>
      <c r="AR56" s="44"/>
      <c r="AS56" s="44"/>
      <c r="AT56" s="44" t="n">
        <f aca="false">データ!CH7</f>
        <v>75766</v>
      </c>
      <c r="AU56" s="44"/>
      <c r="AV56" s="44"/>
      <c r="AW56" s="44"/>
      <c r="AX56" s="44"/>
      <c r="AY56" s="44"/>
      <c r="AZ56" s="44"/>
      <c r="BA56" s="44"/>
      <c r="BB56" s="44"/>
      <c r="BC56" s="44"/>
      <c r="BD56" s="44"/>
      <c r="BE56" s="44"/>
      <c r="BF56" s="44"/>
      <c r="BG56" s="44"/>
      <c r="BH56" s="44"/>
      <c r="BI56" s="44" t="n">
        <f aca="false">データ!CI7</f>
        <v>79610</v>
      </c>
      <c r="BJ56" s="44"/>
      <c r="BK56" s="44"/>
      <c r="BL56" s="44"/>
      <c r="BM56" s="44"/>
      <c r="BN56" s="44"/>
      <c r="BO56" s="44"/>
      <c r="BP56" s="44"/>
      <c r="BQ56" s="44"/>
      <c r="BR56" s="44"/>
      <c r="BS56" s="44"/>
      <c r="BT56" s="44"/>
      <c r="BU56" s="44"/>
      <c r="BV56" s="44"/>
      <c r="BW56" s="44"/>
      <c r="BX56" s="44" t="n">
        <f aca="false">データ!CJ7</f>
        <v>82275</v>
      </c>
      <c r="BY56" s="44"/>
      <c r="BZ56" s="44"/>
      <c r="CA56" s="44"/>
      <c r="CB56" s="44"/>
      <c r="CC56" s="44"/>
      <c r="CD56" s="44"/>
      <c r="CE56" s="44"/>
      <c r="CF56" s="44"/>
      <c r="CG56" s="44"/>
      <c r="CH56" s="44"/>
      <c r="CI56" s="44"/>
      <c r="CJ56" s="44"/>
      <c r="CK56" s="44"/>
      <c r="CL56" s="44"/>
      <c r="CO56" s="2"/>
      <c r="CP56" s="2"/>
      <c r="CQ56" s="2"/>
      <c r="CR56" s="2"/>
      <c r="CS56" s="2"/>
      <c r="CT56" s="2"/>
      <c r="CU56" s="40" t="s">
        <v>60</v>
      </c>
      <c r="CV56" s="40"/>
      <c r="CW56" s="40"/>
      <c r="CX56" s="40"/>
      <c r="CY56" s="40"/>
      <c r="CZ56" s="40"/>
      <c r="DA56" s="40"/>
      <c r="DB56" s="40"/>
      <c r="DC56" s="40"/>
      <c r="DD56" s="44" t="n">
        <f aca="false">データ!CQ7</f>
        <v>19207</v>
      </c>
      <c r="DE56" s="44"/>
      <c r="DF56" s="44"/>
      <c r="DG56" s="44"/>
      <c r="DH56" s="44"/>
      <c r="DI56" s="44"/>
      <c r="DJ56" s="44"/>
      <c r="DK56" s="44"/>
      <c r="DL56" s="44"/>
      <c r="DM56" s="44"/>
      <c r="DN56" s="44"/>
      <c r="DO56" s="44"/>
      <c r="DP56" s="44"/>
      <c r="DQ56" s="44"/>
      <c r="DR56" s="44"/>
      <c r="DS56" s="44" t="n">
        <f aca="false">データ!CR7</f>
        <v>20687</v>
      </c>
      <c r="DT56" s="44"/>
      <c r="DU56" s="44"/>
      <c r="DV56" s="44"/>
      <c r="DW56" s="44"/>
      <c r="DX56" s="44"/>
      <c r="DY56" s="44"/>
      <c r="DZ56" s="44"/>
      <c r="EA56" s="44"/>
      <c r="EB56" s="44"/>
      <c r="EC56" s="44"/>
      <c r="ED56" s="44"/>
      <c r="EE56" s="44"/>
      <c r="EF56" s="44"/>
      <c r="EG56" s="44"/>
      <c r="EH56" s="44" t="n">
        <f aca="false">データ!CS7</f>
        <v>22637</v>
      </c>
      <c r="EI56" s="44"/>
      <c r="EJ56" s="44"/>
      <c r="EK56" s="44"/>
      <c r="EL56" s="44"/>
      <c r="EM56" s="44"/>
      <c r="EN56" s="44"/>
      <c r="EO56" s="44"/>
      <c r="EP56" s="44"/>
      <c r="EQ56" s="44"/>
      <c r="ER56" s="44"/>
      <c r="ES56" s="44"/>
      <c r="ET56" s="44"/>
      <c r="EU56" s="44"/>
      <c r="EV56" s="44"/>
      <c r="EW56" s="44" t="n">
        <f aca="false">データ!CT7</f>
        <v>23244</v>
      </c>
      <c r="EX56" s="44"/>
      <c r="EY56" s="44"/>
      <c r="EZ56" s="44"/>
      <c r="FA56" s="44"/>
      <c r="FB56" s="44"/>
      <c r="FC56" s="44"/>
      <c r="FD56" s="44"/>
      <c r="FE56" s="44"/>
      <c r="FF56" s="44"/>
      <c r="FG56" s="44"/>
      <c r="FH56" s="44"/>
      <c r="FI56" s="44"/>
      <c r="FJ56" s="44"/>
      <c r="FK56" s="44"/>
      <c r="FL56" s="44" t="n">
        <f aca="false">データ!CU7</f>
        <v>23704</v>
      </c>
      <c r="FM56" s="44"/>
      <c r="FN56" s="44"/>
      <c r="FO56" s="44"/>
      <c r="FP56" s="44"/>
      <c r="FQ56" s="44"/>
      <c r="FR56" s="44"/>
      <c r="FS56" s="44"/>
      <c r="FT56" s="44"/>
      <c r="FU56" s="44"/>
      <c r="FV56" s="44"/>
      <c r="FW56" s="44"/>
      <c r="FX56" s="44"/>
      <c r="FY56" s="44"/>
      <c r="FZ56" s="44"/>
      <c r="GA56" s="2"/>
      <c r="GB56" s="2"/>
      <c r="GC56" s="2"/>
      <c r="GD56" s="2"/>
      <c r="GE56" s="2"/>
      <c r="GF56" s="2"/>
      <c r="GG56" s="2"/>
      <c r="GH56" s="2"/>
      <c r="GI56" s="40" t="s">
        <v>60</v>
      </c>
      <c r="GJ56" s="40"/>
      <c r="GK56" s="40"/>
      <c r="GL56" s="40"/>
      <c r="GM56" s="40"/>
      <c r="GN56" s="40"/>
      <c r="GO56" s="40"/>
      <c r="GP56" s="40"/>
      <c r="GQ56" s="40"/>
      <c r="GR56" s="41" t="n">
        <f aca="false">データ!DB7</f>
        <v>48.3</v>
      </c>
      <c r="GS56" s="41"/>
      <c r="GT56" s="41"/>
      <c r="GU56" s="41"/>
      <c r="GV56" s="41"/>
      <c r="GW56" s="41"/>
      <c r="GX56" s="41"/>
      <c r="GY56" s="41"/>
      <c r="GZ56" s="41"/>
      <c r="HA56" s="41"/>
      <c r="HB56" s="41"/>
      <c r="HC56" s="41"/>
      <c r="HD56" s="41"/>
      <c r="HE56" s="41"/>
      <c r="HF56" s="41"/>
      <c r="HG56" s="41" t="n">
        <f aca="false">データ!DC7</f>
        <v>47.7</v>
      </c>
      <c r="HH56" s="41"/>
      <c r="HI56" s="41"/>
      <c r="HJ56" s="41"/>
      <c r="HK56" s="41"/>
      <c r="HL56" s="41"/>
      <c r="HM56" s="41"/>
      <c r="HN56" s="41"/>
      <c r="HO56" s="41"/>
      <c r="HP56" s="41"/>
      <c r="HQ56" s="41"/>
      <c r="HR56" s="41"/>
      <c r="HS56" s="41"/>
      <c r="HT56" s="41"/>
      <c r="HU56" s="41"/>
      <c r="HV56" s="41" t="n">
        <f aca="false">データ!DD7</f>
        <v>51.8</v>
      </c>
      <c r="HW56" s="41"/>
      <c r="HX56" s="41"/>
      <c r="HY56" s="41"/>
      <c r="HZ56" s="41"/>
      <c r="IA56" s="41"/>
      <c r="IB56" s="41"/>
      <c r="IC56" s="41"/>
      <c r="ID56" s="41"/>
      <c r="IE56" s="41"/>
      <c r="IF56" s="41"/>
      <c r="IG56" s="41"/>
      <c r="IH56" s="41"/>
      <c r="II56" s="41"/>
      <c r="IJ56" s="41"/>
      <c r="IK56" s="41" t="n">
        <f aca="false">データ!DE7</f>
        <v>49.6</v>
      </c>
      <c r="IL56" s="41"/>
      <c r="IM56" s="41"/>
      <c r="IN56" s="41"/>
      <c r="IO56" s="41"/>
      <c r="IP56" s="41"/>
      <c r="IQ56" s="41"/>
      <c r="IR56" s="41"/>
      <c r="IS56" s="41"/>
      <c r="IT56" s="41"/>
      <c r="IU56" s="41"/>
      <c r="IV56" s="41"/>
      <c r="IW56" s="41"/>
      <c r="IX56" s="41"/>
      <c r="IY56" s="41"/>
      <c r="IZ56" s="41" t="n">
        <f aca="false">データ!DF7</f>
        <v>48.8</v>
      </c>
      <c r="JA56" s="41"/>
      <c r="JB56" s="41"/>
      <c r="JC56" s="41"/>
      <c r="JD56" s="41"/>
      <c r="JE56" s="41"/>
      <c r="JF56" s="41"/>
      <c r="JG56" s="41"/>
      <c r="JH56" s="41"/>
      <c r="JI56" s="41"/>
      <c r="JJ56" s="41"/>
      <c r="JK56" s="41"/>
      <c r="JL56" s="41"/>
      <c r="JM56" s="41"/>
      <c r="JN56" s="41"/>
      <c r="JO56" s="2"/>
      <c r="JP56" s="2"/>
      <c r="JQ56" s="2"/>
      <c r="JR56" s="2"/>
      <c r="JS56" s="2"/>
      <c r="JT56" s="2"/>
      <c r="JU56" s="2"/>
      <c r="JV56" s="2"/>
      <c r="JW56" s="40" t="s">
        <v>60</v>
      </c>
      <c r="JX56" s="40"/>
      <c r="JY56" s="40"/>
      <c r="JZ56" s="40"/>
      <c r="KA56" s="40"/>
      <c r="KB56" s="40"/>
      <c r="KC56" s="40"/>
      <c r="KD56" s="40"/>
      <c r="KE56" s="40"/>
      <c r="KF56" s="41" t="n">
        <f aca="false">データ!DM7</f>
        <v>28.1</v>
      </c>
      <c r="KG56" s="41"/>
      <c r="KH56" s="41"/>
      <c r="KI56" s="41"/>
      <c r="KJ56" s="41"/>
      <c r="KK56" s="41"/>
      <c r="KL56" s="41"/>
      <c r="KM56" s="41"/>
      <c r="KN56" s="41"/>
      <c r="KO56" s="41"/>
      <c r="KP56" s="41"/>
      <c r="KQ56" s="41"/>
      <c r="KR56" s="41"/>
      <c r="KS56" s="41"/>
      <c r="KT56" s="41"/>
      <c r="KU56" s="41" t="n">
        <f aca="false">データ!DN7</f>
        <v>29.2</v>
      </c>
      <c r="KV56" s="41"/>
      <c r="KW56" s="41"/>
      <c r="KX56" s="41"/>
      <c r="KY56" s="41"/>
      <c r="KZ56" s="41"/>
      <c r="LA56" s="41"/>
      <c r="LB56" s="41"/>
      <c r="LC56" s="41"/>
      <c r="LD56" s="41"/>
      <c r="LE56" s="41"/>
      <c r="LF56" s="41"/>
      <c r="LG56" s="41"/>
      <c r="LH56" s="41"/>
      <c r="LI56" s="41"/>
      <c r="LJ56" s="41" t="n">
        <f aca="false">データ!DO7</f>
        <v>29</v>
      </c>
      <c r="LK56" s="41"/>
      <c r="LL56" s="41"/>
      <c r="LM56" s="41"/>
      <c r="LN56" s="41"/>
      <c r="LO56" s="41"/>
      <c r="LP56" s="41"/>
      <c r="LQ56" s="41"/>
      <c r="LR56" s="41"/>
      <c r="LS56" s="41"/>
      <c r="LT56" s="41"/>
      <c r="LU56" s="41"/>
      <c r="LV56" s="41"/>
      <c r="LW56" s="41"/>
      <c r="LX56" s="41"/>
      <c r="LY56" s="41" t="n">
        <f aca="false">データ!DP7</f>
        <v>29.2</v>
      </c>
      <c r="LZ56" s="41"/>
      <c r="MA56" s="41"/>
      <c r="MB56" s="41"/>
      <c r="MC56" s="41"/>
      <c r="MD56" s="41"/>
      <c r="ME56" s="41"/>
      <c r="MF56" s="41"/>
      <c r="MG56" s="41"/>
      <c r="MH56" s="41"/>
      <c r="MI56" s="41"/>
      <c r="MJ56" s="41"/>
      <c r="MK56" s="41"/>
      <c r="ML56" s="41"/>
      <c r="MM56" s="41"/>
      <c r="MN56" s="41" t="n">
        <f aca="false">データ!DQ7</f>
        <v>29.4</v>
      </c>
      <c r="MO56" s="41"/>
      <c r="MP56" s="41"/>
      <c r="MQ56" s="41"/>
      <c r="MR56" s="41"/>
      <c r="MS56" s="41"/>
      <c r="MT56" s="41"/>
      <c r="MU56" s="41"/>
      <c r="MV56" s="41"/>
      <c r="MW56" s="41"/>
      <c r="MX56" s="41"/>
      <c r="MY56" s="41"/>
      <c r="MZ56" s="41"/>
      <c r="NA56" s="41"/>
      <c r="NB56" s="41"/>
      <c r="NC56" s="2"/>
      <c r="ND56" s="2"/>
      <c r="NE56" s="2"/>
      <c r="NF56" s="2"/>
      <c r="NG56" s="2"/>
      <c r="NH56" s="34"/>
      <c r="NI56" s="2"/>
      <c r="NJ56" s="43"/>
      <c r="NK56" s="43"/>
      <c r="NL56" s="43"/>
      <c r="NM56" s="43"/>
      <c r="NN56" s="43"/>
      <c r="NO56" s="43"/>
      <c r="NP56" s="43"/>
      <c r="NQ56" s="43"/>
      <c r="NR56" s="43"/>
      <c r="NS56" s="43"/>
      <c r="NT56" s="43"/>
      <c r="NU56" s="43"/>
      <c r="NV56" s="43"/>
      <c r="NW56" s="43"/>
      <c r="NX56" s="43"/>
    </row>
    <row r="57" customFormat="false" ht="13.5" hidden="false" customHeight="true" outlineLevel="0" collapsed="false">
      <c r="A57" s="2"/>
      <c r="B57" s="3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34"/>
      <c r="NI57" s="2"/>
      <c r="NJ57" s="43"/>
      <c r="NK57" s="43"/>
      <c r="NL57" s="43"/>
      <c r="NM57" s="43"/>
      <c r="NN57" s="43"/>
      <c r="NO57" s="43"/>
      <c r="NP57" s="43"/>
      <c r="NQ57" s="43"/>
      <c r="NR57" s="43"/>
      <c r="NS57" s="43"/>
      <c r="NT57" s="43"/>
      <c r="NU57" s="43"/>
      <c r="NV57" s="43"/>
      <c r="NW57" s="43"/>
      <c r="NX57" s="43"/>
    </row>
    <row r="58" customFormat="false" ht="13.5" hidden="false" customHeight="true" outlineLevel="0" collapsed="false">
      <c r="A58" s="2"/>
      <c r="B58" s="31"/>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34"/>
      <c r="NI58" s="2"/>
      <c r="NJ58" s="43"/>
      <c r="NK58" s="43"/>
      <c r="NL58" s="43"/>
      <c r="NM58" s="43"/>
      <c r="NN58" s="43"/>
      <c r="NO58" s="43"/>
      <c r="NP58" s="43"/>
      <c r="NQ58" s="43"/>
      <c r="NR58" s="43"/>
      <c r="NS58" s="43"/>
      <c r="NT58" s="43"/>
      <c r="NU58" s="43"/>
      <c r="NV58" s="43"/>
      <c r="NW58" s="43"/>
      <c r="NX58" s="43"/>
    </row>
    <row r="59" customFormat="false" ht="13.5" hidden="false" customHeight="true" outlineLevel="0" collapsed="false">
      <c r="A59" s="2"/>
      <c r="B59" s="31"/>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34"/>
      <c r="NI59" s="2"/>
      <c r="NJ59" s="43"/>
      <c r="NK59" s="43"/>
      <c r="NL59" s="43"/>
      <c r="NM59" s="43"/>
      <c r="NN59" s="43"/>
      <c r="NO59" s="43"/>
      <c r="NP59" s="43"/>
      <c r="NQ59" s="43"/>
      <c r="NR59" s="43"/>
      <c r="NS59" s="43"/>
      <c r="NT59" s="43"/>
      <c r="NU59" s="43"/>
      <c r="NV59" s="43"/>
      <c r="NW59" s="43"/>
      <c r="NX59" s="43"/>
    </row>
    <row r="60" customFormat="false" ht="13.5" hidden="false" customHeight="true" outlineLevel="0" collapsed="false">
      <c r="A60" s="2"/>
      <c r="B60" s="31"/>
      <c r="C60" s="45"/>
      <c r="D60" s="45"/>
      <c r="E60" s="45"/>
      <c r="F60" s="45"/>
      <c r="G60" s="45"/>
      <c r="H60" s="45"/>
      <c r="I60" s="45"/>
      <c r="J60" s="45"/>
      <c r="K60" s="45"/>
      <c r="L60" s="45"/>
      <c r="M60" s="45"/>
      <c r="N60" s="45"/>
      <c r="O60" s="45"/>
      <c r="P60" s="45"/>
      <c r="Q60" s="35"/>
      <c r="R60" s="45"/>
      <c r="S60" s="45"/>
      <c r="T60" s="45"/>
      <c r="U60" s="45"/>
      <c r="V60" s="45"/>
      <c r="W60" s="45"/>
      <c r="X60" s="45"/>
      <c r="Y60" s="45"/>
      <c r="Z60" s="45"/>
      <c r="AA60" s="45"/>
      <c r="AB60" s="45"/>
      <c r="AC60" s="45"/>
      <c r="AD60" s="45"/>
      <c r="AE60" s="35"/>
      <c r="AF60" s="45"/>
      <c r="AG60" s="45"/>
      <c r="AH60" s="45"/>
      <c r="AI60" s="45"/>
      <c r="AJ60" s="45"/>
      <c r="AK60" s="45"/>
      <c r="AL60" s="45"/>
      <c r="AM60" s="45"/>
      <c r="AN60" s="45"/>
      <c r="AO60" s="45"/>
      <c r="AP60" s="45"/>
      <c r="AQ60" s="45"/>
      <c r="AR60" s="45"/>
      <c r="AS60" s="35"/>
      <c r="AT60" s="45"/>
      <c r="AU60" s="45"/>
      <c r="AV60" s="45"/>
      <c r="AW60" s="45"/>
      <c r="AX60" s="45"/>
      <c r="AY60" s="45"/>
      <c r="AZ60" s="45"/>
      <c r="BA60" s="45"/>
      <c r="BB60" s="45"/>
      <c r="BC60" s="45"/>
      <c r="BD60" s="45"/>
      <c r="BE60" s="45"/>
      <c r="BF60" s="2"/>
      <c r="BG60" s="2"/>
      <c r="BH60" s="45"/>
      <c r="BI60" s="45"/>
      <c r="BJ60" s="45"/>
      <c r="BK60" s="45"/>
      <c r="BL60" s="45"/>
      <c r="BM60" s="45"/>
      <c r="BN60" s="45"/>
      <c r="BO60" s="45"/>
      <c r="BP60" s="45"/>
      <c r="BQ60" s="45"/>
      <c r="BR60" s="45"/>
      <c r="BS60" s="45"/>
      <c r="BT60" s="35"/>
      <c r="BU60" s="45"/>
      <c r="BV60" s="45"/>
      <c r="BW60" s="45"/>
      <c r="BX60" s="45"/>
      <c r="BY60" s="45"/>
      <c r="BZ60" s="45"/>
      <c r="CA60" s="45"/>
      <c r="CB60" s="45"/>
      <c r="CC60" s="45"/>
      <c r="CD60" s="45"/>
      <c r="CE60" s="45"/>
      <c r="CF60" s="45"/>
      <c r="CG60" s="45"/>
      <c r="CH60" s="35"/>
      <c r="CI60" s="45"/>
      <c r="CJ60" s="45"/>
      <c r="CK60" s="45"/>
      <c r="CL60" s="45"/>
      <c r="CM60" s="45"/>
      <c r="CN60" s="45"/>
      <c r="CO60" s="45"/>
      <c r="CP60" s="45"/>
      <c r="CQ60" s="45"/>
      <c r="CR60" s="45"/>
      <c r="CS60" s="45"/>
      <c r="CT60" s="45"/>
      <c r="CU60" s="45"/>
      <c r="CV60" s="45"/>
      <c r="CW60" s="45"/>
      <c r="CX60" s="45"/>
      <c r="CY60" s="45"/>
      <c r="CZ60" s="45"/>
      <c r="DA60" s="35"/>
      <c r="DB60" s="45"/>
      <c r="DC60" s="45"/>
      <c r="DD60" s="45"/>
      <c r="DE60" s="45"/>
      <c r="DF60" s="45"/>
      <c r="DG60" s="45"/>
      <c r="DH60" s="45"/>
      <c r="DI60" s="45"/>
      <c r="DJ60" s="3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2"/>
      <c r="GQ60" s="2"/>
      <c r="GR60" s="45"/>
      <c r="GS60" s="45"/>
      <c r="GT60" s="45"/>
      <c r="GU60" s="45"/>
      <c r="GV60" s="45"/>
      <c r="GW60" s="45"/>
      <c r="GX60" s="45"/>
      <c r="GY60" s="45"/>
      <c r="GZ60" s="45"/>
      <c r="HA60" s="45"/>
      <c r="HB60" s="45"/>
      <c r="HC60" s="45"/>
      <c r="HD60" s="35"/>
      <c r="HE60" s="45"/>
      <c r="HF60" s="45"/>
      <c r="HG60" s="45"/>
      <c r="HH60" s="45"/>
      <c r="HI60" s="45"/>
      <c r="HJ60" s="45"/>
      <c r="HK60" s="45"/>
      <c r="HL60" s="45"/>
      <c r="HM60" s="45"/>
      <c r="HN60" s="45"/>
      <c r="HO60" s="45"/>
      <c r="HP60" s="45"/>
      <c r="HQ60" s="45"/>
      <c r="HR60" s="35"/>
      <c r="HS60" s="45"/>
      <c r="HT60" s="45"/>
      <c r="HU60" s="45"/>
      <c r="HV60" s="45"/>
      <c r="HW60" s="45"/>
      <c r="HX60" s="45"/>
      <c r="HY60" s="45"/>
      <c r="HZ60" s="45"/>
      <c r="IA60" s="45"/>
      <c r="IB60" s="45"/>
      <c r="IC60" s="45"/>
      <c r="ID60" s="45"/>
      <c r="IE60" s="45"/>
      <c r="IF60" s="45"/>
      <c r="IG60" s="35"/>
      <c r="IH60" s="45"/>
      <c r="II60" s="45"/>
      <c r="IJ60" s="45"/>
      <c r="IK60" s="45"/>
      <c r="IL60" s="45"/>
      <c r="IM60" s="45"/>
      <c r="IN60" s="45"/>
      <c r="IO60" s="45"/>
      <c r="IP60" s="45"/>
      <c r="IQ60" s="45"/>
      <c r="IR60" s="45"/>
      <c r="IS60" s="45"/>
      <c r="IT60" s="2"/>
      <c r="IU60" s="2"/>
      <c r="IV60" s="45"/>
      <c r="IW60" s="45"/>
      <c r="IX60" s="45"/>
      <c r="IY60" s="45"/>
      <c r="IZ60" s="45"/>
      <c r="JA60" s="45"/>
      <c r="JB60" s="45"/>
      <c r="JC60" s="45"/>
      <c r="JD60" s="45"/>
      <c r="JE60" s="45"/>
      <c r="JF60" s="45"/>
      <c r="JG60" s="45"/>
      <c r="JH60" s="35"/>
      <c r="JI60" s="45"/>
      <c r="JJ60" s="45"/>
      <c r="JK60" s="45"/>
      <c r="JL60" s="45"/>
      <c r="JM60" s="45"/>
      <c r="JN60" s="45"/>
      <c r="JO60" s="45"/>
      <c r="JP60" s="45"/>
      <c r="JQ60" s="45"/>
      <c r="JR60" s="45"/>
      <c r="JS60" s="45"/>
      <c r="JT60" s="45"/>
      <c r="JU60" s="45"/>
      <c r="JV60" s="45"/>
      <c r="JW60" s="45"/>
      <c r="JX60" s="35"/>
      <c r="JY60" s="45"/>
      <c r="JZ60" s="45"/>
      <c r="KA60" s="45"/>
      <c r="KB60" s="45"/>
      <c r="KC60" s="45"/>
      <c r="KD60" s="45"/>
      <c r="KE60" s="45"/>
      <c r="KF60" s="45"/>
      <c r="KG60" s="45"/>
      <c r="KH60" s="45"/>
      <c r="KI60" s="45"/>
      <c r="KJ60" s="45"/>
      <c r="KK60" s="45"/>
      <c r="KL60" s="45"/>
      <c r="KM60" s="45"/>
      <c r="KN60" s="45"/>
      <c r="KO60" s="35"/>
      <c r="KP60" s="45"/>
      <c r="KQ60" s="45"/>
      <c r="KR60" s="45"/>
      <c r="KS60" s="45"/>
      <c r="KT60" s="45"/>
      <c r="KU60" s="45"/>
      <c r="KV60" s="45"/>
      <c r="KW60" s="45"/>
      <c r="KX60" s="45"/>
      <c r="KY60" s="45"/>
      <c r="KZ60" s="45"/>
      <c r="LA60" s="45"/>
      <c r="LB60" s="2"/>
      <c r="LC60" s="2"/>
      <c r="LD60" s="45"/>
      <c r="LE60" s="45"/>
      <c r="LF60" s="45"/>
      <c r="LG60" s="45"/>
      <c r="LH60" s="45"/>
      <c r="LI60" s="45"/>
      <c r="LJ60" s="45"/>
      <c r="LK60" s="45"/>
      <c r="LL60" s="45"/>
      <c r="LM60" s="45"/>
      <c r="LN60" s="45"/>
      <c r="LO60" s="45"/>
      <c r="LP60" s="45"/>
      <c r="LQ60" s="45"/>
      <c r="LR60" s="45"/>
      <c r="LS60" s="45"/>
      <c r="LT60" s="45"/>
      <c r="LU60" s="45"/>
      <c r="LV60" s="45"/>
      <c r="LW60" s="45"/>
      <c r="LX60" s="45"/>
      <c r="LY60" s="45"/>
      <c r="LZ60" s="45"/>
      <c r="MA60" s="45"/>
      <c r="MB60" s="45"/>
      <c r="MC60" s="45"/>
      <c r="MD60" s="35"/>
      <c r="ME60" s="45"/>
      <c r="MF60" s="45"/>
      <c r="MG60" s="45"/>
      <c r="MH60" s="45"/>
      <c r="MI60" s="45"/>
      <c r="MJ60" s="45"/>
      <c r="MK60" s="45"/>
      <c r="ML60" s="45"/>
      <c r="MM60" s="45"/>
      <c r="MN60" s="45"/>
      <c r="MO60" s="45"/>
      <c r="MP60" s="45"/>
      <c r="MQ60" s="45"/>
      <c r="MR60" s="45"/>
      <c r="MS60" s="45"/>
      <c r="MT60" s="45"/>
      <c r="MU60" s="45"/>
      <c r="MV60" s="45"/>
      <c r="MW60" s="45"/>
      <c r="MX60" s="45"/>
      <c r="MY60" s="45"/>
      <c r="MZ60" s="45"/>
      <c r="NA60" s="45"/>
      <c r="NB60" s="45"/>
      <c r="NC60" s="45"/>
      <c r="ND60" s="45"/>
      <c r="NE60" s="45"/>
      <c r="NF60" s="45"/>
      <c r="NG60" s="45"/>
      <c r="NH60" s="34"/>
      <c r="NI60" s="2"/>
      <c r="NJ60" s="43"/>
      <c r="NK60" s="43"/>
      <c r="NL60" s="43"/>
      <c r="NM60" s="43"/>
      <c r="NN60" s="43"/>
      <c r="NO60" s="43"/>
      <c r="NP60" s="43"/>
      <c r="NQ60" s="43"/>
      <c r="NR60" s="43"/>
      <c r="NS60" s="43"/>
      <c r="NT60" s="43"/>
      <c r="NU60" s="43"/>
      <c r="NV60" s="43"/>
      <c r="NW60" s="43"/>
      <c r="NX60" s="43"/>
    </row>
    <row r="61" customFormat="false" ht="13.5" hidden="false" customHeight="true" outlineLevel="0" collapsed="false">
      <c r="A61" s="2"/>
      <c r="B61" s="3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7"/>
      <c r="NI61" s="2"/>
      <c r="NJ61" s="43"/>
      <c r="NK61" s="43"/>
      <c r="NL61" s="43"/>
      <c r="NM61" s="43"/>
      <c r="NN61" s="43"/>
      <c r="NO61" s="43"/>
      <c r="NP61" s="43"/>
      <c r="NQ61" s="43"/>
      <c r="NR61" s="43"/>
      <c r="NS61" s="43"/>
      <c r="NT61" s="43"/>
      <c r="NU61" s="43"/>
      <c r="NV61" s="43"/>
      <c r="NW61" s="43"/>
      <c r="NX61" s="43"/>
    </row>
    <row r="62" customFormat="false" ht="13.5" hidden="false" customHeight="true" outlineLevel="0" collapsed="false">
      <c r="A62" s="34"/>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2"/>
      <c r="CT62" s="23"/>
      <c r="CU62" s="23"/>
      <c r="CV62" s="24" t="s">
        <v>88</v>
      </c>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c r="HW62" s="24"/>
      <c r="HX62" s="24"/>
      <c r="HY62" s="24"/>
      <c r="HZ62" s="24"/>
      <c r="IA62" s="24"/>
      <c r="IB62" s="24"/>
      <c r="IC62" s="24"/>
      <c r="ID62" s="24"/>
      <c r="IE62" s="24"/>
      <c r="IF62" s="24"/>
      <c r="IG62" s="24"/>
      <c r="IH62" s="24"/>
      <c r="II62" s="24"/>
      <c r="IJ62" s="24"/>
      <c r="IK62" s="24"/>
      <c r="IL62" s="24"/>
      <c r="IM62" s="24"/>
      <c r="IN62" s="24"/>
      <c r="IO62" s="24"/>
      <c r="IP62" s="24"/>
      <c r="IQ62" s="24"/>
      <c r="IR62" s="24"/>
      <c r="IS62" s="24"/>
      <c r="IT62" s="24"/>
      <c r="IU62" s="24"/>
      <c r="IV62" s="24"/>
      <c r="IW62" s="24"/>
      <c r="IX62" s="24"/>
      <c r="IY62" s="24"/>
      <c r="IZ62" s="24"/>
      <c r="JA62" s="24"/>
      <c r="JB62" s="24"/>
      <c r="JC62" s="24"/>
      <c r="JD62" s="24"/>
      <c r="JE62" s="24"/>
      <c r="JF62" s="24"/>
      <c r="JG62" s="24"/>
      <c r="JH62" s="24"/>
      <c r="JI62" s="24"/>
      <c r="JJ62" s="24"/>
      <c r="JK62" s="24"/>
      <c r="JL62" s="24"/>
      <c r="JM62" s="24"/>
      <c r="JN62" s="24"/>
      <c r="JO62" s="24"/>
      <c r="JP62" s="24"/>
      <c r="JQ62" s="24"/>
      <c r="JR62" s="24"/>
      <c r="JS62" s="24"/>
      <c r="JT62" s="24"/>
      <c r="JU62" s="24"/>
      <c r="JV62" s="24"/>
      <c r="JW62" s="24"/>
      <c r="JX62" s="24"/>
      <c r="JY62" s="24"/>
      <c r="JZ62" s="24"/>
      <c r="KA62" s="24"/>
      <c r="KB62" s="24"/>
      <c r="KC62" s="24"/>
      <c r="KD62" s="24"/>
      <c r="KE62" s="24"/>
      <c r="KF62" s="24"/>
      <c r="KG62" s="24"/>
      <c r="KH62" s="24"/>
      <c r="KI62" s="24"/>
      <c r="KJ62" s="24"/>
      <c r="KK62" s="24"/>
      <c r="KL62" s="24"/>
      <c r="KM62" s="24"/>
      <c r="KN62" s="24"/>
      <c r="KO62" s="24"/>
      <c r="KP62" s="24"/>
      <c r="KQ62" s="24"/>
      <c r="KR62" s="24"/>
      <c r="KS62" s="24"/>
      <c r="KT62" s="24"/>
      <c r="KU62" s="24"/>
      <c r="KV62" s="24"/>
      <c r="KW62" s="24"/>
      <c r="KX62" s="24"/>
      <c r="KY62" s="24"/>
      <c r="KZ62" s="24"/>
      <c r="LA62" s="24"/>
      <c r="LB62" s="24"/>
      <c r="LC62" s="24"/>
      <c r="LD62" s="24"/>
      <c r="LE62" s="24"/>
      <c r="LF62" s="24"/>
      <c r="LG62" s="24"/>
      <c r="LH62" s="24"/>
      <c r="LI62" s="24"/>
      <c r="LJ62" s="24"/>
      <c r="LK62" s="24"/>
      <c r="LL62" s="24"/>
      <c r="LM62" s="24"/>
      <c r="LN62" s="24"/>
      <c r="LO62" s="24"/>
      <c r="LP62" s="24"/>
      <c r="LQ62" s="24"/>
      <c r="LR62" s="24"/>
      <c r="LS62" s="24"/>
      <c r="LT62" s="24"/>
      <c r="LU62" s="24"/>
      <c r="LV62" s="24"/>
      <c r="LW62" s="24"/>
      <c r="LX62" s="24"/>
      <c r="LY62" s="24"/>
      <c r="LZ62" s="24"/>
      <c r="MA62" s="24"/>
      <c r="MB62" s="24"/>
      <c r="MC62" s="24"/>
      <c r="MD62" s="24"/>
      <c r="ME62" s="24"/>
      <c r="MF62" s="24"/>
      <c r="MG62" s="24"/>
      <c r="MH62" s="24"/>
      <c r="MI62" s="24"/>
      <c r="MJ62" s="24"/>
      <c r="MK62" s="24"/>
      <c r="ML62" s="24"/>
      <c r="MM62" s="24"/>
      <c r="MN62" s="24"/>
      <c r="MO62" s="24"/>
      <c r="MP62" s="24"/>
      <c r="MQ62" s="24"/>
      <c r="MR62" s="24"/>
      <c r="MS62" s="24"/>
      <c r="MT62" s="24"/>
      <c r="MU62" s="24"/>
      <c r="MV62" s="24"/>
      <c r="MW62" s="24"/>
      <c r="MX62" s="24"/>
      <c r="MY62" s="24"/>
      <c r="MZ62" s="24"/>
      <c r="NA62" s="24"/>
      <c r="NB62" s="24"/>
      <c r="NC62" s="24"/>
      <c r="ND62" s="24"/>
      <c r="NE62" s="24"/>
      <c r="NF62" s="28"/>
      <c r="NG62" s="28"/>
      <c r="NH62" s="29"/>
      <c r="NI62" s="2"/>
      <c r="NJ62" s="43"/>
      <c r="NK62" s="43"/>
      <c r="NL62" s="43"/>
      <c r="NM62" s="43"/>
      <c r="NN62" s="43"/>
      <c r="NO62" s="43"/>
      <c r="NP62" s="43"/>
      <c r="NQ62" s="43"/>
      <c r="NR62" s="43"/>
      <c r="NS62" s="43"/>
      <c r="NT62" s="43"/>
      <c r="NU62" s="43"/>
      <c r="NV62" s="43"/>
      <c r="NW62" s="43"/>
      <c r="NX62" s="43"/>
    </row>
    <row r="63" customFormat="false" ht="13.5" hidden="false" customHeight="true" outlineLevel="0" collapsed="false">
      <c r="A63" s="34"/>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7"/>
      <c r="CT63" s="28"/>
      <c r="CU63" s="28"/>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c r="GU63" s="24"/>
      <c r="GV63" s="24"/>
      <c r="GW63" s="24"/>
      <c r="GX63" s="24"/>
      <c r="GY63" s="24"/>
      <c r="GZ63" s="24"/>
      <c r="HA63" s="24"/>
      <c r="HB63" s="24"/>
      <c r="HC63" s="24"/>
      <c r="HD63" s="24"/>
      <c r="HE63" s="24"/>
      <c r="HF63" s="24"/>
      <c r="HG63" s="24"/>
      <c r="HH63" s="24"/>
      <c r="HI63" s="24"/>
      <c r="HJ63" s="24"/>
      <c r="HK63" s="24"/>
      <c r="HL63" s="24"/>
      <c r="HM63" s="24"/>
      <c r="HN63" s="24"/>
      <c r="HO63" s="24"/>
      <c r="HP63" s="24"/>
      <c r="HQ63" s="24"/>
      <c r="HR63" s="24"/>
      <c r="HS63" s="24"/>
      <c r="HT63" s="24"/>
      <c r="HU63" s="24"/>
      <c r="HV63" s="24"/>
      <c r="HW63" s="24"/>
      <c r="HX63" s="24"/>
      <c r="HY63" s="24"/>
      <c r="HZ63" s="24"/>
      <c r="IA63" s="24"/>
      <c r="IB63" s="24"/>
      <c r="IC63" s="24"/>
      <c r="ID63" s="24"/>
      <c r="IE63" s="24"/>
      <c r="IF63" s="24"/>
      <c r="IG63" s="24"/>
      <c r="IH63" s="24"/>
      <c r="II63" s="24"/>
      <c r="IJ63" s="24"/>
      <c r="IK63" s="24"/>
      <c r="IL63" s="24"/>
      <c r="IM63" s="24"/>
      <c r="IN63" s="24"/>
      <c r="IO63" s="24"/>
      <c r="IP63" s="24"/>
      <c r="IQ63" s="24"/>
      <c r="IR63" s="24"/>
      <c r="IS63" s="24"/>
      <c r="IT63" s="24"/>
      <c r="IU63" s="24"/>
      <c r="IV63" s="24"/>
      <c r="IW63" s="24"/>
      <c r="IX63" s="24"/>
      <c r="IY63" s="24"/>
      <c r="IZ63" s="24"/>
      <c r="JA63" s="24"/>
      <c r="JB63" s="24"/>
      <c r="JC63" s="24"/>
      <c r="JD63" s="24"/>
      <c r="JE63" s="24"/>
      <c r="JF63" s="24"/>
      <c r="JG63" s="24"/>
      <c r="JH63" s="24"/>
      <c r="JI63" s="24"/>
      <c r="JJ63" s="24"/>
      <c r="JK63" s="24"/>
      <c r="JL63" s="24"/>
      <c r="JM63" s="24"/>
      <c r="JN63" s="24"/>
      <c r="JO63" s="24"/>
      <c r="JP63" s="24"/>
      <c r="JQ63" s="24"/>
      <c r="JR63" s="24"/>
      <c r="JS63" s="24"/>
      <c r="JT63" s="24"/>
      <c r="JU63" s="24"/>
      <c r="JV63" s="24"/>
      <c r="JW63" s="24"/>
      <c r="JX63" s="24"/>
      <c r="JY63" s="24"/>
      <c r="JZ63" s="24"/>
      <c r="KA63" s="24"/>
      <c r="KB63" s="24"/>
      <c r="KC63" s="24"/>
      <c r="KD63" s="24"/>
      <c r="KE63" s="24"/>
      <c r="KF63" s="24"/>
      <c r="KG63" s="24"/>
      <c r="KH63" s="24"/>
      <c r="KI63" s="24"/>
      <c r="KJ63" s="24"/>
      <c r="KK63" s="24"/>
      <c r="KL63" s="24"/>
      <c r="KM63" s="24"/>
      <c r="KN63" s="24"/>
      <c r="KO63" s="24"/>
      <c r="KP63" s="24"/>
      <c r="KQ63" s="24"/>
      <c r="KR63" s="24"/>
      <c r="KS63" s="24"/>
      <c r="KT63" s="24"/>
      <c r="KU63" s="24"/>
      <c r="KV63" s="24"/>
      <c r="KW63" s="24"/>
      <c r="KX63" s="24"/>
      <c r="KY63" s="24"/>
      <c r="KZ63" s="24"/>
      <c r="LA63" s="24"/>
      <c r="LB63" s="24"/>
      <c r="LC63" s="24"/>
      <c r="LD63" s="24"/>
      <c r="LE63" s="24"/>
      <c r="LF63" s="24"/>
      <c r="LG63" s="24"/>
      <c r="LH63" s="24"/>
      <c r="LI63" s="24"/>
      <c r="LJ63" s="24"/>
      <c r="LK63" s="24"/>
      <c r="LL63" s="24"/>
      <c r="LM63" s="24"/>
      <c r="LN63" s="24"/>
      <c r="LO63" s="24"/>
      <c r="LP63" s="24"/>
      <c r="LQ63" s="24"/>
      <c r="LR63" s="24"/>
      <c r="LS63" s="24"/>
      <c r="LT63" s="24"/>
      <c r="LU63" s="24"/>
      <c r="LV63" s="24"/>
      <c r="LW63" s="24"/>
      <c r="LX63" s="24"/>
      <c r="LY63" s="24"/>
      <c r="LZ63" s="24"/>
      <c r="MA63" s="24"/>
      <c r="MB63" s="24"/>
      <c r="MC63" s="24"/>
      <c r="MD63" s="24"/>
      <c r="ME63" s="24"/>
      <c r="MF63" s="24"/>
      <c r="MG63" s="24"/>
      <c r="MH63" s="24"/>
      <c r="MI63" s="24"/>
      <c r="MJ63" s="24"/>
      <c r="MK63" s="24"/>
      <c r="ML63" s="24"/>
      <c r="MM63" s="24"/>
      <c r="MN63" s="24"/>
      <c r="MO63" s="24"/>
      <c r="MP63" s="24"/>
      <c r="MQ63" s="24"/>
      <c r="MR63" s="24"/>
      <c r="MS63" s="24"/>
      <c r="MT63" s="24"/>
      <c r="MU63" s="24"/>
      <c r="MV63" s="24"/>
      <c r="MW63" s="24"/>
      <c r="MX63" s="24"/>
      <c r="MY63" s="24"/>
      <c r="MZ63" s="24"/>
      <c r="NA63" s="24"/>
      <c r="NB63" s="24"/>
      <c r="NC63" s="24"/>
      <c r="ND63" s="24"/>
      <c r="NE63" s="24"/>
      <c r="NF63" s="28"/>
      <c r="NG63" s="28"/>
      <c r="NH63" s="29"/>
      <c r="NI63" s="2"/>
      <c r="NJ63" s="43"/>
      <c r="NK63" s="43"/>
      <c r="NL63" s="43"/>
      <c r="NM63" s="43"/>
      <c r="NN63" s="43"/>
      <c r="NO63" s="43"/>
      <c r="NP63" s="43"/>
      <c r="NQ63" s="43"/>
      <c r="NR63" s="43"/>
      <c r="NS63" s="43"/>
      <c r="NT63" s="43"/>
      <c r="NU63" s="43"/>
      <c r="NV63" s="43"/>
      <c r="NW63" s="43"/>
      <c r="NX63" s="43"/>
    </row>
    <row r="64" customFormat="false" ht="13.5" hidden="false" customHeight="true" outlineLevel="0" collapsed="false">
      <c r="A64" s="2"/>
      <c r="B64" s="3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31"/>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34"/>
      <c r="NI64" s="2"/>
      <c r="NJ64" s="43"/>
      <c r="NK64" s="43"/>
      <c r="NL64" s="43"/>
      <c r="NM64" s="43"/>
      <c r="NN64" s="43"/>
      <c r="NO64" s="43"/>
      <c r="NP64" s="43"/>
      <c r="NQ64" s="43"/>
      <c r="NR64" s="43"/>
      <c r="NS64" s="43"/>
      <c r="NT64" s="43"/>
      <c r="NU64" s="43"/>
      <c r="NV64" s="43"/>
      <c r="NW64" s="43"/>
      <c r="NX64" s="43"/>
    </row>
    <row r="65" customFormat="false" ht="13.5" hidden="false" customHeight="true" outlineLevel="0" collapsed="false">
      <c r="A65" s="2"/>
      <c r="B65" s="3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31"/>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34"/>
      <c r="NI65" s="2"/>
      <c r="NJ65" s="43"/>
      <c r="NK65" s="43"/>
      <c r="NL65" s="43"/>
      <c r="NM65" s="43"/>
      <c r="NN65" s="43"/>
      <c r="NO65" s="43"/>
      <c r="NP65" s="43"/>
      <c r="NQ65" s="43"/>
      <c r="NR65" s="43"/>
      <c r="NS65" s="43"/>
      <c r="NT65" s="43"/>
      <c r="NU65" s="43"/>
      <c r="NV65" s="43"/>
      <c r="NW65" s="43"/>
      <c r="NX65" s="43"/>
    </row>
    <row r="66" customFormat="false" ht="13.5" hidden="false" customHeight="true" outlineLevel="0" collapsed="false">
      <c r="A66" s="2"/>
      <c r="B66" s="3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31"/>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34"/>
      <c r="NI66" s="2"/>
      <c r="NJ66" s="43"/>
      <c r="NK66" s="43"/>
      <c r="NL66" s="43"/>
      <c r="NM66" s="43"/>
      <c r="NN66" s="43"/>
      <c r="NO66" s="43"/>
      <c r="NP66" s="43"/>
      <c r="NQ66" s="43"/>
      <c r="NR66" s="43"/>
      <c r="NS66" s="43"/>
      <c r="NT66" s="43"/>
      <c r="NU66" s="43"/>
      <c r="NV66" s="43"/>
      <c r="NW66" s="43"/>
      <c r="NX66" s="43"/>
    </row>
    <row r="67" customFormat="false" ht="13.5" hidden="false" customHeight="true" outlineLevel="0" collapsed="false">
      <c r="A67" s="2"/>
      <c r="B67" s="3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31"/>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34"/>
      <c r="NI67" s="2"/>
      <c r="NJ67" s="43"/>
      <c r="NK67" s="43"/>
      <c r="NL67" s="43"/>
      <c r="NM67" s="43"/>
      <c r="NN67" s="43"/>
      <c r="NO67" s="43"/>
      <c r="NP67" s="43"/>
      <c r="NQ67" s="43"/>
      <c r="NR67" s="43"/>
      <c r="NS67" s="43"/>
      <c r="NT67" s="43"/>
      <c r="NU67" s="43"/>
      <c r="NV67" s="43"/>
      <c r="NW67" s="43"/>
      <c r="NX67" s="43"/>
    </row>
    <row r="68" customFormat="false" ht="13.5" hidden="false" customHeight="true" outlineLevel="0" collapsed="false">
      <c r="A68" s="2"/>
      <c r="B68" s="3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31"/>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34"/>
      <c r="NI68" s="2"/>
      <c r="NJ68" s="42" t="s">
        <v>89</v>
      </c>
      <c r="NK68" s="42"/>
      <c r="NL68" s="42"/>
      <c r="NM68" s="42"/>
      <c r="NN68" s="42"/>
      <c r="NO68" s="42"/>
      <c r="NP68" s="42"/>
      <c r="NQ68" s="42"/>
      <c r="NR68" s="42"/>
      <c r="NS68" s="42"/>
      <c r="NT68" s="42"/>
      <c r="NU68" s="42"/>
      <c r="NV68" s="42"/>
      <c r="NW68" s="42"/>
      <c r="NX68" s="42"/>
    </row>
    <row r="69" customFormat="false" ht="13.5" hidden="false" customHeight="true" outlineLevel="0" collapsed="false">
      <c r="A69" s="2"/>
      <c r="B69" s="3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31"/>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48"/>
      <c r="NH69" s="34"/>
      <c r="NI69" s="2"/>
      <c r="NJ69" s="42"/>
      <c r="NK69" s="42"/>
      <c r="NL69" s="42"/>
      <c r="NM69" s="42"/>
      <c r="NN69" s="42"/>
      <c r="NO69" s="42"/>
      <c r="NP69" s="42"/>
      <c r="NQ69" s="42"/>
      <c r="NR69" s="42"/>
      <c r="NS69" s="42"/>
      <c r="NT69" s="42"/>
      <c r="NU69" s="42"/>
      <c r="NV69" s="42"/>
      <c r="NW69" s="42"/>
      <c r="NX69" s="42"/>
    </row>
    <row r="70" customFormat="false" ht="13.5" hidden="false" customHeight="true" outlineLevel="0" collapsed="false">
      <c r="A70" s="2"/>
      <c r="B70" s="3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31"/>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48"/>
      <c r="NH70" s="34"/>
      <c r="NI70" s="2"/>
      <c r="NJ70" s="49" t="s">
        <v>90</v>
      </c>
      <c r="NK70" s="49"/>
      <c r="NL70" s="49"/>
      <c r="NM70" s="49"/>
      <c r="NN70" s="49"/>
      <c r="NO70" s="49"/>
      <c r="NP70" s="49"/>
      <c r="NQ70" s="49"/>
      <c r="NR70" s="49"/>
      <c r="NS70" s="49"/>
      <c r="NT70" s="49"/>
      <c r="NU70" s="49"/>
      <c r="NV70" s="49"/>
      <c r="NW70" s="49"/>
      <c r="NX70" s="49"/>
    </row>
    <row r="71" customFormat="false" ht="13.5" hidden="false" customHeight="true" outlineLevel="0" collapsed="false">
      <c r="A71" s="2"/>
      <c r="B71" s="3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31"/>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48"/>
      <c r="NH71" s="34"/>
      <c r="NI71" s="2"/>
      <c r="NJ71" s="49"/>
      <c r="NK71" s="49"/>
      <c r="NL71" s="49"/>
      <c r="NM71" s="49"/>
      <c r="NN71" s="49"/>
      <c r="NO71" s="49"/>
      <c r="NP71" s="49"/>
      <c r="NQ71" s="49"/>
      <c r="NR71" s="49"/>
      <c r="NS71" s="49"/>
      <c r="NT71" s="49"/>
      <c r="NU71" s="49"/>
      <c r="NV71" s="49"/>
      <c r="NW71" s="49"/>
      <c r="NX71" s="49"/>
    </row>
    <row r="72" customFormat="false" ht="13.5" hidden="false" customHeight="true" outlineLevel="0" collapsed="false">
      <c r="A72" s="2"/>
      <c r="B72" s="3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31"/>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48"/>
      <c r="NH72" s="34"/>
      <c r="NI72" s="2"/>
      <c r="NJ72" s="49"/>
      <c r="NK72" s="49"/>
      <c r="NL72" s="49"/>
      <c r="NM72" s="49"/>
      <c r="NN72" s="49"/>
      <c r="NO72" s="49"/>
      <c r="NP72" s="49"/>
      <c r="NQ72" s="49"/>
      <c r="NR72" s="49"/>
      <c r="NS72" s="49"/>
      <c r="NT72" s="49"/>
      <c r="NU72" s="49"/>
      <c r="NV72" s="49"/>
      <c r="NW72" s="49"/>
      <c r="NX72" s="49"/>
    </row>
    <row r="73" customFormat="false" ht="13.5" hidden="false" customHeight="true" outlineLevel="0" collapsed="false">
      <c r="A73" s="2"/>
      <c r="B73" s="3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31"/>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8"/>
      <c r="NH73" s="34"/>
      <c r="NI73" s="2"/>
      <c r="NJ73" s="49"/>
      <c r="NK73" s="49"/>
      <c r="NL73" s="49"/>
      <c r="NM73" s="49"/>
      <c r="NN73" s="49"/>
      <c r="NO73" s="49"/>
      <c r="NP73" s="49"/>
      <c r="NQ73" s="49"/>
      <c r="NR73" s="49"/>
      <c r="NS73" s="49"/>
      <c r="NT73" s="49"/>
      <c r="NU73" s="49"/>
      <c r="NV73" s="49"/>
      <c r="NW73" s="49"/>
      <c r="NX73" s="49"/>
    </row>
    <row r="74" customFormat="false" ht="13.5" hidden="false" customHeight="true" outlineLevel="0" collapsed="false">
      <c r="A74" s="2"/>
      <c r="B74" s="3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31"/>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34"/>
      <c r="NI74" s="2"/>
      <c r="NJ74" s="49"/>
      <c r="NK74" s="49"/>
      <c r="NL74" s="49"/>
      <c r="NM74" s="49"/>
      <c r="NN74" s="49"/>
      <c r="NO74" s="49"/>
      <c r="NP74" s="49"/>
      <c r="NQ74" s="49"/>
      <c r="NR74" s="49"/>
      <c r="NS74" s="49"/>
      <c r="NT74" s="49"/>
      <c r="NU74" s="49"/>
      <c r="NV74" s="49"/>
      <c r="NW74" s="49"/>
      <c r="NX74" s="49"/>
    </row>
    <row r="75" customFormat="false" ht="13.5" hidden="false" customHeight="true" outlineLevel="0" collapsed="false">
      <c r="A75" s="2"/>
      <c r="B75" s="3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31"/>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34"/>
      <c r="NI75" s="2"/>
      <c r="NJ75" s="49"/>
      <c r="NK75" s="49"/>
      <c r="NL75" s="49"/>
      <c r="NM75" s="49"/>
      <c r="NN75" s="49"/>
      <c r="NO75" s="49"/>
      <c r="NP75" s="49"/>
      <c r="NQ75" s="49"/>
      <c r="NR75" s="49"/>
      <c r="NS75" s="49"/>
      <c r="NT75" s="49"/>
      <c r="NU75" s="49"/>
      <c r="NV75" s="49"/>
      <c r="NW75" s="49"/>
      <c r="NX75" s="49"/>
    </row>
    <row r="76" customFormat="false" ht="13.5" hidden="false" customHeight="true" outlineLevel="0" collapsed="false">
      <c r="A76" s="2"/>
      <c r="B76" s="3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31"/>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34"/>
      <c r="NI76" s="2"/>
      <c r="NJ76" s="49"/>
      <c r="NK76" s="49"/>
      <c r="NL76" s="49"/>
      <c r="NM76" s="49"/>
      <c r="NN76" s="49"/>
      <c r="NO76" s="49"/>
      <c r="NP76" s="49"/>
      <c r="NQ76" s="49"/>
      <c r="NR76" s="49"/>
      <c r="NS76" s="49"/>
      <c r="NT76" s="49"/>
      <c r="NU76" s="49"/>
      <c r="NV76" s="49"/>
      <c r="NW76" s="49"/>
      <c r="NX76" s="49"/>
    </row>
    <row r="77" customFormat="false" ht="13.5" hidden="false" customHeight="true" outlineLevel="0" collapsed="false">
      <c r="A77" s="2"/>
      <c r="B77" s="31"/>
      <c r="C77" s="2"/>
      <c r="D77" s="2"/>
      <c r="E77" s="2"/>
      <c r="F77" s="2"/>
      <c r="CH77" s="2"/>
      <c r="CI77" s="2"/>
      <c r="CJ77" s="2"/>
      <c r="CK77" s="2"/>
      <c r="CL77" s="2"/>
      <c r="CM77" s="2"/>
      <c r="CN77" s="2"/>
      <c r="CO77" s="2"/>
      <c r="CP77" s="2"/>
      <c r="CQ77" s="2"/>
      <c r="CR77" s="2"/>
      <c r="CS77" s="31"/>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34"/>
      <c r="NI77" s="2"/>
      <c r="NJ77" s="49"/>
      <c r="NK77" s="49"/>
      <c r="NL77" s="49"/>
      <c r="NM77" s="49"/>
      <c r="NN77" s="49"/>
      <c r="NO77" s="49"/>
      <c r="NP77" s="49"/>
      <c r="NQ77" s="49"/>
      <c r="NR77" s="49"/>
      <c r="NS77" s="49"/>
      <c r="NT77" s="49"/>
      <c r="NU77" s="49"/>
      <c r="NV77" s="49"/>
      <c r="NW77" s="49"/>
      <c r="NX77" s="49"/>
    </row>
    <row r="78" customFormat="false" ht="13.5" hidden="false" customHeight="true" outlineLevel="0" collapsed="false">
      <c r="A78" s="2"/>
      <c r="B78" s="31"/>
      <c r="C78" s="2"/>
      <c r="D78" s="2"/>
      <c r="E78" s="2"/>
      <c r="F78" s="2"/>
      <c r="G78" s="38"/>
      <c r="H78" s="38"/>
      <c r="I78" s="38"/>
      <c r="J78" s="38"/>
      <c r="K78" s="38"/>
      <c r="L78" s="38"/>
      <c r="M78" s="38"/>
      <c r="N78" s="38"/>
      <c r="O78" s="38"/>
      <c r="P78" s="39" t="str">
        <f aca="false">データ!$B$11</f>
        <v>H30</v>
      </c>
      <c r="Q78" s="39"/>
      <c r="R78" s="39"/>
      <c r="S78" s="39"/>
      <c r="T78" s="39"/>
      <c r="U78" s="39"/>
      <c r="V78" s="39"/>
      <c r="W78" s="39"/>
      <c r="X78" s="39"/>
      <c r="Y78" s="39"/>
      <c r="Z78" s="39"/>
      <c r="AA78" s="39"/>
      <c r="AB78" s="39"/>
      <c r="AC78" s="39"/>
      <c r="AD78" s="39"/>
      <c r="AE78" s="39" t="str">
        <f aca="false">データ!$C$11</f>
        <v>R01</v>
      </c>
      <c r="AF78" s="39"/>
      <c r="AG78" s="39"/>
      <c r="AH78" s="39"/>
      <c r="AI78" s="39"/>
      <c r="AJ78" s="39"/>
      <c r="AK78" s="39"/>
      <c r="AL78" s="39"/>
      <c r="AM78" s="39"/>
      <c r="AN78" s="39"/>
      <c r="AO78" s="39"/>
      <c r="AP78" s="39"/>
      <c r="AQ78" s="39"/>
      <c r="AR78" s="39"/>
      <c r="AS78" s="39"/>
      <c r="AT78" s="39" t="str">
        <f aca="false">データ!$D$11</f>
        <v>R02</v>
      </c>
      <c r="AU78" s="39"/>
      <c r="AV78" s="39"/>
      <c r="AW78" s="39"/>
      <c r="AX78" s="39"/>
      <c r="AY78" s="39"/>
      <c r="AZ78" s="39"/>
      <c r="BA78" s="39"/>
      <c r="BB78" s="39"/>
      <c r="BC78" s="39"/>
      <c r="BD78" s="39"/>
      <c r="BE78" s="39"/>
      <c r="BF78" s="39"/>
      <c r="BG78" s="39"/>
      <c r="BH78" s="39"/>
      <c r="BI78" s="39" t="str">
        <f aca="false">データ!$E$11</f>
        <v>R03</v>
      </c>
      <c r="BJ78" s="39"/>
      <c r="BK78" s="39"/>
      <c r="BL78" s="39"/>
      <c r="BM78" s="39"/>
      <c r="BN78" s="39"/>
      <c r="BO78" s="39"/>
      <c r="BP78" s="39"/>
      <c r="BQ78" s="39"/>
      <c r="BR78" s="39"/>
      <c r="BS78" s="39"/>
      <c r="BT78" s="39"/>
      <c r="BU78" s="39"/>
      <c r="BV78" s="39"/>
      <c r="BW78" s="39"/>
      <c r="BX78" s="39" t="str">
        <f aca="false">データ!$F$11</f>
        <v>R04</v>
      </c>
      <c r="BY78" s="39"/>
      <c r="BZ78" s="39"/>
      <c r="CA78" s="39"/>
      <c r="CB78" s="39"/>
      <c r="CC78" s="39"/>
      <c r="CD78" s="39"/>
      <c r="CE78" s="39"/>
      <c r="CF78" s="39"/>
      <c r="CG78" s="39"/>
      <c r="CH78" s="39"/>
      <c r="CI78" s="39"/>
      <c r="CJ78" s="39"/>
      <c r="CK78" s="39"/>
      <c r="CL78" s="39"/>
      <c r="CM78" s="50"/>
      <c r="CN78" s="50"/>
      <c r="CO78" s="50"/>
      <c r="CP78" s="50"/>
      <c r="CQ78" s="50"/>
      <c r="CR78" s="50"/>
      <c r="CS78" s="51"/>
      <c r="CT78" s="50"/>
      <c r="CU78" s="38"/>
      <c r="CV78" s="38"/>
      <c r="CW78" s="38"/>
      <c r="CX78" s="38"/>
      <c r="CY78" s="38"/>
      <c r="CZ78" s="38"/>
      <c r="DA78" s="38"/>
      <c r="DB78" s="38"/>
      <c r="DC78" s="38"/>
      <c r="DD78" s="38"/>
      <c r="DE78" s="38"/>
      <c r="DF78" s="38"/>
      <c r="DG78" s="39" t="str">
        <f aca="false">データ!$B$11</f>
        <v>H30</v>
      </c>
      <c r="DH78" s="39"/>
      <c r="DI78" s="39"/>
      <c r="DJ78" s="39"/>
      <c r="DK78" s="39"/>
      <c r="DL78" s="39"/>
      <c r="DM78" s="39"/>
      <c r="DN78" s="39"/>
      <c r="DO78" s="39"/>
      <c r="DP78" s="39"/>
      <c r="DQ78" s="39"/>
      <c r="DR78" s="39"/>
      <c r="DS78" s="39"/>
      <c r="DT78" s="39"/>
      <c r="DU78" s="39"/>
      <c r="DV78" s="39" t="str">
        <f aca="false">データ!$C$11</f>
        <v>R01</v>
      </c>
      <c r="DW78" s="39"/>
      <c r="DX78" s="39"/>
      <c r="DY78" s="39"/>
      <c r="DZ78" s="39"/>
      <c r="EA78" s="39"/>
      <c r="EB78" s="39"/>
      <c r="EC78" s="39"/>
      <c r="ED78" s="39"/>
      <c r="EE78" s="39"/>
      <c r="EF78" s="39"/>
      <c r="EG78" s="39"/>
      <c r="EH78" s="39"/>
      <c r="EI78" s="39"/>
      <c r="EJ78" s="39"/>
      <c r="EK78" s="39" t="str">
        <f aca="false">データ!$D$11</f>
        <v>R02</v>
      </c>
      <c r="EL78" s="39"/>
      <c r="EM78" s="39"/>
      <c r="EN78" s="39"/>
      <c r="EO78" s="39"/>
      <c r="EP78" s="39"/>
      <c r="EQ78" s="39"/>
      <c r="ER78" s="39"/>
      <c r="ES78" s="39"/>
      <c r="ET78" s="39"/>
      <c r="EU78" s="39"/>
      <c r="EV78" s="39"/>
      <c r="EW78" s="39"/>
      <c r="EX78" s="39"/>
      <c r="EY78" s="39"/>
      <c r="EZ78" s="39" t="str">
        <f aca="false">データ!$E$11</f>
        <v>R03</v>
      </c>
      <c r="FA78" s="39"/>
      <c r="FB78" s="39"/>
      <c r="FC78" s="39"/>
      <c r="FD78" s="39"/>
      <c r="FE78" s="39"/>
      <c r="FF78" s="39"/>
      <c r="FG78" s="39"/>
      <c r="FH78" s="39"/>
      <c r="FI78" s="39"/>
      <c r="FJ78" s="39"/>
      <c r="FK78" s="39"/>
      <c r="FL78" s="39"/>
      <c r="FM78" s="39"/>
      <c r="FN78" s="39"/>
      <c r="FO78" s="39" t="str">
        <f aca="false">データ!$F$11</f>
        <v>R04</v>
      </c>
      <c r="FP78" s="39"/>
      <c r="FQ78" s="39"/>
      <c r="FR78" s="39"/>
      <c r="FS78" s="39"/>
      <c r="FT78" s="39"/>
      <c r="FU78" s="39"/>
      <c r="FV78" s="39"/>
      <c r="FW78" s="39"/>
      <c r="FX78" s="39"/>
      <c r="FY78" s="39"/>
      <c r="FZ78" s="39"/>
      <c r="GA78" s="39"/>
      <c r="GB78" s="39"/>
      <c r="GC78" s="39"/>
      <c r="GD78" s="50"/>
      <c r="GE78" s="50"/>
      <c r="GF78" s="50"/>
      <c r="GG78" s="50"/>
      <c r="GH78" s="50"/>
      <c r="GI78" s="38"/>
      <c r="GJ78" s="38"/>
      <c r="GK78" s="38"/>
      <c r="GL78" s="38"/>
      <c r="GM78" s="38"/>
      <c r="GN78" s="38"/>
      <c r="GO78" s="38"/>
      <c r="GP78" s="38"/>
      <c r="GQ78" s="38"/>
      <c r="GR78" s="38"/>
      <c r="GS78" s="38"/>
      <c r="GT78" s="39" t="str">
        <f aca="false">データ!$B$11</f>
        <v>H30</v>
      </c>
      <c r="GU78" s="39"/>
      <c r="GV78" s="39"/>
      <c r="GW78" s="39"/>
      <c r="GX78" s="39"/>
      <c r="GY78" s="39"/>
      <c r="GZ78" s="39"/>
      <c r="HA78" s="39"/>
      <c r="HB78" s="39"/>
      <c r="HC78" s="39"/>
      <c r="HD78" s="39"/>
      <c r="HE78" s="39"/>
      <c r="HF78" s="39"/>
      <c r="HG78" s="39"/>
      <c r="HH78" s="39"/>
      <c r="HI78" s="39" t="str">
        <f aca="false">データ!$C$11</f>
        <v>R01</v>
      </c>
      <c r="HJ78" s="39"/>
      <c r="HK78" s="39"/>
      <c r="HL78" s="39"/>
      <c r="HM78" s="39"/>
      <c r="HN78" s="39"/>
      <c r="HO78" s="39"/>
      <c r="HP78" s="39"/>
      <c r="HQ78" s="39"/>
      <c r="HR78" s="39"/>
      <c r="HS78" s="39"/>
      <c r="HT78" s="39"/>
      <c r="HU78" s="39"/>
      <c r="HV78" s="39"/>
      <c r="HW78" s="39"/>
      <c r="HX78" s="39" t="str">
        <f aca="false">データ!$D$11</f>
        <v>R02</v>
      </c>
      <c r="HY78" s="39"/>
      <c r="HZ78" s="39"/>
      <c r="IA78" s="39"/>
      <c r="IB78" s="39"/>
      <c r="IC78" s="39"/>
      <c r="ID78" s="39"/>
      <c r="IE78" s="39"/>
      <c r="IF78" s="39"/>
      <c r="IG78" s="39"/>
      <c r="IH78" s="39"/>
      <c r="II78" s="39"/>
      <c r="IJ78" s="39"/>
      <c r="IK78" s="39"/>
      <c r="IL78" s="39"/>
      <c r="IM78" s="39" t="str">
        <f aca="false">データ!$E$11</f>
        <v>R03</v>
      </c>
      <c r="IN78" s="39"/>
      <c r="IO78" s="39"/>
      <c r="IP78" s="39"/>
      <c r="IQ78" s="39"/>
      <c r="IR78" s="39"/>
      <c r="IS78" s="39"/>
      <c r="IT78" s="39"/>
      <c r="IU78" s="39"/>
      <c r="IV78" s="39"/>
      <c r="IW78" s="39"/>
      <c r="IX78" s="39"/>
      <c r="IY78" s="39"/>
      <c r="IZ78" s="39"/>
      <c r="JA78" s="39"/>
      <c r="JB78" s="39" t="str">
        <f aca="false">データ!$F$11</f>
        <v>R04</v>
      </c>
      <c r="JC78" s="39"/>
      <c r="JD78" s="39"/>
      <c r="JE78" s="39"/>
      <c r="JF78" s="39"/>
      <c r="JG78" s="39"/>
      <c r="JH78" s="39"/>
      <c r="JI78" s="39"/>
      <c r="JJ78" s="39"/>
      <c r="JK78" s="39"/>
      <c r="JL78" s="39"/>
      <c r="JM78" s="39"/>
      <c r="JN78" s="39"/>
      <c r="JO78" s="39"/>
      <c r="JP78" s="39"/>
      <c r="JQ78" s="50"/>
      <c r="JR78" s="50"/>
      <c r="JS78" s="50"/>
      <c r="JT78" s="50"/>
      <c r="JU78" s="50"/>
      <c r="JV78" s="50"/>
      <c r="JW78" s="38"/>
      <c r="JX78" s="38"/>
      <c r="JY78" s="38"/>
      <c r="JZ78" s="38"/>
      <c r="KA78" s="38"/>
      <c r="KB78" s="38"/>
      <c r="KC78" s="38"/>
      <c r="KD78" s="38"/>
      <c r="KE78" s="38"/>
      <c r="KF78" s="38"/>
      <c r="KG78" s="39" t="str">
        <f aca="false">データ!$B$11</f>
        <v>H30</v>
      </c>
      <c r="KH78" s="39"/>
      <c r="KI78" s="39"/>
      <c r="KJ78" s="39"/>
      <c r="KK78" s="39"/>
      <c r="KL78" s="39"/>
      <c r="KM78" s="39"/>
      <c r="KN78" s="39"/>
      <c r="KO78" s="39"/>
      <c r="KP78" s="39"/>
      <c r="KQ78" s="39"/>
      <c r="KR78" s="39"/>
      <c r="KS78" s="39"/>
      <c r="KT78" s="39"/>
      <c r="KU78" s="39"/>
      <c r="KV78" s="39" t="str">
        <f aca="false">データ!$C$11</f>
        <v>R01</v>
      </c>
      <c r="KW78" s="39"/>
      <c r="KX78" s="39"/>
      <c r="KY78" s="39"/>
      <c r="KZ78" s="39"/>
      <c r="LA78" s="39"/>
      <c r="LB78" s="39"/>
      <c r="LC78" s="39"/>
      <c r="LD78" s="39"/>
      <c r="LE78" s="39"/>
      <c r="LF78" s="39"/>
      <c r="LG78" s="39"/>
      <c r="LH78" s="39"/>
      <c r="LI78" s="39"/>
      <c r="LJ78" s="39"/>
      <c r="LK78" s="39" t="str">
        <f aca="false">データ!$D$11</f>
        <v>R02</v>
      </c>
      <c r="LL78" s="39"/>
      <c r="LM78" s="39"/>
      <c r="LN78" s="39"/>
      <c r="LO78" s="39"/>
      <c r="LP78" s="39"/>
      <c r="LQ78" s="39"/>
      <c r="LR78" s="39"/>
      <c r="LS78" s="39"/>
      <c r="LT78" s="39"/>
      <c r="LU78" s="39"/>
      <c r="LV78" s="39"/>
      <c r="LW78" s="39"/>
      <c r="LX78" s="39"/>
      <c r="LY78" s="39"/>
      <c r="LZ78" s="39" t="str">
        <f aca="false">データ!$E$11</f>
        <v>R03</v>
      </c>
      <c r="MA78" s="39"/>
      <c r="MB78" s="39"/>
      <c r="MC78" s="39"/>
      <c r="MD78" s="39"/>
      <c r="ME78" s="39"/>
      <c r="MF78" s="39"/>
      <c r="MG78" s="39"/>
      <c r="MH78" s="39"/>
      <c r="MI78" s="39"/>
      <c r="MJ78" s="39"/>
      <c r="MK78" s="39"/>
      <c r="ML78" s="39"/>
      <c r="MM78" s="39"/>
      <c r="MN78" s="39"/>
      <c r="MO78" s="39" t="str">
        <f aca="false">データ!$F$11</f>
        <v>R04</v>
      </c>
      <c r="MP78" s="39"/>
      <c r="MQ78" s="39"/>
      <c r="MR78" s="39"/>
      <c r="MS78" s="39"/>
      <c r="MT78" s="39"/>
      <c r="MU78" s="39"/>
      <c r="MV78" s="39"/>
      <c r="MW78" s="39"/>
      <c r="MX78" s="39"/>
      <c r="MY78" s="39"/>
      <c r="MZ78" s="39"/>
      <c r="NA78" s="39"/>
      <c r="NB78" s="39"/>
      <c r="NC78" s="39"/>
      <c r="ND78" s="2"/>
      <c r="NE78" s="2"/>
      <c r="NF78" s="2"/>
      <c r="NG78" s="48"/>
      <c r="NH78" s="34"/>
      <c r="NI78" s="2"/>
      <c r="NJ78" s="49"/>
      <c r="NK78" s="49"/>
      <c r="NL78" s="49"/>
      <c r="NM78" s="49"/>
      <c r="NN78" s="49"/>
      <c r="NO78" s="49"/>
      <c r="NP78" s="49"/>
      <c r="NQ78" s="49"/>
      <c r="NR78" s="49"/>
      <c r="NS78" s="49"/>
      <c r="NT78" s="49"/>
      <c r="NU78" s="49"/>
      <c r="NV78" s="49"/>
      <c r="NW78" s="49"/>
      <c r="NX78" s="49"/>
    </row>
    <row r="79" customFormat="false" ht="13.5" hidden="false" customHeight="true" outlineLevel="0" collapsed="false">
      <c r="A79" s="2"/>
      <c r="B79" s="31"/>
      <c r="C79" s="2"/>
      <c r="D79" s="2"/>
      <c r="E79" s="2"/>
      <c r="F79" s="2"/>
      <c r="G79" s="40" t="s">
        <v>58</v>
      </c>
      <c r="H79" s="40"/>
      <c r="I79" s="40"/>
      <c r="J79" s="40"/>
      <c r="K79" s="40"/>
      <c r="L79" s="40"/>
      <c r="M79" s="40"/>
      <c r="N79" s="40"/>
      <c r="O79" s="40"/>
      <c r="P79" s="41" t="n">
        <f aca="false">データ!DS7</f>
        <v>0</v>
      </c>
      <c r="Q79" s="41"/>
      <c r="R79" s="41"/>
      <c r="S79" s="41"/>
      <c r="T79" s="41"/>
      <c r="U79" s="41"/>
      <c r="V79" s="41"/>
      <c r="W79" s="41"/>
      <c r="X79" s="41"/>
      <c r="Y79" s="41"/>
      <c r="Z79" s="41"/>
      <c r="AA79" s="41"/>
      <c r="AB79" s="41"/>
      <c r="AC79" s="41"/>
      <c r="AD79" s="41"/>
      <c r="AE79" s="41" t="n">
        <f aca="false">データ!DT7</f>
        <v>0</v>
      </c>
      <c r="AF79" s="41"/>
      <c r="AG79" s="41"/>
      <c r="AH79" s="41"/>
      <c r="AI79" s="41"/>
      <c r="AJ79" s="41"/>
      <c r="AK79" s="41"/>
      <c r="AL79" s="41"/>
      <c r="AM79" s="41"/>
      <c r="AN79" s="41"/>
      <c r="AO79" s="41"/>
      <c r="AP79" s="41"/>
      <c r="AQ79" s="41"/>
      <c r="AR79" s="41"/>
      <c r="AS79" s="41"/>
      <c r="AT79" s="41" t="n">
        <f aca="false">データ!DU7</f>
        <v>0</v>
      </c>
      <c r="AU79" s="41"/>
      <c r="AV79" s="41"/>
      <c r="AW79" s="41"/>
      <c r="AX79" s="41"/>
      <c r="AY79" s="41"/>
      <c r="AZ79" s="41"/>
      <c r="BA79" s="41"/>
      <c r="BB79" s="41"/>
      <c r="BC79" s="41"/>
      <c r="BD79" s="41"/>
      <c r="BE79" s="41"/>
      <c r="BF79" s="41"/>
      <c r="BG79" s="41"/>
      <c r="BH79" s="41"/>
      <c r="BI79" s="41" t="n">
        <f aca="false">データ!DV7</f>
        <v>0</v>
      </c>
      <c r="BJ79" s="41"/>
      <c r="BK79" s="41"/>
      <c r="BL79" s="41"/>
      <c r="BM79" s="41"/>
      <c r="BN79" s="41"/>
      <c r="BO79" s="41"/>
      <c r="BP79" s="41"/>
      <c r="BQ79" s="41"/>
      <c r="BR79" s="41"/>
      <c r="BS79" s="41"/>
      <c r="BT79" s="41"/>
      <c r="BU79" s="41"/>
      <c r="BV79" s="41"/>
      <c r="BW79" s="41"/>
      <c r="BX79" s="41" t="n">
        <f aca="false">データ!DW7</f>
        <v>0</v>
      </c>
      <c r="BY79" s="41"/>
      <c r="BZ79" s="41"/>
      <c r="CA79" s="41"/>
      <c r="CB79" s="41"/>
      <c r="CC79" s="41"/>
      <c r="CD79" s="41"/>
      <c r="CE79" s="41"/>
      <c r="CF79" s="41"/>
      <c r="CG79" s="41"/>
      <c r="CH79" s="41"/>
      <c r="CI79" s="41"/>
      <c r="CJ79" s="41"/>
      <c r="CK79" s="41"/>
      <c r="CL79" s="41"/>
      <c r="CM79" s="52"/>
      <c r="CN79" s="52"/>
      <c r="CO79" s="52"/>
      <c r="CP79" s="52"/>
      <c r="CQ79" s="52"/>
      <c r="CR79" s="52"/>
      <c r="CS79" s="53"/>
      <c r="CT79" s="52"/>
      <c r="CU79" s="38"/>
      <c r="CV79" s="38"/>
      <c r="CW79" s="38"/>
      <c r="CX79" s="40" t="s">
        <v>58</v>
      </c>
      <c r="CY79" s="40"/>
      <c r="CZ79" s="40"/>
      <c r="DA79" s="40"/>
      <c r="DB79" s="40"/>
      <c r="DC79" s="40"/>
      <c r="DD79" s="40"/>
      <c r="DE79" s="40"/>
      <c r="DF79" s="40"/>
      <c r="DG79" s="41" t="n">
        <f aca="false">データ!ED7</f>
        <v>33</v>
      </c>
      <c r="DH79" s="41"/>
      <c r="DI79" s="41"/>
      <c r="DJ79" s="41"/>
      <c r="DK79" s="41"/>
      <c r="DL79" s="41"/>
      <c r="DM79" s="41"/>
      <c r="DN79" s="41"/>
      <c r="DO79" s="41"/>
      <c r="DP79" s="41"/>
      <c r="DQ79" s="41"/>
      <c r="DR79" s="41"/>
      <c r="DS79" s="41"/>
      <c r="DT79" s="41"/>
      <c r="DU79" s="41"/>
      <c r="DV79" s="41" t="n">
        <f aca="false">データ!EE7</f>
        <v>40.3</v>
      </c>
      <c r="DW79" s="41"/>
      <c r="DX79" s="41"/>
      <c r="DY79" s="41"/>
      <c r="DZ79" s="41"/>
      <c r="EA79" s="41"/>
      <c r="EB79" s="41"/>
      <c r="EC79" s="41"/>
      <c r="ED79" s="41"/>
      <c r="EE79" s="41"/>
      <c r="EF79" s="41"/>
      <c r="EG79" s="41"/>
      <c r="EH79" s="41"/>
      <c r="EI79" s="41"/>
      <c r="EJ79" s="41"/>
      <c r="EK79" s="41" t="n">
        <f aca="false">データ!EF7</f>
        <v>46.2</v>
      </c>
      <c r="EL79" s="41"/>
      <c r="EM79" s="41"/>
      <c r="EN79" s="41"/>
      <c r="EO79" s="41"/>
      <c r="EP79" s="41"/>
      <c r="EQ79" s="41"/>
      <c r="ER79" s="41"/>
      <c r="ES79" s="41"/>
      <c r="ET79" s="41"/>
      <c r="EU79" s="41"/>
      <c r="EV79" s="41"/>
      <c r="EW79" s="41"/>
      <c r="EX79" s="41"/>
      <c r="EY79" s="41"/>
      <c r="EZ79" s="41" t="n">
        <f aca="false">データ!EG7</f>
        <v>43.6</v>
      </c>
      <c r="FA79" s="41"/>
      <c r="FB79" s="41"/>
      <c r="FC79" s="41"/>
      <c r="FD79" s="41"/>
      <c r="FE79" s="41"/>
      <c r="FF79" s="41"/>
      <c r="FG79" s="41"/>
      <c r="FH79" s="41"/>
      <c r="FI79" s="41"/>
      <c r="FJ79" s="41"/>
      <c r="FK79" s="41"/>
      <c r="FL79" s="41"/>
      <c r="FM79" s="41"/>
      <c r="FN79" s="41"/>
      <c r="FO79" s="41" t="n">
        <f aca="false">データ!EH7</f>
        <v>49.1</v>
      </c>
      <c r="FP79" s="41"/>
      <c r="FQ79" s="41"/>
      <c r="FR79" s="41"/>
      <c r="FS79" s="41"/>
      <c r="FT79" s="41"/>
      <c r="FU79" s="41"/>
      <c r="FV79" s="41"/>
      <c r="FW79" s="41"/>
      <c r="FX79" s="41"/>
      <c r="FY79" s="41"/>
      <c r="FZ79" s="41"/>
      <c r="GA79" s="41"/>
      <c r="GB79" s="41"/>
      <c r="GC79" s="41"/>
      <c r="GD79" s="52"/>
      <c r="GE79" s="52"/>
      <c r="GF79" s="52"/>
      <c r="GG79" s="52"/>
      <c r="GH79" s="52"/>
      <c r="GI79" s="38"/>
      <c r="GJ79" s="38"/>
      <c r="GK79" s="40" t="s">
        <v>58</v>
      </c>
      <c r="GL79" s="40"/>
      <c r="GM79" s="40"/>
      <c r="GN79" s="40"/>
      <c r="GO79" s="40"/>
      <c r="GP79" s="40"/>
      <c r="GQ79" s="40"/>
      <c r="GR79" s="40"/>
      <c r="GS79" s="40"/>
      <c r="GT79" s="41" t="n">
        <f aca="false">データ!EO7</f>
        <v>55.5</v>
      </c>
      <c r="GU79" s="41"/>
      <c r="GV79" s="41"/>
      <c r="GW79" s="41"/>
      <c r="GX79" s="41"/>
      <c r="GY79" s="41"/>
      <c r="GZ79" s="41"/>
      <c r="HA79" s="41"/>
      <c r="HB79" s="41"/>
      <c r="HC79" s="41"/>
      <c r="HD79" s="41"/>
      <c r="HE79" s="41"/>
      <c r="HF79" s="41"/>
      <c r="HG79" s="41"/>
      <c r="HH79" s="41"/>
      <c r="HI79" s="41" t="n">
        <f aca="false">データ!EP7</f>
        <v>59.3</v>
      </c>
      <c r="HJ79" s="41"/>
      <c r="HK79" s="41"/>
      <c r="HL79" s="41"/>
      <c r="HM79" s="41"/>
      <c r="HN79" s="41"/>
      <c r="HO79" s="41"/>
      <c r="HP79" s="41"/>
      <c r="HQ79" s="41"/>
      <c r="HR79" s="41"/>
      <c r="HS79" s="41"/>
      <c r="HT79" s="41"/>
      <c r="HU79" s="41"/>
      <c r="HV79" s="41"/>
      <c r="HW79" s="41"/>
      <c r="HX79" s="41" t="n">
        <f aca="false">データ!EQ7</f>
        <v>62.3</v>
      </c>
      <c r="HY79" s="41"/>
      <c r="HZ79" s="41"/>
      <c r="IA79" s="41"/>
      <c r="IB79" s="41"/>
      <c r="IC79" s="41"/>
      <c r="ID79" s="41"/>
      <c r="IE79" s="41"/>
      <c r="IF79" s="41"/>
      <c r="IG79" s="41"/>
      <c r="IH79" s="41"/>
      <c r="II79" s="41"/>
      <c r="IJ79" s="41"/>
      <c r="IK79" s="41"/>
      <c r="IL79" s="41"/>
      <c r="IM79" s="41" t="n">
        <f aca="false">データ!ER7</f>
        <v>67.5</v>
      </c>
      <c r="IN79" s="41"/>
      <c r="IO79" s="41"/>
      <c r="IP79" s="41"/>
      <c r="IQ79" s="41"/>
      <c r="IR79" s="41"/>
      <c r="IS79" s="41"/>
      <c r="IT79" s="41"/>
      <c r="IU79" s="41"/>
      <c r="IV79" s="41"/>
      <c r="IW79" s="41"/>
      <c r="IX79" s="41"/>
      <c r="IY79" s="41"/>
      <c r="IZ79" s="41"/>
      <c r="JA79" s="41"/>
      <c r="JB79" s="41" t="n">
        <f aca="false">データ!ES7</f>
        <v>69.2</v>
      </c>
      <c r="JC79" s="41"/>
      <c r="JD79" s="41"/>
      <c r="JE79" s="41"/>
      <c r="JF79" s="41"/>
      <c r="JG79" s="41"/>
      <c r="JH79" s="41"/>
      <c r="JI79" s="41"/>
      <c r="JJ79" s="41"/>
      <c r="JK79" s="41"/>
      <c r="JL79" s="41"/>
      <c r="JM79" s="41"/>
      <c r="JN79" s="41"/>
      <c r="JO79" s="41"/>
      <c r="JP79" s="41"/>
      <c r="JQ79" s="54"/>
      <c r="JR79" s="54"/>
      <c r="JS79" s="54"/>
      <c r="JT79" s="54"/>
      <c r="JU79" s="54"/>
      <c r="JV79" s="54"/>
      <c r="JW79" s="38"/>
      <c r="JX79" s="40" t="s">
        <v>58</v>
      </c>
      <c r="JY79" s="40"/>
      <c r="JZ79" s="40"/>
      <c r="KA79" s="40"/>
      <c r="KB79" s="40"/>
      <c r="KC79" s="40"/>
      <c r="KD79" s="40"/>
      <c r="KE79" s="40"/>
      <c r="KF79" s="40"/>
      <c r="KG79" s="44" t="n">
        <f aca="false">データ!EZ7</f>
        <v>23652607</v>
      </c>
      <c r="KH79" s="44"/>
      <c r="KI79" s="44"/>
      <c r="KJ79" s="44"/>
      <c r="KK79" s="44"/>
      <c r="KL79" s="44"/>
      <c r="KM79" s="44"/>
      <c r="KN79" s="44"/>
      <c r="KO79" s="44"/>
      <c r="KP79" s="44"/>
      <c r="KQ79" s="44"/>
      <c r="KR79" s="44"/>
      <c r="KS79" s="44"/>
      <c r="KT79" s="44"/>
      <c r="KU79" s="44"/>
      <c r="KV79" s="44" t="n">
        <f aca="false">データ!FA7</f>
        <v>25390374</v>
      </c>
      <c r="KW79" s="44"/>
      <c r="KX79" s="44"/>
      <c r="KY79" s="44"/>
      <c r="KZ79" s="44"/>
      <c r="LA79" s="44"/>
      <c r="LB79" s="44"/>
      <c r="LC79" s="44"/>
      <c r="LD79" s="44"/>
      <c r="LE79" s="44"/>
      <c r="LF79" s="44"/>
      <c r="LG79" s="44"/>
      <c r="LH79" s="44"/>
      <c r="LI79" s="44"/>
      <c r="LJ79" s="44"/>
      <c r="LK79" s="44" t="n">
        <f aca="false">データ!FB7</f>
        <v>26898877</v>
      </c>
      <c r="LL79" s="44"/>
      <c r="LM79" s="44"/>
      <c r="LN79" s="44"/>
      <c r="LO79" s="44"/>
      <c r="LP79" s="44"/>
      <c r="LQ79" s="44"/>
      <c r="LR79" s="44"/>
      <c r="LS79" s="44"/>
      <c r="LT79" s="44"/>
      <c r="LU79" s="44"/>
      <c r="LV79" s="44"/>
      <c r="LW79" s="44"/>
      <c r="LX79" s="44"/>
      <c r="LY79" s="44"/>
      <c r="LZ79" s="44" t="n">
        <f aca="false">データ!FC7</f>
        <v>30291168</v>
      </c>
      <c r="MA79" s="44"/>
      <c r="MB79" s="44"/>
      <c r="MC79" s="44"/>
      <c r="MD79" s="44"/>
      <c r="ME79" s="44"/>
      <c r="MF79" s="44"/>
      <c r="MG79" s="44"/>
      <c r="MH79" s="44"/>
      <c r="MI79" s="44"/>
      <c r="MJ79" s="44"/>
      <c r="MK79" s="44"/>
      <c r="ML79" s="44"/>
      <c r="MM79" s="44"/>
      <c r="MN79" s="44"/>
      <c r="MO79" s="44" t="n">
        <f aca="false">データ!FD7</f>
        <v>31898787</v>
      </c>
      <c r="MP79" s="44"/>
      <c r="MQ79" s="44"/>
      <c r="MR79" s="44"/>
      <c r="MS79" s="44"/>
      <c r="MT79" s="44"/>
      <c r="MU79" s="44"/>
      <c r="MV79" s="44"/>
      <c r="MW79" s="44"/>
      <c r="MX79" s="44"/>
      <c r="MY79" s="44"/>
      <c r="MZ79" s="44"/>
      <c r="NA79" s="44"/>
      <c r="NB79" s="44"/>
      <c r="NC79" s="44"/>
      <c r="ND79" s="2"/>
      <c r="NE79" s="2"/>
      <c r="NF79" s="2"/>
      <c r="NG79" s="48"/>
      <c r="NH79" s="34"/>
      <c r="NI79" s="2"/>
      <c r="NJ79" s="49"/>
      <c r="NK79" s="49"/>
      <c r="NL79" s="49"/>
      <c r="NM79" s="49"/>
      <c r="NN79" s="49"/>
      <c r="NO79" s="49"/>
      <c r="NP79" s="49"/>
      <c r="NQ79" s="49"/>
      <c r="NR79" s="49"/>
      <c r="NS79" s="49"/>
      <c r="NT79" s="49"/>
      <c r="NU79" s="49"/>
      <c r="NV79" s="49"/>
      <c r="NW79" s="49"/>
      <c r="NX79" s="49"/>
    </row>
    <row r="80" customFormat="false" ht="13.5" hidden="false" customHeight="true" outlineLevel="0" collapsed="false">
      <c r="A80" s="2"/>
      <c r="B80" s="31"/>
      <c r="C80" s="2"/>
      <c r="D80" s="2"/>
      <c r="E80" s="2"/>
      <c r="F80" s="2"/>
      <c r="G80" s="40" t="s">
        <v>60</v>
      </c>
      <c r="H80" s="40"/>
      <c r="I80" s="40"/>
      <c r="J80" s="40"/>
      <c r="K80" s="40"/>
      <c r="L80" s="40"/>
      <c r="M80" s="40"/>
      <c r="N80" s="40"/>
      <c r="O80" s="40"/>
      <c r="P80" s="41" t="n">
        <f aca="false">データ!DX7</f>
        <v>32.6</v>
      </c>
      <c r="Q80" s="41"/>
      <c r="R80" s="41"/>
      <c r="S80" s="41"/>
      <c r="T80" s="41"/>
      <c r="U80" s="41"/>
      <c r="V80" s="41"/>
      <c r="W80" s="41"/>
      <c r="X80" s="41"/>
      <c r="Y80" s="41"/>
      <c r="Z80" s="41"/>
      <c r="AA80" s="41"/>
      <c r="AB80" s="41"/>
      <c r="AC80" s="41"/>
      <c r="AD80" s="41"/>
      <c r="AE80" s="41" t="n">
        <f aca="false">データ!DY7</f>
        <v>27</v>
      </c>
      <c r="AF80" s="41"/>
      <c r="AG80" s="41"/>
      <c r="AH80" s="41"/>
      <c r="AI80" s="41"/>
      <c r="AJ80" s="41"/>
      <c r="AK80" s="41"/>
      <c r="AL80" s="41"/>
      <c r="AM80" s="41"/>
      <c r="AN80" s="41"/>
      <c r="AO80" s="41"/>
      <c r="AP80" s="41"/>
      <c r="AQ80" s="41"/>
      <c r="AR80" s="41"/>
      <c r="AS80" s="41"/>
      <c r="AT80" s="41" t="n">
        <f aca="false">データ!DZ7</f>
        <v>34.2</v>
      </c>
      <c r="AU80" s="41"/>
      <c r="AV80" s="41"/>
      <c r="AW80" s="41"/>
      <c r="AX80" s="41"/>
      <c r="AY80" s="41"/>
      <c r="AZ80" s="41"/>
      <c r="BA80" s="41"/>
      <c r="BB80" s="41"/>
      <c r="BC80" s="41"/>
      <c r="BD80" s="41"/>
      <c r="BE80" s="41"/>
      <c r="BF80" s="41"/>
      <c r="BG80" s="41"/>
      <c r="BH80" s="41"/>
      <c r="BI80" s="41" t="n">
        <f aca="false">データ!EA7</f>
        <v>29.2</v>
      </c>
      <c r="BJ80" s="41"/>
      <c r="BK80" s="41"/>
      <c r="BL80" s="41"/>
      <c r="BM80" s="41"/>
      <c r="BN80" s="41"/>
      <c r="BO80" s="41"/>
      <c r="BP80" s="41"/>
      <c r="BQ80" s="41"/>
      <c r="BR80" s="41"/>
      <c r="BS80" s="41"/>
      <c r="BT80" s="41"/>
      <c r="BU80" s="41"/>
      <c r="BV80" s="41"/>
      <c r="BW80" s="41"/>
      <c r="BX80" s="41" t="n">
        <f aca="false">データ!EB7</f>
        <v>25.3</v>
      </c>
      <c r="BY80" s="41"/>
      <c r="BZ80" s="41"/>
      <c r="CA80" s="41"/>
      <c r="CB80" s="41"/>
      <c r="CC80" s="41"/>
      <c r="CD80" s="41"/>
      <c r="CE80" s="41"/>
      <c r="CF80" s="41"/>
      <c r="CG80" s="41"/>
      <c r="CH80" s="41"/>
      <c r="CI80" s="41"/>
      <c r="CJ80" s="41"/>
      <c r="CK80" s="41"/>
      <c r="CL80" s="41"/>
      <c r="CM80" s="52"/>
      <c r="CN80" s="52"/>
      <c r="CO80" s="52"/>
      <c r="CP80" s="52"/>
      <c r="CQ80" s="52"/>
      <c r="CR80" s="52"/>
      <c r="CS80" s="53"/>
      <c r="CT80" s="52"/>
      <c r="CU80" s="38"/>
      <c r="CV80" s="38"/>
      <c r="CW80" s="38"/>
      <c r="CX80" s="40" t="s">
        <v>60</v>
      </c>
      <c r="CY80" s="40"/>
      <c r="CZ80" s="40"/>
      <c r="DA80" s="40"/>
      <c r="DB80" s="40"/>
      <c r="DC80" s="40"/>
      <c r="DD80" s="40"/>
      <c r="DE80" s="40"/>
      <c r="DF80" s="40"/>
      <c r="DG80" s="41" t="n">
        <f aca="false">データ!EI7</f>
        <v>52.5</v>
      </c>
      <c r="DH80" s="41"/>
      <c r="DI80" s="41"/>
      <c r="DJ80" s="41"/>
      <c r="DK80" s="41"/>
      <c r="DL80" s="41"/>
      <c r="DM80" s="41"/>
      <c r="DN80" s="41"/>
      <c r="DO80" s="41"/>
      <c r="DP80" s="41"/>
      <c r="DQ80" s="41"/>
      <c r="DR80" s="41"/>
      <c r="DS80" s="41"/>
      <c r="DT80" s="41"/>
      <c r="DU80" s="41"/>
      <c r="DV80" s="41" t="n">
        <f aca="false">データ!EJ7</f>
        <v>52.5</v>
      </c>
      <c r="DW80" s="41"/>
      <c r="DX80" s="41"/>
      <c r="DY80" s="41"/>
      <c r="DZ80" s="41"/>
      <c r="EA80" s="41"/>
      <c r="EB80" s="41"/>
      <c r="EC80" s="41"/>
      <c r="ED80" s="41"/>
      <c r="EE80" s="41"/>
      <c r="EF80" s="41"/>
      <c r="EG80" s="41"/>
      <c r="EH80" s="41"/>
      <c r="EI80" s="41"/>
      <c r="EJ80" s="41"/>
      <c r="EK80" s="41" t="n">
        <f aca="false">データ!EK7</f>
        <v>54</v>
      </c>
      <c r="EL80" s="41"/>
      <c r="EM80" s="41"/>
      <c r="EN80" s="41"/>
      <c r="EO80" s="41"/>
      <c r="EP80" s="41"/>
      <c r="EQ80" s="41"/>
      <c r="ER80" s="41"/>
      <c r="ES80" s="41"/>
      <c r="ET80" s="41"/>
      <c r="EU80" s="41"/>
      <c r="EV80" s="41"/>
      <c r="EW80" s="41"/>
      <c r="EX80" s="41"/>
      <c r="EY80" s="41"/>
      <c r="EZ80" s="41" t="n">
        <f aca="false">データ!EL7</f>
        <v>55.4</v>
      </c>
      <c r="FA80" s="41"/>
      <c r="FB80" s="41"/>
      <c r="FC80" s="41"/>
      <c r="FD80" s="41"/>
      <c r="FE80" s="41"/>
      <c r="FF80" s="41"/>
      <c r="FG80" s="41"/>
      <c r="FH80" s="41"/>
      <c r="FI80" s="41"/>
      <c r="FJ80" s="41"/>
      <c r="FK80" s="41"/>
      <c r="FL80" s="41"/>
      <c r="FM80" s="41"/>
      <c r="FN80" s="41"/>
      <c r="FO80" s="41" t="n">
        <f aca="false">データ!EM7</f>
        <v>55.5</v>
      </c>
      <c r="FP80" s="41"/>
      <c r="FQ80" s="41"/>
      <c r="FR80" s="41"/>
      <c r="FS80" s="41"/>
      <c r="FT80" s="41"/>
      <c r="FU80" s="41"/>
      <c r="FV80" s="41"/>
      <c r="FW80" s="41"/>
      <c r="FX80" s="41"/>
      <c r="FY80" s="41"/>
      <c r="FZ80" s="41"/>
      <c r="GA80" s="41"/>
      <c r="GB80" s="41"/>
      <c r="GC80" s="41"/>
      <c r="GD80" s="52"/>
      <c r="GE80" s="52"/>
      <c r="GF80" s="52"/>
      <c r="GG80" s="52"/>
      <c r="GH80" s="52"/>
      <c r="GI80" s="38"/>
      <c r="GJ80" s="38"/>
      <c r="GK80" s="40" t="s">
        <v>60</v>
      </c>
      <c r="GL80" s="40"/>
      <c r="GM80" s="40"/>
      <c r="GN80" s="40"/>
      <c r="GO80" s="40"/>
      <c r="GP80" s="40"/>
      <c r="GQ80" s="40"/>
      <c r="GR80" s="40"/>
      <c r="GS80" s="40"/>
      <c r="GT80" s="41" t="n">
        <f aca="false">データ!ET7</f>
        <v>67.1</v>
      </c>
      <c r="GU80" s="41"/>
      <c r="GV80" s="41"/>
      <c r="GW80" s="41"/>
      <c r="GX80" s="41"/>
      <c r="GY80" s="41"/>
      <c r="GZ80" s="41"/>
      <c r="HA80" s="41"/>
      <c r="HB80" s="41"/>
      <c r="HC80" s="41"/>
      <c r="HD80" s="41"/>
      <c r="HE80" s="41"/>
      <c r="HF80" s="41"/>
      <c r="HG80" s="41"/>
      <c r="HH80" s="41"/>
      <c r="HI80" s="41" t="n">
        <f aca="false">データ!EU7</f>
        <v>67.9</v>
      </c>
      <c r="HJ80" s="41"/>
      <c r="HK80" s="41"/>
      <c r="HL80" s="41"/>
      <c r="HM80" s="41"/>
      <c r="HN80" s="41"/>
      <c r="HO80" s="41"/>
      <c r="HP80" s="41"/>
      <c r="HQ80" s="41"/>
      <c r="HR80" s="41"/>
      <c r="HS80" s="41"/>
      <c r="HT80" s="41"/>
      <c r="HU80" s="41"/>
      <c r="HV80" s="41"/>
      <c r="HW80" s="41"/>
      <c r="HX80" s="41" t="n">
        <f aca="false">データ!EV7</f>
        <v>69.2</v>
      </c>
      <c r="HY80" s="41"/>
      <c r="HZ80" s="41"/>
      <c r="IA80" s="41"/>
      <c r="IB80" s="41"/>
      <c r="IC80" s="41"/>
      <c r="ID80" s="41"/>
      <c r="IE80" s="41"/>
      <c r="IF80" s="41"/>
      <c r="IG80" s="41"/>
      <c r="IH80" s="41"/>
      <c r="II80" s="41"/>
      <c r="IJ80" s="41"/>
      <c r="IK80" s="41"/>
      <c r="IL80" s="41"/>
      <c r="IM80" s="41" t="n">
        <f aca="false">データ!EW7</f>
        <v>70.8</v>
      </c>
      <c r="IN80" s="41"/>
      <c r="IO80" s="41"/>
      <c r="IP80" s="41"/>
      <c r="IQ80" s="41"/>
      <c r="IR80" s="41"/>
      <c r="IS80" s="41"/>
      <c r="IT80" s="41"/>
      <c r="IU80" s="41"/>
      <c r="IV80" s="41"/>
      <c r="IW80" s="41"/>
      <c r="IX80" s="41"/>
      <c r="IY80" s="41"/>
      <c r="IZ80" s="41"/>
      <c r="JA80" s="41"/>
      <c r="JB80" s="41" t="n">
        <f aca="false">データ!EX7</f>
        <v>70.7</v>
      </c>
      <c r="JC80" s="41"/>
      <c r="JD80" s="41"/>
      <c r="JE80" s="41"/>
      <c r="JF80" s="41"/>
      <c r="JG80" s="41"/>
      <c r="JH80" s="41"/>
      <c r="JI80" s="41"/>
      <c r="JJ80" s="41"/>
      <c r="JK80" s="41"/>
      <c r="JL80" s="41"/>
      <c r="JM80" s="41"/>
      <c r="JN80" s="41"/>
      <c r="JO80" s="41"/>
      <c r="JP80" s="41"/>
      <c r="JQ80" s="54"/>
      <c r="JR80" s="54"/>
      <c r="JS80" s="54"/>
      <c r="JT80" s="54"/>
      <c r="JU80" s="54"/>
      <c r="JV80" s="54"/>
      <c r="JW80" s="38"/>
      <c r="JX80" s="40" t="s">
        <v>60</v>
      </c>
      <c r="JY80" s="40"/>
      <c r="JZ80" s="40"/>
      <c r="KA80" s="40"/>
      <c r="KB80" s="40"/>
      <c r="KC80" s="40"/>
      <c r="KD80" s="40"/>
      <c r="KE80" s="40"/>
      <c r="KF80" s="40"/>
      <c r="KG80" s="44" t="n">
        <f aca="false">データ!FE7</f>
        <v>55620962</v>
      </c>
      <c r="KH80" s="44"/>
      <c r="KI80" s="44"/>
      <c r="KJ80" s="44"/>
      <c r="KK80" s="44"/>
      <c r="KL80" s="44"/>
      <c r="KM80" s="44"/>
      <c r="KN80" s="44"/>
      <c r="KO80" s="44"/>
      <c r="KP80" s="44"/>
      <c r="KQ80" s="44"/>
      <c r="KR80" s="44"/>
      <c r="KS80" s="44"/>
      <c r="KT80" s="44"/>
      <c r="KU80" s="44"/>
      <c r="KV80" s="44" t="n">
        <f aca="false">データ!FF7</f>
        <v>57155394</v>
      </c>
      <c r="KW80" s="44"/>
      <c r="KX80" s="44"/>
      <c r="KY80" s="44"/>
      <c r="KZ80" s="44"/>
      <c r="LA80" s="44"/>
      <c r="LB80" s="44"/>
      <c r="LC80" s="44"/>
      <c r="LD80" s="44"/>
      <c r="LE80" s="44"/>
      <c r="LF80" s="44"/>
      <c r="LG80" s="44"/>
      <c r="LH80" s="44"/>
      <c r="LI80" s="44"/>
      <c r="LJ80" s="44"/>
      <c r="LK80" s="44" t="n">
        <f aca="false">データ!FG7</f>
        <v>58042153</v>
      </c>
      <c r="LL80" s="44"/>
      <c r="LM80" s="44"/>
      <c r="LN80" s="44"/>
      <c r="LO80" s="44"/>
      <c r="LP80" s="44"/>
      <c r="LQ80" s="44"/>
      <c r="LR80" s="44"/>
      <c r="LS80" s="44"/>
      <c r="LT80" s="44"/>
      <c r="LU80" s="44"/>
      <c r="LV80" s="44"/>
      <c r="LW80" s="44"/>
      <c r="LX80" s="44"/>
      <c r="LY80" s="44"/>
      <c r="LZ80" s="44" t="n">
        <f aca="false">データ!FH7</f>
        <v>58985932</v>
      </c>
      <c r="MA80" s="44"/>
      <c r="MB80" s="44"/>
      <c r="MC80" s="44"/>
      <c r="MD80" s="44"/>
      <c r="ME80" s="44"/>
      <c r="MF80" s="44"/>
      <c r="MG80" s="44"/>
      <c r="MH80" s="44"/>
      <c r="MI80" s="44"/>
      <c r="MJ80" s="44"/>
      <c r="MK80" s="44"/>
      <c r="ML80" s="44"/>
      <c r="MM80" s="44"/>
      <c r="MN80" s="44"/>
      <c r="MO80" s="44" t="n">
        <f aca="false">データ!FI7</f>
        <v>58800982</v>
      </c>
      <c r="MP80" s="44"/>
      <c r="MQ80" s="44"/>
      <c r="MR80" s="44"/>
      <c r="MS80" s="44"/>
      <c r="MT80" s="44"/>
      <c r="MU80" s="44"/>
      <c r="MV80" s="44"/>
      <c r="MW80" s="44"/>
      <c r="MX80" s="44"/>
      <c r="MY80" s="44"/>
      <c r="MZ80" s="44"/>
      <c r="NA80" s="44"/>
      <c r="NB80" s="44"/>
      <c r="NC80" s="44"/>
      <c r="ND80" s="2"/>
      <c r="NE80" s="2"/>
      <c r="NF80" s="2"/>
      <c r="NG80" s="48"/>
      <c r="NH80" s="34"/>
      <c r="NI80" s="2"/>
      <c r="NJ80" s="49"/>
      <c r="NK80" s="49"/>
      <c r="NL80" s="49"/>
      <c r="NM80" s="49"/>
      <c r="NN80" s="49"/>
      <c r="NO80" s="49"/>
      <c r="NP80" s="49"/>
      <c r="NQ80" s="49"/>
      <c r="NR80" s="49"/>
      <c r="NS80" s="49"/>
      <c r="NT80" s="49"/>
      <c r="NU80" s="49"/>
      <c r="NV80" s="49"/>
      <c r="NW80" s="49"/>
      <c r="NX80" s="49"/>
    </row>
    <row r="81" customFormat="false" ht="13.5" hidden="false" customHeight="true" outlineLevel="0" collapsed="false">
      <c r="A81" s="2"/>
      <c r="B81" s="3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31"/>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48"/>
      <c r="NH81" s="34"/>
      <c r="NI81" s="2"/>
      <c r="NJ81" s="49"/>
      <c r="NK81" s="49"/>
      <c r="NL81" s="49"/>
      <c r="NM81" s="49"/>
      <c r="NN81" s="49"/>
      <c r="NO81" s="49"/>
      <c r="NP81" s="49"/>
      <c r="NQ81" s="49"/>
      <c r="NR81" s="49"/>
      <c r="NS81" s="49"/>
      <c r="NT81" s="49"/>
      <c r="NU81" s="49"/>
      <c r="NV81" s="49"/>
      <c r="NW81" s="49"/>
      <c r="NX81" s="49"/>
    </row>
    <row r="82" customFormat="false" ht="13.5" hidden="false" customHeight="true" outlineLevel="0" collapsed="false">
      <c r="A82" s="2"/>
      <c r="B82" s="31"/>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55"/>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34"/>
      <c r="NI82" s="2"/>
      <c r="NJ82" s="49"/>
      <c r="NK82" s="49"/>
      <c r="NL82" s="49"/>
      <c r="NM82" s="49"/>
      <c r="NN82" s="49"/>
      <c r="NO82" s="49"/>
      <c r="NP82" s="49"/>
      <c r="NQ82" s="49"/>
      <c r="NR82" s="49"/>
      <c r="NS82" s="49"/>
      <c r="NT82" s="49"/>
      <c r="NU82" s="49"/>
      <c r="NV82" s="49"/>
      <c r="NW82" s="49"/>
      <c r="NX82" s="49"/>
    </row>
    <row r="83" customFormat="false" ht="13.5" hidden="false" customHeight="true" outlineLevel="0" collapsed="false">
      <c r="A83" s="2"/>
      <c r="B83" s="31"/>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55"/>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34"/>
      <c r="NI83" s="2"/>
      <c r="NJ83" s="49"/>
      <c r="NK83" s="49"/>
      <c r="NL83" s="49"/>
      <c r="NM83" s="49"/>
      <c r="NN83" s="49"/>
      <c r="NO83" s="49"/>
      <c r="NP83" s="49"/>
      <c r="NQ83" s="49"/>
      <c r="NR83" s="49"/>
      <c r="NS83" s="49"/>
      <c r="NT83" s="49"/>
      <c r="NU83" s="49"/>
      <c r="NV83" s="49"/>
      <c r="NW83" s="49"/>
      <c r="NX83" s="49"/>
    </row>
    <row r="84" customFormat="false" ht="13.5" hidden="false" customHeight="true" outlineLevel="0" collapsed="false">
      <c r="A84" s="2"/>
      <c r="B84" s="57"/>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57"/>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c r="IX84" s="46"/>
      <c r="IY84" s="46"/>
      <c r="IZ84" s="46"/>
      <c r="JA84" s="46"/>
      <c r="JB84" s="46"/>
      <c r="JC84" s="46"/>
      <c r="JD84" s="46"/>
      <c r="JE84" s="46"/>
      <c r="JF84" s="46"/>
      <c r="JG84" s="46"/>
      <c r="JH84" s="46"/>
      <c r="JI84" s="46"/>
      <c r="JJ84" s="46"/>
      <c r="JK84" s="46"/>
      <c r="JL84" s="46"/>
      <c r="JM84" s="46"/>
      <c r="JN84" s="46"/>
      <c r="JO84" s="46"/>
      <c r="JP84" s="46"/>
      <c r="JQ84" s="46"/>
      <c r="JR84" s="46"/>
      <c r="JS84" s="46"/>
      <c r="JT84" s="46"/>
      <c r="JU84" s="46"/>
      <c r="JV84" s="46"/>
      <c r="JW84" s="46"/>
      <c r="JX84" s="46"/>
      <c r="JY84" s="46"/>
      <c r="JZ84" s="46"/>
      <c r="KA84" s="46"/>
      <c r="KB84" s="46"/>
      <c r="KC84" s="46"/>
      <c r="KD84" s="46"/>
      <c r="KE84" s="46"/>
      <c r="KF84" s="46"/>
      <c r="KG84" s="46"/>
      <c r="KH84" s="46"/>
      <c r="KI84" s="46"/>
      <c r="KJ84" s="46"/>
      <c r="KK84" s="46"/>
      <c r="KL84" s="46"/>
      <c r="KM84" s="46"/>
      <c r="KN84" s="46"/>
      <c r="KO84" s="46"/>
      <c r="KP84" s="46"/>
      <c r="KQ84" s="46"/>
      <c r="KR84" s="46"/>
      <c r="KS84" s="46"/>
      <c r="KT84" s="46"/>
      <c r="KU84" s="46"/>
      <c r="KV84" s="46"/>
      <c r="KW84" s="46"/>
      <c r="KX84" s="46"/>
      <c r="KY84" s="46"/>
      <c r="KZ84" s="46"/>
      <c r="LA84" s="46"/>
      <c r="LB84" s="46"/>
      <c r="LC84" s="46"/>
      <c r="LD84" s="46"/>
      <c r="LE84" s="46"/>
      <c r="LF84" s="46"/>
      <c r="LG84" s="46"/>
      <c r="LH84" s="46"/>
      <c r="LI84" s="46"/>
      <c r="LJ84" s="46"/>
      <c r="LK84" s="46"/>
      <c r="LL84" s="46"/>
      <c r="LM84" s="46"/>
      <c r="LN84" s="46"/>
      <c r="LO84" s="46"/>
      <c r="LP84" s="46"/>
      <c r="LQ84" s="46"/>
      <c r="LR84" s="46"/>
      <c r="LS84" s="46"/>
      <c r="LT84" s="46"/>
      <c r="LU84" s="46"/>
      <c r="LV84" s="46"/>
      <c r="LW84" s="46"/>
      <c r="LX84" s="46"/>
      <c r="LY84" s="46"/>
      <c r="LZ84" s="46"/>
      <c r="MA84" s="46"/>
      <c r="MB84" s="46"/>
      <c r="MC84" s="46"/>
      <c r="MD84" s="46"/>
      <c r="ME84" s="46"/>
      <c r="MF84" s="46"/>
      <c r="MG84" s="46"/>
      <c r="MH84" s="46"/>
      <c r="MI84" s="46"/>
      <c r="MJ84" s="46"/>
      <c r="MK84" s="46"/>
      <c r="ML84" s="46"/>
      <c r="MM84" s="46"/>
      <c r="MN84" s="46"/>
      <c r="MO84" s="46"/>
      <c r="MP84" s="46"/>
      <c r="MQ84" s="46"/>
      <c r="MR84" s="46"/>
      <c r="MS84" s="46"/>
      <c r="MT84" s="46"/>
      <c r="MU84" s="46"/>
      <c r="MV84" s="46"/>
      <c r="MW84" s="46"/>
      <c r="MX84" s="46"/>
      <c r="MY84" s="46"/>
      <c r="MZ84" s="46"/>
      <c r="NA84" s="46"/>
      <c r="NB84" s="46"/>
      <c r="NC84" s="46"/>
      <c r="ND84" s="46"/>
      <c r="NE84" s="46"/>
      <c r="NF84" s="46"/>
      <c r="NG84" s="46"/>
      <c r="NH84" s="47"/>
      <c r="NI84" s="2"/>
      <c r="NJ84" s="49"/>
      <c r="NK84" s="49"/>
      <c r="NL84" s="49"/>
      <c r="NM84" s="49"/>
      <c r="NN84" s="49"/>
      <c r="NO84" s="49"/>
      <c r="NP84" s="49"/>
      <c r="NQ84" s="49"/>
      <c r="NR84" s="49"/>
      <c r="NS84" s="49"/>
      <c r="NT84" s="49"/>
      <c r="NU84" s="49"/>
      <c r="NV84" s="49"/>
      <c r="NW84" s="49"/>
      <c r="NX84" s="49"/>
    </row>
    <row r="85" customFormat="false" ht="13.5" hidden="false" customHeight="false" outlineLevel="0" collapsed="false">
      <c r="B85" s="58" t="s">
        <v>91</v>
      </c>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c r="EM85" s="58"/>
      <c r="EN85" s="58"/>
      <c r="EO85" s="58"/>
      <c r="EP85" s="58"/>
      <c r="EQ85" s="58"/>
      <c r="ER85" s="58"/>
      <c r="ES85" s="58"/>
      <c r="ET85" s="58"/>
      <c r="EU85" s="58"/>
      <c r="EV85" s="58"/>
      <c r="EW85" s="58"/>
      <c r="EX85" s="58"/>
      <c r="EY85" s="58"/>
      <c r="EZ85" s="58"/>
      <c r="FA85" s="58"/>
      <c r="FB85" s="58"/>
      <c r="FC85" s="58"/>
      <c r="FD85" s="58"/>
      <c r="FE85" s="58"/>
      <c r="FF85" s="58"/>
      <c r="FG85" s="58"/>
      <c r="FH85" s="58"/>
      <c r="FI85" s="58"/>
      <c r="FJ85" s="58"/>
      <c r="FK85" s="58"/>
      <c r="FL85" s="58"/>
      <c r="FM85" s="58"/>
      <c r="FN85" s="58"/>
      <c r="FO85" s="58"/>
      <c r="FP85" s="58"/>
      <c r="FQ85" s="58"/>
      <c r="FR85" s="58"/>
      <c r="FS85" s="58"/>
      <c r="FT85" s="58"/>
      <c r="FU85" s="58"/>
      <c r="FV85" s="58"/>
      <c r="FW85" s="58"/>
      <c r="FX85" s="58"/>
      <c r="FY85" s="58"/>
      <c r="FZ85" s="58"/>
      <c r="GA85" s="58"/>
      <c r="GB85" s="58"/>
      <c r="GC85" s="58"/>
      <c r="GD85" s="58"/>
      <c r="GE85" s="58"/>
      <c r="GF85" s="58"/>
      <c r="GG85" s="58"/>
      <c r="GH85" s="58"/>
      <c r="GI85" s="58"/>
      <c r="GJ85" s="58"/>
      <c r="GK85" s="58"/>
      <c r="GL85" s="58"/>
      <c r="GM85" s="58"/>
      <c r="GN85" s="58"/>
      <c r="GO85" s="58"/>
      <c r="GP85" s="58"/>
      <c r="GQ85" s="58"/>
      <c r="GR85" s="58"/>
      <c r="GS85" s="58"/>
      <c r="GT85" s="58"/>
      <c r="GU85" s="58"/>
      <c r="GV85" s="58"/>
      <c r="GW85" s="58"/>
      <c r="GX85" s="58"/>
      <c r="GY85" s="58"/>
      <c r="GZ85" s="58"/>
      <c r="HA85" s="58"/>
      <c r="HB85" s="58"/>
      <c r="HC85" s="58"/>
      <c r="HD85" s="58"/>
      <c r="HE85" s="58"/>
      <c r="HF85" s="58"/>
      <c r="HG85" s="58"/>
      <c r="HH85" s="58"/>
      <c r="HI85" s="58"/>
      <c r="HJ85" s="58"/>
      <c r="HK85" s="58"/>
      <c r="HL85" s="58"/>
      <c r="HM85" s="58"/>
      <c r="HN85" s="58"/>
      <c r="HO85" s="58"/>
      <c r="HP85" s="58"/>
      <c r="HQ85" s="58"/>
      <c r="HR85" s="58"/>
      <c r="HS85" s="58"/>
      <c r="HT85" s="58"/>
      <c r="HU85" s="58"/>
      <c r="HV85" s="58"/>
      <c r="HW85" s="58"/>
      <c r="HX85" s="58"/>
      <c r="HY85" s="58"/>
      <c r="HZ85" s="58"/>
      <c r="IA85" s="58"/>
      <c r="IB85" s="58"/>
      <c r="IC85" s="58"/>
      <c r="ID85" s="58"/>
      <c r="IE85" s="58"/>
      <c r="IF85" s="58"/>
      <c r="IG85" s="58"/>
      <c r="IH85" s="58"/>
      <c r="II85" s="58"/>
      <c r="IJ85" s="58"/>
      <c r="IK85" s="58"/>
      <c r="IL85" s="58"/>
      <c r="IM85" s="58"/>
      <c r="IN85" s="58"/>
      <c r="IO85" s="58"/>
      <c r="IP85" s="58"/>
      <c r="IQ85" s="58"/>
      <c r="IR85" s="58"/>
      <c r="IS85" s="58"/>
      <c r="IT85" s="58"/>
      <c r="IU85" s="58"/>
      <c r="IV85" s="58"/>
      <c r="IW85" s="58"/>
      <c r="IX85" s="58"/>
      <c r="IY85" s="58"/>
      <c r="IZ85" s="58"/>
      <c r="JA85" s="58"/>
      <c r="JB85" s="58"/>
      <c r="JC85" s="58"/>
      <c r="JD85" s="58"/>
      <c r="JE85" s="58"/>
      <c r="JF85" s="58"/>
      <c r="JG85" s="58"/>
      <c r="JH85" s="58"/>
      <c r="JI85" s="58"/>
      <c r="JJ85" s="58"/>
      <c r="JK85" s="58"/>
      <c r="JL85" s="58"/>
      <c r="JM85" s="58"/>
      <c r="JN85" s="58"/>
      <c r="JO85" s="58"/>
      <c r="JP85" s="58"/>
      <c r="JQ85" s="58"/>
      <c r="JR85" s="58"/>
      <c r="JS85" s="58"/>
      <c r="JT85" s="58"/>
      <c r="JU85" s="58"/>
      <c r="JV85" s="58"/>
      <c r="JW85" s="58"/>
      <c r="JX85" s="58"/>
      <c r="JY85" s="58"/>
      <c r="JZ85" s="58"/>
      <c r="KA85" s="58"/>
      <c r="KB85" s="58"/>
      <c r="KC85" s="58"/>
      <c r="KD85" s="58"/>
      <c r="KE85" s="58"/>
      <c r="KF85" s="58"/>
      <c r="KG85" s="58"/>
      <c r="KH85" s="58"/>
      <c r="KI85" s="58"/>
      <c r="KJ85" s="58"/>
      <c r="KK85" s="58"/>
      <c r="KL85" s="58"/>
      <c r="KM85" s="58"/>
      <c r="KN85" s="58"/>
      <c r="KO85" s="58"/>
      <c r="KP85" s="58"/>
      <c r="KQ85" s="58"/>
      <c r="KR85" s="58"/>
      <c r="KS85" s="58"/>
      <c r="KT85" s="58"/>
      <c r="KU85" s="58"/>
      <c r="KV85" s="58"/>
      <c r="KW85" s="58"/>
      <c r="KX85" s="58"/>
      <c r="KY85" s="58"/>
      <c r="KZ85" s="58"/>
      <c r="LA85" s="58"/>
      <c r="LB85" s="58"/>
      <c r="LC85" s="58"/>
      <c r="LD85" s="58"/>
      <c r="LE85" s="58"/>
      <c r="LF85" s="58"/>
      <c r="LG85" s="58"/>
      <c r="LH85" s="58"/>
      <c r="LI85" s="58"/>
      <c r="LJ85" s="58"/>
      <c r="LK85" s="58"/>
      <c r="LL85" s="58"/>
      <c r="LM85" s="58"/>
      <c r="LN85" s="58"/>
      <c r="LO85" s="58"/>
      <c r="LP85" s="58"/>
      <c r="LQ85" s="58"/>
      <c r="LR85" s="58"/>
      <c r="LS85" s="58"/>
      <c r="LT85" s="58"/>
      <c r="LU85" s="58"/>
      <c r="LV85" s="58"/>
      <c r="LW85" s="58"/>
      <c r="LX85" s="58"/>
      <c r="LY85" s="58"/>
      <c r="LZ85" s="58"/>
      <c r="MA85" s="58"/>
      <c r="MB85" s="58"/>
      <c r="MC85" s="58"/>
      <c r="MD85" s="58"/>
      <c r="ME85" s="58"/>
      <c r="MF85" s="58"/>
      <c r="MG85" s="58"/>
      <c r="MH85" s="58"/>
      <c r="MI85" s="58"/>
      <c r="MJ85" s="58"/>
      <c r="MK85" s="58"/>
      <c r="ML85" s="58"/>
      <c r="MM85" s="58"/>
      <c r="MN85" s="58"/>
      <c r="MO85" s="58"/>
      <c r="MP85" s="58"/>
      <c r="MQ85" s="58"/>
      <c r="MR85" s="58"/>
      <c r="MS85" s="58"/>
      <c r="MT85" s="58"/>
      <c r="MU85" s="58"/>
      <c r="MV85" s="58"/>
      <c r="MW85" s="58"/>
      <c r="MX85" s="58"/>
      <c r="MY85" s="58"/>
      <c r="MZ85" s="58"/>
      <c r="NA85" s="58"/>
      <c r="NB85" s="58"/>
      <c r="NC85" s="58"/>
      <c r="ND85" s="58"/>
      <c r="NE85" s="58"/>
      <c r="NF85" s="58"/>
      <c r="NG85" s="58"/>
      <c r="NH85" s="58"/>
    </row>
    <row r="86" customFormat="false" ht="13.5" hidden="false" customHeight="false" outlineLevel="0" collapsed="false">
      <c r="C86" s="2"/>
      <c r="BH86" s="2"/>
      <c r="GR86" s="2"/>
      <c r="IV86" s="2"/>
      <c r="LD86" s="2"/>
    </row>
    <row r="87" customFormat="false" ht="13.5" hidden="false" customHeight="false" outlineLevel="0" collapsed="false">
      <c r="A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row>
    <row r="88" customFormat="false" ht="13.5" hidden="false" customHeight="false" outlineLevel="0" collapsed="false">
      <c r="A88" s="59"/>
      <c r="C88" s="60"/>
      <c r="D88" s="60"/>
      <c r="E88" s="60"/>
      <c r="F88" s="60"/>
      <c r="G88" s="60"/>
      <c r="H88" s="60"/>
      <c r="I88" s="60"/>
      <c r="J88" s="60"/>
      <c r="K88" s="60"/>
      <c r="L88" s="60"/>
      <c r="M88" s="61"/>
      <c r="N88" s="61"/>
      <c r="O88" s="61"/>
      <c r="P88" s="61"/>
      <c r="Q88" s="61"/>
      <c r="R88" s="61"/>
      <c r="S88" s="61"/>
      <c r="T88" s="61"/>
      <c r="U88" s="61"/>
      <c r="V88" s="61"/>
      <c r="W88" s="61"/>
      <c r="X88" s="61"/>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row>
    <row r="89" customFormat="false" ht="13.5" hidden="true" customHeight="false" outlineLevel="0" collapsed="false">
      <c r="A89" s="59"/>
      <c r="B89" s="60" t="s">
        <v>92</v>
      </c>
      <c r="C89" s="60" t="s">
        <v>93</v>
      </c>
      <c r="D89" s="60" t="s">
        <v>94</v>
      </c>
      <c r="E89" s="60" t="s">
        <v>95</v>
      </c>
      <c r="F89" s="60" t="s">
        <v>96</v>
      </c>
      <c r="G89" s="60" t="s">
        <v>97</v>
      </c>
      <c r="H89" s="60" t="s">
        <v>98</v>
      </c>
      <c r="I89" s="60" t="s">
        <v>99</v>
      </c>
      <c r="J89" s="60" t="s">
        <v>92</v>
      </c>
      <c r="K89" s="60" t="s">
        <v>93</v>
      </c>
      <c r="L89" s="60" t="s">
        <v>94</v>
      </c>
      <c r="M89" s="61"/>
      <c r="N89" s="61"/>
      <c r="O89" s="61"/>
      <c r="P89" s="61"/>
      <c r="Q89" s="61"/>
      <c r="R89" s="61"/>
      <c r="S89" s="61"/>
      <c r="T89" s="61"/>
      <c r="U89" s="61"/>
      <c r="V89" s="61"/>
      <c r="W89" s="61"/>
      <c r="X89" s="61"/>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row>
    <row r="90" customFormat="false" ht="13.5" hidden="true" customHeight="false" outlineLevel="0" collapsed="false">
      <c r="A90" s="59"/>
      <c r="B90" s="60" t="str">
        <f aca="false">データ!AS6</f>
        <v>【103.5】</v>
      </c>
      <c r="C90" s="60" t="str">
        <f aca="false">データ!BD6</f>
        <v>【86.4】</v>
      </c>
      <c r="D90" s="60" t="str">
        <f aca="false">データ!BO6</f>
        <v>【83.7】</v>
      </c>
      <c r="E90" s="60" t="str">
        <f aca="false">データ!BZ6</f>
        <v>【66.8】</v>
      </c>
      <c r="F90" s="60" t="str">
        <f aca="false">データ!CK6</f>
        <v>【61,837】</v>
      </c>
      <c r="G90" s="60" t="str">
        <f aca="false">データ!CV6</f>
        <v>【17,600】</v>
      </c>
      <c r="H90" s="60" t="str">
        <f aca="false">データ!DG6</f>
        <v>【55.6】</v>
      </c>
      <c r="I90" s="60" t="str">
        <f aca="false">データ!DR6</f>
        <v>【25.1】</v>
      </c>
      <c r="J90" s="60" t="str">
        <f aca="false">データ!EC6</f>
        <v>【63.0】</v>
      </c>
      <c r="K90" s="60" t="str">
        <f aca="false">データ!EN6</f>
        <v>【56.4】</v>
      </c>
      <c r="L90" s="60" t="str">
        <f aca="false">データ!EY6</f>
        <v>【70.7】</v>
      </c>
      <c r="M90" s="62" t="str">
        <f aca="false">データ!FJ6</f>
        <v>【49,963,977】</v>
      </c>
      <c r="N90" s="61"/>
      <c r="O90" s="61"/>
      <c r="P90" s="61"/>
      <c r="Q90" s="61"/>
      <c r="R90" s="61"/>
      <c r="S90" s="61"/>
      <c r="T90" s="61"/>
      <c r="U90" s="61"/>
      <c r="V90" s="61"/>
      <c r="W90" s="61"/>
      <c r="X90" s="61"/>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row>
    <row r="91" customFormat="false" ht="13.5" hidden="false" customHeight="false" outlineLevel="0" collapsed="false">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row>
  </sheetData>
  <sheetProtection algorithmName="SHA-512" hashValue="gDDr38a6ma30sEqs5GlGngAtpHBySzSoDhGxI8KE52V2LGSD4+/G/xCnBLnVZv+yamQooKfPo9Ur4+14rlQC7w==" saltValue="6RzHFjJX3h5BSsuFQz05fg==" spinCount="100000" sheet="true" objects="true" scenarios="true" formatCells="false" formatColumns="false" formatRows="false"/>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4:NX15"/>
    <mergeCell ref="F16:ND17"/>
    <mergeCell ref="NJ16:NN16"/>
    <mergeCell ref="NO16:NS17"/>
    <mergeCell ref="NT16:NX17"/>
    <mergeCell ref="NJ17:NN17"/>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NJ35:NX36"/>
    <mergeCell ref="NJ37:NX38"/>
    <mergeCell ref="NJ39:NX51"/>
    <mergeCell ref="NJ52:NX53"/>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NJ54:NX67"/>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CV62:NE63"/>
    <mergeCell ref="NJ68:NX69"/>
    <mergeCell ref="NJ70:NX84"/>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s>
  <dataValidations count="1">
    <dataValidation allowBlank="true" errorStyle="stop" operator="between" showDropDown="false" showErrorMessage="true" showInputMessage="true" sqref="NJ18:NL19 NO18:NQ19 NT18:NV19" type="list">
      <formula1>$OC$18:$OC$55</formula1>
      <formula2>0</formula2>
    </dataValidation>
  </dataValidations>
  <printOptions headings="false" gridLines="false" gridLinesSet="true" horizontalCentered="true" verticalCentered="true"/>
  <pageMargins left="0" right="0" top="0" bottom="0" header="0.511811023622047" footer="0.511811023622047"/>
  <pageSetup paperSize="9" scale="100"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J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359375" defaultRowHeight="13.5" zeroHeight="false" outlineLevelRow="0" outlineLevelCol="0"/>
  <cols>
    <col collapsed="false" customWidth="true" hidden="false" outlineLevel="0" max="1" min="1" style="0" width="14.62"/>
    <col collapsed="false" customWidth="true" hidden="false" outlineLevel="0" max="7" min="2" style="0" width="11.88"/>
    <col collapsed="false" customWidth="true" hidden="false" outlineLevel="0" max="10" min="8" style="0" width="15.88"/>
    <col collapsed="false" customWidth="true" hidden="false" outlineLevel="0" max="165" min="11" style="0" width="11.88"/>
    <col collapsed="false" customWidth="true" hidden="false" outlineLevel="0" max="166" min="166" style="0" width="10.88"/>
  </cols>
  <sheetData>
    <row r="1" customFormat="false" ht="13.5" hidden="false" customHeight="false" outlineLevel="0" collapsed="false">
      <c r="A1" s="0" t="s">
        <v>100</v>
      </c>
      <c r="AI1" s="63" t="n">
        <v>1</v>
      </c>
      <c r="AJ1" s="63" t="n">
        <v>1</v>
      </c>
      <c r="AK1" s="63" t="n">
        <v>1</v>
      </c>
      <c r="AL1" s="63" t="n">
        <v>1</v>
      </c>
      <c r="AM1" s="63" t="n">
        <v>1</v>
      </c>
      <c r="AN1" s="63" t="n">
        <v>1</v>
      </c>
      <c r="AO1" s="63" t="n">
        <v>1</v>
      </c>
      <c r="AP1" s="63" t="n">
        <v>1</v>
      </c>
      <c r="AQ1" s="63" t="n">
        <v>1</v>
      </c>
      <c r="AR1" s="63" t="n">
        <v>1</v>
      </c>
      <c r="AS1" s="63"/>
      <c r="AT1" s="63" t="n">
        <v>1</v>
      </c>
      <c r="AU1" s="63" t="n">
        <v>1</v>
      </c>
      <c r="AV1" s="63" t="n">
        <v>1</v>
      </c>
      <c r="AW1" s="63" t="n">
        <v>1</v>
      </c>
      <c r="AX1" s="63" t="n">
        <v>1</v>
      </c>
      <c r="AY1" s="63" t="n">
        <v>1</v>
      </c>
      <c r="AZ1" s="63" t="n">
        <v>1</v>
      </c>
      <c r="BA1" s="63" t="n">
        <v>1</v>
      </c>
      <c r="BB1" s="63" t="n">
        <v>1</v>
      </c>
      <c r="BC1" s="63" t="n">
        <v>1</v>
      </c>
      <c r="BD1" s="63"/>
      <c r="BE1" s="63" t="n">
        <v>1</v>
      </c>
      <c r="BF1" s="63" t="n">
        <v>1</v>
      </c>
      <c r="BG1" s="63" t="n">
        <v>1</v>
      </c>
      <c r="BH1" s="63" t="n">
        <v>1</v>
      </c>
      <c r="BI1" s="63" t="n">
        <v>1</v>
      </c>
      <c r="BJ1" s="63" t="n">
        <v>1</v>
      </c>
      <c r="BK1" s="63" t="n">
        <v>1</v>
      </c>
      <c r="BL1" s="63" t="n">
        <v>1</v>
      </c>
      <c r="BM1" s="63" t="n">
        <v>1</v>
      </c>
      <c r="BN1" s="63" t="n">
        <v>1</v>
      </c>
      <c r="BO1" s="63"/>
      <c r="BP1" s="63" t="n">
        <v>1</v>
      </c>
      <c r="BQ1" s="63" t="n">
        <v>1</v>
      </c>
      <c r="BR1" s="63" t="n">
        <v>1</v>
      </c>
      <c r="BS1" s="63" t="n">
        <v>1</v>
      </c>
      <c r="BT1" s="63" t="n">
        <v>1</v>
      </c>
      <c r="BU1" s="63" t="n">
        <v>1</v>
      </c>
      <c r="BV1" s="63" t="n">
        <v>1</v>
      </c>
      <c r="BW1" s="63" t="n">
        <v>1</v>
      </c>
      <c r="BX1" s="63" t="n">
        <v>1</v>
      </c>
      <c r="BY1" s="63" t="n">
        <v>1</v>
      </c>
      <c r="BZ1" s="63"/>
      <c r="CA1" s="63" t="n">
        <v>1</v>
      </c>
      <c r="CB1" s="63" t="n">
        <v>1</v>
      </c>
      <c r="CC1" s="63" t="n">
        <v>1</v>
      </c>
      <c r="CD1" s="63" t="n">
        <v>1</v>
      </c>
      <c r="CE1" s="63" t="n">
        <v>1</v>
      </c>
      <c r="CF1" s="63" t="n">
        <v>1</v>
      </c>
      <c r="CG1" s="63" t="n">
        <v>1</v>
      </c>
      <c r="CH1" s="63" t="n">
        <v>1</v>
      </c>
      <c r="CI1" s="63" t="n">
        <v>1</v>
      </c>
      <c r="CJ1" s="63" t="n">
        <v>1</v>
      </c>
      <c r="CK1" s="63"/>
      <c r="CL1" s="63" t="n">
        <v>1</v>
      </c>
      <c r="CM1" s="63" t="n">
        <v>1</v>
      </c>
      <c r="CN1" s="63" t="n">
        <v>1</v>
      </c>
      <c r="CO1" s="63" t="n">
        <v>1</v>
      </c>
      <c r="CP1" s="63" t="n">
        <v>1</v>
      </c>
      <c r="CQ1" s="63" t="n">
        <v>1</v>
      </c>
      <c r="CR1" s="63" t="n">
        <v>1</v>
      </c>
      <c r="CS1" s="63" t="n">
        <v>1</v>
      </c>
      <c r="CT1" s="63" t="n">
        <v>1</v>
      </c>
      <c r="CU1" s="63" t="n">
        <v>1</v>
      </c>
      <c r="CV1" s="63"/>
      <c r="CW1" s="63" t="n">
        <v>1</v>
      </c>
      <c r="CX1" s="63" t="n">
        <v>1</v>
      </c>
      <c r="CY1" s="63" t="n">
        <v>1</v>
      </c>
      <c r="CZ1" s="63" t="n">
        <v>1</v>
      </c>
      <c r="DA1" s="63" t="n">
        <v>1</v>
      </c>
      <c r="DB1" s="63" t="n">
        <v>1</v>
      </c>
      <c r="DC1" s="63" t="n">
        <v>1</v>
      </c>
      <c r="DD1" s="63" t="n">
        <v>1</v>
      </c>
      <c r="DE1" s="63" t="n">
        <v>1</v>
      </c>
      <c r="DF1" s="63" t="n">
        <v>1</v>
      </c>
      <c r="DG1" s="63"/>
      <c r="DH1" s="63" t="n">
        <v>1</v>
      </c>
      <c r="DI1" s="63" t="n">
        <v>1</v>
      </c>
      <c r="DJ1" s="63" t="n">
        <v>1</v>
      </c>
      <c r="DK1" s="63" t="n">
        <v>1</v>
      </c>
      <c r="DL1" s="63" t="n">
        <v>1</v>
      </c>
      <c r="DM1" s="63" t="n">
        <v>1</v>
      </c>
      <c r="DN1" s="63" t="n">
        <v>1</v>
      </c>
      <c r="DO1" s="63" t="n">
        <v>1</v>
      </c>
      <c r="DP1" s="63" t="n">
        <v>1</v>
      </c>
      <c r="DQ1" s="63" t="n">
        <v>1</v>
      </c>
      <c r="DR1" s="63"/>
      <c r="DS1" s="63" t="n">
        <v>1</v>
      </c>
      <c r="DT1" s="63" t="n">
        <v>1</v>
      </c>
      <c r="DU1" s="63" t="n">
        <v>1</v>
      </c>
      <c r="DV1" s="63" t="n">
        <v>1</v>
      </c>
      <c r="DW1" s="63" t="n">
        <v>1</v>
      </c>
      <c r="DX1" s="63" t="n">
        <v>1</v>
      </c>
      <c r="DY1" s="63" t="n">
        <v>1</v>
      </c>
      <c r="DZ1" s="63" t="n">
        <v>1</v>
      </c>
      <c r="EA1" s="63" t="n">
        <v>1</v>
      </c>
      <c r="EB1" s="63" t="n">
        <v>1</v>
      </c>
      <c r="EC1" s="63"/>
      <c r="ED1" s="63" t="n">
        <v>1</v>
      </c>
      <c r="EE1" s="63" t="n">
        <v>1</v>
      </c>
      <c r="EF1" s="63" t="n">
        <v>1</v>
      </c>
      <c r="EG1" s="63" t="n">
        <v>1</v>
      </c>
      <c r="EH1" s="63" t="n">
        <v>1</v>
      </c>
      <c r="EI1" s="63" t="n">
        <v>1</v>
      </c>
      <c r="EJ1" s="63" t="n">
        <v>1</v>
      </c>
      <c r="EK1" s="63" t="n">
        <v>1</v>
      </c>
      <c r="EL1" s="63" t="n">
        <v>1</v>
      </c>
      <c r="EM1" s="63" t="n">
        <v>1</v>
      </c>
      <c r="EN1" s="63"/>
      <c r="EO1" s="63" t="n">
        <v>1</v>
      </c>
      <c r="EP1" s="63" t="n">
        <v>1</v>
      </c>
      <c r="EQ1" s="63" t="n">
        <v>1</v>
      </c>
      <c r="ER1" s="63" t="n">
        <v>1</v>
      </c>
      <c r="ES1" s="63" t="n">
        <v>1</v>
      </c>
      <c r="ET1" s="63" t="n">
        <v>1</v>
      </c>
      <c r="EU1" s="63" t="n">
        <v>1</v>
      </c>
      <c r="EV1" s="63" t="n">
        <v>1</v>
      </c>
      <c r="EW1" s="63" t="n">
        <v>1</v>
      </c>
      <c r="EX1" s="63" t="n">
        <v>1</v>
      </c>
      <c r="EY1" s="63"/>
      <c r="EZ1" s="63" t="n">
        <v>1</v>
      </c>
      <c r="FA1" s="63" t="n">
        <v>1</v>
      </c>
      <c r="FB1" s="63" t="n">
        <v>1</v>
      </c>
      <c r="FC1" s="63" t="n">
        <v>1</v>
      </c>
      <c r="FD1" s="63" t="n">
        <v>1</v>
      </c>
      <c r="FE1" s="63" t="n">
        <v>1</v>
      </c>
      <c r="FF1" s="63" t="n">
        <v>1</v>
      </c>
      <c r="FG1" s="63" t="n">
        <v>1</v>
      </c>
      <c r="FH1" s="63" t="n">
        <v>1</v>
      </c>
      <c r="FI1" s="63" t="n">
        <v>1</v>
      </c>
      <c r="FJ1" s="63"/>
    </row>
    <row r="2" customFormat="false" ht="13.5" hidden="false" customHeight="false" outlineLevel="0" collapsed="false">
      <c r="A2" s="64" t="s">
        <v>101</v>
      </c>
      <c r="B2" s="64" t="n">
        <f aca="false">COLUMN()-1</f>
        <v>1</v>
      </c>
      <c r="C2" s="64" t="n">
        <f aca="false">COLUMN()-1</f>
        <v>2</v>
      </c>
      <c r="D2" s="64" t="n">
        <f aca="false">COLUMN()-1</f>
        <v>3</v>
      </c>
      <c r="E2" s="64" t="n">
        <f aca="false">COLUMN()-1</f>
        <v>4</v>
      </c>
      <c r="F2" s="64" t="n">
        <f aca="false">COLUMN()-1</f>
        <v>5</v>
      </c>
      <c r="G2" s="64" t="n">
        <f aca="false">COLUMN()-1</f>
        <v>6</v>
      </c>
      <c r="H2" s="64" t="n">
        <f aca="false">COLUMN()-1</f>
        <v>7</v>
      </c>
      <c r="I2" s="64" t="n">
        <f aca="false">COLUMN()-1</f>
        <v>8</v>
      </c>
      <c r="J2" s="64" t="n">
        <f aca="false">COLUMN()-1</f>
        <v>9</v>
      </c>
      <c r="K2" s="64" t="n">
        <f aca="false">COLUMN()-1</f>
        <v>10</v>
      </c>
      <c r="L2" s="64" t="n">
        <f aca="false">COLUMN()-1</f>
        <v>11</v>
      </c>
      <c r="M2" s="64" t="n">
        <f aca="false">COLUMN()-1</f>
        <v>12</v>
      </c>
      <c r="N2" s="64" t="n">
        <f aca="false">COLUMN()-1</f>
        <v>13</v>
      </c>
      <c r="O2" s="64" t="n">
        <f aca="false">COLUMN()-1</f>
        <v>14</v>
      </c>
      <c r="P2" s="64" t="n">
        <f aca="false">COLUMN()-1</f>
        <v>15</v>
      </c>
      <c r="Q2" s="64" t="n">
        <f aca="false">COLUMN()-1</f>
        <v>16</v>
      </c>
      <c r="R2" s="64" t="n">
        <f aca="false">COLUMN()-1</f>
        <v>17</v>
      </c>
      <c r="S2" s="64" t="n">
        <f aca="false">COLUMN()-1</f>
        <v>18</v>
      </c>
      <c r="T2" s="64" t="n">
        <f aca="false">COLUMN()-1</f>
        <v>19</v>
      </c>
      <c r="U2" s="64" t="n">
        <f aca="false">COLUMN()-1</f>
        <v>20</v>
      </c>
      <c r="V2" s="64" t="n">
        <f aca="false">COLUMN()-1</f>
        <v>21</v>
      </c>
      <c r="W2" s="64" t="n">
        <f aca="false">COLUMN()-1</f>
        <v>22</v>
      </c>
      <c r="X2" s="64" t="n">
        <f aca="false">COLUMN()-1</f>
        <v>23</v>
      </c>
      <c r="Y2" s="64" t="n">
        <f aca="false">COLUMN()-1</f>
        <v>24</v>
      </c>
      <c r="Z2" s="64" t="n">
        <f aca="false">COLUMN()-1</f>
        <v>25</v>
      </c>
      <c r="AA2" s="64" t="n">
        <f aca="false">COLUMN()-1</f>
        <v>26</v>
      </c>
      <c r="AB2" s="64" t="n">
        <f aca="false">COLUMN()-1</f>
        <v>27</v>
      </c>
      <c r="AC2" s="64" t="n">
        <f aca="false">COLUMN()-1</f>
        <v>28</v>
      </c>
      <c r="AD2" s="64" t="n">
        <f aca="false">COLUMN()-1</f>
        <v>29</v>
      </c>
      <c r="AE2" s="64" t="n">
        <f aca="false">COLUMN()-1</f>
        <v>30</v>
      </c>
      <c r="AF2" s="64" t="n">
        <f aca="false">COLUMN()-1</f>
        <v>31</v>
      </c>
      <c r="AG2" s="64" t="n">
        <f aca="false">COLUMN()-1</f>
        <v>32</v>
      </c>
      <c r="AH2" s="64" t="n">
        <f aca="false">COLUMN()-1</f>
        <v>33</v>
      </c>
      <c r="AI2" s="64" t="n">
        <f aca="false">COLUMN()-1</f>
        <v>34</v>
      </c>
      <c r="AJ2" s="64" t="n">
        <f aca="false">COLUMN()-1</f>
        <v>35</v>
      </c>
      <c r="AK2" s="64" t="n">
        <f aca="false">COLUMN()-1</f>
        <v>36</v>
      </c>
      <c r="AL2" s="64" t="n">
        <f aca="false">COLUMN()-1</f>
        <v>37</v>
      </c>
      <c r="AM2" s="64" t="n">
        <f aca="false">COLUMN()-1</f>
        <v>38</v>
      </c>
      <c r="AN2" s="64" t="n">
        <f aca="false">COLUMN()-1</f>
        <v>39</v>
      </c>
      <c r="AO2" s="64" t="n">
        <f aca="false">COLUMN()-1</f>
        <v>40</v>
      </c>
      <c r="AP2" s="64" t="n">
        <f aca="false">COLUMN()-1</f>
        <v>41</v>
      </c>
      <c r="AQ2" s="64" t="n">
        <f aca="false">COLUMN()-1</f>
        <v>42</v>
      </c>
      <c r="AR2" s="64" t="n">
        <f aca="false">COLUMN()-1</f>
        <v>43</v>
      </c>
      <c r="AS2" s="64" t="n">
        <f aca="false">COLUMN()-1</f>
        <v>44</v>
      </c>
      <c r="AT2" s="64" t="n">
        <f aca="false">COLUMN()-1</f>
        <v>45</v>
      </c>
      <c r="AU2" s="64" t="n">
        <f aca="false">COLUMN()-1</f>
        <v>46</v>
      </c>
      <c r="AV2" s="64" t="n">
        <f aca="false">COLUMN()-1</f>
        <v>47</v>
      </c>
      <c r="AW2" s="64" t="n">
        <f aca="false">COLUMN()-1</f>
        <v>48</v>
      </c>
      <c r="AX2" s="64" t="n">
        <f aca="false">COLUMN()-1</f>
        <v>49</v>
      </c>
      <c r="AY2" s="64" t="n">
        <f aca="false">COLUMN()-1</f>
        <v>50</v>
      </c>
      <c r="AZ2" s="64" t="n">
        <f aca="false">COLUMN()-1</f>
        <v>51</v>
      </c>
      <c r="BA2" s="64" t="n">
        <f aca="false">COLUMN()-1</f>
        <v>52</v>
      </c>
      <c r="BB2" s="64" t="n">
        <f aca="false">COLUMN()-1</f>
        <v>53</v>
      </c>
      <c r="BC2" s="64" t="n">
        <f aca="false">COLUMN()-1</f>
        <v>54</v>
      </c>
      <c r="BD2" s="64" t="n">
        <f aca="false">COLUMN()-1</f>
        <v>55</v>
      </c>
      <c r="BE2" s="64" t="n">
        <f aca="false">COLUMN()-1</f>
        <v>56</v>
      </c>
      <c r="BF2" s="64" t="n">
        <f aca="false">COLUMN()-1</f>
        <v>57</v>
      </c>
      <c r="BG2" s="64" t="n">
        <f aca="false">COLUMN()-1</f>
        <v>58</v>
      </c>
      <c r="BH2" s="64" t="n">
        <f aca="false">COLUMN()-1</f>
        <v>59</v>
      </c>
      <c r="BI2" s="64" t="n">
        <f aca="false">COLUMN()-1</f>
        <v>60</v>
      </c>
      <c r="BJ2" s="64" t="n">
        <f aca="false">COLUMN()-1</f>
        <v>61</v>
      </c>
      <c r="BK2" s="64" t="n">
        <f aca="false">COLUMN()-1</f>
        <v>62</v>
      </c>
      <c r="BL2" s="64" t="n">
        <f aca="false">COLUMN()-1</f>
        <v>63</v>
      </c>
      <c r="BM2" s="64" t="n">
        <f aca="false">COLUMN()-1</f>
        <v>64</v>
      </c>
      <c r="BN2" s="64" t="n">
        <f aca="false">COLUMN()-1</f>
        <v>65</v>
      </c>
      <c r="BO2" s="64" t="n">
        <f aca="false">COLUMN()-1</f>
        <v>66</v>
      </c>
      <c r="BP2" s="64" t="n">
        <f aca="false">COLUMN()-1</f>
        <v>67</v>
      </c>
      <c r="BQ2" s="64" t="n">
        <f aca="false">COLUMN()-1</f>
        <v>68</v>
      </c>
      <c r="BR2" s="64" t="n">
        <f aca="false">COLUMN()-1</f>
        <v>69</v>
      </c>
      <c r="BS2" s="64" t="n">
        <f aca="false">COLUMN()-1</f>
        <v>70</v>
      </c>
      <c r="BT2" s="64" t="n">
        <f aca="false">COLUMN()-1</f>
        <v>71</v>
      </c>
      <c r="BU2" s="64" t="n">
        <f aca="false">COLUMN()-1</f>
        <v>72</v>
      </c>
      <c r="BV2" s="64" t="n">
        <f aca="false">COLUMN()-1</f>
        <v>73</v>
      </c>
      <c r="BW2" s="64" t="n">
        <f aca="false">COLUMN()-1</f>
        <v>74</v>
      </c>
      <c r="BX2" s="64" t="n">
        <f aca="false">COLUMN()-1</f>
        <v>75</v>
      </c>
      <c r="BY2" s="64" t="n">
        <f aca="false">COLUMN()-1</f>
        <v>76</v>
      </c>
      <c r="BZ2" s="64" t="n">
        <f aca="false">COLUMN()-1</f>
        <v>77</v>
      </c>
      <c r="CA2" s="64" t="n">
        <f aca="false">COLUMN()-1</f>
        <v>78</v>
      </c>
      <c r="CB2" s="64" t="n">
        <f aca="false">COLUMN()-1</f>
        <v>79</v>
      </c>
      <c r="CC2" s="64" t="n">
        <f aca="false">COLUMN()-1</f>
        <v>80</v>
      </c>
      <c r="CD2" s="64" t="n">
        <f aca="false">COLUMN()-1</f>
        <v>81</v>
      </c>
      <c r="CE2" s="64" t="n">
        <f aca="false">COLUMN()-1</f>
        <v>82</v>
      </c>
      <c r="CF2" s="64" t="n">
        <f aca="false">COLUMN()-1</f>
        <v>83</v>
      </c>
      <c r="CG2" s="64" t="n">
        <f aca="false">COLUMN()-1</f>
        <v>84</v>
      </c>
      <c r="CH2" s="64" t="n">
        <f aca="false">COLUMN()-1</f>
        <v>85</v>
      </c>
      <c r="CI2" s="64" t="n">
        <f aca="false">COLUMN()-1</f>
        <v>86</v>
      </c>
      <c r="CJ2" s="64" t="n">
        <f aca="false">COLUMN()-1</f>
        <v>87</v>
      </c>
      <c r="CK2" s="64" t="n">
        <f aca="false">COLUMN()-1</f>
        <v>88</v>
      </c>
      <c r="CL2" s="64" t="n">
        <f aca="false">COLUMN()-1</f>
        <v>89</v>
      </c>
      <c r="CM2" s="64" t="n">
        <f aca="false">COLUMN()-1</f>
        <v>90</v>
      </c>
      <c r="CN2" s="64" t="n">
        <f aca="false">COLUMN()-1</f>
        <v>91</v>
      </c>
      <c r="CO2" s="64" t="n">
        <f aca="false">COLUMN()-1</f>
        <v>92</v>
      </c>
      <c r="CP2" s="64" t="n">
        <f aca="false">COLUMN()-1</f>
        <v>93</v>
      </c>
      <c r="CQ2" s="64" t="n">
        <f aca="false">COLUMN()-1</f>
        <v>94</v>
      </c>
      <c r="CR2" s="64" t="n">
        <f aca="false">COLUMN()-1</f>
        <v>95</v>
      </c>
      <c r="CS2" s="64" t="n">
        <f aca="false">COLUMN()-1</f>
        <v>96</v>
      </c>
      <c r="CT2" s="64" t="n">
        <f aca="false">COLUMN()-1</f>
        <v>97</v>
      </c>
      <c r="CU2" s="64" t="n">
        <f aca="false">COLUMN()-1</f>
        <v>98</v>
      </c>
      <c r="CV2" s="64" t="n">
        <f aca="false">COLUMN()-1</f>
        <v>99</v>
      </c>
      <c r="CW2" s="64" t="n">
        <f aca="false">COLUMN()-1</f>
        <v>100</v>
      </c>
      <c r="CX2" s="64" t="n">
        <f aca="false">COLUMN()-1</f>
        <v>101</v>
      </c>
      <c r="CY2" s="64" t="n">
        <f aca="false">COLUMN()-1</f>
        <v>102</v>
      </c>
      <c r="CZ2" s="64" t="n">
        <f aca="false">COLUMN()-1</f>
        <v>103</v>
      </c>
      <c r="DA2" s="64" t="n">
        <f aca="false">COLUMN()-1</f>
        <v>104</v>
      </c>
      <c r="DB2" s="64" t="n">
        <f aca="false">COLUMN()-1</f>
        <v>105</v>
      </c>
      <c r="DC2" s="64" t="n">
        <f aca="false">COLUMN()-1</f>
        <v>106</v>
      </c>
      <c r="DD2" s="64" t="n">
        <f aca="false">COLUMN()-1</f>
        <v>107</v>
      </c>
      <c r="DE2" s="64" t="n">
        <f aca="false">COLUMN()-1</f>
        <v>108</v>
      </c>
      <c r="DF2" s="64" t="n">
        <f aca="false">COLUMN()-1</f>
        <v>109</v>
      </c>
      <c r="DG2" s="64" t="n">
        <f aca="false">COLUMN()-1</f>
        <v>110</v>
      </c>
      <c r="DH2" s="64" t="n">
        <f aca="false">COLUMN()-1</f>
        <v>111</v>
      </c>
      <c r="DI2" s="64" t="n">
        <f aca="false">COLUMN()-1</f>
        <v>112</v>
      </c>
      <c r="DJ2" s="64" t="n">
        <f aca="false">COLUMN()-1</f>
        <v>113</v>
      </c>
      <c r="DK2" s="64" t="n">
        <f aca="false">COLUMN()-1</f>
        <v>114</v>
      </c>
      <c r="DL2" s="64" t="n">
        <f aca="false">COLUMN()-1</f>
        <v>115</v>
      </c>
      <c r="DM2" s="64" t="n">
        <f aca="false">COLUMN()-1</f>
        <v>116</v>
      </c>
      <c r="DN2" s="64" t="n">
        <f aca="false">COLUMN()-1</f>
        <v>117</v>
      </c>
      <c r="DO2" s="64" t="n">
        <f aca="false">COLUMN()-1</f>
        <v>118</v>
      </c>
      <c r="DP2" s="64" t="n">
        <f aca="false">COLUMN()-1</f>
        <v>119</v>
      </c>
      <c r="DQ2" s="64" t="n">
        <f aca="false">COLUMN()-1</f>
        <v>120</v>
      </c>
      <c r="DR2" s="64" t="n">
        <f aca="false">COLUMN()-1</f>
        <v>121</v>
      </c>
      <c r="DS2" s="64" t="n">
        <f aca="false">COLUMN()-1</f>
        <v>122</v>
      </c>
      <c r="DT2" s="64" t="n">
        <f aca="false">COLUMN()-1</f>
        <v>123</v>
      </c>
      <c r="DU2" s="64" t="n">
        <f aca="false">COLUMN()-1</f>
        <v>124</v>
      </c>
      <c r="DV2" s="64" t="n">
        <f aca="false">COLUMN()-1</f>
        <v>125</v>
      </c>
      <c r="DW2" s="64" t="n">
        <f aca="false">COLUMN()-1</f>
        <v>126</v>
      </c>
      <c r="DX2" s="64" t="n">
        <f aca="false">COLUMN()-1</f>
        <v>127</v>
      </c>
      <c r="DY2" s="64" t="n">
        <f aca="false">COLUMN()-1</f>
        <v>128</v>
      </c>
      <c r="DZ2" s="64" t="n">
        <f aca="false">COLUMN()-1</f>
        <v>129</v>
      </c>
      <c r="EA2" s="64" t="n">
        <f aca="false">COLUMN()-1</f>
        <v>130</v>
      </c>
      <c r="EB2" s="64" t="n">
        <f aca="false">COLUMN()-1</f>
        <v>131</v>
      </c>
      <c r="EC2" s="64" t="n">
        <f aca="false">COLUMN()-1</f>
        <v>132</v>
      </c>
      <c r="ED2" s="64" t="n">
        <f aca="false">COLUMN()-1</f>
        <v>133</v>
      </c>
      <c r="EE2" s="64" t="n">
        <f aca="false">COLUMN()-1</f>
        <v>134</v>
      </c>
      <c r="EF2" s="64" t="n">
        <f aca="false">COLUMN()-1</f>
        <v>135</v>
      </c>
      <c r="EG2" s="64" t="n">
        <f aca="false">COLUMN()-1</f>
        <v>136</v>
      </c>
      <c r="EH2" s="64" t="n">
        <f aca="false">COLUMN()-1</f>
        <v>137</v>
      </c>
      <c r="EI2" s="64" t="n">
        <f aca="false">COLUMN()-1</f>
        <v>138</v>
      </c>
      <c r="EJ2" s="64" t="n">
        <f aca="false">COLUMN()-1</f>
        <v>139</v>
      </c>
      <c r="EK2" s="64" t="n">
        <f aca="false">COLUMN()-1</f>
        <v>140</v>
      </c>
      <c r="EL2" s="64" t="n">
        <f aca="false">COLUMN()-1</f>
        <v>141</v>
      </c>
      <c r="EM2" s="64" t="n">
        <f aca="false">COLUMN()-1</f>
        <v>142</v>
      </c>
      <c r="EN2" s="64" t="n">
        <f aca="false">COLUMN()-1</f>
        <v>143</v>
      </c>
      <c r="EO2" s="64" t="n">
        <f aca="false">COLUMN()-1</f>
        <v>144</v>
      </c>
      <c r="EP2" s="64" t="n">
        <f aca="false">COLUMN()-1</f>
        <v>145</v>
      </c>
      <c r="EQ2" s="64" t="n">
        <f aca="false">COLUMN()-1</f>
        <v>146</v>
      </c>
      <c r="ER2" s="64" t="n">
        <f aca="false">COLUMN()-1</f>
        <v>147</v>
      </c>
      <c r="ES2" s="64" t="n">
        <f aca="false">COLUMN()-1</f>
        <v>148</v>
      </c>
      <c r="ET2" s="64" t="n">
        <f aca="false">COLUMN()-1</f>
        <v>149</v>
      </c>
      <c r="EU2" s="64" t="n">
        <f aca="false">COLUMN()-1</f>
        <v>150</v>
      </c>
      <c r="EV2" s="64" t="n">
        <f aca="false">COLUMN()-1</f>
        <v>151</v>
      </c>
      <c r="EW2" s="64" t="n">
        <f aca="false">COLUMN()-1</f>
        <v>152</v>
      </c>
      <c r="EX2" s="64" t="n">
        <f aca="false">COLUMN()-1</f>
        <v>153</v>
      </c>
      <c r="EY2" s="64" t="n">
        <f aca="false">COLUMN()-1</f>
        <v>154</v>
      </c>
      <c r="EZ2" s="64" t="n">
        <f aca="false">COLUMN()-1</f>
        <v>155</v>
      </c>
      <c r="FA2" s="64" t="n">
        <f aca="false">COLUMN()-1</f>
        <v>156</v>
      </c>
      <c r="FB2" s="64" t="n">
        <f aca="false">COLUMN()-1</f>
        <v>157</v>
      </c>
      <c r="FC2" s="64" t="n">
        <f aca="false">COLUMN()-1</f>
        <v>158</v>
      </c>
      <c r="FD2" s="64" t="n">
        <f aca="false">COLUMN()-1</f>
        <v>159</v>
      </c>
      <c r="FE2" s="64" t="n">
        <f aca="false">COLUMN()-1</f>
        <v>160</v>
      </c>
      <c r="FF2" s="64" t="n">
        <f aca="false">COLUMN()-1</f>
        <v>161</v>
      </c>
      <c r="FG2" s="64" t="n">
        <f aca="false">COLUMN()-1</f>
        <v>162</v>
      </c>
      <c r="FH2" s="64" t="n">
        <f aca="false">COLUMN()-1</f>
        <v>163</v>
      </c>
      <c r="FI2" s="64" t="n">
        <f aca="false">COLUMN()-1</f>
        <v>164</v>
      </c>
      <c r="FJ2" s="64" t="n">
        <f aca="false">COLUMN()-1</f>
        <v>165</v>
      </c>
    </row>
    <row r="3" customFormat="false" ht="13.15" hidden="false" customHeight="true" outlineLevel="0" collapsed="false">
      <c r="A3" s="64" t="s">
        <v>102</v>
      </c>
      <c r="B3" s="65" t="s">
        <v>41</v>
      </c>
      <c r="C3" s="65" t="s">
        <v>103</v>
      </c>
      <c r="D3" s="65" t="s">
        <v>104</v>
      </c>
      <c r="E3" s="65" t="s">
        <v>105</v>
      </c>
      <c r="F3" s="65" t="s">
        <v>106</v>
      </c>
      <c r="G3" s="65" t="s">
        <v>107</v>
      </c>
      <c r="H3" s="66" t="s">
        <v>108</v>
      </c>
      <c r="I3" s="67"/>
      <c r="J3" s="67"/>
      <c r="K3" s="67"/>
      <c r="L3" s="67"/>
      <c r="M3" s="67"/>
      <c r="N3" s="67"/>
      <c r="O3" s="67"/>
      <c r="P3" s="67"/>
      <c r="Q3" s="67"/>
      <c r="R3" s="67"/>
      <c r="S3" s="67"/>
      <c r="T3" s="67"/>
      <c r="U3" s="67"/>
      <c r="V3" s="67"/>
      <c r="W3" s="67"/>
      <c r="X3" s="67"/>
      <c r="Y3" s="67"/>
      <c r="Z3" s="67"/>
      <c r="AA3" s="67"/>
      <c r="AB3" s="67"/>
      <c r="AC3" s="67"/>
      <c r="AD3" s="67"/>
      <c r="AE3" s="67"/>
      <c r="AF3" s="67"/>
      <c r="AG3" s="67"/>
      <c r="AH3" s="67"/>
      <c r="AI3" s="68" t="s">
        <v>35</v>
      </c>
      <c r="AJ3" s="69"/>
      <c r="AK3" s="69"/>
      <c r="AL3" s="69"/>
      <c r="AM3" s="69"/>
      <c r="AN3" s="69"/>
      <c r="AO3" s="69"/>
      <c r="AP3" s="69"/>
      <c r="AQ3" s="69"/>
      <c r="AR3" s="69"/>
      <c r="AS3" s="69"/>
      <c r="AT3" s="70"/>
      <c r="AU3" s="70"/>
      <c r="AV3" s="70"/>
      <c r="AW3" s="70"/>
      <c r="AX3" s="70"/>
      <c r="AY3" s="70"/>
      <c r="AZ3" s="70"/>
      <c r="BA3" s="70"/>
      <c r="BB3" s="70"/>
      <c r="BC3" s="70"/>
      <c r="BD3" s="70"/>
      <c r="BE3" s="70"/>
      <c r="BF3" s="70"/>
      <c r="BG3" s="70"/>
      <c r="BH3" s="70"/>
      <c r="BI3" s="70"/>
      <c r="BJ3" s="70"/>
      <c r="BK3" s="70"/>
      <c r="BL3" s="70"/>
      <c r="BM3" s="70"/>
      <c r="BN3" s="70"/>
      <c r="BO3" s="70"/>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71"/>
      <c r="DS3" s="70"/>
      <c r="DT3" s="70"/>
      <c r="DU3" s="70"/>
      <c r="DV3" s="70"/>
      <c r="DW3" s="70"/>
      <c r="DX3" s="70"/>
      <c r="DY3" s="70"/>
      <c r="DZ3" s="70"/>
      <c r="EA3" s="70"/>
      <c r="EB3" s="70"/>
      <c r="EC3" s="70"/>
      <c r="ED3" s="68" t="s">
        <v>88</v>
      </c>
      <c r="EE3" s="69"/>
      <c r="EF3" s="69"/>
      <c r="EG3" s="69"/>
      <c r="EH3" s="69"/>
      <c r="EI3" s="69"/>
      <c r="EJ3" s="69"/>
      <c r="EK3" s="69"/>
      <c r="EL3" s="69"/>
      <c r="EM3" s="69"/>
      <c r="EN3" s="69"/>
      <c r="EO3" s="72"/>
      <c r="EP3" s="69"/>
      <c r="EQ3" s="69"/>
      <c r="ER3" s="69"/>
      <c r="ES3" s="69"/>
      <c r="ET3" s="69"/>
      <c r="EU3" s="69"/>
      <c r="EV3" s="69"/>
      <c r="EW3" s="69"/>
      <c r="EX3" s="69"/>
      <c r="EY3" s="69"/>
      <c r="EZ3" s="70"/>
      <c r="FA3" s="70"/>
      <c r="FB3" s="70"/>
      <c r="FC3" s="70"/>
      <c r="FD3" s="70"/>
      <c r="FE3" s="70"/>
      <c r="FF3" s="70"/>
      <c r="FG3" s="70"/>
      <c r="FH3" s="70"/>
      <c r="FI3" s="70"/>
      <c r="FJ3" s="73"/>
    </row>
    <row r="4" customFormat="false" ht="13.5" hidden="false" customHeight="true" outlineLevel="0" collapsed="false">
      <c r="A4" s="64" t="s">
        <v>109</v>
      </c>
      <c r="B4" s="74"/>
      <c r="C4" s="74"/>
      <c r="D4" s="74"/>
      <c r="E4" s="74"/>
      <c r="F4" s="74"/>
      <c r="G4" s="74"/>
      <c r="H4" s="75"/>
      <c r="I4" s="76"/>
      <c r="J4" s="76"/>
      <c r="K4" s="76"/>
      <c r="L4" s="76"/>
      <c r="M4" s="76"/>
      <c r="N4" s="76"/>
      <c r="O4" s="76"/>
      <c r="P4" s="76"/>
      <c r="Q4" s="76"/>
      <c r="R4" s="76"/>
      <c r="S4" s="76"/>
      <c r="T4" s="76"/>
      <c r="U4" s="76"/>
      <c r="V4" s="76"/>
      <c r="W4" s="76"/>
      <c r="X4" s="76"/>
      <c r="Y4" s="76"/>
      <c r="Z4" s="76"/>
      <c r="AA4" s="76"/>
      <c r="AB4" s="76"/>
      <c r="AC4" s="76"/>
      <c r="AD4" s="76"/>
      <c r="AE4" s="76"/>
      <c r="AF4" s="76"/>
      <c r="AG4" s="76"/>
      <c r="AH4" s="76"/>
      <c r="AI4" s="77" t="s">
        <v>110</v>
      </c>
      <c r="AJ4" s="77"/>
      <c r="AK4" s="77"/>
      <c r="AL4" s="77"/>
      <c r="AM4" s="77"/>
      <c r="AN4" s="77"/>
      <c r="AO4" s="77"/>
      <c r="AP4" s="77"/>
      <c r="AQ4" s="77"/>
      <c r="AR4" s="77"/>
      <c r="AS4" s="77"/>
      <c r="AT4" s="78" t="s">
        <v>111</v>
      </c>
      <c r="AU4" s="78"/>
      <c r="AV4" s="78"/>
      <c r="AW4" s="78"/>
      <c r="AX4" s="78"/>
      <c r="AY4" s="78"/>
      <c r="AZ4" s="78"/>
      <c r="BA4" s="78"/>
      <c r="BB4" s="78"/>
      <c r="BC4" s="78"/>
      <c r="BD4" s="78"/>
      <c r="BE4" s="78" t="s">
        <v>112</v>
      </c>
      <c r="BF4" s="78"/>
      <c r="BG4" s="78"/>
      <c r="BH4" s="78"/>
      <c r="BI4" s="78"/>
      <c r="BJ4" s="78"/>
      <c r="BK4" s="78"/>
      <c r="BL4" s="78"/>
      <c r="BM4" s="78"/>
      <c r="BN4" s="78"/>
      <c r="BO4" s="78"/>
      <c r="BP4" s="77" t="s">
        <v>113</v>
      </c>
      <c r="BQ4" s="77"/>
      <c r="BR4" s="77"/>
      <c r="BS4" s="77"/>
      <c r="BT4" s="77"/>
      <c r="BU4" s="77"/>
      <c r="BV4" s="77"/>
      <c r="BW4" s="77"/>
      <c r="BX4" s="77"/>
      <c r="BY4" s="77"/>
      <c r="BZ4" s="77"/>
      <c r="CA4" s="77" t="s">
        <v>114</v>
      </c>
      <c r="CB4" s="77"/>
      <c r="CC4" s="77"/>
      <c r="CD4" s="77"/>
      <c r="CE4" s="77"/>
      <c r="CF4" s="77"/>
      <c r="CG4" s="77"/>
      <c r="CH4" s="77"/>
      <c r="CI4" s="77"/>
      <c r="CJ4" s="77"/>
      <c r="CK4" s="77"/>
      <c r="CL4" s="78" t="s">
        <v>115</v>
      </c>
      <c r="CM4" s="78"/>
      <c r="CN4" s="78"/>
      <c r="CO4" s="78"/>
      <c r="CP4" s="78"/>
      <c r="CQ4" s="78"/>
      <c r="CR4" s="78"/>
      <c r="CS4" s="78"/>
      <c r="CT4" s="78"/>
      <c r="CU4" s="78"/>
      <c r="CV4" s="78"/>
      <c r="CW4" s="77" t="s">
        <v>116</v>
      </c>
      <c r="CX4" s="77"/>
      <c r="CY4" s="77"/>
      <c r="CZ4" s="77"/>
      <c r="DA4" s="77"/>
      <c r="DB4" s="77"/>
      <c r="DC4" s="77"/>
      <c r="DD4" s="77"/>
      <c r="DE4" s="77"/>
      <c r="DF4" s="77"/>
      <c r="DG4" s="77"/>
      <c r="DH4" s="77" t="s">
        <v>117</v>
      </c>
      <c r="DI4" s="77"/>
      <c r="DJ4" s="77"/>
      <c r="DK4" s="77"/>
      <c r="DL4" s="77"/>
      <c r="DM4" s="77"/>
      <c r="DN4" s="77"/>
      <c r="DO4" s="77"/>
      <c r="DP4" s="77"/>
      <c r="DQ4" s="77"/>
      <c r="DR4" s="77"/>
      <c r="DS4" s="78" t="s">
        <v>118</v>
      </c>
      <c r="DT4" s="78"/>
      <c r="DU4" s="78"/>
      <c r="DV4" s="78"/>
      <c r="DW4" s="78"/>
      <c r="DX4" s="78"/>
      <c r="DY4" s="78"/>
      <c r="DZ4" s="78"/>
      <c r="EA4" s="78"/>
      <c r="EB4" s="78"/>
      <c r="EC4" s="78"/>
      <c r="ED4" s="77" t="s">
        <v>119</v>
      </c>
      <c r="EE4" s="77"/>
      <c r="EF4" s="77"/>
      <c r="EG4" s="77"/>
      <c r="EH4" s="77"/>
      <c r="EI4" s="77"/>
      <c r="EJ4" s="77"/>
      <c r="EK4" s="77"/>
      <c r="EL4" s="77"/>
      <c r="EM4" s="77"/>
      <c r="EN4" s="77"/>
      <c r="EO4" s="77" t="s">
        <v>120</v>
      </c>
      <c r="EP4" s="77"/>
      <c r="EQ4" s="77"/>
      <c r="ER4" s="77"/>
      <c r="ES4" s="77"/>
      <c r="ET4" s="77"/>
      <c r="EU4" s="77"/>
      <c r="EV4" s="77"/>
      <c r="EW4" s="77"/>
      <c r="EX4" s="77"/>
      <c r="EY4" s="77"/>
      <c r="EZ4" s="77" t="s">
        <v>121</v>
      </c>
      <c r="FA4" s="77"/>
      <c r="FB4" s="77"/>
      <c r="FC4" s="77"/>
      <c r="FD4" s="77"/>
      <c r="FE4" s="77"/>
      <c r="FF4" s="77"/>
      <c r="FG4" s="77"/>
      <c r="FH4" s="77"/>
      <c r="FI4" s="77"/>
      <c r="FJ4" s="77"/>
    </row>
    <row r="5" customFormat="false" ht="13.5" hidden="false" customHeight="false" outlineLevel="0" collapsed="false">
      <c r="A5" s="64" t="s">
        <v>122</v>
      </c>
      <c r="B5" s="79"/>
      <c r="C5" s="79"/>
      <c r="D5" s="79"/>
      <c r="E5" s="79"/>
      <c r="F5" s="79"/>
      <c r="G5" s="79"/>
      <c r="H5" s="80" t="s">
        <v>123</v>
      </c>
      <c r="I5" s="80" t="s">
        <v>124</v>
      </c>
      <c r="J5" s="80" t="s">
        <v>125</v>
      </c>
      <c r="K5" s="80" t="s">
        <v>1</v>
      </c>
      <c r="L5" s="80" t="s">
        <v>2</v>
      </c>
      <c r="M5" s="80" t="s">
        <v>3</v>
      </c>
      <c r="N5" s="80" t="s">
        <v>4</v>
      </c>
      <c r="O5" s="80" t="s">
        <v>5</v>
      </c>
      <c r="P5" s="80" t="s">
        <v>12</v>
      </c>
      <c r="Q5" s="80" t="s">
        <v>13</v>
      </c>
      <c r="R5" s="80" t="s">
        <v>14</v>
      </c>
      <c r="S5" s="80" t="s">
        <v>126</v>
      </c>
      <c r="T5" s="80" t="s">
        <v>127</v>
      </c>
      <c r="U5" s="80" t="s">
        <v>24</v>
      </c>
      <c r="V5" s="80" t="s">
        <v>25</v>
      </c>
      <c r="W5" s="80" t="s">
        <v>26</v>
      </c>
      <c r="X5" s="80" t="s">
        <v>27</v>
      </c>
      <c r="Y5" s="80" t="s">
        <v>28</v>
      </c>
      <c r="Z5" s="80" t="s">
        <v>6</v>
      </c>
      <c r="AA5" s="80" t="s">
        <v>7</v>
      </c>
      <c r="AB5" s="80" t="s">
        <v>8</v>
      </c>
      <c r="AC5" s="80" t="s">
        <v>17</v>
      </c>
      <c r="AD5" s="80" t="s">
        <v>18</v>
      </c>
      <c r="AE5" s="80" t="s">
        <v>19</v>
      </c>
      <c r="AF5" s="80" t="s">
        <v>29</v>
      </c>
      <c r="AG5" s="80" t="s">
        <v>30</v>
      </c>
      <c r="AH5" s="80" t="s">
        <v>31</v>
      </c>
      <c r="AI5" s="80" t="s">
        <v>128</v>
      </c>
      <c r="AJ5" s="80" t="s">
        <v>129</v>
      </c>
      <c r="AK5" s="80" t="s">
        <v>130</v>
      </c>
      <c r="AL5" s="80" t="s">
        <v>131</v>
      </c>
      <c r="AM5" s="80" t="s">
        <v>132</v>
      </c>
      <c r="AN5" s="80" t="s">
        <v>133</v>
      </c>
      <c r="AO5" s="80" t="s">
        <v>134</v>
      </c>
      <c r="AP5" s="80" t="s">
        <v>135</v>
      </c>
      <c r="AQ5" s="80" t="s">
        <v>136</v>
      </c>
      <c r="AR5" s="80" t="s">
        <v>137</v>
      </c>
      <c r="AS5" s="80" t="s">
        <v>138</v>
      </c>
      <c r="AT5" s="80" t="s">
        <v>128</v>
      </c>
      <c r="AU5" s="80" t="s">
        <v>129</v>
      </c>
      <c r="AV5" s="80" t="s">
        <v>130</v>
      </c>
      <c r="AW5" s="80" t="s">
        <v>131</v>
      </c>
      <c r="AX5" s="80" t="s">
        <v>132</v>
      </c>
      <c r="AY5" s="80" t="s">
        <v>133</v>
      </c>
      <c r="AZ5" s="80" t="s">
        <v>134</v>
      </c>
      <c r="BA5" s="80" t="s">
        <v>135</v>
      </c>
      <c r="BB5" s="80" t="s">
        <v>136</v>
      </c>
      <c r="BC5" s="80" t="s">
        <v>137</v>
      </c>
      <c r="BD5" s="80" t="s">
        <v>138</v>
      </c>
      <c r="BE5" s="80" t="s">
        <v>128</v>
      </c>
      <c r="BF5" s="80" t="s">
        <v>129</v>
      </c>
      <c r="BG5" s="80" t="s">
        <v>130</v>
      </c>
      <c r="BH5" s="80" t="s">
        <v>131</v>
      </c>
      <c r="BI5" s="80" t="s">
        <v>132</v>
      </c>
      <c r="BJ5" s="80" t="s">
        <v>133</v>
      </c>
      <c r="BK5" s="80" t="s">
        <v>134</v>
      </c>
      <c r="BL5" s="80" t="s">
        <v>135</v>
      </c>
      <c r="BM5" s="80" t="s">
        <v>136</v>
      </c>
      <c r="BN5" s="80" t="s">
        <v>137</v>
      </c>
      <c r="BO5" s="80" t="s">
        <v>138</v>
      </c>
      <c r="BP5" s="80" t="s">
        <v>128</v>
      </c>
      <c r="BQ5" s="80" t="s">
        <v>129</v>
      </c>
      <c r="BR5" s="80" t="s">
        <v>130</v>
      </c>
      <c r="BS5" s="80" t="s">
        <v>131</v>
      </c>
      <c r="BT5" s="80" t="s">
        <v>132</v>
      </c>
      <c r="BU5" s="80" t="s">
        <v>133</v>
      </c>
      <c r="BV5" s="80" t="s">
        <v>134</v>
      </c>
      <c r="BW5" s="80" t="s">
        <v>135</v>
      </c>
      <c r="BX5" s="80" t="s">
        <v>136</v>
      </c>
      <c r="BY5" s="80" t="s">
        <v>137</v>
      </c>
      <c r="BZ5" s="80" t="s">
        <v>138</v>
      </c>
      <c r="CA5" s="80" t="s">
        <v>128</v>
      </c>
      <c r="CB5" s="80" t="s">
        <v>129</v>
      </c>
      <c r="CC5" s="80" t="s">
        <v>130</v>
      </c>
      <c r="CD5" s="80" t="s">
        <v>131</v>
      </c>
      <c r="CE5" s="80" t="s">
        <v>132</v>
      </c>
      <c r="CF5" s="80" t="s">
        <v>133</v>
      </c>
      <c r="CG5" s="80" t="s">
        <v>134</v>
      </c>
      <c r="CH5" s="80" t="s">
        <v>135</v>
      </c>
      <c r="CI5" s="80" t="s">
        <v>136</v>
      </c>
      <c r="CJ5" s="80" t="s">
        <v>137</v>
      </c>
      <c r="CK5" s="80" t="s">
        <v>138</v>
      </c>
      <c r="CL5" s="80" t="s">
        <v>128</v>
      </c>
      <c r="CM5" s="80" t="s">
        <v>129</v>
      </c>
      <c r="CN5" s="80" t="s">
        <v>130</v>
      </c>
      <c r="CO5" s="80" t="s">
        <v>131</v>
      </c>
      <c r="CP5" s="80" t="s">
        <v>132</v>
      </c>
      <c r="CQ5" s="80" t="s">
        <v>133</v>
      </c>
      <c r="CR5" s="80" t="s">
        <v>134</v>
      </c>
      <c r="CS5" s="80" t="s">
        <v>135</v>
      </c>
      <c r="CT5" s="80" t="s">
        <v>136</v>
      </c>
      <c r="CU5" s="80" t="s">
        <v>137</v>
      </c>
      <c r="CV5" s="80" t="s">
        <v>138</v>
      </c>
      <c r="CW5" s="80" t="s">
        <v>128</v>
      </c>
      <c r="CX5" s="80" t="s">
        <v>129</v>
      </c>
      <c r="CY5" s="80" t="s">
        <v>130</v>
      </c>
      <c r="CZ5" s="80" t="s">
        <v>131</v>
      </c>
      <c r="DA5" s="80" t="s">
        <v>132</v>
      </c>
      <c r="DB5" s="80" t="s">
        <v>133</v>
      </c>
      <c r="DC5" s="80" t="s">
        <v>134</v>
      </c>
      <c r="DD5" s="80" t="s">
        <v>135</v>
      </c>
      <c r="DE5" s="80" t="s">
        <v>136</v>
      </c>
      <c r="DF5" s="80" t="s">
        <v>137</v>
      </c>
      <c r="DG5" s="80" t="s">
        <v>138</v>
      </c>
      <c r="DH5" s="80" t="s">
        <v>128</v>
      </c>
      <c r="DI5" s="80" t="s">
        <v>129</v>
      </c>
      <c r="DJ5" s="80" t="s">
        <v>130</v>
      </c>
      <c r="DK5" s="80" t="s">
        <v>131</v>
      </c>
      <c r="DL5" s="80" t="s">
        <v>132</v>
      </c>
      <c r="DM5" s="80" t="s">
        <v>133</v>
      </c>
      <c r="DN5" s="80" t="s">
        <v>134</v>
      </c>
      <c r="DO5" s="80" t="s">
        <v>135</v>
      </c>
      <c r="DP5" s="80" t="s">
        <v>136</v>
      </c>
      <c r="DQ5" s="80" t="s">
        <v>137</v>
      </c>
      <c r="DR5" s="80" t="s">
        <v>138</v>
      </c>
      <c r="DS5" s="80" t="s">
        <v>128</v>
      </c>
      <c r="DT5" s="80" t="s">
        <v>129</v>
      </c>
      <c r="DU5" s="80" t="s">
        <v>130</v>
      </c>
      <c r="DV5" s="80" t="s">
        <v>131</v>
      </c>
      <c r="DW5" s="80" t="s">
        <v>132</v>
      </c>
      <c r="DX5" s="80" t="s">
        <v>133</v>
      </c>
      <c r="DY5" s="80" t="s">
        <v>134</v>
      </c>
      <c r="DZ5" s="80" t="s">
        <v>135</v>
      </c>
      <c r="EA5" s="80" t="s">
        <v>136</v>
      </c>
      <c r="EB5" s="80" t="s">
        <v>137</v>
      </c>
      <c r="EC5" s="80" t="s">
        <v>138</v>
      </c>
      <c r="ED5" s="80" t="s">
        <v>128</v>
      </c>
      <c r="EE5" s="80" t="s">
        <v>129</v>
      </c>
      <c r="EF5" s="80" t="s">
        <v>130</v>
      </c>
      <c r="EG5" s="80" t="s">
        <v>131</v>
      </c>
      <c r="EH5" s="80" t="s">
        <v>132</v>
      </c>
      <c r="EI5" s="80" t="s">
        <v>133</v>
      </c>
      <c r="EJ5" s="80" t="s">
        <v>134</v>
      </c>
      <c r="EK5" s="80" t="s">
        <v>135</v>
      </c>
      <c r="EL5" s="80" t="s">
        <v>136</v>
      </c>
      <c r="EM5" s="80" t="s">
        <v>137</v>
      </c>
      <c r="EN5" s="80" t="s">
        <v>138</v>
      </c>
      <c r="EO5" s="80" t="s">
        <v>128</v>
      </c>
      <c r="EP5" s="80" t="s">
        <v>129</v>
      </c>
      <c r="EQ5" s="80" t="s">
        <v>130</v>
      </c>
      <c r="ER5" s="80" t="s">
        <v>131</v>
      </c>
      <c r="ES5" s="80" t="s">
        <v>132</v>
      </c>
      <c r="ET5" s="80" t="s">
        <v>133</v>
      </c>
      <c r="EU5" s="80" t="s">
        <v>134</v>
      </c>
      <c r="EV5" s="80" t="s">
        <v>135</v>
      </c>
      <c r="EW5" s="80" t="s">
        <v>136</v>
      </c>
      <c r="EX5" s="80" t="s">
        <v>137</v>
      </c>
      <c r="EY5" s="80" t="s">
        <v>138</v>
      </c>
      <c r="EZ5" s="80" t="s">
        <v>128</v>
      </c>
      <c r="FA5" s="80" t="s">
        <v>129</v>
      </c>
      <c r="FB5" s="80" t="s">
        <v>130</v>
      </c>
      <c r="FC5" s="80" t="s">
        <v>131</v>
      </c>
      <c r="FD5" s="80" t="s">
        <v>132</v>
      </c>
      <c r="FE5" s="80" t="s">
        <v>133</v>
      </c>
      <c r="FF5" s="80" t="s">
        <v>134</v>
      </c>
      <c r="FG5" s="80" t="s">
        <v>135</v>
      </c>
      <c r="FH5" s="80" t="s">
        <v>136</v>
      </c>
      <c r="FI5" s="80" t="s">
        <v>137</v>
      </c>
      <c r="FJ5" s="80" t="s">
        <v>138</v>
      </c>
    </row>
    <row r="6" s="86" customFormat="true" ht="13.5" hidden="false" customHeight="false" outlineLevel="0" collapsed="false">
      <c r="A6" s="64" t="s">
        <v>139</v>
      </c>
      <c r="B6" s="81" t="n">
        <f aca="false">B8</f>
        <v>2022</v>
      </c>
      <c r="C6" s="81" t="n">
        <f aca="false">C8</f>
        <v>227510</v>
      </c>
      <c r="D6" s="81" t="n">
        <f aca="false">D8</f>
        <v>46</v>
      </c>
      <c r="E6" s="81" t="n">
        <f aca="false">E8</f>
        <v>6</v>
      </c>
      <c r="F6" s="81" t="n">
        <f aca="false">F8</f>
        <v>0</v>
      </c>
      <c r="G6" s="81" t="n">
        <f aca="false">G8</f>
        <v>1</v>
      </c>
      <c r="H6" s="82" t="str">
        <f aca="false">IF(H8&lt;&gt;I8,H8,"")&amp;IF(I8&lt;&gt;J8,I8,"")&amp;"　"&amp;J8</f>
        <v>静岡県　地方独立行政法人静岡市立静岡病院</v>
      </c>
      <c r="I6" s="82"/>
      <c r="J6" s="82"/>
      <c r="K6" s="81" t="str">
        <f aca="false">K8</f>
        <v>地方独立行政法人</v>
      </c>
      <c r="L6" s="81" t="str">
        <f aca="false">L8</f>
        <v>病院事業</v>
      </c>
      <c r="M6" s="81" t="str">
        <f aca="false">M8</f>
        <v>一般病院</v>
      </c>
      <c r="N6" s="81" t="str">
        <f aca="false">N8</f>
        <v>500床以上</v>
      </c>
      <c r="O6" s="81" t="str">
        <f aca="false">O8</f>
        <v>非設置</v>
      </c>
      <c r="P6" s="81" t="str">
        <f aca="false">P8</f>
        <v>直営</v>
      </c>
      <c r="Q6" s="83" t="n">
        <f aca="false">Q8</f>
        <v>31</v>
      </c>
      <c r="R6" s="81" t="str">
        <f aca="false">R8</f>
        <v>対象</v>
      </c>
      <c r="S6" s="81" t="str">
        <f aca="false">S8</f>
        <v>ド 透 I 未 訓 ガ</v>
      </c>
      <c r="T6" s="81" t="str">
        <f aca="false">T8</f>
        <v>救 臨 が 感 災 地 輪</v>
      </c>
      <c r="U6" s="83" t="str">
        <f aca="false">U8</f>
        <v>-</v>
      </c>
      <c r="V6" s="83" t="n">
        <f aca="false">V8</f>
        <v>56199</v>
      </c>
      <c r="W6" s="81" t="str">
        <f aca="false">W8</f>
        <v>非該当</v>
      </c>
      <c r="X6" s="81" t="str">
        <f aca="false">X8</f>
        <v>非該当</v>
      </c>
      <c r="Y6" s="81" t="str">
        <f aca="false">Y8</f>
        <v>７：１</v>
      </c>
      <c r="Z6" s="83" t="n">
        <f aca="false">Z8</f>
        <v>500</v>
      </c>
      <c r="AA6" s="83" t="str">
        <f aca="false">AA8</f>
        <v>-</v>
      </c>
      <c r="AB6" s="83" t="str">
        <f aca="false">AB8</f>
        <v>-</v>
      </c>
      <c r="AC6" s="83" t="str">
        <f aca="false">AC8</f>
        <v>-</v>
      </c>
      <c r="AD6" s="83" t="n">
        <f aca="false">AD8</f>
        <v>6</v>
      </c>
      <c r="AE6" s="83" t="n">
        <f aca="false">AE8</f>
        <v>506</v>
      </c>
      <c r="AF6" s="83" t="n">
        <f aca="false">AF8</f>
        <v>486</v>
      </c>
      <c r="AG6" s="83" t="str">
        <f aca="false">AG8</f>
        <v>-</v>
      </c>
      <c r="AH6" s="83" t="n">
        <f aca="false">AH8</f>
        <v>486</v>
      </c>
      <c r="AI6" s="84" t="n">
        <f aca="false">IF(AI8="-",NA(),AI8)</f>
        <v>100.3</v>
      </c>
      <c r="AJ6" s="84" t="n">
        <f aca="false">IF(AJ8="-",NA(),AJ8)</f>
        <v>100.1</v>
      </c>
      <c r="AK6" s="84" t="n">
        <f aca="false">IF(AK8="-",NA(),AK8)</f>
        <v>106.1</v>
      </c>
      <c r="AL6" s="84" t="n">
        <f aca="false">IF(AL8="-",NA(),AL8)</f>
        <v>105.4</v>
      </c>
      <c r="AM6" s="84" t="n">
        <f aca="false">IF(AM8="-",NA(),AM8)</f>
        <v>105.1</v>
      </c>
      <c r="AN6" s="84" t="n">
        <f aca="false">IF(AN8="-",NA(),AN8)</f>
        <v>100</v>
      </c>
      <c r="AO6" s="84" t="n">
        <f aca="false">IF(AO8="-",NA(),AO8)</f>
        <v>99.2</v>
      </c>
      <c r="AP6" s="84" t="n">
        <f aca="false">IF(AP8="-",NA(),AP8)</f>
        <v>102.9</v>
      </c>
      <c r="AQ6" s="84" t="n">
        <f aca="false">IF(AQ8="-",NA(),AQ8)</f>
        <v>106.1</v>
      </c>
      <c r="AR6" s="84" t="n">
        <f aca="false">IF(AR8="-",NA(),AR8)</f>
        <v>102.9</v>
      </c>
      <c r="AS6" s="84" t="str">
        <f aca="false">IF(AS8="-","【-】","【"&amp;SUBSTITUTE(TEXT(AS8,"#,##0.0"),"-","△")&amp;"】")</f>
        <v>【103.5】</v>
      </c>
      <c r="AT6" s="84" t="n">
        <f aca="false">IF(AT8="-",NA(),AT8)</f>
        <v>98.4</v>
      </c>
      <c r="AU6" s="84" t="n">
        <f aca="false">IF(AU8="-",NA(),AU8)</f>
        <v>97.1</v>
      </c>
      <c r="AV6" s="84" t="n">
        <f aca="false">IF(AV8="-",NA(),AV8)</f>
        <v>92.4</v>
      </c>
      <c r="AW6" s="84" t="n">
        <f aca="false">IF(AW8="-",NA(),AW8)</f>
        <v>93.1</v>
      </c>
      <c r="AX6" s="84" t="n">
        <f aca="false">IF(AX8="-",NA(),AX8)</f>
        <v>95.2</v>
      </c>
      <c r="AY6" s="84" t="n">
        <f aca="false">IF(AY8="-",NA(),AY8)</f>
        <v>94.1</v>
      </c>
      <c r="AZ6" s="84" t="n">
        <f aca="false">IF(AZ8="-",NA(),AZ8)</f>
        <v>93.7</v>
      </c>
      <c r="BA6" s="84" t="n">
        <f aca="false">IF(BA8="-",NA(),BA8)</f>
        <v>88.7</v>
      </c>
      <c r="BB6" s="84" t="n">
        <f aca="false">IF(BB8="-",NA(),BB8)</f>
        <v>90.6</v>
      </c>
      <c r="BC6" s="84" t="n">
        <f aca="false">IF(BC8="-",NA(),BC8)</f>
        <v>90.6</v>
      </c>
      <c r="BD6" s="84" t="str">
        <f aca="false">IF(BD8="-","【-】","【"&amp;SUBSTITUTE(TEXT(BD8,"#,##0.0"),"-","△")&amp;"】")</f>
        <v>【86.4】</v>
      </c>
      <c r="BE6" s="84" t="n">
        <f aca="false">IF(BE8="-",NA(),BE8)</f>
        <v>95.5</v>
      </c>
      <c r="BF6" s="84" t="n">
        <f aca="false">IF(BF8="-",NA(),BF8)</f>
        <v>94.4</v>
      </c>
      <c r="BG6" s="84" t="n">
        <f aca="false">IF(BG8="-",NA(),BG8)</f>
        <v>89.8</v>
      </c>
      <c r="BH6" s="84" t="n">
        <f aca="false">IF(BH8="-",NA(),BH8)</f>
        <v>90.6</v>
      </c>
      <c r="BI6" s="84" t="n">
        <f aca="false">IF(BI8="-",NA(),BI8)</f>
        <v>92.4</v>
      </c>
      <c r="BJ6" s="84" t="n">
        <f aca="false">IF(BJ8="-",NA(),BJ8)</f>
        <v>91.9</v>
      </c>
      <c r="BK6" s="84" t="n">
        <f aca="false">IF(BK8="-",NA(),BK8)</f>
        <v>91.6</v>
      </c>
      <c r="BL6" s="84" t="n">
        <f aca="false">IF(BL8="-",NA(),BL8)</f>
        <v>86.5</v>
      </c>
      <c r="BM6" s="84" t="n">
        <f aca="false">IF(BM8="-",NA(),BM8)</f>
        <v>88.6</v>
      </c>
      <c r="BN6" s="84" t="n">
        <f aca="false">IF(BN8="-",NA(),BN8)</f>
        <v>88.6</v>
      </c>
      <c r="BO6" s="84" t="str">
        <f aca="false">IF(BO8="-","【-】","【"&amp;SUBSTITUTE(TEXT(BO8,"#,##0.0"),"-","△")&amp;"】")</f>
        <v>【83.7】</v>
      </c>
      <c r="BP6" s="84" t="n">
        <f aca="false">IF(BP8="-",NA(),BP8)</f>
        <v>90.8</v>
      </c>
      <c r="BQ6" s="84" t="n">
        <f aca="false">IF(BQ8="-",NA(),BQ8)</f>
        <v>89</v>
      </c>
      <c r="BR6" s="84" t="n">
        <f aca="false">IF(BR8="-",NA(),BR8)</f>
        <v>77.8</v>
      </c>
      <c r="BS6" s="84" t="n">
        <f aca="false">IF(BS8="-",NA(),BS8)</f>
        <v>78.8</v>
      </c>
      <c r="BT6" s="84" t="n">
        <f aca="false">IF(BT8="-",NA(),BT8)</f>
        <v>82.8</v>
      </c>
      <c r="BU6" s="84" t="n">
        <f aca="false">IF(BU8="-",NA(),BU8)</f>
        <v>80.2</v>
      </c>
      <c r="BV6" s="84" t="n">
        <f aca="false">IF(BV8="-",NA(),BV8)</f>
        <v>79.8</v>
      </c>
      <c r="BW6" s="84" t="n">
        <f aca="false">IF(BW8="-",NA(),BW8)</f>
        <v>70.6</v>
      </c>
      <c r="BX6" s="84" t="n">
        <f aca="false">IF(BX8="-",NA(),BX8)</f>
        <v>71.4</v>
      </c>
      <c r="BY6" s="84" t="n">
        <f aca="false">IF(BY8="-",NA(),BY8)</f>
        <v>72.2</v>
      </c>
      <c r="BZ6" s="84" t="str">
        <f aca="false">IF(BZ8="-","【-】","【"&amp;SUBSTITUTE(TEXT(BZ8,"#,##0.0"),"-","△")&amp;"】")</f>
        <v>【66.8】</v>
      </c>
      <c r="CA6" s="85" t="n">
        <f aca="false">IF(CA8="-",NA(),CA8)</f>
        <v>77066</v>
      </c>
      <c r="CB6" s="85" t="n">
        <f aca="false">IF(CB8="-",NA(),CB8)</f>
        <v>78596</v>
      </c>
      <c r="CC6" s="85" t="n">
        <f aca="false">IF(CC8="-",NA(),CC8)</f>
        <v>84318</v>
      </c>
      <c r="CD6" s="85" t="n">
        <f aca="false">IF(CD8="-",NA(),CD8)</f>
        <v>90601</v>
      </c>
      <c r="CE6" s="85" t="n">
        <f aca="false">IF(CE8="-",NA(),CE8)</f>
        <v>91128</v>
      </c>
      <c r="CF6" s="85" t="n">
        <f aca="false">IF(CF8="-",NA(),CF8)</f>
        <v>68751</v>
      </c>
      <c r="CG6" s="85" t="n">
        <f aca="false">IF(CG8="-",NA(),CG8)</f>
        <v>70630</v>
      </c>
      <c r="CH6" s="85" t="n">
        <f aca="false">IF(CH8="-",NA(),CH8)</f>
        <v>75766</v>
      </c>
      <c r="CI6" s="85" t="n">
        <f aca="false">IF(CI8="-",NA(),CI8)</f>
        <v>79610</v>
      </c>
      <c r="CJ6" s="85" t="n">
        <f aca="false">IF(CJ8="-",NA(),CJ8)</f>
        <v>82275</v>
      </c>
      <c r="CK6" s="84" t="str">
        <f aca="false">IF(CK8="-","【-】","【"&amp;SUBSTITUTE(TEXT(CK8,"#,##0"),"-","△")&amp;"】")</f>
        <v>【61,837】</v>
      </c>
      <c r="CL6" s="85" t="n">
        <f aca="false">IF(CL8="-",NA(),CL8)</f>
        <v>18196</v>
      </c>
      <c r="CM6" s="85" t="n">
        <f aca="false">IF(CM8="-",NA(),CM8)</f>
        <v>18567</v>
      </c>
      <c r="CN6" s="85" t="n">
        <f aca="false">IF(CN8="-",NA(),CN8)</f>
        <v>20647</v>
      </c>
      <c r="CO6" s="85" t="n">
        <f aca="false">IF(CO8="-",NA(),CO8)</f>
        <v>22090</v>
      </c>
      <c r="CP6" s="85" t="n">
        <f aca="false">IF(CP8="-",NA(),CP8)</f>
        <v>23235</v>
      </c>
      <c r="CQ6" s="85" t="n">
        <f aca="false">IF(CQ8="-",NA(),CQ8)</f>
        <v>19207</v>
      </c>
      <c r="CR6" s="85" t="n">
        <f aca="false">IF(CR8="-",NA(),CR8)</f>
        <v>20687</v>
      </c>
      <c r="CS6" s="85" t="n">
        <f aca="false">IF(CS8="-",NA(),CS8)</f>
        <v>22637</v>
      </c>
      <c r="CT6" s="85" t="n">
        <f aca="false">IF(CT8="-",NA(),CT8)</f>
        <v>23244</v>
      </c>
      <c r="CU6" s="85" t="n">
        <f aca="false">IF(CU8="-",NA(),CU8)</f>
        <v>23704</v>
      </c>
      <c r="CV6" s="84" t="str">
        <f aca="false">IF(CV8="-","【-】","【"&amp;SUBSTITUTE(TEXT(CV8,"#,##0"),"-","△")&amp;"】")</f>
        <v>【17,600】</v>
      </c>
      <c r="CW6" s="84" t="n">
        <f aca="false">IF(CW8="-",NA(),CW8)</f>
        <v>45.6</v>
      </c>
      <c r="CX6" s="84" t="n">
        <f aca="false">IF(CX8="-",NA(),CX8)</f>
        <v>45.6</v>
      </c>
      <c r="CY6" s="84" t="n">
        <f aca="false">IF(CY8="-",NA(),CY8)</f>
        <v>43.4</v>
      </c>
      <c r="CZ6" s="84" t="n">
        <f aca="false">IF(CZ8="-",NA(),CZ8)</f>
        <v>41.8</v>
      </c>
      <c r="DA6" s="84" t="n">
        <f aca="false">IF(DA8="-",NA(),DA8)</f>
        <v>42.1</v>
      </c>
      <c r="DB6" s="84" t="n">
        <f aca="false">IF(DB8="-",NA(),DB8)</f>
        <v>48.3</v>
      </c>
      <c r="DC6" s="84" t="n">
        <f aca="false">IF(DC8="-",NA(),DC8)</f>
        <v>47.7</v>
      </c>
      <c r="DD6" s="84" t="n">
        <f aca="false">IF(DD8="-",NA(),DD8)</f>
        <v>51.8</v>
      </c>
      <c r="DE6" s="84" t="n">
        <f aca="false">IF(DE8="-",NA(),DE8)</f>
        <v>49.6</v>
      </c>
      <c r="DF6" s="84" t="n">
        <f aca="false">IF(DF8="-",NA(),DF8)</f>
        <v>48.8</v>
      </c>
      <c r="DG6" s="84" t="str">
        <f aca="false">IF(DG8="-","【-】","【"&amp;SUBSTITUTE(TEXT(DG8,"#,##0.0"),"-","△")&amp;"】")</f>
        <v>【55.6】</v>
      </c>
      <c r="DH6" s="84" t="n">
        <f aca="false">IF(DH8="-",NA(),DH8)</f>
        <v>28.6</v>
      </c>
      <c r="DI6" s="84" t="n">
        <f aca="false">IF(DI8="-",NA(),DI8)</f>
        <v>28.8</v>
      </c>
      <c r="DJ6" s="84" t="n">
        <f aca="false">IF(DJ8="-",NA(),DJ8)</f>
        <v>26.7</v>
      </c>
      <c r="DK6" s="84" t="n">
        <f aca="false">IF(DK8="-",NA(),DK8)</f>
        <v>27.8</v>
      </c>
      <c r="DL6" s="84" t="n">
        <f aca="false">IF(DL8="-",NA(),DL8)</f>
        <v>29</v>
      </c>
      <c r="DM6" s="84" t="n">
        <f aca="false">IF(DM8="-",NA(),DM8)</f>
        <v>28.1</v>
      </c>
      <c r="DN6" s="84" t="n">
        <f aca="false">IF(DN8="-",NA(),DN8)</f>
        <v>29.2</v>
      </c>
      <c r="DO6" s="84" t="n">
        <f aca="false">IF(DO8="-",NA(),DO8)</f>
        <v>29</v>
      </c>
      <c r="DP6" s="84" t="n">
        <f aca="false">IF(DP8="-",NA(),DP8)</f>
        <v>29.2</v>
      </c>
      <c r="DQ6" s="84" t="n">
        <f aca="false">IF(DQ8="-",NA(),DQ8)</f>
        <v>29.4</v>
      </c>
      <c r="DR6" s="84" t="str">
        <f aca="false">IF(DR8="-","【-】","【"&amp;SUBSTITUTE(TEXT(DR8,"#,##0.0"),"-","△")&amp;"】")</f>
        <v>【25.1】</v>
      </c>
      <c r="DS6" s="84" t="n">
        <f aca="false">IF(DS8="-",NA(),DS8)</f>
        <v>0</v>
      </c>
      <c r="DT6" s="84" t="n">
        <f aca="false">IF(DT8="-",NA(),DT8)</f>
        <v>0</v>
      </c>
      <c r="DU6" s="84" t="n">
        <f aca="false">IF(DU8="-",NA(),DU8)</f>
        <v>0</v>
      </c>
      <c r="DV6" s="84" t="n">
        <f aca="false">IF(DV8="-",NA(),DV8)</f>
        <v>0</v>
      </c>
      <c r="DW6" s="84" t="n">
        <f aca="false">IF(DW8="-",NA(),DW8)</f>
        <v>0</v>
      </c>
      <c r="DX6" s="84" t="n">
        <f aca="false">IF(DX8="-",NA(),DX8)</f>
        <v>32.6</v>
      </c>
      <c r="DY6" s="84" t="n">
        <f aca="false">IF(DY8="-",NA(),DY8)</f>
        <v>27</v>
      </c>
      <c r="DZ6" s="84" t="n">
        <f aca="false">IF(DZ8="-",NA(),DZ8)</f>
        <v>34.2</v>
      </c>
      <c r="EA6" s="84" t="n">
        <f aca="false">IF(EA8="-",NA(),EA8)</f>
        <v>29.2</v>
      </c>
      <c r="EB6" s="84" t="n">
        <f aca="false">IF(EB8="-",NA(),EB8)</f>
        <v>25.3</v>
      </c>
      <c r="EC6" s="84" t="str">
        <f aca="false">IF(EC8="-","【-】","【"&amp;SUBSTITUTE(TEXT(EC8,"#,##0.0"),"-","△")&amp;"】")</f>
        <v>【63.0】</v>
      </c>
      <c r="ED6" s="84" t="n">
        <f aca="false">IF(ED8="-",NA(),ED8)</f>
        <v>33</v>
      </c>
      <c r="EE6" s="84" t="n">
        <f aca="false">IF(EE8="-",NA(),EE8)</f>
        <v>40.3</v>
      </c>
      <c r="EF6" s="84" t="n">
        <f aca="false">IF(EF8="-",NA(),EF8)</f>
        <v>46.2</v>
      </c>
      <c r="EG6" s="84" t="n">
        <f aca="false">IF(EG8="-",NA(),EG8)</f>
        <v>43.6</v>
      </c>
      <c r="EH6" s="84" t="n">
        <f aca="false">IF(EH8="-",NA(),EH8)</f>
        <v>49.1</v>
      </c>
      <c r="EI6" s="84" t="n">
        <f aca="false">IF(EI8="-",NA(),EI8)</f>
        <v>52.5</v>
      </c>
      <c r="EJ6" s="84" t="n">
        <f aca="false">IF(EJ8="-",NA(),EJ8)</f>
        <v>52.5</v>
      </c>
      <c r="EK6" s="84" t="n">
        <f aca="false">IF(EK8="-",NA(),EK8)</f>
        <v>54</v>
      </c>
      <c r="EL6" s="84" t="n">
        <f aca="false">IF(EL8="-",NA(),EL8)</f>
        <v>55.4</v>
      </c>
      <c r="EM6" s="84" t="n">
        <f aca="false">IF(EM8="-",NA(),EM8)</f>
        <v>55.5</v>
      </c>
      <c r="EN6" s="84" t="str">
        <f aca="false">IF(EN8="-","【-】","【"&amp;SUBSTITUTE(TEXT(EN8,"#,##0.0"),"-","△")&amp;"】")</f>
        <v>【56.4】</v>
      </c>
      <c r="EO6" s="84" t="n">
        <f aca="false">IF(EO8="-",NA(),EO8)</f>
        <v>55.5</v>
      </c>
      <c r="EP6" s="84" t="n">
        <f aca="false">IF(EP8="-",NA(),EP8)</f>
        <v>59.3</v>
      </c>
      <c r="EQ6" s="84" t="n">
        <f aca="false">IF(EQ8="-",NA(),EQ8)</f>
        <v>62.3</v>
      </c>
      <c r="ER6" s="84" t="n">
        <f aca="false">IF(ER8="-",NA(),ER8)</f>
        <v>67.5</v>
      </c>
      <c r="ES6" s="84" t="n">
        <f aca="false">IF(ES8="-",NA(),ES8)</f>
        <v>69.2</v>
      </c>
      <c r="ET6" s="84" t="n">
        <f aca="false">IF(ET8="-",NA(),ET8)</f>
        <v>67.1</v>
      </c>
      <c r="EU6" s="84" t="n">
        <f aca="false">IF(EU8="-",NA(),EU8)</f>
        <v>67.9</v>
      </c>
      <c r="EV6" s="84" t="n">
        <f aca="false">IF(EV8="-",NA(),EV8)</f>
        <v>69.2</v>
      </c>
      <c r="EW6" s="84" t="n">
        <f aca="false">IF(EW8="-",NA(),EW8)</f>
        <v>70.8</v>
      </c>
      <c r="EX6" s="84" t="n">
        <f aca="false">IF(EX8="-",NA(),EX8)</f>
        <v>70.7</v>
      </c>
      <c r="EY6" s="84" t="str">
        <f aca="false">IF(EY8="-","【-】","【"&amp;SUBSTITUTE(TEXT(EY8,"#,##0.0"),"-","△")&amp;"】")</f>
        <v>【70.7】</v>
      </c>
      <c r="EZ6" s="85" t="n">
        <f aca="false">IF(EZ8="-",NA(),EZ8)</f>
        <v>23652607</v>
      </c>
      <c r="FA6" s="85" t="n">
        <f aca="false">IF(FA8="-",NA(),FA8)</f>
        <v>25390374</v>
      </c>
      <c r="FB6" s="85" t="n">
        <f aca="false">IF(FB8="-",NA(),FB8)</f>
        <v>26898877</v>
      </c>
      <c r="FC6" s="85" t="n">
        <f aca="false">IF(FC8="-",NA(),FC8)</f>
        <v>30291168</v>
      </c>
      <c r="FD6" s="85" t="n">
        <f aca="false">IF(FD8="-",NA(),FD8)</f>
        <v>31898787</v>
      </c>
      <c r="FE6" s="85" t="n">
        <f aca="false">IF(FE8="-",NA(),FE8)</f>
        <v>55620962</v>
      </c>
      <c r="FF6" s="85" t="n">
        <f aca="false">IF(FF8="-",NA(),FF8)</f>
        <v>57155394</v>
      </c>
      <c r="FG6" s="85" t="n">
        <f aca="false">IF(FG8="-",NA(),FG8)</f>
        <v>58042153</v>
      </c>
      <c r="FH6" s="85" t="n">
        <f aca="false">IF(FH8="-",NA(),FH8)</f>
        <v>58985932</v>
      </c>
      <c r="FI6" s="85" t="n">
        <f aca="false">IF(FI8="-",NA(),FI8)</f>
        <v>58800982</v>
      </c>
      <c r="FJ6" s="85" t="str">
        <f aca="false">IF(FJ8="-","【-】","【"&amp;SUBSTITUTE(TEXT(FJ8,"#,##0"),"-","△")&amp;"】")</f>
        <v>【49,963,977】</v>
      </c>
    </row>
    <row r="7" s="86" customFormat="true" ht="13.5" hidden="false" customHeight="false" outlineLevel="0" collapsed="false">
      <c r="A7" s="64" t="s">
        <v>140</v>
      </c>
      <c r="B7" s="81" t="n">
        <f aca="false">B8</f>
        <v>2022</v>
      </c>
      <c r="C7" s="81" t="n">
        <f aca="false">C8</f>
        <v>227510</v>
      </c>
      <c r="D7" s="81" t="n">
        <f aca="false">D8</f>
        <v>46</v>
      </c>
      <c r="E7" s="81" t="n">
        <f aca="false">E8</f>
        <v>6</v>
      </c>
      <c r="F7" s="81" t="n">
        <f aca="false">F8</f>
        <v>0</v>
      </c>
      <c r="G7" s="81" t="n">
        <f aca="false">G8</f>
        <v>1</v>
      </c>
      <c r="H7" s="81"/>
      <c r="I7" s="81"/>
      <c r="J7" s="81"/>
      <c r="K7" s="81" t="str">
        <f aca="false">K8</f>
        <v>地方独立行政法人</v>
      </c>
      <c r="L7" s="81" t="str">
        <f aca="false">L8</f>
        <v>病院事業</v>
      </c>
      <c r="M7" s="81" t="str">
        <f aca="false">M8</f>
        <v>一般病院</v>
      </c>
      <c r="N7" s="81" t="str">
        <f aca="false">N8</f>
        <v>500床以上</v>
      </c>
      <c r="O7" s="81" t="str">
        <f aca="false">O8</f>
        <v>非設置</v>
      </c>
      <c r="P7" s="81" t="str">
        <f aca="false">P8</f>
        <v>直営</v>
      </c>
      <c r="Q7" s="83" t="n">
        <f aca="false">Q8</f>
        <v>31</v>
      </c>
      <c r="R7" s="81" t="str">
        <f aca="false">R8</f>
        <v>対象</v>
      </c>
      <c r="S7" s="81" t="str">
        <f aca="false">S8</f>
        <v>ド 透 I 未 訓 ガ</v>
      </c>
      <c r="T7" s="81" t="str">
        <f aca="false">T8</f>
        <v>救 臨 が 感 災 地 輪</v>
      </c>
      <c r="U7" s="83" t="str">
        <f aca="false">U8</f>
        <v>-</v>
      </c>
      <c r="V7" s="83" t="n">
        <f aca="false">V8</f>
        <v>56199</v>
      </c>
      <c r="W7" s="81" t="str">
        <f aca="false">W8</f>
        <v>非該当</v>
      </c>
      <c r="X7" s="81" t="str">
        <f aca="false">X8</f>
        <v>非該当</v>
      </c>
      <c r="Y7" s="81" t="str">
        <f aca="false">Y8</f>
        <v>７：１</v>
      </c>
      <c r="Z7" s="83" t="n">
        <f aca="false">Z8</f>
        <v>500</v>
      </c>
      <c r="AA7" s="83" t="str">
        <f aca="false">AA8</f>
        <v>-</v>
      </c>
      <c r="AB7" s="83" t="str">
        <f aca="false">AB8</f>
        <v>-</v>
      </c>
      <c r="AC7" s="83" t="str">
        <f aca="false">AC8</f>
        <v>-</v>
      </c>
      <c r="AD7" s="83" t="n">
        <f aca="false">AD8</f>
        <v>6</v>
      </c>
      <c r="AE7" s="83" t="n">
        <f aca="false">AE8</f>
        <v>506</v>
      </c>
      <c r="AF7" s="83" t="n">
        <f aca="false">AF8</f>
        <v>486</v>
      </c>
      <c r="AG7" s="83" t="str">
        <f aca="false">AG8</f>
        <v>-</v>
      </c>
      <c r="AH7" s="83" t="n">
        <f aca="false">AH8</f>
        <v>486</v>
      </c>
      <c r="AI7" s="84" t="n">
        <f aca="false">AI8</f>
        <v>100.3</v>
      </c>
      <c r="AJ7" s="84" t="n">
        <f aca="false">AJ8</f>
        <v>100.1</v>
      </c>
      <c r="AK7" s="84" t="n">
        <f aca="false">AK8</f>
        <v>106.1</v>
      </c>
      <c r="AL7" s="84" t="n">
        <f aca="false">AL8</f>
        <v>105.4</v>
      </c>
      <c r="AM7" s="84" t="n">
        <f aca="false">AM8</f>
        <v>105.1</v>
      </c>
      <c r="AN7" s="84" t="n">
        <f aca="false">AN8</f>
        <v>100</v>
      </c>
      <c r="AO7" s="84" t="n">
        <f aca="false">AO8</f>
        <v>99.2</v>
      </c>
      <c r="AP7" s="84" t="n">
        <f aca="false">AP8</f>
        <v>102.9</v>
      </c>
      <c r="AQ7" s="84" t="n">
        <f aca="false">AQ8</f>
        <v>106.1</v>
      </c>
      <c r="AR7" s="84" t="n">
        <f aca="false">AR8</f>
        <v>102.9</v>
      </c>
      <c r="AS7" s="84"/>
      <c r="AT7" s="84" t="n">
        <f aca="false">AT8</f>
        <v>98.4</v>
      </c>
      <c r="AU7" s="84" t="n">
        <f aca="false">AU8</f>
        <v>97.1</v>
      </c>
      <c r="AV7" s="84" t="n">
        <f aca="false">AV8</f>
        <v>92.4</v>
      </c>
      <c r="AW7" s="84" t="n">
        <f aca="false">AW8</f>
        <v>93.1</v>
      </c>
      <c r="AX7" s="84" t="n">
        <f aca="false">AX8</f>
        <v>95.2</v>
      </c>
      <c r="AY7" s="84" t="n">
        <f aca="false">AY8</f>
        <v>94.1</v>
      </c>
      <c r="AZ7" s="84" t="n">
        <f aca="false">AZ8</f>
        <v>93.7</v>
      </c>
      <c r="BA7" s="84" t="n">
        <f aca="false">BA8</f>
        <v>88.7</v>
      </c>
      <c r="BB7" s="84" t="n">
        <f aca="false">BB8</f>
        <v>90.6</v>
      </c>
      <c r="BC7" s="84" t="n">
        <f aca="false">BC8</f>
        <v>90.6</v>
      </c>
      <c r="BD7" s="84"/>
      <c r="BE7" s="84" t="n">
        <f aca="false">BE8</f>
        <v>95.5</v>
      </c>
      <c r="BF7" s="84" t="n">
        <f aca="false">BF8</f>
        <v>94.4</v>
      </c>
      <c r="BG7" s="84" t="n">
        <f aca="false">BG8</f>
        <v>89.8</v>
      </c>
      <c r="BH7" s="84" t="n">
        <f aca="false">BH8</f>
        <v>90.6</v>
      </c>
      <c r="BI7" s="84" t="n">
        <f aca="false">BI8</f>
        <v>92.4</v>
      </c>
      <c r="BJ7" s="84" t="n">
        <f aca="false">BJ8</f>
        <v>91.9</v>
      </c>
      <c r="BK7" s="84" t="n">
        <f aca="false">BK8</f>
        <v>91.6</v>
      </c>
      <c r="BL7" s="84" t="n">
        <f aca="false">BL8</f>
        <v>86.5</v>
      </c>
      <c r="BM7" s="84" t="n">
        <f aca="false">BM8</f>
        <v>88.6</v>
      </c>
      <c r="BN7" s="84" t="n">
        <f aca="false">BN8</f>
        <v>88.6</v>
      </c>
      <c r="BO7" s="84"/>
      <c r="BP7" s="84" t="n">
        <f aca="false">BP8</f>
        <v>90.8</v>
      </c>
      <c r="BQ7" s="84" t="n">
        <f aca="false">BQ8</f>
        <v>89</v>
      </c>
      <c r="BR7" s="84" t="n">
        <f aca="false">BR8</f>
        <v>77.8</v>
      </c>
      <c r="BS7" s="84" t="n">
        <f aca="false">BS8</f>
        <v>78.8</v>
      </c>
      <c r="BT7" s="84" t="n">
        <f aca="false">BT8</f>
        <v>82.8</v>
      </c>
      <c r="BU7" s="84" t="n">
        <f aca="false">BU8</f>
        <v>80.2</v>
      </c>
      <c r="BV7" s="84" t="n">
        <f aca="false">BV8</f>
        <v>79.8</v>
      </c>
      <c r="BW7" s="84" t="n">
        <f aca="false">BW8</f>
        <v>70.6</v>
      </c>
      <c r="BX7" s="84" t="n">
        <f aca="false">BX8</f>
        <v>71.4</v>
      </c>
      <c r="BY7" s="84" t="n">
        <f aca="false">BY8</f>
        <v>72.2</v>
      </c>
      <c r="BZ7" s="84"/>
      <c r="CA7" s="85" t="n">
        <f aca="false">CA8</f>
        <v>77066</v>
      </c>
      <c r="CB7" s="85" t="n">
        <f aca="false">CB8</f>
        <v>78596</v>
      </c>
      <c r="CC7" s="85" t="n">
        <f aca="false">CC8</f>
        <v>84318</v>
      </c>
      <c r="CD7" s="85" t="n">
        <f aca="false">CD8</f>
        <v>90601</v>
      </c>
      <c r="CE7" s="85" t="n">
        <f aca="false">CE8</f>
        <v>91128</v>
      </c>
      <c r="CF7" s="85" t="n">
        <f aca="false">CF8</f>
        <v>68751</v>
      </c>
      <c r="CG7" s="85" t="n">
        <f aca="false">CG8</f>
        <v>70630</v>
      </c>
      <c r="CH7" s="85" t="n">
        <f aca="false">CH8</f>
        <v>75766</v>
      </c>
      <c r="CI7" s="85" t="n">
        <f aca="false">CI8</f>
        <v>79610</v>
      </c>
      <c r="CJ7" s="85" t="n">
        <f aca="false">CJ8</f>
        <v>82275</v>
      </c>
      <c r="CK7" s="84"/>
      <c r="CL7" s="85" t="n">
        <f aca="false">CL8</f>
        <v>18196</v>
      </c>
      <c r="CM7" s="85" t="n">
        <f aca="false">CM8</f>
        <v>18567</v>
      </c>
      <c r="CN7" s="85" t="n">
        <f aca="false">CN8</f>
        <v>20647</v>
      </c>
      <c r="CO7" s="85" t="n">
        <f aca="false">CO8</f>
        <v>22090</v>
      </c>
      <c r="CP7" s="85" t="n">
        <f aca="false">CP8</f>
        <v>23235</v>
      </c>
      <c r="CQ7" s="85" t="n">
        <f aca="false">CQ8</f>
        <v>19207</v>
      </c>
      <c r="CR7" s="85" t="n">
        <f aca="false">CR8</f>
        <v>20687</v>
      </c>
      <c r="CS7" s="85" t="n">
        <f aca="false">CS8</f>
        <v>22637</v>
      </c>
      <c r="CT7" s="85" t="n">
        <f aca="false">CT8</f>
        <v>23244</v>
      </c>
      <c r="CU7" s="85" t="n">
        <f aca="false">CU8</f>
        <v>23704</v>
      </c>
      <c r="CV7" s="84"/>
      <c r="CW7" s="84" t="n">
        <f aca="false">CW8</f>
        <v>45.6</v>
      </c>
      <c r="CX7" s="84" t="n">
        <f aca="false">CX8</f>
        <v>45.6</v>
      </c>
      <c r="CY7" s="84" t="n">
        <f aca="false">CY8</f>
        <v>43.4</v>
      </c>
      <c r="CZ7" s="84" t="n">
        <f aca="false">CZ8</f>
        <v>41.8</v>
      </c>
      <c r="DA7" s="84" t="n">
        <f aca="false">DA8</f>
        <v>42.1</v>
      </c>
      <c r="DB7" s="84" t="n">
        <f aca="false">DB8</f>
        <v>48.3</v>
      </c>
      <c r="DC7" s="84" t="n">
        <f aca="false">DC8</f>
        <v>47.7</v>
      </c>
      <c r="DD7" s="84" t="n">
        <f aca="false">DD8</f>
        <v>51.8</v>
      </c>
      <c r="DE7" s="84" t="n">
        <f aca="false">DE8</f>
        <v>49.6</v>
      </c>
      <c r="DF7" s="84" t="n">
        <f aca="false">DF8</f>
        <v>48.8</v>
      </c>
      <c r="DG7" s="84"/>
      <c r="DH7" s="84" t="n">
        <f aca="false">DH8</f>
        <v>28.6</v>
      </c>
      <c r="DI7" s="84" t="n">
        <f aca="false">DI8</f>
        <v>28.8</v>
      </c>
      <c r="DJ7" s="84" t="n">
        <f aca="false">DJ8</f>
        <v>26.7</v>
      </c>
      <c r="DK7" s="84" t="n">
        <f aca="false">DK8</f>
        <v>27.8</v>
      </c>
      <c r="DL7" s="84" t="n">
        <f aca="false">DL8</f>
        <v>29</v>
      </c>
      <c r="DM7" s="84" t="n">
        <f aca="false">DM8</f>
        <v>28.1</v>
      </c>
      <c r="DN7" s="84" t="n">
        <f aca="false">DN8</f>
        <v>29.2</v>
      </c>
      <c r="DO7" s="84" t="n">
        <f aca="false">DO8</f>
        <v>29</v>
      </c>
      <c r="DP7" s="84" t="n">
        <f aca="false">DP8</f>
        <v>29.2</v>
      </c>
      <c r="DQ7" s="84" t="n">
        <f aca="false">DQ8</f>
        <v>29.4</v>
      </c>
      <c r="DR7" s="84"/>
      <c r="DS7" s="84" t="n">
        <f aca="false">DS8</f>
        <v>0</v>
      </c>
      <c r="DT7" s="84" t="n">
        <f aca="false">DT8</f>
        <v>0</v>
      </c>
      <c r="DU7" s="84" t="n">
        <f aca="false">DU8</f>
        <v>0</v>
      </c>
      <c r="DV7" s="84" t="n">
        <f aca="false">DV8</f>
        <v>0</v>
      </c>
      <c r="DW7" s="84" t="n">
        <f aca="false">DW8</f>
        <v>0</v>
      </c>
      <c r="DX7" s="84" t="n">
        <f aca="false">DX8</f>
        <v>32.6</v>
      </c>
      <c r="DY7" s="84" t="n">
        <f aca="false">DY8</f>
        <v>27</v>
      </c>
      <c r="DZ7" s="84" t="n">
        <f aca="false">DZ8</f>
        <v>34.2</v>
      </c>
      <c r="EA7" s="84" t="n">
        <f aca="false">EA8</f>
        <v>29.2</v>
      </c>
      <c r="EB7" s="84" t="n">
        <f aca="false">EB8</f>
        <v>25.3</v>
      </c>
      <c r="EC7" s="84"/>
      <c r="ED7" s="84" t="n">
        <f aca="false">ED8</f>
        <v>33</v>
      </c>
      <c r="EE7" s="84" t="n">
        <f aca="false">EE8</f>
        <v>40.3</v>
      </c>
      <c r="EF7" s="84" t="n">
        <f aca="false">EF8</f>
        <v>46.2</v>
      </c>
      <c r="EG7" s="84" t="n">
        <f aca="false">EG8</f>
        <v>43.6</v>
      </c>
      <c r="EH7" s="84" t="n">
        <f aca="false">EH8</f>
        <v>49.1</v>
      </c>
      <c r="EI7" s="84" t="n">
        <f aca="false">EI8</f>
        <v>52.5</v>
      </c>
      <c r="EJ7" s="84" t="n">
        <f aca="false">EJ8</f>
        <v>52.5</v>
      </c>
      <c r="EK7" s="84" t="n">
        <f aca="false">EK8</f>
        <v>54</v>
      </c>
      <c r="EL7" s="84" t="n">
        <f aca="false">EL8</f>
        <v>55.4</v>
      </c>
      <c r="EM7" s="84" t="n">
        <f aca="false">EM8</f>
        <v>55.5</v>
      </c>
      <c r="EN7" s="84"/>
      <c r="EO7" s="84" t="n">
        <f aca="false">EO8</f>
        <v>55.5</v>
      </c>
      <c r="EP7" s="84" t="n">
        <f aca="false">EP8</f>
        <v>59.3</v>
      </c>
      <c r="EQ7" s="84" t="n">
        <f aca="false">EQ8</f>
        <v>62.3</v>
      </c>
      <c r="ER7" s="84" t="n">
        <f aca="false">ER8</f>
        <v>67.5</v>
      </c>
      <c r="ES7" s="84" t="n">
        <f aca="false">ES8</f>
        <v>69.2</v>
      </c>
      <c r="ET7" s="84" t="n">
        <f aca="false">ET8</f>
        <v>67.1</v>
      </c>
      <c r="EU7" s="84" t="n">
        <f aca="false">EU8</f>
        <v>67.9</v>
      </c>
      <c r="EV7" s="84" t="n">
        <f aca="false">EV8</f>
        <v>69.2</v>
      </c>
      <c r="EW7" s="84" t="n">
        <f aca="false">EW8</f>
        <v>70.8</v>
      </c>
      <c r="EX7" s="84" t="n">
        <f aca="false">EX8</f>
        <v>70.7</v>
      </c>
      <c r="EY7" s="84"/>
      <c r="EZ7" s="85" t="n">
        <f aca="false">EZ8</f>
        <v>23652607</v>
      </c>
      <c r="FA7" s="85" t="n">
        <f aca="false">FA8</f>
        <v>25390374</v>
      </c>
      <c r="FB7" s="85" t="n">
        <f aca="false">FB8</f>
        <v>26898877</v>
      </c>
      <c r="FC7" s="85" t="n">
        <f aca="false">FC8</f>
        <v>30291168</v>
      </c>
      <c r="FD7" s="85" t="n">
        <f aca="false">FD8</f>
        <v>31898787</v>
      </c>
      <c r="FE7" s="85" t="n">
        <f aca="false">FE8</f>
        <v>55620962</v>
      </c>
      <c r="FF7" s="85" t="n">
        <f aca="false">FF8</f>
        <v>57155394</v>
      </c>
      <c r="FG7" s="85" t="n">
        <f aca="false">FG8</f>
        <v>58042153</v>
      </c>
      <c r="FH7" s="85" t="n">
        <f aca="false">FH8</f>
        <v>58985932</v>
      </c>
      <c r="FI7" s="85" t="n">
        <f aca="false">FI8</f>
        <v>58800982</v>
      </c>
      <c r="FJ7" s="85"/>
    </row>
    <row r="8" s="86" customFormat="true" ht="13.5" hidden="false" customHeight="false" outlineLevel="0" collapsed="false">
      <c r="A8" s="64"/>
      <c r="B8" s="87" t="n">
        <v>2022</v>
      </c>
      <c r="C8" s="87" t="n">
        <v>227510</v>
      </c>
      <c r="D8" s="87" t="n">
        <v>46</v>
      </c>
      <c r="E8" s="87" t="n">
        <v>6</v>
      </c>
      <c r="F8" s="87" t="n">
        <v>0</v>
      </c>
      <c r="G8" s="87" t="n">
        <v>1</v>
      </c>
      <c r="H8" s="87" t="s">
        <v>141</v>
      </c>
      <c r="I8" s="87" t="s">
        <v>142</v>
      </c>
      <c r="J8" s="87" t="s">
        <v>142</v>
      </c>
      <c r="K8" s="87" t="s">
        <v>143</v>
      </c>
      <c r="L8" s="87" t="s">
        <v>144</v>
      </c>
      <c r="M8" s="87" t="s">
        <v>145</v>
      </c>
      <c r="N8" s="87" t="s">
        <v>146</v>
      </c>
      <c r="O8" s="87" t="s">
        <v>147</v>
      </c>
      <c r="P8" s="87" t="s">
        <v>148</v>
      </c>
      <c r="Q8" s="88" t="n">
        <v>31</v>
      </c>
      <c r="R8" s="87" t="s">
        <v>149</v>
      </c>
      <c r="S8" s="87" t="s">
        <v>150</v>
      </c>
      <c r="T8" s="87" t="s">
        <v>151</v>
      </c>
      <c r="U8" s="88" t="s">
        <v>40</v>
      </c>
      <c r="V8" s="88" t="n">
        <v>56199</v>
      </c>
      <c r="W8" s="87" t="s">
        <v>152</v>
      </c>
      <c r="X8" s="87" t="s">
        <v>152</v>
      </c>
      <c r="Y8" s="89" t="s">
        <v>153</v>
      </c>
      <c r="Z8" s="88" t="n">
        <v>500</v>
      </c>
      <c r="AA8" s="88" t="s">
        <v>40</v>
      </c>
      <c r="AB8" s="88" t="s">
        <v>40</v>
      </c>
      <c r="AC8" s="88" t="s">
        <v>40</v>
      </c>
      <c r="AD8" s="88" t="n">
        <v>6</v>
      </c>
      <c r="AE8" s="88" t="n">
        <v>506</v>
      </c>
      <c r="AF8" s="88" t="n">
        <v>486</v>
      </c>
      <c r="AG8" s="88" t="s">
        <v>40</v>
      </c>
      <c r="AH8" s="88" t="n">
        <v>486</v>
      </c>
      <c r="AI8" s="90" t="n">
        <v>100.3</v>
      </c>
      <c r="AJ8" s="90" t="n">
        <v>100.1</v>
      </c>
      <c r="AK8" s="90" t="n">
        <v>106.1</v>
      </c>
      <c r="AL8" s="90" t="n">
        <v>105.4</v>
      </c>
      <c r="AM8" s="90" t="n">
        <v>105.1</v>
      </c>
      <c r="AN8" s="90" t="n">
        <v>100</v>
      </c>
      <c r="AO8" s="90" t="n">
        <v>99.2</v>
      </c>
      <c r="AP8" s="90" t="n">
        <v>102.9</v>
      </c>
      <c r="AQ8" s="90" t="n">
        <v>106.1</v>
      </c>
      <c r="AR8" s="90" t="n">
        <v>102.9</v>
      </c>
      <c r="AS8" s="90" t="n">
        <v>103.5</v>
      </c>
      <c r="AT8" s="90" t="n">
        <v>98.4</v>
      </c>
      <c r="AU8" s="90" t="n">
        <v>97.1</v>
      </c>
      <c r="AV8" s="90" t="n">
        <v>92.4</v>
      </c>
      <c r="AW8" s="90" t="n">
        <v>93.1</v>
      </c>
      <c r="AX8" s="90" t="n">
        <v>95.2</v>
      </c>
      <c r="AY8" s="90" t="n">
        <v>94.1</v>
      </c>
      <c r="AZ8" s="90" t="n">
        <v>93.7</v>
      </c>
      <c r="BA8" s="90" t="n">
        <v>88.7</v>
      </c>
      <c r="BB8" s="90" t="n">
        <v>90.6</v>
      </c>
      <c r="BC8" s="90" t="n">
        <v>90.6</v>
      </c>
      <c r="BD8" s="90" t="n">
        <v>86.4</v>
      </c>
      <c r="BE8" s="91" t="n">
        <v>95.5</v>
      </c>
      <c r="BF8" s="91" t="n">
        <v>94.4</v>
      </c>
      <c r="BG8" s="91" t="n">
        <v>89.8</v>
      </c>
      <c r="BH8" s="91" t="n">
        <v>90.6</v>
      </c>
      <c r="BI8" s="91" t="n">
        <v>92.4</v>
      </c>
      <c r="BJ8" s="91" t="n">
        <v>91.9</v>
      </c>
      <c r="BK8" s="91" t="n">
        <v>91.6</v>
      </c>
      <c r="BL8" s="91" t="n">
        <v>86.5</v>
      </c>
      <c r="BM8" s="91" t="n">
        <v>88.6</v>
      </c>
      <c r="BN8" s="91" t="n">
        <v>88.6</v>
      </c>
      <c r="BO8" s="91" t="n">
        <v>83.7</v>
      </c>
      <c r="BP8" s="90" t="n">
        <v>90.8</v>
      </c>
      <c r="BQ8" s="90" t="n">
        <v>89</v>
      </c>
      <c r="BR8" s="90" t="n">
        <v>77.8</v>
      </c>
      <c r="BS8" s="90" t="n">
        <v>78.8</v>
      </c>
      <c r="BT8" s="90" t="n">
        <v>82.8</v>
      </c>
      <c r="BU8" s="90" t="n">
        <v>80.2</v>
      </c>
      <c r="BV8" s="90" t="n">
        <v>79.8</v>
      </c>
      <c r="BW8" s="90" t="n">
        <v>70.6</v>
      </c>
      <c r="BX8" s="90" t="n">
        <v>71.4</v>
      </c>
      <c r="BY8" s="90" t="n">
        <v>72.2</v>
      </c>
      <c r="BZ8" s="90" t="n">
        <v>66.8</v>
      </c>
      <c r="CA8" s="91" t="n">
        <v>77066</v>
      </c>
      <c r="CB8" s="91" t="n">
        <v>78596</v>
      </c>
      <c r="CC8" s="91" t="n">
        <v>84318</v>
      </c>
      <c r="CD8" s="91" t="n">
        <v>90601</v>
      </c>
      <c r="CE8" s="91" t="n">
        <v>91128</v>
      </c>
      <c r="CF8" s="91" t="n">
        <v>68751</v>
      </c>
      <c r="CG8" s="91" t="n">
        <v>70630</v>
      </c>
      <c r="CH8" s="91" t="n">
        <v>75766</v>
      </c>
      <c r="CI8" s="91" t="n">
        <v>79610</v>
      </c>
      <c r="CJ8" s="91" t="n">
        <v>82275</v>
      </c>
      <c r="CK8" s="90" t="n">
        <v>61837</v>
      </c>
      <c r="CL8" s="91" t="n">
        <v>18196</v>
      </c>
      <c r="CM8" s="91" t="n">
        <v>18567</v>
      </c>
      <c r="CN8" s="91" t="n">
        <v>20647</v>
      </c>
      <c r="CO8" s="91" t="n">
        <v>22090</v>
      </c>
      <c r="CP8" s="91" t="n">
        <v>23235</v>
      </c>
      <c r="CQ8" s="91" t="n">
        <v>19207</v>
      </c>
      <c r="CR8" s="91" t="n">
        <v>20687</v>
      </c>
      <c r="CS8" s="91" t="n">
        <v>22637</v>
      </c>
      <c r="CT8" s="91" t="n">
        <v>23244</v>
      </c>
      <c r="CU8" s="91" t="n">
        <v>23704</v>
      </c>
      <c r="CV8" s="90" t="n">
        <v>17600</v>
      </c>
      <c r="CW8" s="91" t="n">
        <v>45.6</v>
      </c>
      <c r="CX8" s="91" t="n">
        <v>45.6</v>
      </c>
      <c r="CY8" s="91" t="n">
        <v>43.4</v>
      </c>
      <c r="CZ8" s="91" t="n">
        <v>41.8</v>
      </c>
      <c r="DA8" s="91" t="n">
        <v>42.1</v>
      </c>
      <c r="DB8" s="91" t="n">
        <v>48.3</v>
      </c>
      <c r="DC8" s="91" t="n">
        <v>47.7</v>
      </c>
      <c r="DD8" s="91" t="n">
        <v>51.8</v>
      </c>
      <c r="DE8" s="91" t="n">
        <v>49.6</v>
      </c>
      <c r="DF8" s="91" t="n">
        <v>48.8</v>
      </c>
      <c r="DG8" s="91" t="n">
        <v>55.6</v>
      </c>
      <c r="DH8" s="91" t="n">
        <v>28.6</v>
      </c>
      <c r="DI8" s="91" t="n">
        <v>28.8</v>
      </c>
      <c r="DJ8" s="91" t="n">
        <v>26.7</v>
      </c>
      <c r="DK8" s="91" t="n">
        <v>27.8</v>
      </c>
      <c r="DL8" s="91" t="n">
        <v>29</v>
      </c>
      <c r="DM8" s="91" t="n">
        <v>28.1</v>
      </c>
      <c r="DN8" s="91" t="n">
        <v>29.2</v>
      </c>
      <c r="DO8" s="91" t="n">
        <v>29</v>
      </c>
      <c r="DP8" s="91" t="n">
        <v>29.2</v>
      </c>
      <c r="DQ8" s="91" t="n">
        <v>29.4</v>
      </c>
      <c r="DR8" s="91" t="n">
        <v>25.1</v>
      </c>
      <c r="DS8" s="91" t="n">
        <v>0</v>
      </c>
      <c r="DT8" s="91" t="n">
        <v>0</v>
      </c>
      <c r="DU8" s="91" t="n">
        <v>0</v>
      </c>
      <c r="DV8" s="91" t="n">
        <v>0</v>
      </c>
      <c r="DW8" s="91" t="n">
        <v>0</v>
      </c>
      <c r="DX8" s="91" t="n">
        <v>32.6</v>
      </c>
      <c r="DY8" s="91" t="n">
        <v>27</v>
      </c>
      <c r="DZ8" s="91" t="n">
        <v>34.2</v>
      </c>
      <c r="EA8" s="91" t="n">
        <v>29.2</v>
      </c>
      <c r="EB8" s="91" t="n">
        <v>25.3</v>
      </c>
      <c r="EC8" s="91" t="n">
        <v>63</v>
      </c>
      <c r="ED8" s="90" t="n">
        <v>33</v>
      </c>
      <c r="EE8" s="90" t="n">
        <v>40.3</v>
      </c>
      <c r="EF8" s="90" t="n">
        <v>46.2</v>
      </c>
      <c r="EG8" s="90" t="n">
        <v>43.6</v>
      </c>
      <c r="EH8" s="90" t="n">
        <v>49.1</v>
      </c>
      <c r="EI8" s="90" t="n">
        <v>52.5</v>
      </c>
      <c r="EJ8" s="90" t="n">
        <v>52.5</v>
      </c>
      <c r="EK8" s="90" t="n">
        <v>54</v>
      </c>
      <c r="EL8" s="90" t="n">
        <v>55.4</v>
      </c>
      <c r="EM8" s="90" t="n">
        <v>55.5</v>
      </c>
      <c r="EN8" s="90" t="n">
        <v>56.4</v>
      </c>
      <c r="EO8" s="90" t="n">
        <v>55.5</v>
      </c>
      <c r="EP8" s="90" t="n">
        <v>59.3</v>
      </c>
      <c r="EQ8" s="90" t="n">
        <v>62.3</v>
      </c>
      <c r="ER8" s="90" t="n">
        <v>67.5</v>
      </c>
      <c r="ES8" s="90" t="n">
        <v>69.2</v>
      </c>
      <c r="ET8" s="90" t="n">
        <v>67.1</v>
      </c>
      <c r="EU8" s="90" t="n">
        <v>67.9</v>
      </c>
      <c r="EV8" s="90" t="n">
        <v>69.2</v>
      </c>
      <c r="EW8" s="90" t="n">
        <v>70.8</v>
      </c>
      <c r="EX8" s="90" t="n">
        <v>70.7</v>
      </c>
      <c r="EY8" s="90" t="n">
        <v>70.7</v>
      </c>
      <c r="EZ8" s="91" t="n">
        <v>23652607</v>
      </c>
      <c r="FA8" s="91" t="n">
        <v>25390374</v>
      </c>
      <c r="FB8" s="91" t="n">
        <v>26898877</v>
      </c>
      <c r="FC8" s="91" t="n">
        <v>30291168</v>
      </c>
      <c r="FD8" s="91" t="n">
        <v>31898787</v>
      </c>
      <c r="FE8" s="91" t="n">
        <v>55620962</v>
      </c>
      <c r="FF8" s="91" t="n">
        <v>57155394</v>
      </c>
      <c r="FG8" s="91" t="n">
        <v>58042153</v>
      </c>
      <c r="FH8" s="91" t="n">
        <v>58985932</v>
      </c>
      <c r="FI8" s="91" t="n">
        <v>58800982</v>
      </c>
      <c r="FJ8" s="91" t="n">
        <v>49963977</v>
      </c>
    </row>
    <row r="9" customFormat="false" ht="13.5" hidden="false" customHeight="false" outlineLevel="0" collapsed="false">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3"/>
      <c r="BT9" s="93"/>
      <c r="BU9" s="92"/>
      <c r="BV9" s="92"/>
      <c r="BW9" s="92"/>
      <c r="BX9" s="92"/>
      <c r="BY9" s="92"/>
      <c r="BZ9" s="92"/>
      <c r="CA9" s="92"/>
      <c r="CB9" s="92"/>
      <c r="CC9" s="92"/>
      <c r="CD9" s="93"/>
      <c r="CE9" s="93"/>
      <c r="CF9" s="92"/>
      <c r="CG9" s="92"/>
      <c r="CH9" s="92"/>
      <c r="CI9" s="92"/>
      <c r="CJ9" s="92"/>
      <c r="CK9" s="92"/>
      <c r="CL9" s="92"/>
      <c r="CM9" s="92"/>
      <c r="CN9" s="92"/>
      <c r="CO9" s="92"/>
      <c r="CP9" s="92"/>
      <c r="CQ9" s="92"/>
      <c r="CR9" s="92"/>
      <c r="CS9" s="92"/>
      <c r="CT9" s="92"/>
      <c r="CU9" s="92"/>
      <c r="CV9" s="92"/>
      <c r="CW9" s="92"/>
      <c r="CX9" s="92"/>
      <c r="CY9" s="92"/>
      <c r="CZ9" s="93"/>
      <c r="DA9" s="93"/>
      <c r="DB9" s="92"/>
      <c r="DC9" s="92"/>
      <c r="DD9" s="92"/>
      <c r="DE9" s="92"/>
      <c r="DF9" s="92"/>
      <c r="DG9" s="92"/>
      <c r="DH9" s="92"/>
      <c r="DI9" s="92"/>
      <c r="DJ9" s="92"/>
      <c r="DK9" s="93"/>
      <c r="DL9" s="93"/>
      <c r="DM9" s="92"/>
      <c r="DN9" s="92"/>
      <c r="DO9" s="92"/>
      <c r="DP9" s="92"/>
      <c r="DQ9" s="92"/>
      <c r="DR9" s="92"/>
      <c r="DS9" s="92"/>
      <c r="DT9" s="92"/>
      <c r="DU9" s="92"/>
      <c r="DV9" s="92"/>
      <c r="DW9" s="92"/>
      <c r="DX9" s="92"/>
      <c r="DY9" s="92"/>
      <c r="DZ9" s="92"/>
      <c r="EA9" s="92"/>
      <c r="EB9" s="92"/>
      <c r="EC9" s="92"/>
      <c r="ED9" s="92"/>
      <c r="EE9" s="92"/>
      <c r="EF9" s="92"/>
      <c r="EG9" s="93"/>
      <c r="EH9" s="93"/>
      <c r="EI9" s="92"/>
      <c r="EJ9" s="92"/>
      <c r="EK9" s="92"/>
      <c r="EL9" s="92"/>
      <c r="EM9" s="92"/>
      <c r="EN9" s="92"/>
      <c r="EO9" s="92"/>
      <c r="EP9" s="92"/>
      <c r="EQ9" s="92"/>
      <c r="ER9" s="93"/>
      <c r="ES9" s="93"/>
      <c r="ET9" s="92"/>
      <c r="EU9" s="92"/>
      <c r="EV9" s="92"/>
      <c r="EW9" s="92"/>
      <c r="EX9" s="92"/>
      <c r="EY9" s="92"/>
      <c r="EZ9" s="92"/>
      <c r="FA9" s="92"/>
      <c r="FB9" s="92"/>
      <c r="FC9" s="92"/>
      <c r="FD9" s="92"/>
      <c r="FE9" s="92"/>
      <c r="FF9" s="92"/>
      <c r="FG9" s="92"/>
      <c r="FH9" s="92"/>
      <c r="FI9" s="92"/>
      <c r="FJ9" s="92"/>
    </row>
    <row r="10" customFormat="false" ht="13.5" hidden="false" customHeight="false" outlineLevel="0" collapsed="false">
      <c r="A10" s="94"/>
      <c r="B10" s="94" t="s">
        <v>154</v>
      </c>
      <c r="C10" s="94" t="s">
        <v>155</v>
      </c>
      <c r="D10" s="94" t="s">
        <v>156</v>
      </c>
      <c r="E10" s="94" t="s">
        <v>157</v>
      </c>
      <c r="F10" s="94" t="s">
        <v>158</v>
      </c>
      <c r="P10" s="92"/>
      <c r="AI10" s="92"/>
      <c r="AJ10" s="92"/>
      <c r="AK10" s="92"/>
      <c r="AL10" s="92"/>
      <c r="AM10" s="92"/>
      <c r="AN10" s="92"/>
      <c r="AO10" s="92"/>
      <c r="AP10" s="92"/>
      <c r="AQ10" s="92"/>
      <c r="AS10" s="92"/>
      <c r="AT10" s="92"/>
      <c r="AU10" s="92"/>
      <c r="AV10" s="92"/>
      <c r="AW10" s="92"/>
      <c r="AX10" s="92"/>
      <c r="AY10" s="92"/>
      <c r="AZ10" s="92"/>
      <c r="BA10" s="92"/>
      <c r="BB10" s="92"/>
      <c r="BD10" s="92"/>
      <c r="BE10" s="92"/>
      <c r="BF10" s="92"/>
      <c r="BG10" s="92"/>
      <c r="BH10" s="92"/>
      <c r="BI10" s="92"/>
      <c r="BJ10" s="92"/>
      <c r="BK10" s="92"/>
      <c r="BL10" s="92"/>
      <c r="BM10" s="92"/>
      <c r="BQ10" s="92"/>
      <c r="BR10" s="92"/>
      <c r="BS10" s="92"/>
      <c r="BT10" s="92"/>
      <c r="BU10" s="92"/>
      <c r="BV10" s="92"/>
      <c r="BW10" s="92"/>
      <c r="BX10" s="92"/>
      <c r="BZ10" s="92"/>
      <c r="CB10" s="92"/>
      <c r="CC10" s="92"/>
      <c r="CD10" s="92"/>
      <c r="CE10" s="92"/>
      <c r="CF10" s="92"/>
      <c r="CG10" s="92"/>
      <c r="CH10" s="92"/>
      <c r="CI10" s="92"/>
      <c r="CK10" s="92"/>
      <c r="CM10" s="92"/>
      <c r="CN10" s="92"/>
      <c r="CO10" s="92"/>
      <c r="CP10" s="92"/>
      <c r="CQ10" s="92"/>
      <c r="CR10" s="92"/>
      <c r="CS10" s="92"/>
      <c r="CT10" s="92"/>
      <c r="CV10" s="92"/>
      <c r="CW10" s="92"/>
      <c r="CX10" s="92"/>
      <c r="CY10" s="92"/>
      <c r="CZ10" s="92"/>
      <c r="DA10" s="92"/>
      <c r="DB10" s="92"/>
      <c r="DC10" s="92"/>
      <c r="DD10" s="92"/>
      <c r="DE10" s="92"/>
      <c r="DG10" s="92"/>
      <c r="DH10" s="92"/>
      <c r="DI10" s="92"/>
      <c r="DJ10" s="92"/>
      <c r="DK10" s="92"/>
      <c r="DL10" s="92"/>
      <c r="DM10" s="92"/>
      <c r="DN10" s="92"/>
      <c r="DO10" s="92"/>
      <c r="DP10" s="92"/>
      <c r="DR10" s="92"/>
      <c r="DS10" s="92"/>
      <c r="DT10" s="92"/>
      <c r="DU10" s="92"/>
      <c r="DV10" s="92"/>
      <c r="DW10" s="92"/>
      <c r="DX10" s="92"/>
      <c r="DY10" s="92"/>
      <c r="DZ10" s="92"/>
      <c r="EA10" s="92"/>
      <c r="ED10" s="92"/>
      <c r="EE10" s="92"/>
      <c r="EF10" s="92"/>
      <c r="EG10" s="92"/>
      <c r="EH10" s="92"/>
      <c r="EI10" s="92"/>
      <c r="EJ10" s="92"/>
      <c r="EK10" s="92"/>
      <c r="EL10" s="92"/>
      <c r="EN10" s="92"/>
      <c r="EO10" s="92"/>
      <c r="EP10" s="92"/>
      <c r="EQ10" s="92"/>
      <c r="ER10" s="92"/>
      <c r="ES10" s="92"/>
      <c r="ET10" s="92"/>
      <c r="EU10" s="92"/>
      <c r="EV10" s="92"/>
      <c r="EW10" s="92"/>
      <c r="EY10" s="92"/>
      <c r="EZ10" s="92"/>
      <c r="FA10" s="92"/>
      <c r="FB10" s="92"/>
      <c r="FC10" s="92"/>
      <c r="FD10" s="92"/>
      <c r="FE10" s="92"/>
      <c r="FF10" s="92"/>
      <c r="FG10" s="92"/>
      <c r="FH10" s="92"/>
      <c r="FJ10" s="92"/>
    </row>
    <row r="11" customFormat="false" ht="13.5" hidden="false" customHeight="false" outlineLevel="0" collapsed="false">
      <c r="A11" s="94" t="s">
        <v>41</v>
      </c>
      <c r="B11" s="95" t="str">
        <f aca="false">IF(VALUE($B$6)=0,"",IF(VALUE($B$6)&gt;2022,"R"&amp;TEXT(VALUE($B$6)-2022,"00"),"H"&amp;VALUE($B$6)-1992))</f>
        <v>H30</v>
      </c>
      <c r="C11" s="95" t="str">
        <f aca="false">IF(VALUE($B$6)=0,"",IF(VALUE($B$6)&gt;2021,"R"&amp;TEXT(VALUE($B$6)-2021,"00"),"H"&amp;VALUE($B$6)-1991))</f>
        <v>R01</v>
      </c>
      <c r="D11" s="95" t="str">
        <f aca="false">IF(VALUE($B$6)=0,"",IF(VALUE($B$6)&gt;2020,"R"&amp;TEXT(VALUE($B$6)-2020,"00"),"H"&amp;VALUE($B$6)-1990))</f>
        <v>R02</v>
      </c>
      <c r="E11" s="95" t="str">
        <f aca="false">IF(VALUE($B$6)=0,"",IF(VALUE($B$6)&gt;2019,"R"&amp;TEXT(VALUE($B$6)-2019,"00"),"H"&amp;VALUE($B$6)-1989))</f>
        <v>R03</v>
      </c>
      <c r="F11" s="95" t="str">
        <f aca="false">IF(VALUE($B$6)=0,"",IF(VALUE($B$6)&gt;2018,"R"&amp;TEXT(VALUE($B$6)-2018,"00"),"H"&amp;VALUE($B$6)-1988))</f>
        <v>R04</v>
      </c>
      <c r="BE11" s="92"/>
      <c r="BP11" s="92"/>
      <c r="CA11" s="92"/>
      <c r="CL11" s="92"/>
      <c r="CW11" s="92"/>
      <c r="DH11" s="92"/>
      <c r="DS11" s="92"/>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dc:description/>
  <cp:lastModifiedBy/>
  <dcterms:created xsi:type="dcterms:W3CDTF">2024-01-22T10:06:33Z</dcterms:created>
</cp:coreProperties>
</file>

<file path=docProps/custom.xml><?xml version="1.0" encoding="utf-8"?>
<Properties xmlns="http://schemas.openxmlformats.org/officeDocument/2006/custom-properties" xmlns:vt="http://schemas.openxmlformats.org/officeDocument/2006/docPropsVTypes"/>
</file>