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1_水道（法適）\05 団体からの分析結果提出\02_指定都市\"/>
    </mc:Choice>
  </mc:AlternateContent>
  <xr:revisionPtr revIDLastSave="0" documentId="13_ncr:1_{AE6A906F-3412-4005-BD73-58AF429D249D}" xr6:coauthVersionLast="36" xr6:coauthVersionMax="36" xr10:uidLastSave="{00000000-0000-0000-0000-000000000000}"/>
  <workbookProtection workbookAlgorithmName="SHA-512" workbookHashValue="TW7gBz7e+rVKr4I1PKbyOzTp2gR2sQ7Lz8VVls8v5ZAcxmQPRtu26JJPSyyGf5SbusxlmqYze8xNWfwXGRrZWw==" workbookSaltValue="j290+d46f1ZRsG2Oc0m4JQ==" workbookSpinCount="100000" lockStructure="1"/>
  <bookViews>
    <workbookView xWindow="0" yWindow="0" windowWidth="10470" windowHeight="35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AL8" i="4" s="1"/>
  <c r="Q6" i="5"/>
  <c r="P6" i="5"/>
  <c r="O6" i="5"/>
  <c r="I10" i="4" s="1"/>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F85" i="4"/>
  <c r="E85" i="4"/>
  <c r="BB10" i="4"/>
  <c r="AT10" i="4"/>
  <c r="W10" i="4"/>
  <c r="P10" i="4"/>
  <c r="B10" i="4"/>
  <c r="BB8" i="4"/>
  <c r="AD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<sst xmlns="http://schemas.openxmlformats.org/spreadsheetml/2006/main" count="228" uniqueCount="113">
  <si>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</si>
  <si>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</si>
  <si>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</si>
  <si>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</si>
  <si>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</si>
  <si>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</si>
  <si>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</si>
  <si>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</si>
  <si>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</si>
  <si>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</si>
  <si>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</si>
  <si>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</si>
  <si>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</si>
  <si>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</si>
  <si>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</si>
  <si>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</si>
  <si>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</si>
  <si>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</si>
  <si>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</si>
  <si>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</si>
  <si>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</si>
  <si>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</si>
  <si>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</si>
  <si>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</si>
  <si>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</si>
  <si>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</si>
  <si>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</si>
  <si>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</si>
  <si>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</si>
  <si>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</si>
  <si>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</si>
  <si>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</si>
  <si>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</si>
  <si>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</si>
  <si>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</si>
  <si>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</si>
  <si>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</si>
  <si>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</si>
  <si>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</si>
  <si>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</si>
  <si>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</si>
  <si>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</si>
  <si>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</si>
  <si>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</si>
  <si>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</si>
  <si>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</si>
  <si>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</si>
  <si>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</si>
  <si>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</si>
  <si>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</si>
  <si>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</si>
  <si>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</si>
  <si>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</si>
  <si>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</si>
  <si>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</si>
  <si>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</si>
  <si>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</si>
  <si>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</si>
  <si>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</si>
  <si>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</si>
  <si>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</si>
  <si>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</si>
  <si>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</si>
  <si>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</si>
  <si>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</si>
  <si>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</si>
  <si>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</si>
  <si>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</si>
  <si>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</si>
  <si>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</si>
  <si>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</si>
  <si>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</si>
  <si>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</si>
  <si>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</si>
  <si>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</si>
  <si>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</si>
  <si>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</si>
  <si>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</si>
  <si>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</si>
  <si>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</si>
  <si>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</si>
  <si>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</si>
  <si>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</si>
  <si>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</si>
  <si>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</si>
  <si>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</si>
  <si>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</si>
  <si>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</si>
  <si>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</si>
  <si>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</si>
  <si>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</si>
  <si>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</si>
  <si>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</si>
  <si>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</si>
  <si>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</si>
  <si>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</si>
  <si>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</si>
  <si>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</si>
  <si>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</si>
  <si>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</si>
  <si>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</si>
  <si>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</si>
  <si>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</si>
  <si>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</si>
  <si>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</si>
  <si>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</si>
  <si>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</si>
  <si>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</si>
  <si>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</si>
  <si>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</si>
  <si>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○企業債残高対給水収益比率と管路経年化率が他都市と比べても高い水準にあるため、企業債の発行抑制と管路更新事業の推進が課題となっている。
○今後も節水型社会の定着や人口減少等により水需要の減少が見込まれるほか、昭和40年代～50年代以前に布設した大量の配水管が順次更新時期を迎えるなど厳しい経営環境が続くことが見込まれる。
○これらを踏まえ、「京都市上下水道事業経営ビジョン（2018-2027）京（みやこ）の水ビジョン-あすをつくる-」及びその後期５か年の計画である「京都市上下水道事業 中期経営プラン（2023-2027）」に基づき、配水管更新などの事業を着実に推進しつつ、業務執行体制の効率化や財務体質の強化、施設マネジメント等の取組を進め、長期的な視点に立った経営を進める。</t>
    <phoneticPr fontId="4"/>
  </si>
  <si>
    <t xml:space="preserve">○平成30年度以降「①経常収支比率」、「⑤料金回収率」共に類似団体平均値を上回っているが、令和4年度は、経常費用が電気料金をはじめとする物価高騰の影響等により増加したため、対前年度比では低下している。
○水需要の減少を踏まえ、施設規模の適正化を図っているが、節水型社会の定着や新型コロナの影響により、１日平均配水量が減少したことから「⑦施設利用率」は前年度と比べ0.2ポイント低下した。また、「⑥給水原価」は、物価高騰の影響等で経常費用が増加したことで前年度に比べて3.0ポイント上昇（悪化）したが、類似団体平均値を下回っている。
○一方、これまで建設財源の多くを企業債で賄ってきたため、「④企業債残高対給水収益比率」が類似団体平均値を大きく上回っているものの、令和4年度は給水収益が増加するととともに、企業債残高の削減を進めたため、13.2ポイント低下（改善）した。「⑧有収率」は類似団体平均値を下回っているが、令和4年度は0.1ポイント向上した。「③流動比率」は類似団体を下回っているが、資金不足は発生していない。
</t>
    <phoneticPr fontId="4"/>
  </si>
  <si>
    <t>○「①有形固定資産減価償却率」は、減価償却費が増加しているものの、既存施設の更新に伴う新規資産の取得も増加しており、対前年度比では、ほぼ横ばいとなっている。
○「②管路経年化率」は、改築更新を上回るペースで法定耐用年数（40年）を超える管路が増加したことから、対前年度比では上昇（悪化）した。
○「③管路更新率」は、前年度比で横ばいであるが、類似団体平均値を上回っている。</t>
    <rPh sb="68" eb="69">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</si>
</sst>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7" fillId="0" borderId="0" xfId="0" applyFont="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1.24</c:v>
                </c:pt>
                <c:pt idx="1">
                  <c:v>1.32</c:v>
                </c:pt>
                <c:pt idx="2">
                  <c:v>1.35</c:v>
                </c:pt>
                <c:pt idx="3">
                  <c:v>1.34</c:v>
                </c:pt>
                <c:pt idx="4">
                  <c:v>1.34</c:v>
                </c:pt>
              </c:numCache>
            </c:numRef>
          </c:val>
          <c:extLst>
            <c:ext xmlns:c16="http://schemas.microsoft.com/office/drawing/2014/chart" uri="{C3380CC4-5D6E-409C-BE32-E72D297353CC}">
              <c16:uniqueId val="{00000000-9570-4908-938C-A731F7265F08}"/>
            </c:ext>
          </c:extLst>
        </c:ser>
        <c:dLbls>
          <c:showLegendKey val="0"/>
          <c:showVal val="0"/>
          <c:showCatName val="0"/>
          <c:showSerName val="0"/>
          <c:showPercent val="0"/>
          <c:showBubbleSize val="0"/>
        </c:dLbls>
        <c:gapWidth val="150"/>
        <c:axId val="131693472"/>
        <c:axId val="13168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9570-4908-938C-A731F7265F08}"/>
            </c:ext>
          </c:extLst>
        </c:ser>
        <c:dLbls>
          <c:showLegendKey val="0"/>
          <c:showVal val="0"/>
          <c:showCatName val="0"/>
          <c:showSerName val="0"/>
          <c:showPercent val="0"/>
          <c:showBubbleSize val="0"/>
        </c:dLbls>
        <c:marker val="1"/>
        <c:smooth val="0"/>
        <c:axId val="131693472"/>
        <c:axId val="131686808"/>
      </c:lineChart>
      <c:dateAx>
        <c:axId val="131693472"/>
        <c:scaling>
          <c:orientation val="minMax"/>
        </c:scaling>
        <c:delete val="1"/>
        <c:axPos val="b"/>
        <c:numFmt formatCode="&quot;H&quot;yy" sourceLinked="1"/>
        <c:majorTickMark val="none"/>
        <c:minorTickMark val="none"/>
        <c:tickLblPos val="none"/>
        <c:crossAx val="131686808"/>
        <c:crosses val="autoZero"/>
        <c:auto val="1"/>
        <c:lblOffset val="100"/>
        <c:baseTimeUnit val="years"/>
      </c:dateAx>
      <c:valAx>
        <c:axId val="13168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67.58</c:v>
                </c:pt>
                <c:pt idx="1">
                  <c:v>66.739999999999995</c:v>
                </c:pt>
                <c:pt idx="2">
                  <c:v>65.42</c:v>
                </c:pt>
                <c:pt idx="3">
                  <c:v>64.63</c:v>
                </c:pt>
                <c:pt idx="4">
                  <c:v>64.45</c:v>
                </c:pt>
              </c:numCache>
            </c:numRef>
          </c:val>
          <c:extLst>
            <c:ext xmlns:c16="http://schemas.microsoft.com/office/drawing/2014/chart" uri="{C3380CC4-5D6E-409C-BE32-E72D297353CC}">
              <c16:uniqueId val="{00000000-CA8D-4DAE-A5AE-6D0DF0F1DB0B}"/>
            </c:ext>
          </c:extLst>
        </c:ser>
        <c:dLbls>
          <c:showLegendKey val="0"/>
          <c:showVal val="0"/>
          <c:showCatName val="0"/>
          <c:showSerName val="0"/>
          <c:showPercent val="0"/>
          <c:showBubbleSize val="0"/>
        </c:dLbls>
        <c:gapWidth val="150"/>
        <c:axId val="188727256"/>
        <c:axId val="18872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CA8D-4DAE-A5AE-6D0DF0F1DB0B}"/>
            </c:ext>
          </c:extLst>
        </c:ser>
        <c:dLbls>
          <c:showLegendKey val="0"/>
          <c:showVal val="0"/>
          <c:showCatName val="0"/>
          <c:showSerName val="0"/>
          <c:showPercent val="0"/>
          <c:showBubbleSize val="0"/>
        </c:dLbls>
        <c:marker val="1"/>
        <c:smooth val="0"/>
        <c:axId val="188727256"/>
        <c:axId val="188728040"/>
      </c:lineChart>
      <c:dateAx>
        <c:axId val="188727256"/>
        <c:scaling>
          <c:orientation val="minMax"/>
        </c:scaling>
        <c:delete val="1"/>
        <c:axPos val="b"/>
        <c:numFmt formatCode="&quot;H&quot;yy" sourceLinked="1"/>
        <c:majorTickMark val="none"/>
        <c:minorTickMark val="none"/>
        <c:tickLblPos val="none"/>
        <c:crossAx val="188728040"/>
        <c:crosses val="autoZero"/>
        <c:auto val="1"/>
        <c:lblOffset val="100"/>
        <c:baseTimeUnit val="years"/>
      </c:dateAx>
      <c:valAx>
        <c:axId val="18872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2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90.71</c:v>
                </c:pt>
                <c:pt idx="1">
                  <c:v>90.92</c:v>
                </c:pt>
                <c:pt idx="2">
                  <c:v>91.07</c:v>
                </c:pt>
                <c:pt idx="3">
                  <c:v>91.8</c:v>
                </c:pt>
                <c:pt idx="4">
                  <c:v>91.87</c:v>
                </c:pt>
              </c:numCache>
            </c:numRef>
          </c:val>
          <c:extLst>
            <c:ext xmlns:c16="http://schemas.microsoft.com/office/drawing/2014/chart" uri="{C3380CC4-5D6E-409C-BE32-E72D297353CC}">
              <c16:uniqueId val="{00000000-A049-44D7-8A9C-D821B02DCD9D}"/>
            </c:ext>
          </c:extLst>
        </c:ser>
        <c:dLbls>
          <c:showLegendKey val="0"/>
          <c:showVal val="0"/>
          <c:showCatName val="0"/>
          <c:showSerName val="0"/>
          <c:showPercent val="0"/>
          <c:showBubbleSize val="0"/>
        </c:dLbls>
        <c:gapWidth val="150"/>
        <c:axId val="188726080"/>
        <c:axId val="18872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A049-44D7-8A9C-D821B02DCD9D}"/>
            </c:ext>
          </c:extLst>
        </c:ser>
        <c:dLbls>
          <c:showLegendKey val="0"/>
          <c:showVal val="0"/>
          <c:showCatName val="0"/>
          <c:showSerName val="0"/>
          <c:showPercent val="0"/>
          <c:showBubbleSize val="0"/>
        </c:dLbls>
        <c:marker val="1"/>
        <c:smooth val="0"/>
        <c:axId val="188726080"/>
        <c:axId val="188729608"/>
      </c:lineChart>
      <c:dateAx>
        <c:axId val="188726080"/>
        <c:scaling>
          <c:orientation val="minMax"/>
        </c:scaling>
        <c:delete val="1"/>
        <c:axPos val="b"/>
        <c:numFmt formatCode="&quot;H&quot;yy" sourceLinked="1"/>
        <c:majorTickMark val="none"/>
        <c:minorTickMark val="none"/>
        <c:tickLblPos val="none"/>
        <c:crossAx val="188729608"/>
        <c:crosses val="autoZero"/>
        <c:auto val="1"/>
        <c:lblOffset val="100"/>
        <c:baseTimeUnit val="years"/>
      </c:dateAx>
      <c:valAx>
        <c:axId val="18872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119.03</c:v>
                </c:pt>
                <c:pt idx="1">
                  <c:v>118.24</c:v>
                </c:pt>
                <c:pt idx="2">
                  <c:v>114.25</c:v>
                </c:pt>
                <c:pt idx="3">
                  <c:v>114.24</c:v>
                </c:pt>
                <c:pt idx="4">
                  <c:v>112.83</c:v>
                </c:pt>
              </c:numCache>
            </c:numRef>
          </c:val>
          <c:extLst>
            <c:ext xmlns:c16="http://schemas.microsoft.com/office/drawing/2014/chart" uri="{C3380CC4-5D6E-409C-BE32-E72D297353CC}">
              <c16:uniqueId val="{00000000-BADB-4C92-8A9A-2DB1A93E2866}"/>
            </c:ext>
          </c:extLst>
        </c:ser>
        <c:dLbls>
          <c:showLegendKey val="0"/>
          <c:showVal val="0"/>
          <c:showCatName val="0"/>
          <c:showSerName val="0"/>
          <c:showPercent val="0"/>
          <c:showBubbleSize val="0"/>
        </c:dLbls>
        <c:gapWidth val="150"/>
        <c:axId val="191896872"/>
        <c:axId val="19189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BADB-4C92-8A9A-2DB1A93E2866}"/>
            </c:ext>
          </c:extLst>
        </c:ser>
        <c:dLbls>
          <c:showLegendKey val="0"/>
          <c:showVal val="0"/>
          <c:showCatName val="0"/>
          <c:showSerName val="0"/>
          <c:showPercent val="0"/>
          <c:showBubbleSize val="0"/>
        </c:dLbls>
        <c:marker val="1"/>
        <c:smooth val="0"/>
        <c:axId val="191896872"/>
        <c:axId val="191897656"/>
      </c:lineChart>
      <c:dateAx>
        <c:axId val="191896872"/>
        <c:scaling>
          <c:orientation val="minMax"/>
        </c:scaling>
        <c:delete val="1"/>
        <c:axPos val="b"/>
        <c:numFmt formatCode="&quot;H&quot;yy" sourceLinked="1"/>
        <c:majorTickMark val="none"/>
        <c:minorTickMark val="none"/>
        <c:tickLblPos val="none"/>
        <c:crossAx val="191897656"/>
        <c:crosses val="autoZero"/>
        <c:auto val="1"/>
        <c:lblOffset val="100"/>
        <c:baseTimeUnit val="years"/>
      </c:dateAx>
      <c:valAx>
        <c:axId val="191897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89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45.86</c:v>
                </c:pt>
                <c:pt idx="1">
                  <c:v>46.65</c:v>
                </c:pt>
                <c:pt idx="2">
                  <c:v>47.46</c:v>
                </c:pt>
                <c:pt idx="3">
                  <c:v>47.95</c:v>
                </c:pt>
                <c:pt idx="4">
                  <c:v>47.91</c:v>
                </c:pt>
              </c:numCache>
            </c:numRef>
          </c:val>
          <c:extLst>
            <c:ext xmlns:c16="http://schemas.microsoft.com/office/drawing/2014/chart" uri="{C3380CC4-5D6E-409C-BE32-E72D297353CC}">
              <c16:uniqueId val="{00000000-0B3E-4BE8-8A77-B208ACADF995}"/>
            </c:ext>
          </c:extLst>
        </c:ser>
        <c:dLbls>
          <c:showLegendKey val="0"/>
          <c:showVal val="0"/>
          <c:showCatName val="0"/>
          <c:showSerName val="0"/>
          <c:showPercent val="0"/>
          <c:showBubbleSize val="0"/>
        </c:dLbls>
        <c:gapWidth val="150"/>
        <c:axId val="43172192"/>
        <c:axId val="18603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0B3E-4BE8-8A77-B208ACADF995}"/>
            </c:ext>
          </c:extLst>
        </c:ser>
        <c:dLbls>
          <c:showLegendKey val="0"/>
          <c:showVal val="0"/>
          <c:showCatName val="0"/>
          <c:showSerName val="0"/>
          <c:showPercent val="0"/>
          <c:showBubbleSize val="0"/>
        </c:dLbls>
        <c:marker val="1"/>
        <c:smooth val="0"/>
        <c:axId val="43172192"/>
        <c:axId val="186038904"/>
      </c:lineChart>
      <c:dateAx>
        <c:axId val="43172192"/>
        <c:scaling>
          <c:orientation val="minMax"/>
        </c:scaling>
        <c:delete val="1"/>
        <c:axPos val="b"/>
        <c:numFmt formatCode="&quot;H&quot;yy" sourceLinked="1"/>
        <c:majorTickMark val="none"/>
        <c:minorTickMark val="none"/>
        <c:tickLblPos val="none"/>
        <c:crossAx val="186038904"/>
        <c:crosses val="autoZero"/>
        <c:auto val="1"/>
        <c:lblOffset val="100"/>
        <c:baseTimeUnit val="years"/>
      </c:dateAx>
      <c:valAx>
        <c:axId val="18603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34.340000000000003</c:v>
                </c:pt>
                <c:pt idx="1">
                  <c:v>36.5</c:v>
                </c:pt>
                <c:pt idx="2">
                  <c:v>37.200000000000003</c:v>
                </c:pt>
                <c:pt idx="3">
                  <c:v>37.78</c:v>
                </c:pt>
                <c:pt idx="4">
                  <c:v>38.61</c:v>
                </c:pt>
              </c:numCache>
            </c:numRef>
          </c:val>
          <c:extLst>
            <c:ext xmlns:c16="http://schemas.microsoft.com/office/drawing/2014/chart" uri="{C3380CC4-5D6E-409C-BE32-E72D297353CC}">
              <c16:uniqueId val="{00000000-91C9-4424-A9E8-3CC37196B09C}"/>
            </c:ext>
          </c:extLst>
        </c:ser>
        <c:dLbls>
          <c:showLegendKey val="0"/>
          <c:showVal val="0"/>
          <c:showCatName val="0"/>
          <c:showSerName val="0"/>
          <c:showPercent val="0"/>
          <c:showBubbleSize val="0"/>
        </c:dLbls>
        <c:gapWidth val="150"/>
        <c:axId val="186039296"/>
        <c:axId val="18603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91C9-4424-A9E8-3CC37196B09C}"/>
            </c:ext>
          </c:extLst>
        </c:ser>
        <c:dLbls>
          <c:showLegendKey val="0"/>
          <c:showVal val="0"/>
          <c:showCatName val="0"/>
          <c:showSerName val="0"/>
          <c:showPercent val="0"/>
          <c:showBubbleSize val="0"/>
        </c:dLbls>
        <c:marker val="1"/>
        <c:smooth val="0"/>
        <c:axId val="186039296"/>
        <c:axId val="186038512"/>
      </c:lineChart>
      <c:dateAx>
        <c:axId val="186039296"/>
        <c:scaling>
          <c:orientation val="minMax"/>
        </c:scaling>
        <c:delete val="1"/>
        <c:axPos val="b"/>
        <c:numFmt formatCode="&quot;H&quot;yy" sourceLinked="1"/>
        <c:majorTickMark val="none"/>
        <c:minorTickMark val="none"/>
        <c:tickLblPos val="none"/>
        <c:crossAx val="186038512"/>
        <c:crosses val="autoZero"/>
        <c:auto val="1"/>
        <c:lblOffset val="100"/>
        <c:baseTimeUnit val="years"/>
      </c:dateAx>
      <c:valAx>
        <c:axId val="18603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2F-4E7B-99AA-E34A79518513}"/>
            </c:ext>
          </c:extLst>
        </c:ser>
        <c:dLbls>
          <c:showLegendKey val="0"/>
          <c:showVal val="0"/>
          <c:showCatName val="0"/>
          <c:showSerName val="0"/>
          <c:showPercent val="0"/>
          <c:showBubbleSize val="0"/>
        </c:dLbls>
        <c:gapWidth val="150"/>
        <c:axId val="186040864"/>
        <c:axId val="18604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2F-4E7B-99AA-E34A79518513}"/>
            </c:ext>
          </c:extLst>
        </c:ser>
        <c:dLbls>
          <c:showLegendKey val="0"/>
          <c:showVal val="0"/>
          <c:showCatName val="0"/>
          <c:showSerName val="0"/>
          <c:showPercent val="0"/>
          <c:showBubbleSize val="0"/>
        </c:dLbls>
        <c:marker val="1"/>
        <c:smooth val="0"/>
        <c:axId val="186040864"/>
        <c:axId val="186043216"/>
      </c:lineChart>
      <c:dateAx>
        <c:axId val="186040864"/>
        <c:scaling>
          <c:orientation val="minMax"/>
        </c:scaling>
        <c:delete val="1"/>
        <c:axPos val="b"/>
        <c:numFmt formatCode="&quot;H&quot;yy" sourceLinked="1"/>
        <c:majorTickMark val="none"/>
        <c:minorTickMark val="none"/>
        <c:tickLblPos val="none"/>
        <c:crossAx val="186043216"/>
        <c:crosses val="autoZero"/>
        <c:auto val="1"/>
        <c:lblOffset val="100"/>
        <c:baseTimeUnit val="years"/>
      </c:dateAx>
      <c:valAx>
        <c:axId val="18604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0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68.89</c:v>
                </c:pt>
                <c:pt idx="1">
                  <c:v>83.89</c:v>
                </c:pt>
                <c:pt idx="2">
                  <c:v>64.989999999999995</c:v>
                </c:pt>
                <c:pt idx="3">
                  <c:v>68.53</c:v>
                </c:pt>
                <c:pt idx="4">
                  <c:v>69.69</c:v>
                </c:pt>
              </c:numCache>
            </c:numRef>
          </c:val>
          <c:extLst>
            <c:ext xmlns:c16="http://schemas.microsoft.com/office/drawing/2014/chart" uri="{C3380CC4-5D6E-409C-BE32-E72D297353CC}">
              <c16:uniqueId val="{00000000-CEFD-4E75-91D5-9406E9FD31D2}"/>
            </c:ext>
          </c:extLst>
        </c:ser>
        <c:dLbls>
          <c:showLegendKey val="0"/>
          <c:showVal val="0"/>
          <c:showCatName val="0"/>
          <c:showSerName val="0"/>
          <c:showPercent val="0"/>
          <c:showBubbleSize val="0"/>
        </c:dLbls>
        <c:gapWidth val="150"/>
        <c:axId val="186037728"/>
        <c:axId val="18604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CEFD-4E75-91D5-9406E9FD31D2}"/>
            </c:ext>
          </c:extLst>
        </c:ser>
        <c:dLbls>
          <c:showLegendKey val="0"/>
          <c:showVal val="0"/>
          <c:showCatName val="0"/>
          <c:showSerName val="0"/>
          <c:showPercent val="0"/>
          <c:showBubbleSize val="0"/>
        </c:dLbls>
        <c:marker val="1"/>
        <c:smooth val="0"/>
        <c:axId val="186037728"/>
        <c:axId val="186042824"/>
      </c:lineChart>
      <c:dateAx>
        <c:axId val="186037728"/>
        <c:scaling>
          <c:orientation val="minMax"/>
        </c:scaling>
        <c:delete val="1"/>
        <c:axPos val="b"/>
        <c:numFmt formatCode="&quot;H&quot;yy" sourceLinked="1"/>
        <c:majorTickMark val="none"/>
        <c:minorTickMark val="none"/>
        <c:tickLblPos val="none"/>
        <c:crossAx val="186042824"/>
        <c:crosses val="autoZero"/>
        <c:auto val="1"/>
        <c:lblOffset val="100"/>
        <c:baseTimeUnit val="years"/>
      </c:dateAx>
      <c:valAx>
        <c:axId val="186042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0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595.87</c:v>
                </c:pt>
                <c:pt idx="1">
                  <c:v>586.91999999999996</c:v>
                </c:pt>
                <c:pt idx="2">
                  <c:v>603.78</c:v>
                </c:pt>
                <c:pt idx="3">
                  <c:v>601.54999999999995</c:v>
                </c:pt>
                <c:pt idx="4">
                  <c:v>588.28</c:v>
                </c:pt>
              </c:numCache>
            </c:numRef>
          </c:val>
          <c:extLst>
            <c:ext xmlns:c16="http://schemas.microsoft.com/office/drawing/2014/chart" uri="{C3380CC4-5D6E-409C-BE32-E72D297353CC}">
              <c16:uniqueId val="{00000000-44AC-4059-9D34-76322FFF57F8}"/>
            </c:ext>
          </c:extLst>
        </c:ser>
        <c:dLbls>
          <c:showLegendKey val="0"/>
          <c:showVal val="0"/>
          <c:showCatName val="0"/>
          <c:showSerName val="0"/>
          <c:showPercent val="0"/>
          <c:showBubbleSize val="0"/>
        </c:dLbls>
        <c:gapWidth val="150"/>
        <c:axId val="186037336"/>
        <c:axId val="18604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44AC-4059-9D34-76322FFF57F8}"/>
            </c:ext>
          </c:extLst>
        </c:ser>
        <c:dLbls>
          <c:showLegendKey val="0"/>
          <c:showVal val="0"/>
          <c:showCatName val="0"/>
          <c:showSerName val="0"/>
          <c:showPercent val="0"/>
          <c:showBubbleSize val="0"/>
        </c:dLbls>
        <c:marker val="1"/>
        <c:smooth val="0"/>
        <c:axId val="186037336"/>
        <c:axId val="186042040"/>
      </c:lineChart>
      <c:dateAx>
        <c:axId val="186037336"/>
        <c:scaling>
          <c:orientation val="minMax"/>
        </c:scaling>
        <c:delete val="1"/>
        <c:axPos val="b"/>
        <c:numFmt formatCode="&quot;H&quot;yy" sourceLinked="1"/>
        <c:majorTickMark val="none"/>
        <c:minorTickMark val="none"/>
        <c:tickLblPos val="none"/>
        <c:crossAx val="186042040"/>
        <c:crosses val="autoZero"/>
        <c:auto val="1"/>
        <c:lblOffset val="100"/>
        <c:baseTimeUnit val="years"/>
      </c:dateAx>
      <c:valAx>
        <c:axId val="186042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03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109.7</c:v>
                </c:pt>
                <c:pt idx="1">
                  <c:v>108.56</c:v>
                </c:pt>
                <c:pt idx="2">
                  <c:v>104.31</c:v>
                </c:pt>
                <c:pt idx="3">
                  <c:v>103.6</c:v>
                </c:pt>
                <c:pt idx="4">
                  <c:v>102.63</c:v>
                </c:pt>
              </c:numCache>
            </c:numRef>
          </c:val>
          <c:extLst>
            <c:ext xmlns:c16="http://schemas.microsoft.com/office/drawing/2014/chart" uri="{C3380CC4-5D6E-409C-BE32-E72D297353CC}">
              <c16:uniqueId val="{00000000-EFA4-4149-8D1C-581C16A6D68C}"/>
            </c:ext>
          </c:extLst>
        </c:ser>
        <c:dLbls>
          <c:showLegendKey val="0"/>
          <c:showVal val="0"/>
          <c:showCatName val="0"/>
          <c:showSerName val="0"/>
          <c:showPercent val="0"/>
          <c:showBubbleSize val="0"/>
        </c:dLbls>
        <c:gapWidth val="150"/>
        <c:axId val="186038120"/>
        <c:axId val="18872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EFA4-4149-8D1C-581C16A6D68C}"/>
            </c:ext>
          </c:extLst>
        </c:ser>
        <c:dLbls>
          <c:showLegendKey val="0"/>
          <c:showVal val="0"/>
          <c:showCatName val="0"/>
          <c:showSerName val="0"/>
          <c:showPercent val="0"/>
          <c:showBubbleSize val="0"/>
        </c:dLbls>
        <c:marker val="1"/>
        <c:smooth val="0"/>
        <c:axId val="186038120"/>
        <c:axId val="188723728"/>
      </c:lineChart>
      <c:dateAx>
        <c:axId val="186038120"/>
        <c:scaling>
          <c:orientation val="minMax"/>
        </c:scaling>
        <c:delete val="1"/>
        <c:axPos val="b"/>
        <c:numFmt formatCode="&quot;H&quot;yy" sourceLinked="1"/>
        <c:majorTickMark val="none"/>
        <c:minorTickMark val="none"/>
        <c:tickLblPos val="none"/>
        <c:crossAx val="188723728"/>
        <c:crosses val="autoZero"/>
        <c:auto val="1"/>
        <c:lblOffset val="100"/>
        <c:baseTimeUnit val="years"/>
      </c:dateAx>
      <c:valAx>
        <c:axId val="18872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3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151.61000000000001</c:v>
                </c:pt>
                <c:pt idx="1">
                  <c:v>153.18</c:v>
                </c:pt>
                <c:pt idx="2">
                  <c:v>156.15</c:v>
                </c:pt>
                <c:pt idx="3">
                  <c:v>157.63999999999999</c:v>
                </c:pt>
                <c:pt idx="4">
                  <c:v>160.63</c:v>
                </c:pt>
              </c:numCache>
            </c:numRef>
          </c:val>
          <c:extLst>
            <c:ext xmlns:c16="http://schemas.microsoft.com/office/drawing/2014/chart" uri="{C3380CC4-5D6E-409C-BE32-E72D297353CC}">
              <c16:uniqueId val="{00000000-81AA-4870-A09D-23F058218A0D}"/>
            </c:ext>
          </c:extLst>
        </c:ser>
        <c:dLbls>
          <c:showLegendKey val="0"/>
          <c:showVal val="0"/>
          <c:showCatName val="0"/>
          <c:showSerName val="0"/>
          <c:showPercent val="0"/>
          <c:showBubbleSize val="0"/>
        </c:dLbls>
        <c:gapWidth val="150"/>
        <c:axId val="188728824"/>
        <c:axId val="18872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81AA-4870-A09D-23F058218A0D}"/>
            </c:ext>
          </c:extLst>
        </c:ser>
        <c:dLbls>
          <c:showLegendKey val="0"/>
          <c:showVal val="0"/>
          <c:showCatName val="0"/>
          <c:showSerName val="0"/>
          <c:showPercent val="0"/>
          <c:showBubbleSize val="0"/>
        </c:dLbls>
        <c:marker val="1"/>
        <c:smooth val="0"/>
        <c:axId val="188728824"/>
        <c:axId val="188724512"/>
      </c:lineChart>
      <c:dateAx>
        <c:axId val="188728824"/>
        <c:scaling>
          <c:orientation val="minMax"/>
        </c:scaling>
        <c:delete val="1"/>
        <c:axPos val="b"/>
        <c:numFmt formatCode="&quot;H&quot;yy" sourceLinked="1"/>
        <c:majorTickMark val="none"/>
        <c:minorTickMark val="none"/>
        <c:tickLblPos val="none"/>
        <c:crossAx val="188724512"/>
        <c:crosses val="autoZero"/>
        <c:auto val="1"/>
        <c:lblOffset val="100"/>
        <c:baseTimeUnit val="years"/>
      </c:dateAx>
      <c:valAx>
        <c:axId val="1887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2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121"/>
  <sheetViews>
    <sheetView showGridLines="0" tabSelected="1" topLeftCell="AH1" zoomScale="80" zoomScaleNormal="8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京都府　京都市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74"/>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6" t="s">
        <v>9</v>
      </c>
      <c r="BM7" s="87"/>
      <c r="BN7" s="87"/>
      <c r="BO7" s="87"/>
      <c r="BP7" s="87"/>
      <c r="BQ7" s="87"/>
      <c r="BR7" s="87"/>
      <c r="BS7" s="87"/>
      <c r="BT7" s="87"/>
      <c r="BU7" s="87"/>
      <c r="BV7" s="87"/>
      <c r="BW7" s="87"/>
      <c r="BX7" s="87"/>
      <c r="BY7" s="88"/>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2"/>
      <c r="AL8" s="73">
        <f>データ!$R$6</f>
        <v>1385190</v>
      </c>
      <c r="AM8" s="73"/>
      <c r="AN8" s="73"/>
      <c r="AO8" s="73"/>
      <c r="AP8" s="73"/>
      <c r="AQ8" s="73"/>
      <c r="AR8" s="73"/>
      <c r="AS8" s="73"/>
      <c r="AT8" s="38">
        <f>データ!$S$6</f>
        <v>827.83</v>
      </c>
      <c r="AU8" s="39"/>
      <c r="AV8" s="39"/>
      <c r="AW8" s="39"/>
      <c r="AX8" s="39"/>
      <c r="AY8" s="39"/>
      <c r="AZ8" s="39"/>
      <c r="BA8" s="39"/>
      <c r="BB8" s="56">
        <f>データ!$T$6</f>
        <v>1673.28</v>
      </c>
      <c r="BC8" s="56"/>
      <c r="BD8" s="56"/>
      <c r="BE8" s="56"/>
      <c r="BF8" s="56"/>
      <c r="BG8" s="56"/>
      <c r="BH8" s="56"/>
      <c r="BI8" s="56"/>
      <c r="BJ8" s="3"/>
      <c r="BK8" s="3"/>
      <c r="BL8" s="75" t="s">
        <v>10</v>
      </c>
      <c r="BM8" s="76"/>
      <c r="BN8" s="77" t="s">
        <v>11</v>
      </c>
      <c r="BO8" s="77"/>
      <c r="BP8" s="77"/>
      <c r="BQ8" s="77"/>
      <c r="BR8" s="77"/>
      <c r="BS8" s="77"/>
      <c r="BT8" s="77"/>
      <c r="BU8" s="77"/>
      <c r="BV8" s="77"/>
      <c r="BW8" s="77"/>
      <c r="BX8" s="77"/>
      <c r="BY8" s="78"/>
    </row>
    <row r="9" spans="1:78" ht="18.75" customHeight="1" x14ac:dyDescent="0.2">
      <c r="A9" s="2"/>
      <c r="B9" s="46" t="s">
        <v>12</v>
      </c>
      <c r="C9" s="47"/>
      <c r="D9" s="47"/>
      <c r="E9" s="47"/>
      <c r="F9" s="47"/>
      <c r="G9" s="47"/>
      <c r="H9" s="47"/>
      <c r="I9" s="46" t="s">
        <v>13</v>
      </c>
      <c r="J9" s="47"/>
      <c r="K9" s="47"/>
      <c r="L9" s="47"/>
      <c r="M9" s="47"/>
      <c r="N9" s="47"/>
      <c r="O9" s="74"/>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2">
      <c r="A10" s="2"/>
      <c r="B10" s="38" t="str">
        <f>データ!$N$6</f>
        <v>-</v>
      </c>
      <c r="C10" s="39"/>
      <c r="D10" s="39"/>
      <c r="E10" s="39"/>
      <c r="F10" s="39"/>
      <c r="G10" s="39"/>
      <c r="H10" s="39"/>
      <c r="I10" s="38">
        <f>データ!$O$6</f>
        <v>51.53</v>
      </c>
      <c r="J10" s="39"/>
      <c r="K10" s="39"/>
      <c r="L10" s="39"/>
      <c r="M10" s="39"/>
      <c r="N10" s="39"/>
      <c r="O10" s="72"/>
      <c r="P10" s="56">
        <f>データ!$P$6</f>
        <v>104.22</v>
      </c>
      <c r="Q10" s="56"/>
      <c r="R10" s="56"/>
      <c r="S10" s="56"/>
      <c r="T10" s="56"/>
      <c r="U10" s="56"/>
      <c r="V10" s="56"/>
      <c r="W10" s="73">
        <f>データ!$Q$6</f>
        <v>3014</v>
      </c>
      <c r="X10" s="73"/>
      <c r="Y10" s="73"/>
      <c r="Z10" s="73"/>
      <c r="AA10" s="73"/>
      <c r="AB10" s="73"/>
      <c r="AC10" s="73"/>
      <c r="AD10" s="2"/>
      <c r="AE10" s="2"/>
      <c r="AF10" s="2"/>
      <c r="AG10" s="2"/>
      <c r="AH10" s="2"/>
      <c r="AI10" s="2"/>
      <c r="AJ10" s="2"/>
      <c r="AK10" s="2"/>
      <c r="AL10" s="73">
        <f>データ!$U$6</f>
        <v>1440078</v>
      </c>
      <c r="AM10" s="73"/>
      <c r="AN10" s="73"/>
      <c r="AO10" s="73"/>
      <c r="AP10" s="73"/>
      <c r="AQ10" s="73"/>
      <c r="AR10" s="73"/>
      <c r="AS10" s="73"/>
      <c r="AT10" s="38">
        <f>データ!$V$6</f>
        <v>211.69</v>
      </c>
      <c r="AU10" s="39"/>
      <c r="AV10" s="39"/>
      <c r="AW10" s="39"/>
      <c r="AX10" s="39"/>
      <c r="AY10" s="39"/>
      <c r="AZ10" s="39"/>
      <c r="BA10" s="39"/>
      <c r="BB10" s="56">
        <f>データ!$W$6</f>
        <v>6802.77</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6" t="s">
        <v>25</v>
      </c>
      <c r="BM14" s="67"/>
      <c r="BN14" s="67"/>
      <c r="BO14" s="67"/>
      <c r="BP14" s="67"/>
      <c r="BQ14" s="67"/>
      <c r="BR14" s="67"/>
      <c r="BS14" s="67"/>
      <c r="BT14" s="67"/>
      <c r="BU14" s="67"/>
      <c r="BV14" s="67"/>
      <c r="BW14" s="67"/>
      <c r="BX14" s="67"/>
      <c r="BY14" s="67"/>
      <c r="BZ14" s="6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69"/>
      <c r="BM15" s="70"/>
      <c r="BN15" s="70"/>
      <c r="BO15" s="70"/>
      <c r="BP15" s="70"/>
      <c r="BQ15" s="70"/>
      <c r="BR15" s="70"/>
      <c r="BS15" s="70"/>
      <c r="BT15" s="70"/>
      <c r="BU15" s="70"/>
      <c r="BV15" s="70"/>
      <c r="BW15" s="70"/>
      <c r="BX15" s="70"/>
      <c r="BY15" s="70"/>
      <c r="BZ15" s="7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0" t="s">
        <v>111</v>
      </c>
      <c r="BM16" s="41"/>
      <c r="BN16" s="41"/>
      <c r="BO16" s="41"/>
      <c r="BP16" s="41"/>
      <c r="BQ16" s="41"/>
      <c r="BR16" s="41"/>
      <c r="BS16" s="41"/>
      <c r="BT16" s="41"/>
      <c r="BU16" s="41"/>
      <c r="BV16" s="41"/>
      <c r="BW16" s="41"/>
      <c r="BX16" s="41"/>
      <c r="BY16" s="41"/>
      <c r="BZ16" s="4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0"/>
      <c r="BM17" s="41"/>
      <c r="BN17" s="41"/>
      <c r="BO17" s="41"/>
      <c r="BP17" s="41"/>
      <c r="BQ17" s="41"/>
      <c r="BR17" s="41"/>
      <c r="BS17" s="41"/>
      <c r="BT17" s="41"/>
      <c r="BU17" s="41"/>
      <c r="BV17" s="41"/>
      <c r="BW17" s="41"/>
      <c r="BX17" s="41"/>
      <c r="BY17" s="41"/>
      <c r="BZ17" s="4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0"/>
      <c r="BM18" s="41"/>
      <c r="BN18" s="41"/>
      <c r="BO18" s="41"/>
      <c r="BP18" s="41"/>
      <c r="BQ18" s="41"/>
      <c r="BR18" s="41"/>
      <c r="BS18" s="41"/>
      <c r="BT18" s="41"/>
      <c r="BU18" s="41"/>
      <c r="BV18" s="41"/>
      <c r="BW18" s="41"/>
      <c r="BX18" s="41"/>
      <c r="BY18" s="41"/>
      <c r="BZ18" s="4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0"/>
      <c r="BM19" s="41"/>
      <c r="BN19" s="41"/>
      <c r="BO19" s="41"/>
      <c r="BP19" s="41"/>
      <c r="BQ19" s="41"/>
      <c r="BR19" s="41"/>
      <c r="BS19" s="41"/>
      <c r="BT19" s="41"/>
      <c r="BU19" s="41"/>
      <c r="BV19" s="41"/>
      <c r="BW19" s="41"/>
      <c r="BX19" s="41"/>
      <c r="BY19" s="41"/>
      <c r="BZ19" s="4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0"/>
      <c r="BM20" s="41"/>
      <c r="BN20" s="41"/>
      <c r="BO20" s="41"/>
      <c r="BP20" s="41"/>
      <c r="BQ20" s="41"/>
      <c r="BR20" s="41"/>
      <c r="BS20" s="41"/>
      <c r="BT20" s="41"/>
      <c r="BU20" s="41"/>
      <c r="BV20" s="41"/>
      <c r="BW20" s="41"/>
      <c r="BX20" s="41"/>
      <c r="BY20" s="41"/>
      <c r="BZ20" s="4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0"/>
      <c r="BM21" s="41"/>
      <c r="BN21" s="41"/>
      <c r="BO21" s="41"/>
      <c r="BP21" s="41"/>
      <c r="BQ21" s="41"/>
      <c r="BR21" s="41"/>
      <c r="BS21" s="41"/>
      <c r="BT21" s="41"/>
      <c r="BU21" s="41"/>
      <c r="BV21" s="41"/>
      <c r="BW21" s="41"/>
      <c r="BX21" s="41"/>
      <c r="BY21" s="41"/>
      <c r="BZ21" s="4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0"/>
      <c r="BM22" s="41"/>
      <c r="BN22" s="41"/>
      <c r="BO22" s="41"/>
      <c r="BP22" s="41"/>
      <c r="BQ22" s="41"/>
      <c r="BR22" s="41"/>
      <c r="BS22" s="41"/>
      <c r="BT22" s="41"/>
      <c r="BU22" s="41"/>
      <c r="BV22" s="41"/>
      <c r="BW22" s="41"/>
      <c r="BX22" s="41"/>
      <c r="BY22" s="41"/>
      <c r="BZ22" s="4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0"/>
      <c r="BM23" s="41"/>
      <c r="BN23" s="41"/>
      <c r="BO23" s="41"/>
      <c r="BP23" s="41"/>
      <c r="BQ23" s="41"/>
      <c r="BR23" s="41"/>
      <c r="BS23" s="41"/>
      <c r="BT23" s="41"/>
      <c r="BU23" s="41"/>
      <c r="BV23" s="41"/>
      <c r="BW23" s="41"/>
      <c r="BX23" s="41"/>
      <c r="BY23" s="41"/>
      <c r="BZ23" s="4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0"/>
      <c r="BM24" s="41"/>
      <c r="BN24" s="41"/>
      <c r="BO24" s="41"/>
      <c r="BP24" s="41"/>
      <c r="BQ24" s="41"/>
      <c r="BR24" s="41"/>
      <c r="BS24" s="41"/>
      <c r="BT24" s="41"/>
      <c r="BU24" s="41"/>
      <c r="BV24" s="41"/>
      <c r="BW24" s="41"/>
      <c r="BX24" s="41"/>
      <c r="BY24" s="41"/>
      <c r="BZ24" s="4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0"/>
      <c r="BM25" s="41"/>
      <c r="BN25" s="41"/>
      <c r="BO25" s="41"/>
      <c r="BP25" s="41"/>
      <c r="BQ25" s="41"/>
      <c r="BR25" s="41"/>
      <c r="BS25" s="41"/>
      <c r="BT25" s="41"/>
      <c r="BU25" s="41"/>
      <c r="BV25" s="41"/>
      <c r="BW25" s="41"/>
      <c r="BX25" s="41"/>
      <c r="BY25" s="41"/>
      <c r="BZ25" s="4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0"/>
      <c r="BM26" s="41"/>
      <c r="BN26" s="41"/>
      <c r="BO26" s="41"/>
      <c r="BP26" s="41"/>
      <c r="BQ26" s="41"/>
      <c r="BR26" s="41"/>
      <c r="BS26" s="41"/>
      <c r="BT26" s="41"/>
      <c r="BU26" s="41"/>
      <c r="BV26" s="41"/>
      <c r="BW26" s="41"/>
      <c r="BX26" s="41"/>
      <c r="BY26" s="41"/>
      <c r="BZ26" s="4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0"/>
      <c r="BM27" s="41"/>
      <c r="BN27" s="41"/>
      <c r="BO27" s="41"/>
      <c r="BP27" s="41"/>
      <c r="BQ27" s="41"/>
      <c r="BR27" s="41"/>
      <c r="BS27" s="41"/>
      <c r="BT27" s="41"/>
      <c r="BU27" s="41"/>
      <c r="BV27" s="41"/>
      <c r="BW27" s="41"/>
      <c r="BX27" s="41"/>
      <c r="BY27" s="41"/>
      <c r="BZ27" s="4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0"/>
      <c r="BM28" s="41"/>
      <c r="BN28" s="41"/>
      <c r="BO28" s="41"/>
      <c r="BP28" s="41"/>
      <c r="BQ28" s="41"/>
      <c r="BR28" s="41"/>
      <c r="BS28" s="41"/>
      <c r="BT28" s="41"/>
      <c r="BU28" s="41"/>
      <c r="BV28" s="41"/>
      <c r="BW28" s="41"/>
      <c r="BX28" s="41"/>
      <c r="BY28" s="41"/>
      <c r="BZ28" s="4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0"/>
      <c r="BM29" s="41"/>
      <c r="BN29" s="41"/>
      <c r="BO29" s="41"/>
      <c r="BP29" s="41"/>
      <c r="BQ29" s="41"/>
      <c r="BR29" s="41"/>
      <c r="BS29" s="41"/>
      <c r="BT29" s="41"/>
      <c r="BU29" s="41"/>
      <c r="BV29" s="41"/>
      <c r="BW29" s="41"/>
      <c r="BX29" s="41"/>
      <c r="BY29" s="41"/>
      <c r="BZ29" s="4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0"/>
      <c r="BM30" s="41"/>
      <c r="BN30" s="41"/>
      <c r="BO30" s="41"/>
      <c r="BP30" s="41"/>
      <c r="BQ30" s="41"/>
      <c r="BR30" s="41"/>
      <c r="BS30" s="41"/>
      <c r="BT30" s="41"/>
      <c r="BU30" s="41"/>
      <c r="BV30" s="41"/>
      <c r="BW30" s="41"/>
      <c r="BX30" s="41"/>
      <c r="BY30" s="41"/>
      <c r="BZ30" s="4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0"/>
      <c r="BM31" s="41"/>
      <c r="BN31" s="41"/>
      <c r="BO31" s="41"/>
      <c r="BP31" s="41"/>
      <c r="BQ31" s="41"/>
      <c r="BR31" s="41"/>
      <c r="BS31" s="41"/>
      <c r="BT31" s="41"/>
      <c r="BU31" s="41"/>
      <c r="BV31" s="41"/>
      <c r="BW31" s="41"/>
      <c r="BX31" s="41"/>
      <c r="BY31" s="41"/>
      <c r="BZ31" s="4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0"/>
      <c r="BM32" s="41"/>
      <c r="BN32" s="41"/>
      <c r="BO32" s="41"/>
      <c r="BP32" s="41"/>
      <c r="BQ32" s="41"/>
      <c r="BR32" s="41"/>
      <c r="BS32" s="41"/>
      <c r="BT32" s="41"/>
      <c r="BU32" s="41"/>
      <c r="BV32" s="41"/>
      <c r="BW32" s="41"/>
      <c r="BX32" s="41"/>
      <c r="BY32" s="41"/>
      <c r="BZ32" s="4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0"/>
      <c r="BM33" s="41"/>
      <c r="BN33" s="41"/>
      <c r="BO33" s="41"/>
      <c r="BP33" s="41"/>
      <c r="BQ33" s="41"/>
      <c r="BR33" s="41"/>
      <c r="BS33" s="41"/>
      <c r="BT33" s="41"/>
      <c r="BU33" s="41"/>
      <c r="BV33" s="41"/>
      <c r="BW33" s="41"/>
      <c r="BX33" s="41"/>
      <c r="BY33" s="41"/>
      <c r="BZ33" s="4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0"/>
      <c r="BM34" s="41"/>
      <c r="BN34" s="41"/>
      <c r="BO34" s="41"/>
      <c r="BP34" s="41"/>
      <c r="BQ34" s="41"/>
      <c r="BR34" s="41"/>
      <c r="BS34" s="41"/>
      <c r="BT34" s="41"/>
      <c r="BU34" s="41"/>
      <c r="BV34" s="41"/>
      <c r="BW34" s="41"/>
      <c r="BX34" s="41"/>
      <c r="BY34" s="41"/>
      <c r="BZ34" s="4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0"/>
      <c r="BM35" s="41"/>
      <c r="BN35" s="41"/>
      <c r="BO35" s="41"/>
      <c r="BP35" s="41"/>
      <c r="BQ35" s="41"/>
      <c r="BR35" s="41"/>
      <c r="BS35" s="41"/>
      <c r="BT35" s="41"/>
      <c r="BU35" s="41"/>
      <c r="BV35" s="41"/>
      <c r="BW35" s="41"/>
      <c r="BX35" s="41"/>
      <c r="BY35" s="41"/>
      <c r="BZ35" s="4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0"/>
      <c r="BM36" s="41"/>
      <c r="BN36" s="41"/>
      <c r="BO36" s="41"/>
      <c r="BP36" s="41"/>
      <c r="BQ36" s="41"/>
      <c r="BR36" s="41"/>
      <c r="BS36" s="41"/>
      <c r="BT36" s="41"/>
      <c r="BU36" s="41"/>
      <c r="BV36" s="41"/>
      <c r="BW36" s="41"/>
      <c r="BX36" s="41"/>
      <c r="BY36" s="41"/>
      <c r="BZ36" s="4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0"/>
      <c r="BM37" s="41"/>
      <c r="BN37" s="41"/>
      <c r="BO37" s="41"/>
      <c r="BP37" s="41"/>
      <c r="BQ37" s="41"/>
      <c r="BR37" s="41"/>
      <c r="BS37" s="41"/>
      <c r="BT37" s="41"/>
      <c r="BU37" s="41"/>
      <c r="BV37" s="41"/>
      <c r="BW37" s="41"/>
      <c r="BX37" s="41"/>
      <c r="BY37" s="41"/>
      <c r="BZ37" s="4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0"/>
      <c r="BM38" s="41"/>
      <c r="BN38" s="41"/>
      <c r="BO38" s="41"/>
      <c r="BP38" s="41"/>
      <c r="BQ38" s="41"/>
      <c r="BR38" s="41"/>
      <c r="BS38" s="41"/>
      <c r="BT38" s="41"/>
      <c r="BU38" s="41"/>
      <c r="BV38" s="41"/>
      <c r="BW38" s="41"/>
      <c r="BX38" s="41"/>
      <c r="BY38" s="41"/>
      <c r="BZ38" s="4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0"/>
      <c r="BM39" s="41"/>
      <c r="BN39" s="41"/>
      <c r="BO39" s="41"/>
      <c r="BP39" s="41"/>
      <c r="BQ39" s="41"/>
      <c r="BR39" s="41"/>
      <c r="BS39" s="41"/>
      <c r="BT39" s="41"/>
      <c r="BU39" s="41"/>
      <c r="BV39" s="41"/>
      <c r="BW39" s="41"/>
      <c r="BX39" s="41"/>
      <c r="BY39" s="41"/>
      <c r="BZ39" s="4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0"/>
      <c r="BM40" s="41"/>
      <c r="BN40" s="41"/>
      <c r="BO40" s="41"/>
      <c r="BP40" s="41"/>
      <c r="BQ40" s="41"/>
      <c r="BR40" s="41"/>
      <c r="BS40" s="41"/>
      <c r="BT40" s="41"/>
      <c r="BU40" s="41"/>
      <c r="BV40" s="41"/>
      <c r="BW40" s="41"/>
      <c r="BX40" s="41"/>
      <c r="BY40" s="41"/>
      <c r="BZ40" s="4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0"/>
      <c r="BM41" s="41"/>
      <c r="BN41" s="41"/>
      <c r="BO41" s="41"/>
      <c r="BP41" s="41"/>
      <c r="BQ41" s="41"/>
      <c r="BR41" s="41"/>
      <c r="BS41" s="41"/>
      <c r="BT41" s="41"/>
      <c r="BU41" s="41"/>
      <c r="BV41" s="41"/>
      <c r="BW41" s="41"/>
      <c r="BX41" s="41"/>
      <c r="BY41" s="41"/>
      <c r="BZ41" s="4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0"/>
      <c r="BM42" s="41"/>
      <c r="BN42" s="41"/>
      <c r="BO42" s="41"/>
      <c r="BP42" s="41"/>
      <c r="BQ42" s="41"/>
      <c r="BR42" s="41"/>
      <c r="BS42" s="41"/>
      <c r="BT42" s="41"/>
      <c r="BU42" s="41"/>
      <c r="BV42" s="41"/>
      <c r="BW42" s="41"/>
      <c r="BX42" s="41"/>
      <c r="BY42" s="41"/>
      <c r="BZ42" s="4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0"/>
      <c r="BM43" s="41"/>
      <c r="BN43" s="41"/>
      <c r="BO43" s="41"/>
      <c r="BP43" s="41"/>
      <c r="BQ43" s="41"/>
      <c r="BR43" s="41"/>
      <c r="BS43" s="41"/>
      <c r="BT43" s="41"/>
      <c r="BU43" s="41"/>
      <c r="BV43" s="41"/>
      <c r="BW43" s="41"/>
      <c r="BX43" s="41"/>
      <c r="BY43" s="41"/>
      <c r="BZ43" s="4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26</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0" t="s">
        <v>112</v>
      </c>
      <c r="BM47" s="41"/>
      <c r="BN47" s="41"/>
      <c r="BO47" s="41"/>
      <c r="BP47" s="41"/>
      <c r="BQ47" s="41"/>
      <c r="BR47" s="41"/>
      <c r="BS47" s="41"/>
      <c r="BT47" s="41"/>
      <c r="BU47" s="41"/>
      <c r="BV47" s="41"/>
      <c r="BW47" s="41"/>
      <c r="BX47" s="41"/>
      <c r="BY47" s="41"/>
      <c r="BZ47" s="4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0"/>
      <c r="BM48" s="41"/>
      <c r="BN48" s="41"/>
      <c r="BO48" s="41"/>
      <c r="BP48" s="41"/>
      <c r="BQ48" s="41"/>
      <c r="BR48" s="41"/>
      <c r="BS48" s="41"/>
      <c r="BT48" s="41"/>
      <c r="BU48" s="41"/>
      <c r="BV48" s="41"/>
      <c r="BW48" s="41"/>
      <c r="BX48" s="41"/>
      <c r="BY48" s="41"/>
      <c r="BZ48" s="4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0"/>
      <c r="BM49" s="41"/>
      <c r="BN49" s="41"/>
      <c r="BO49" s="41"/>
      <c r="BP49" s="41"/>
      <c r="BQ49" s="41"/>
      <c r="BR49" s="41"/>
      <c r="BS49" s="41"/>
      <c r="BT49" s="41"/>
      <c r="BU49" s="41"/>
      <c r="BV49" s="41"/>
      <c r="BW49" s="41"/>
      <c r="BX49" s="41"/>
      <c r="BY49" s="41"/>
      <c r="BZ49" s="4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0"/>
      <c r="BM50" s="41"/>
      <c r="BN50" s="41"/>
      <c r="BO50" s="41"/>
      <c r="BP50" s="41"/>
      <c r="BQ50" s="41"/>
      <c r="BR50" s="41"/>
      <c r="BS50" s="41"/>
      <c r="BT50" s="41"/>
      <c r="BU50" s="41"/>
      <c r="BV50" s="41"/>
      <c r="BW50" s="41"/>
      <c r="BX50" s="41"/>
      <c r="BY50" s="41"/>
      <c r="BZ50" s="4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0"/>
      <c r="BM51" s="41"/>
      <c r="BN51" s="41"/>
      <c r="BO51" s="41"/>
      <c r="BP51" s="41"/>
      <c r="BQ51" s="41"/>
      <c r="BR51" s="41"/>
      <c r="BS51" s="41"/>
      <c r="BT51" s="41"/>
      <c r="BU51" s="41"/>
      <c r="BV51" s="41"/>
      <c r="BW51" s="41"/>
      <c r="BX51" s="41"/>
      <c r="BY51" s="41"/>
      <c r="BZ51" s="4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0"/>
      <c r="BM52" s="41"/>
      <c r="BN52" s="41"/>
      <c r="BO52" s="41"/>
      <c r="BP52" s="41"/>
      <c r="BQ52" s="41"/>
      <c r="BR52" s="41"/>
      <c r="BS52" s="41"/>
      <c r="BT52" s="41"/>
      <c r="BU52" s="41"/>
      <c r="BV52" s="41"/>
      <c r="BW52" s="41"/>
      <c r="BX52" s="41"/>
      <c r="BY52" s="41"/>
      <c r="BZ52" s="4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0"/>
      <c r="BM53" s="41"/>
      <c r="BN53" s="41"/>
      <c r="BO53" s="41"/>
      <c r="BP53" s="41"/>
      <c r="BQ53" s="41"/>
      <c r="BR53" s="41"/>
      <c r="BS53" s="41"/>
      <c r="BT53" s="41"/>
      <c r="BU53" s="41"/>
      <c r="BV53" s="41"/>
      <c r="BW53" s="41"/>
      <c r="BX53" s="41"/>
      <c r="BY53" s="41"/>
      <c r="BZ53" s="4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0"/>
      <c r="BM54" s="41"/>
      <c r="BN54" s="41"/>
      <c r="BO54" s="41"/>
      <c r="BP54" s="41"/>
      <c r="BQ54" s="41"/>
      <c r="BR54" s="41"/>
      <c r="BS54" s="41"/>
      <c r="BT54" s="41"/>
      <c r="BU54" s="41"/>
      <c r="BV54" s="41"/>
      <c r="BW54" s="41"/>
      <c r="BX54" s="41"/>
      <c r="BY54" s="41"/>
      <c r="BZ54" s="4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0"/>
      <c r="BM55" s="41"/>
      <c r="BN55" s="41"/>
      <c r="BO55" s="41"/>
      <c r="BP55" s="41"/>
      <c r="BQ55" s="41"/>
      <c r="BR55" s="41"/>
      <c r="BS55" s="41"/>
      <c r="BT55" s="41"/>
      <c r="BU55" s="41"/>
      <c r="BV55" s="41"/>
      <c r="BW55" s="41"/>
      <c r="BX55" s="41"/>
      <c r="BY55" s="41"/>
      <c r="BZ55" s="4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0"/>
      <c r="BM56" s="41"/>
      <c r="BN56" s="41"/>
      <c r="BO56" s="41"/>
      <c r="BP56" s="41"/>
      <c r="BQ56" s="41"/>
      <c r="BR56" s="41"/>
      <c r="BS56" s="41"/>
      <c r="BT56" s="41"/>
      <c r="BU56" s="41"/>
      <c r="BV56" s="41"/>
      <c r="BW56" s="41"/>
      <c r="BX56" s="41"/>
      <c r="BY56" s="41"/>
      <c r="BZ56" s="4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0"/>
      <c r="BM57" s="41"/>
      <c r="BN57" s="41"/>
      <c r="BO57" s="41"/>
      <c r="BP57" s="41"/>
      <c r="BQ57" s="41"/>
      <c r="BR57" s="41"/>
      <c r="BS57" s="41"/>
      <c r="BT57" s="41"/>
      <c r="BU57" s="41"/>
      <c r="BV57" s="41"/>
      <c r="BW57" s="41"/>
      <c r="BX57" s="41"/>
      <c r="BY57" s="41"/>
      <c r="BZ57" s="4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0"/>
      <c r="BM58" s="41"/>
      <c r="BN58" s="41"/>
      <c r="BO58" s="41"/>
      <c r="BP58" s="41"/>
      <c r="BQ58" s="41"/>
      <c r="BR58" s="41"/>
      <c r="BS58" s="41"/>
      <c r="BT58" s="41"/>
      <c r="BU58" s="41"/>
      <c r="BV58" s="41"/>
      <c r="BW58" s="41"/>
      <c r="BX58" s="41"/>
      <c r="BY58" s="41"/>
      <c r="BZ58" s="4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0"/>
      <c r="BM59" s="41"/>
      <c r="BN59" s="41"/>
      <c r="BO59" s="41"/>
      <c r="BP59" s="41"/>
      <c r="BQ59" s="41"/>
      <c r="BR59" s="41"/>
      <c r="BS59" s="41"/>
      <c r="BT59" s="41"/>
      <c r="BU59" s="41"/>
      <c r="BV59" s="41"/>
      <c r="BW59" s="41"/>
      <c r="BX59" s="41"/>
      <c r="BY59" s="41"/>
      <c r="BZ59" s="42"/>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0"/>
      <c r="BM60" s="41"/>
      <c r="BN60" s="41"/>
      <c r="BO60" s="41"/>
      <c r="BP60" s="41"/>
      <c r="BQ60" s="41"/>
      <c r="BR60" s="41"/>
      <c r="BS60" s="41"/>
      <c r="BT60" s="41"/>
      <c r="BU60" s="41"/>
      <c r="BV60" s="41"/>
      <c r="BW60" s="41"/>
      <c r="BX60" s="41"/>
      <c r="BY60" s="41"/>
      <c r="BZ60" s="42"/>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0"/>
      <c r="BM61" s="41"/>
      <c r="BN61" s="41"/>
      <c r="BO61" s="41"/>
      <c r="BP61" s="41"/>
      <c r="BQ61" s="41"/>
      <c r="BR61" s="41"/>
      <c r="BS61" s="41"/>
      <c r="BT61" s="41"/>
      <c r="BU61" s="41"/>
      <c r="BV61" s="41"/>
      <c r="BW61" s="41"/>
      <c r="BX61" s="41"/>
      <c r="BY61" s="41"/>
      <c r="BZ61" s="4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0"/>
      <c r="BM62" s="41"/>
      <c r="BN62" s="41"/>
      <c r="BO62" s="41"/>
      <c r="BP62" s="41"/>
      <c r="BQ62" s="41"/>
      <c r="BR62" s="41"/>
      <c r="BS62" s="41"/>
      <c r="BT62" s="41"/>
      <c r="BU62" s="41"/>
      <c r="BV62" s="41"/>
      <c r="BW62" s="41"/>
      <c r="BX62" s="41"/>
      <c r="BY62" s="41"/>
      <c r="BZ62" s="4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28</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0" t="s">
        <v>110</v>
      </c>
      <c r="BM66" s="41"/>
      <c r="BN66" s="41"/>
      <c r="BO66" s="41"/>
      <c r="BP66" s="41"/>
      <c r="BQ66" s="41"/>
      <c r="BR66" s="41"/>
      <c r="BS66" s="41"/>
      <c r="BT66" s="41"/>
      <c r="BU66" s="41"/>
      <c r="BV66" s="41"/>
      <c r="BW66" s="41"/>
      <c r="BX66" s="41"/>
      <c r="BY66" s="41"/>
      <c r="BZ66" s="4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0"/>
      <c r="BM67" s="41"/>
      <c r="BN67" s="41"/>
      <c r="BO67" s="41"/>
      <c r="BP67" s="41"/>
      <c r="BQ67" s="41"/>
      <c r="BR67" s="41"/>
      <c r="BS67" s="41"/>
      <c r="BT67" s="41"/>
      <c r="BU67" s="41"/>
      <c r="BV67" s="41"/>
      <c r="BW67" s="41"/>
      <c r="BX67" s="41"/>
      <c r="BY67" s="41"/>
      <c r="BZ67" s="4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0"/>
      <c r="BM68" s="41"/>
      <c r="BN68" s="41"/>
      <c r="BO68" s="41"/>
      <c r="BP68" s="41"/>
      <c r="BQ68" s="41"/>
      <c r="BR68" s="41"/>
      <c r="BS68" s="41"/>
      <c r="BT68" s="41"/>
      <c r="BU68" s="41"/>
      <c r="BV68" s="41"/>
      <c r="BW68" s="41"/>
      <c r="BX68" s="41"/>
      <c r="BY68" s="41"/>
      <c r="BZ68" s="4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0"/>
      <c r="BM69" s="41"/>
      <c r="BN69" s="41"/>
      <c r="BO69" s="41"/>
      <c r="BP69" s="41"/>
      <c r="BQ69" s="41"/>
      <c r="BR69" s="41"/>
      <c r="BS69" s="41"/>
      <c r="BT69" s="41"/>
      <c r="BU69" s="41"/>
      <c r="BV69" s="41"/>
      <c r="BW69" s="41"/>
      <c r="BX69" s="41"/>
      <c r="BY69" s="41"/>
      <c r="BZ69" s="4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0"/>
      <c r="BM70" s="41"/>
      <c r="BN70" s="41"/>
      <c r="BO70" s="41"/>
      <c r="BP70" s="41"/>
      <c r="BQ70" s="41"/>
      <c r="BR70" s="41"/>
      <c r="BS70" s="41"/>
      <c r="BT70" s="41"/>
      <c r="BU70" s="41"/>
      <c r="BV70" s="41"/>
      <c r="BW70" s="41"/>
      <c r="BX70" s="41"/>
      <c r="BY70" s="41"/>
      <c r="BZ70" s="4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0"/>
      <c r="BM71" s="41"/>
      <c r="BN71" s="41"/>
      <c r="BO71" s="41"/>
      <c r="BP71" s="41"/>
      <c r="BQ71" s="41"/>
      <c r="BR71" s="41"/>
      <c r="BS71" s="41"/>
      <c r="BT71" s="41"/>
      <c r="BU71" s="41"/>
      <c r="BV71" s="41"/>
      <c r="BW71" s="41"/>
      <c r="BX71" s="41"/>
      <c r="BY71" s="41"/>
      <c r="BZ71" s="4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0"/>
      <c r="BM72" s="41"/>
      <c r="BN72" s="41"/>
      <c r="BO72" s="41"/>
      <c r="BP72" s="41"/>
      <c r="BQ72" s="41"/>
      <c r="BR72" s="41"/>
      <c r="BS72" s="41"/>
      <c r="BT72" s="41"/>
      <c r="BU72" s="41"/>
      <c r="BV72" s="41"/>
      <c r="BW72" s="41"/>
      <c r="BX72" s="41"/>
      <c r="BY72" s="41"/>
      <c r="BZ72" s="4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0"/>
      <c r="BM73" s="41"/>
      <c r="BN73" s="41"/>
      <c r="BO73" s="41"/>
      <c r="BP73" s="41"/>
      <c r="BQ73" s="41"/>
      <c r="BR73" s="41"/>
      <c r="BS73" s="41"/>
      <c r="BT73" s="41"/>
      <c r="BU73" s="41"/>
      <c r="BV73" s="41"/>
      <c r="BW73" s="41"/>
      <c r="BX73" s="41"/>
      <c r="BY73" s="41"/>
      <c r="BZ73" s="4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0"/>
      <c r="BM74" s="41"/>
      <c r="BN74" s="41"/>
      <c r="BO74" s="41"/>
      <c r="BP74" s="41"/>
      <c r="BQ74" s="41"/>
      <c r="BR74" s="41"/>
      <c r="BS74" s="41"/>
      <c r="BT74" s="41"/>
      <c r="BU74" s="41"/>
      <c r="BV74" s="41"/>
      <c r="BW74" s="41"/>
      <c r="BX74" s="41"/>
      <c r="BY74" s="41"/>
      <c r="BZ74" s="4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0"/>
      <c r="BM75" s="41"/>
      <c r="BN75" s="41"/>
      <c r="BO75" s="41"/>
      <c r="BP75" s="41"/>
      <c r="BQ75" s="41"/>
      <c r="BR75" s="41"/>
      <c r="BS75" s="41"/>
      <c r="BT75" s="41"/>
      <c r="BU75" s="41"/>
      <c r="BV75" s="41"/>
      <c r="BW75" s="41"/>
      <c r="BX75" s="41"/>
      <c r="BY75" s="41"/>
      <c r="BZ75" s="4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0"/>
      <c r="BM76" s="41"/>
      <c r="BN76" s="41"/>
      <c r="BO76" s="41"/>
      <c r="BP76" s="41"/>
      <c r="BQ76" s="41"/>
      <c r="BR76" s="41"/>
      <c r="BS76" s="41"/>
      <c r="BT76" s="41"/>
      <c r="BU76" s="41"/>
      <c r="BV76" s="41"/>
      <c r="BW76" s="41"/>
      <c r="BX76" s="41"/>
      <c r="BY76" s="41"/>
      <c r="BZ76" s="4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0"/>
      <c r="BM77" s="41"/>
      <c r="BN77" s="41"/>
      <c r="BO77" s="41"/>
      <c r="BP77" s="41"/>
      <c r="BQ77" s="41"/>
      <c r="BR77" s="41"/>
      <c r="BS77" s="41"/>
      <c r="BT77" s="41"/>
      <c r="BU77" s="41"/>
      <c r="BV77" s="41"/>
      <c r="BW77" s="41"/>
      <c r="BX77" s="41"/>
      <c r="BY77" s="41"/>
      <c r="BZ77" s="4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0"/>
      <c r="BM78" s="41"/>
      <c r="BN78" s="41"/>
      <c r="BO78" s="41"/>
      <c r="BP78" s="41"/>
      <c r="BQ78" s="41"/>
      <c r="BR78" s="41"/>
      <c r="BS78" s="41"/>
      <c r="BT78" s="41"/>
      <c r="BU78" s="41"/>
      <c r="BV78" s="41"/>
      <c r="BW78" s="41"/>
      <c r="BX78" s="41"/>
      <c r="BY78" s="41"/>
      <c r="BZ78" s="4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0"/>
      <c r="BM79" s="41"/>
      <c r="BN79" s="41"/>
      <c r="BO79" s="41"/>
      <c r="BP79" s="41"/>
      <c r="BQ79" s="41"/>
      <c r="BR79" s="41"/>
      <c r="BS79" s="41"/>
      <c r="BT79" s="41"/>
      <c r="BU79" s="41"/>
      <c r="BV79" s="41"/>
      <c r="BW79" s="41"/>
      <c r="BX79" s="41"/>
      <c r="BY79" s="41"/>
      <c r="BZ79" s="4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0"/>
      <c r="BM80" s="41"/>
      <c r="BN80" s="41"/>
      <c r="BO80" s="41"/>
      <c r="BP80" s="41"/>
      <c r="BQ80" s="41"/>
      <c r="BR80" s="41"/>
      <c r="BS80" s="41"/>
      <c r="BT80" s="41"/>
      <c r="BU80" s="41"/>
      <c r="BV80" s="41"/>
      <c r="BW80" s="41"/>
      <c r="BX80" s="41"/>
      <c r="BY80" s="41"/>
      <c r="BZ80" s="4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0"/>
      <c r="BM81" s="41"/>
      <c r="BN81" s="41"/>
      <c r="BO81" s="41"/>
      <c r="BP81" s="41"/>
      <c r="BQ81" s="41"/>
      <c r="BR81" s="41"/>
      <c r="BS81" s="41"/>
      <c r="BT81" s="41"/>
      <c r="BU81" s="41"/>
      <c r="BV81" s="41"/>
      <c r="BW81" s="41"/>
      <c r="BX81" s="41"/>
      <c r="BY81" s="41"/>
      <c r="BZ81" s="42"/>
    </row>
    <row r="82" spans="1:78" ht="20.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2">
      <c r="C83" s="12"/>
      <c r="BL83" s="31"/>
      <c r="BM83" s="31"/>
      <c r="BN83" s="31"/>
      <c r="BO83" s="31"/>
      <c r="BP83" s="31"/>
      <c r="BQ83" s="31"/>
      <c r="BR83" s="31"/>
      <c r="BS83" s="31"/>
      <c r="BT83" s="31"/>
      <c r="BU83" s="31"/>
      <c r="BV83" s="31"/>
      <c r="BW83" s="31"/>
      <c r="BX83" s="31"/>
      <c r="BY83" s="31"/>
      <c r="BZ83" s="31"/>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c r="BL84" s="31"/>
      <c r="BM84" s="31"/>
      <c r="BN84" s="31"/>
      <c r="BO84" s="31"/>
      <c r="BP84" s="31"/>
      <c r="BQ84" s="31"/>
      <c r="BR84" s="31"/>
      <c r="BS84" s="31"/>
      <c r="BT84" s="31"/>
      <c r="BU84" s="31"/>
      <c r="BV84" s="31"/>
      <c r="BW84" s="31"/>
      <c r="BX84" s="31"/>
      <c r="BY84" s="31"/>
      <c r="BZ84" s="31"/>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c r="BL85" s="31"/>
      <c r="BM85" s="31"/>
      <c r="BN85" s="31"/>
      <c r="BO85" s="31"/>
      <c r="BP85" s="31"/>
      <c r="BQ85" s="31"/>
      <c r="BR85" s="31"/>
      <c r="BS85" s="31"/>
      <c r="BT85" s="31"/>
      <c r="BU85" s="31"/>
      <c r="BV85" s="31"/>
      <c r="BW85" s="31"/>
      <c r="BX85" s="31"/>
      <c r="BY85" s="31"/>
      <c r="BZ85" s="31"/>
    </row>
    <row r="86" spans="1:78" x14ac:dyDescent="0.2">
      <c r="BL86" s="31"/>
      <c r="BM86" s="31"/>
      <c r="BN86" s="31"/>
      <c r="BO86" s="31"/>
      <c r="BP86" s="31"/>
      <c r="BQ86" s="31"/>
      <c r="BR86" s="31"/>
      <c r="BS86" s="31"/>
      <c r="BT86" s="31"/>
      <c r="BU86" s="31"/>
      <c r="BV86" s="31"/>
      <c r="BW86" s="31"/>
      <c r="BX86" s="31"/>
      <c r="BY86" s="31"/>
      <c r="BZ86" s="31"/>
    </row>
    <row r="87" spans="1:78" x14ac:dyDescent="0.2">
      <c r="BL87" s="31"/>
      <c r="BM87" s="31"/>
      <c r="BN87" s="31"/>
      <c r="BO87" s="31"/>
      <c r="BP87" s="31"/>
      <c r="BQ87" s="31"/>
      <c r="BR87" s="31"/>
      <c r="BS87" s="31"/>
      <c r="BT87" s="31"/>
      <c r="BU87" s="31"/>
      <c r="BV87" s="31"/>
      <c r="BW87" s="31"/>
      <c r="BX87" s="31"/>
      <c r="BY87" s="31"/>
      <c r="BZ87" s="31"/>
    </row>
    <row r="88" spans="1:78" x14ac:dyDescent="0.2">
      <c r="BL88" s="31"/>
      <c r="BM88" s="31"/>
      <c r="BN88" s="31"/>
      <c r="BO88" s="31"/>
      <c r="BP88" s="31"/>
      <c r="BQ88" s="31"/>
      <c r="BR88" s="31"/>
      <c r="BS88" s="31"/>
      <c r="BT88" s="31"/>
      <c r="BU88" s="31"/>
      <c r="BV88" s="31"/>
      <c r="BW88" s="31"/>
      <c r="BX88" s="31"/>
      <c r="BY88" s="31"/>
      <c r="BZ88" s="31"/>
    </row>
    <row r="89" spans="1:78" x14ac:dyDescent="0.2">
      <c r="BL89" s="31"/>
      <c r="BM89" s="31"/>
      <c r="BN89" s="31"/>
      <c r="BO89" s="31"/>
      <c r="BP89" s="31"/>
      <c r="BQ89" s="31"/>
      <c r="BR89" s="31"/>
      <c r="BS89" s="31"/>
      <c r="BT89" s="31"/>
      <c r="BU89" s="31"/>
      <c r="BV89" s="31"/>
      <c r="BW89" s="31"/>
      <c r="BX89" s="31"/>
      <c r="BY89" s="31"/>
      <c r="BZ89" s="31"/>
    </row>
    <row r="90" spans="1:78" x14ac:dyDescent="0.2">
      <c r="BL90" s="31"/>
      <c r="BM90" s="31"/>
      <c r="BN90" s="31"/>
      <c r="BO90" s="31"/>
      <c r="BP90" s="31"/>
      <c r="BQ90" s="31"/>
      <c r="BR90" s="31"/>
      <c r="BS90" s="31"/>
      <c r="BT90" s="31"/>
      <c r="BU90" s="31"/>
      <c r="BV90" s="31"/>
      <c r="BW90" s="31"/>
      <c r="BX90" s="31"/>
      <c r="BY90" s="31"/>
      <c r="BZ90" s="31"/>
    </row>
    <row r="91" spans="1:78" x14ac:dyDescent="0.2">
      <c r="BL91" s="31"/>
      <c r="BM91" s="31"/>
      <c r="BN91" s="31"/>
      <c r="BO91" s="31"/>
      <c r="BP91" s="31"/>
      <c r="BQ91" s="31"/>
      <c r="BR91" s="31"/>
      <c r="BS91" s="31"/>
      <c r="BT91" s="31"/>
      <c r="BU91" s="31"/>
      <c r="BV91" s="31"/>
      <c r="BW91" s="31"/>
      <c r="BX91" s="31"/>
      <c r="BY91" s="31"/>
      <c r="BZ91" s="31"/>
    </row>
    <row r="92" spans="1:78" x14ac:dyDescent="0.2">
      <c r="BL92" s="31"/>
      <c r="BM92" s="31"/>
      <c r="BN92" s="31"/>
      <c r="BO92" s="31"/>
      <c r="BP92" s="31"/>
      <c r="BQ92" s="31"/>
      <c r="BR92" s="31"/>
      <c r="BS92" s="31"/>
      <c r="BT92" s="31"/>
      <c r="BU92" s="31"/>
      <c r="BV92" s="31"/>
      <c r="BW92" s="31"/>
      <c r="BX92" s="31"/>
      <c r="BY92" s="31"/>
      <c r="BZ92" s="31"/>
    </row>
    <row r="93" spans="1:78" x14ac:dyDescent="0.2">
      <c r="BL93" s="31"/>
      <c r="BM93" s="31"/>
      <c r="BN93" s="31"/>
      <c r="BO93" s="31"/>
      <c r="BP93" s="31"/>
      <c r="BQ93" s="31"/>
      <c r="BR93" s="31"/>
      <c r="BS93" s="31"/>
      <c r="BT93" s="31"/>
      <c r="BU93" s="31"/>
      <c r="BV93" s="31"/>
      <c r="BW93" s="31"/>
      <c r="BX93" s="31"/>
      <c r="BY93" s="31"/>
      <c r="BZ93" s="31"/>
    </row>
    <row r="94" spans="1:78" x14ac:dyDescent="0.2">
      <c r="BL94" s="31"/>
      <c r="BM94" s="31"/>
      <c r="BN94" s="31"/>
      <c r="BO94" s="31"/>
      <c r="BP94" s="31"/>
      <c r="BQ94" s="31"/>
      <c r="BR94" s="31"/>
      <c r="BS94" s="31"/>
      <c r="BT94" s="31"/>
      <c r="BU94" s="31"/>
      <c r="BV94" s="31"/>
      <c r="BW94" s="31"/>
      <c r="BX94" s="31"/>
      <c r="BY94" s="31"/>
      <c r="BZ94" s="31"/>
    </row>
    <row r="95" spans="1:78" x14ac:dyDescent="0.2">
      <c r="BL95" s="31"/>
      <c r="BM95" s="31"/>
      <c r="BN95" s="31"/>
      <c r="BO95" s="31"/>
      <c r="BP95" s="31"/>
      <c r="BQ95" s="31"/>
      <c r="BR95" s="31"/>
      <c r="BS95" s="31"/>
      <c r="BT95" s="31"/>
      <c r="BU95" s="31"/>
      <c r="BV95" s="31"/>
      <c r="BW95" s="31"/>
      <c r="BX95" s="31"/>
      <c r="BY95" s="31"/>
      <c r="BZ95" s="31"/>
    </row>
    <row r="96" spans="1:78" x14ac:dyDescent="0.2">
      <c r="BL96" s="31"/>
      <c r="BM96" s="31"/>
      <c r="BN96" s="31"/>
      <c r="BO96" s="31"/>
      <c r="BP96" s="31"/>
      <c r="BQ96" s="31"/>
      <c r="BR96" s="31"/>
      <c r="BS96" s="31"/>
      <c r="BT96" s="31"/>
      <c r="BU96" s="31"/>
      <c r="BV96" s="31"/>
      <c r="BW96" s="31"/>
      <c r="BX96" s="31"/>
      <c r="BY96" s="31"/>
      <c r="BZ96" s="31"/>
    </row>
    <row r="97" spans="64:78" x14ac:dyDescent="0.2">
      <c r="BL97" s="31"/>
      <c r="BM97" s="31"/>
      <c r="BN97" s="31"/>
      <c r="BO97" s="31"/>
      <c r="BP97" s="31"/>
      <c r="BQ97" s="31"/>
      <c r="BR97" s="31"/>
      <c r="BS97" s="31"/>
      <c r="BT97" s="31"/>
      <c r="BU97" s="31"/>
      <c r="BV97" s="31"/>
      <c r="BW97" s="31"/>
      <c r="BX97" s="31"/>
      <c r="BY97" s="31"/>
      <c r="BZ97" s="31"/>
    </row>
    <row r="98" spans="64:78" x14ac:dyDescent="0.2">
      <c r="BL98" s="31"/>
      <c r="BM98" s="31"/>
      <c r="BN98" s="31"/>
      <c r="BO98" s="31"/>
      <c r="BP98" s="31"/>
      <c r="BQ98" s="31"/>
      <c r="BR98" s="31"/>
      <c r="BS98" s="31"/>
      <c r="BT98" s="31"/>
      <c r="BU98" s="31"/>
      <c r="BV98" s="31"/>
      <c r="BW98" s="31"/>
      <c r="BX98" s="31"/>
      <c r="BY98" s="31"/>
      <c r="BZ98" s="31"/>
    </row>
    <row r="99" spans="64:78" x14ac:dyDescent="0.2">
      <c r="BL99" s="31"/>
      <c r="BM99" s="31"/>
      <c r="BN99" s="31"/>
      <c r="BO99" s="31"/>
      <c r="BP99" s="31"/>
      <c r="BQ99" s="31"/>
      <c r="BR99" s="31"/>
      <c r="BS99" s="31"/>
      <c r="BT99" s="31"/>
      <c r="BU99" s="31"/>
      <c r="BV99" s="31"/>
      <c r="BW99" s="31"/>
      <c r="BX99" s="31"/>
      <c r="BY99" s="31"/>
      <c r="BZ99" s="31"/>
    </row>
    <row r="100" spans="64:78" x14ac:dyDescent="0.2">
      <c r="BL100" s="31"/>
      <c r="BM100" s="31"/>
      <c r="BN100" s="31"/>
      <c r="BO100" s="31"/>
      <c r="BP100" s="31"/>
      <c r="BQ100" s="31"/>
      <c r="BR100" s="31"/>
      <c r="BS100" s="31"/>
      <c r="BT100" s="31"/>
      <c r="BU100" s="31"/>
      <c r="BV100" s="31"/>
      <c r="BW100" s="31"/>
      <c r="BX100" s="31"/>
      <c r="BY100" s="31"/>
      <c r="BZ100" s="31"/>
    </row>
    <row r="101" spans="64:78" x14ac:dyDescent="0.2">
      <c r="BL101" s="31"/>
      <c r="BM101" s="31"/>
      <c r="BN101" s="31"/>
      <c r="BO101" s="31"/>
      <c r="BP101" s="31"/>
      <c r="BQ101" s="31"/>
      <c r="BR101" s="31"/>
      <c r="BS101" s="31"/>
      <c r="BT101" s="31"/>
      <c r="BU101" s="31"/>
      <c r="BV101" s="31"/>
      <c r="BW101" s="31"/>
      <c r="BX101" s="31"/>
      <c r="BY101" s="31"/>
      <c r="BZ101" s="31"/>
    </row>
    <row r="102" spans="64:78" x14ac:dyDescent="0.2">
      <c r="BL102" s="31"/>
      <c r="BM102" s="31"/>
      <c r="BN102" s="31"/>
      <c r="BO102" s="31"/>
      <c r="BP102" s="31"/>
      <c r="BQ102" s="31"/>
      <c r="BR102" s="31"/>
      <c r="BS102" s="31"/>
      <c r="BT102" s="31"/>
      <c r="BU102" s="31"/>
      <c r="BV102" s="31"/>
      <c r="BW102" s="31"/>
      <c r="BX102" s="31"/>
      <c r="BY102" s="31"/>
      <c r="BZ102" s="31"/>
    </row>
    <row r="103" spans="64:78" x14ac:dyDescent="0.2">
      <c r="BL103" s="31"/>
      <c r="BM103" s="31"/>
      <c r="BN103" s="31"/>
      <c r="BO103" s="31"/>
      <c r="BP103" s="31"/>
      <c r="BQ103" s="31"/>
      <c r="BR103" s="31"/>
      <c r="BS103" s="31"/>
      <c r="BT103" s="31"/>
      <c r="BU103" s="31"/>
      <c r="BV103" s="31"/>
      <c r="BW103" s="31"/>
      <c r="BX103" s="31"/>
      <c r="BY103" s="31"/>
      <c r="BZ103" s="31"/>
    </row>
    <row r="104" spans="64:78" x14ac:dyDescent="0.2">
      <c r="BL104" s="31"/>
      <c r="BM104" s="31"/>
      <c r="BN104" s="31"/>
      <c r="BO104" s="31"/>
      <c r="BP104" s="31"/>
      <c r="BQ104" s="31"/>
      <c r="BR104" s="31"/>
      <c r="BS104" s="31"/>
      <c r="BT104" s="31"/>
      <c r="BU104" s="31"/>
      <c r="BV104" s="31"/>
      <c r="BW104" s="31"/>
      <c r="BX104" s="31"/>
      <c r="BY104" s="31"/>
      <c r="BZ104" s="31"/>
    </row>
    <row r="105" spans="64:78" x14ac:dyDescent="0.2">
      <c r="BL105" s="31"/>
      <c r="BM105" s="31"/>
      <c r="BN105" s="31"/>
      <c r="BO105" s="31"/>
      <c r="BP105" s="31"/>
      <c r="BQ105" s="31"/>
      <c r="BR105" s="31"/>
      <c r="BS105" s="31"/>
      <c r="BT105" s="31"/>
      <c r="BU105" s="31"/>
      <c r="BV105" s="31"/>
      <c r="BW105" s="31"/>
      <c r="BX105" s="31"/>
      <c r="BY105" s="31"/>
      <c r="BZ105" s="31"/>
    </row>
    <row r="106" spans="64:78" x14ac:dyDescent="0.2">
      <c r="BL106" s="31"/>
      <c r="BM106" s="31"/>
      <c r="BN106" s="31"/>
      <c r="BO106" s="31"/>
      <c r="BP106" s="31"/>
      <c r="BQ106" s="31"/>
      <c r="BR106" s="31"/>
      <c r="BS106" s="31"/>
      <c r="BT106" s="31"/>
      <c r="BU106" s="31"/>
      <c r="BV106" s="31"/>
      <c r="BW106" s="31"/>
      <c r="BX106" s="31"/>
      <c r="BY106" s="31"/>
      <c r="BZ106" s="31"/>
    </row>
    <row r="107" spans="64:78" x14ac:dyDescent="0.2">
      <c r="BL107" s="31"/>
      <c r="BM107" s="31"/>
      <c r="BN107" s="31"/>
      <c r="BO107" s="31"/>
      <c r="BP107" s="31"/>
      <c r="BQ107" s="31"/>
      <c r="BR107" s="31"/>
      <c r="BS107" s="31"/>
      <c r="BT107" s="31"/>
      <c r="BU107" s="31"/>
      <c r="BV107" s="31"/>
      <c r="BW107" s="31"/>
      <c r="BX107" s="31"/>
      <c r="BY107" s="31"/>
      <c r="BZ107" s="31"/>
    </row>
    <row r="108" spans="64:78" x14ac:dyDescent="0.2">
      <c r="BL108" s="31"/>
      <c r="BM108" s="31"/>
      <c r="BN108" s="31"/>
      <c r="BO108" s="31"/>
      <c r="BP108" s="31"/>
      <c r="BQ108" s="31"/>
      <c r="BR108" s="31"/>
      <c r="BS108" s="31"/>
      <c r="BT108" s="31"/>
      <c r="BU108" s="31"/>
      <c r="BV108" s="31"/>
      <c r="BW108" s="31"/>
      <c r="BX108" s="31"/>
      <c r="BY108" s="31"/>
      <c r="BZ108" s="31"/>
    </row>
    <row r="109" spans="64:78" x14ac:dyDescent="0.2">
      <c r="BL109" s="31"/>
      <c r="BM109" s="31"/>
      <c r="BN109" s="31"/>
      <c r="BO109" s="31"/>
      <c r="BP109" s="31"/>
      <c r="BQ109" s="31"/>
      <c r="BR109" s="31"/>
      <c r="BS109" s="31"/>
      <c r="BT109" s="31"/>
      <c r="BU109" s="31"/>
      <c r="BV109" s="31"/>
      <c r="BW109" s="31"/>
      <c r="BX109" s="31"/>
      <c r="BY109" s="31"/>
      <c r="BZ109" s="31"/>
    </row>
    <row r="110" spans="64:78" x14ac:dyDescent="0.2">
      <c r="BL110" s="31"/>
      <c r="BM110" s="31"/>
      <c r="BN110" s="31"/>
      <c r="BO110" s="31"/>
      <c r="BP110" s="31"/>
      <c r="BQ110" s="31"/>
      <c r="BR110" s="31"/>
      <c r="BS110" s="31"/>
      <c r="BT110" s="31"/>
      <c r="BU110" s="31"/>
      <c r="BV110" s="31"/>
      <c r="BW110" s="31"/>
      <c r="BX110" s="31"/>
      <c r="BY110" s="31"/>
      <c r="BZ110" s="31"/>
    </row>
    <row r="111" spans="64:78" x14ac:dyDescent="0.2">
      <c r="BL111" s="31"/>
      <c r="BM111" s="31"/>
      <c r="BN111" s="31"/>
      <c r="BO111" s="31"/>
      <c r="BP111" s="31"/>
      <c r="BQ111" s="31"/>
      <c r="BR111" s="31"/>
      <c r="BS111" s="31"/>
      <c r="BT111" s="31"/>
      <c r="BU111" s="31"/>
      <c r="BV111" s="31"/>
      <c r="BW111" s="31"/>
      <c r="BX111" s="31"/>
      <c r="BY111" s="31"/>
      <c r="BZ111" s="31"/>
    </row>
    <row r="112" spans="64:78" x14ac:dyDescent="0.2">
      <c r="BL112" s="31"/>
      <c r="BM112" s="31"/>
      <c r="BN112" s="31"/>
      <c r="BO112" s="31"/>
      <c r="BP112" s="31"/>
      <c r="BQ112" s="31"/>
      <c r="BR112" s="31"/>
      <c r="BS112" s="31"/>
      <c r="BT112" s="31"/>
      <c r="BU112" s="31"/>
      <c r="BV112" s="31"/>
      <c r="BW112" s="31"/>
      <c r="BX112" s="31"/>
      <c r="BY112" s="31"/>
      <c r="BZ112" s="31"/>
    </row>
    <row r="113" spans="64:78" x14ac:dyDescent="0.2">
      <c r="BL113" s="31"/>
      <c r="BM113" s="31"/>
      <c r="BN113" s="31"/>
      <c r="BO113" s="31"/>
      <c r="BP113" s="31"/>
      <c r="BQ113" s="31"/>
      <c r="BR113" s="31"/>
      <c r="BS113" s="31"/>
      <c r="BT113" s="31"/>
      <c r="BU113" s="31"/>
      <c r="BV113" s="31"/>
      <c r="BW113" s="31"/>
      <c r="BX113" s="31"/>
      <c r="BY113" s="31"/>
      <c r="BZ113" s="31"/>
    </row>
    <row r="114" spans="64:78" x14ac:dyDescent="0.2">
      <c r="BL114" s="31"/>
      <c r="BM114" s="31"/>
      <c r="BN114" s="31"/>
      <c r="BO114" s="31"/>
      <c r="BP114" s="31"/>
      <c r="BQ114" s="31"/>
      <c r="BR114" s="31"/>
      <c r="BS114" s="31"/>
      <c r="BT114" s="31"/>
      <c r="BU114" s="31"/>
      <c r="BV114" s="31"/>
      <c r="BW114" s="31"/>
      <c r="BX114" s="31"/>
      <c r="BY114" s="31"/>
      <c r="BZ114" s="31"/>
    </row>
    <row r="115" spans="64:78" x14ac:dyDescent="0.2">
      <c r="BL115" s="31"/>
      <c r="BM115" s="31"/>
      <c r="BN115" s="31"/>
      <c r="BO115" s="31"/>
      <c r="BP115" s="31"/>
      <c r="BQ115" s="31"/>
      <c r="BR115" s="31"/>
      <c r="BS115" s="31"/>
      <c r="BT115" s="31"/>
      <c r="BU115" s="31"/>
      <c r="BV115" s="31"/>
      <c r="BW115" s="31"/>
      <c r="BX115" s="31"/>
      <c r="BY115" s="31"/>
      <c r="BZ115" s="31"/>
    </row>
    <row r="116" spans="64:78" x14ac:dyDescent="0.2">
      <c r="BL116" s="31"/>
      <c r="BM116" s="31"/>
      <c r="BN116" s="31"/>
      <c r="BO116" s="31"/>
      <c r="BP116" s="31"/>
      <c r="BQ116" s="31"/>
      <c r="BR116" s="31"/>
      <c r="BS116" s="31"/>
      <c r="BT116" s="31"/>
      <c r="BU116" s="31"/>
      <c r="BV116" s="31"/>
      <c r="BW116" s="31"/>
      <c r="BX116" s="31"/>
      <c r="BY116" s="31"/>
      <c r="BZ116" s="31"/>
    </row>
    <row r="117" spans="64:78" x14ac:dyDescent="0.2">
      <c r="BL117" s="31"/>
      <c r="BM117" s="31"/>
      <c r="BN117" s="31"/>
      <c r="BO117" s="31"/>
      <c r="BP117" s="31"/>
      <c r="BQ117" s="31"/>
      <c r="BR117" s="31"/>
      <c r="BS117" s="31"/>
      <c r="BT117" s="31"/>
      <c r="BU117" s="31"/>
      <c r="BV117" s="31"/>
      <c r="BW117" s="31"/>
      <c r="BX117" s="31"/>
      <c r="BY117" s="31"/>
      <c r="BZ117" s="31"/>
    </row>
    <row r="118" spans="64:78" x14ac:dyDescent="0.2">
      <c r="BL118" s="31"/>
      <c r="BM118" s="31"/>
      <c r="BN118" s="31"/>
      <c r="BO118" s="31"/>
      <c r="BP118" s="31"/>
      <c r="BQ118" s="31"/>
      <c r="BR118" s="31"/>
      <c r="BS118" s="31"/>
      <c r="BT118" s="31"/>
      <c r="BU118" s="31"/>
      <c r="BV118" s="31"/>
      <c r="BW118" s="31"/>
      <c r="BX118" s="31"/>
      <c r="BY118" s="31"/>
      <c r="BZ118" s="31"/>
    </row>
    <row r="119" spans="64:78" x14ac:dyDescent="0.2">
      <c r="BL119" s="31"/>
      <c r="BM119" s="31"/>
      <c r="BN119" s="31"/>
      <c r="BO119" s="31"/>
      <c r="BP119" s="31"/>
      <c r="BQ119" s="31"/>
      <c r="BR119" s="31"/>
      <c r="BS119" s="31"/>
      <c r="BT119" s="31"/>
      <c r="BU119" s="31"/>
      <c r="BV119" s="31"/>
      <c r="BW119" s="31"/>
      <c r="BX119" s="31"/>
      <c r="BY119" s="31"/>
      <c r="BZ119" s="31"/>
    </row>
    <row r="120" spans="64:78" x14ac:dyDescent="0.2">
      <c r="BL120" s="31"/>
      <c r="BM120" s="31"/>
      <c r="BN120" s="31"/>
      <c r="BO120" s="31"/>
      <c r="BP120" s="31"/>
      <c r="BQ120" s="31"/>
      <c r="BR120" s="31"/>
      <c r="BS120" s="31"/>
      <c r="BT120" s="31"/>
      <c r="BU120" s="31"/>
      <c r="BV120" s="31"/>
      <c r="BW120" s="31"/>
      <c r="BX120" s="31"/>
      <c r="BY120" s="31"/>
      <c r="BZ120" s="31"/>
    </row>
    <row r="121" spans="64:78" x14ac:dyDescent="0.2">
      <c r="BL121" s="31"/>
      <c r="BM121" s="31"/>
      <c r="BN121" s="31"/>
      <c r="BO121" s="31"/>
      <c r="BP121" s="31"/>
      <c r="BQ121" s="31"/>
      <c r="BR121" s="31"/>
      <c r="BS121" s="31"/>
      <c r="BT121" s="31"/>
      <c r="BU121" s="31"/>
      <c r="BV121" s="31"/>
      <c r="BW121" s="31"/>
      <c r="BX121" s="31"/>
      <c r="BY121" s="31"/>
      <c r="BZ121" s="31"/>
    </row>
  </sheetData>
  <sheetProtection algorithmName="SHA-512" hashValue="9P9A5bYG5/ySGdSK55T3+kguseNXSIh5TEJfuzKOkavLatxubpXnqILURTlEiyviibgZgYRuRaIyEz1PvxJzbg==" saltValue="oarhpZWv9bxpqvEQvyuO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15" t="s">
        <v>53</v>
      </c>
      <c r="B4" s="17"/>
      <c r="C4" s="17"/>
      <c r="D4" s="17"/>
      <c r="E4" s="17"/>
      <c r="F4" s="17"/>
      <c r="G4" s="17"/>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261009</v>
      </c>
      <c r="D6" s="20">
        <f t="shared" si="3"/>
        <v>46</v>
      </c>
      <c r="E6" s="20">
        <f t="shared" si="3"/>
        <v>1</v>
      </c>
      <c r="F6" s="20">
        <f t="shared" si="3"/>
        <v>0</v>
      </c>
      <c r="G6" s="20">
        <f t="shared" si="3"/>
        <v>1</v>
      </c>
      <c r="H6" s="20" t="str">
        <f t="shared" si="3"/>
        <v>京都府　京都市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51.53</v>
      </c>
      <c r="P6" s="21">
        <f t="shared" si="3"/>
        <v>104.22</v>
      </c>
      <c r="Q6" s="21">
        <f t="shared" si="3"/>
        <v>3014</v>
      </c>
      <c r="R6" s="21">
        <f t="shared" si="3"/>
        <v>1385190</v>
      </c>
      <c r="S6" s="21">
        <f t="shared" si="3"/>
        <v>827.83</v>
      </c>
      <c r="T6" s="21">
        <f t="shared" si="3"/>
        <v>1673.28</v>
      </c>
      <c r="U6" s="21">
        <f t="shared" si="3"/>
        <v>1440078</v>
      </c>
      <c r="V6" s="21">
        <f t="shared" si="3"/>
        <v>211.69</v>
      </c>
      <c r="W6" s="21">
        <f t="shared" si="3"/>
        <v>6802.77</v>
      </c>
      <c r="X6" s="22">
        <f>IF(X7="",NA(),X7)</f>
        <v>119.03</v>
      </c>
      <c r="Y6" s="22">
        <f t="shared" ref="Y6:AG6" si="4">IF(Y7="",NA(),Y7)</f>
        <v>118.24</v>
      </c>
      <c r="Z6" s="22">
        <f t="shared" si="4"/>
        <v>114.25</v>
      </c>
      <c r="AA6" s="22">
        <f t="shared" si="4"/>
        <v>114.24</v>
      </c>
      <c r="AB6" s="22">
        <f t="shared" si="4"/>
        <v>112.83</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68.89</v>
      </c>
      <c r="AU6" s="22">
        <f t="shared" ref="AU6:BC6" si="6">IF(AU7="",NA(),AU7)</f>
        <v>83.89</v>
      </c>
      <c r="AV6" s="22">
        <f t="shared" si="6"/>
        <v>64.989999999999995</v>
      </c>
      <c r="AW6" s="22">
        <f t="shared" si="6"/>
        <v>68.53</v>
      </c>
      <c r="AX6" s="22">
        <f t="shared" si="6"/>
        <v>69.69</v>
      </c>
      <c r="AY6" s="22">
        <f t="shared" si="6"/>
        <v>166.51</v>
      </c>
      <c r="AZ6" s="22">
        <f t="shared" si="6"/>
        <v>172.47</v>
      </c>
      <c r="BA6" s="22">
        <f t="shared" si="6"/>
        <v>170.76</v>
      </c>
      <c r="BB6" s="22">
        <f t="shared" si="6"/>
        <v>169.11</v>
      </c>
      <c r="BC6" s="22">
        <f t="shared" si="6"/>
        <v>157.01</v>
      </c>
      <c r="BD6" s="21" t="str">
        <f>IF(BD7="","",IF(BD7="-","【-】","【"&amp;SUBSTITUTE(TEXT(BD7,"#,##0.00"),"-","△")&amp;"】"))</f>
        <v>【252.29】</v>
      </c>
      <c r="BE6" s="22">
        <f>IF(BE7="",NA(),BE7)</f>
        <v>595.87</v>
      </c>
      <c r="BF6" s="22">
        <f t="shared" ref="BF6:BN6" si="7">IF(BF7="",NA(),BF7)</f>
        <v>586.91999999999996</v>
      </c>
      <c r="BG6" s="22">
        <f t="shared" si="7"/>
        <v>603.78</v>
      </c>
      <c r="BH6" s="22">
        <f t="shared" si="7"/>
        <v>601.54999999999995</v>
      </c>
      <c r="BI6" s="22">
        <f t="shared" si="7"/>
        <v>588.28</v>
      </c>
      <c r="BJ6" s="22">
        <f t="shared" si="7"/>
        <v>198.51</v>
      </c>
      <c r="BK6" s="22">
        <f t="shared" si="7"/>
        <v>193.57</v>
      </c>
      <c r="BL6" s="22">
        <f t="shared" si="7"/>
        <v>200.12</v>
      </c>
      <c r="BM6" s="22">
        <f t="shared" si="7"/>
        <v>194.42</v>
      </c>
      <c r="BN6" s="22">
        <f t="shared" si="7"/>
        <v>195.5</v>
      </c>
      <c r="BO6" s="21" t="str">
        <f>IF(BO7="","",IF(BO7="-","【-】","【"&amp;SUBSTITUTE(TEXT(BO7,"#,##0.00"),"-","△")&amp;"】"))</f>
        <v>【268.07】</v>
      </c>
      <c r="BP6" s="22">
        <f>IF(BP7="",NA(),BP7)</f>
        <v>109.7</v>
      </c>
      <c r="BQ6" s="22">
        <f t="shared" ref="BQ6:BY6" si="8">IF(BQ7="",NA(),BQ7)</f>
        <v>108.56</v>
      </c>
      <c r="BR6" s="22">
        <f t="shared" si="8"/>
        <v>104.31</v>
      </c>
      <c r="BS6" s="22">
        <f t="shared" si="8"/>
        <v>103.6</v>
      </c>
      <c r="BT6" s="22">
        <f t="shared" si="8"/>
        <v>102.63</v>
      </c>
      <c r="BU6" s="22">
        <f t="shared" si="8"/>
        <v>103.28</v>
      </c>
      <c r="BV6" s="22">
        <f t="shared" si="8"/>
        <v>102.26</v>
      </c>
      <c r="BW6" s="22">
        <f t="shared" si="8"/>
        <v>98.26</v>
      </c>
      <c r="BX6" s="22">
        <f t="shared" si="8"/>
        <v>100.4</v>
      </c>
      <c r="BY6" s="22">
        <f t="shared" si="8"/>
        <v>96.51</v>
      </c>
      <c r="BZ6" s="21" t="str">
        <f>IF(BZ7="","",IF(BZ7="-","【-】","【"&amp;SUBSTITUTE(TEXT(BZ7,"#,##0.00"),"-","△")&amp;"】"))</f>
        <v>【97.47】</v>
      </c>
      <c r="CA6" s="22">
        <f>IF(CA7="",NA(),CA7)</f>
        <v>151.61000000000001</v>
      </c>
      <c r="CB6" s="22">
        <f t="shared" ref="CB6:CJ6" si="9">IF(CB7="",NA(),CB7)</f>
        <v>153.18</v>
      </c>
      <c r="CC6" s="22">
        <f t="shared" si="9"/>
        <v>156.15</v>
      </c>
      <c r="CD6" s="22">
        <f t="shared" si="9"/>
        <v>157.63999999999999</v>
      </c>
      <c r="CE6" s="22">
        <f t="shared" si="9"/>
        <v>160.63</v>
      </c>
      <c r="CF6" s="22">
        <f t="shared" si="9"/>
        <v>173.11</v>
      </c>
      <c r="CG6" s="22">
        <f t="shared" si="9"/>
        <v>174.34</v>
      </c>
      <c r="CH6" s="22">
        <f t="shared" si="9"/>
        <v>172.33</v>
      </c>
      <c r="CI6" s="22">
        <f t="shared" si="9"/>
        <v>172.8</v>
      </c>
      <c r="CJ6" s="22">
        <f t="shared" si="9"/>
        <v>180.94</v>
      </c>
      <c r="CK6" s="21" t="str">
        <f>IF(CK7="","",IF(CK7="-","【-】","【"&amp;SUBSTITUTE(TEXT(CK7,"#,##0.00"),"-","△")&amp;"】"))</f>
        <v>【174.75】</v>
      </c>
      <c r="CL6" s="22">
        <f>IF(CL7="",NA(),CL7)</f>
        <v>67.58</v>
      </c>
      <c r="CM6" s="22">
        <f t="shared" ref="CM6:CU6" si="10">IF(CM7="",NA(),CM7)</f>
        <v>66.739999999999995</v>
      </c>
      <c r="CN6" s="22">
        <f t="shared" si="10"/>
        <v>65.42</v>
      </c>
      <c r="CO6" s="22">
        <f t="shared" si="10"/>
        <v>64.63</v>
      </c>
      <c r="CP6" s="22">
        <f t="shared" si="10"/>
        <v>64.45</v>
      </c>
      <c r="CQ6" s="22">
        <f t="shared" si="10"/>
        <v>59.32</v>
      </c>
      <c r="CR6" s="22">
        <f t="shared" si="10"/>
        <v>59.12</v>
      </c>
      <c r="CS6" s="22">
        <f t="shared" si="10"/>
        <v>59.37</v>
      </c>
      <c r="CT6" s="22">
        <f t="shared" si="10"/>
        <v>58.84</v>
      </c>
      <c r="CU6" s="22">
        <f t="shared" si="10"/>
        <v>58.91</v>
      </c>
      <c r="CV6" s="21" t="str">
        <f>IF(CV7="","",IF(CV7="-","【-】","【"&amp;SUBSTITUTE(TEXT(CV7,"#,##0.00"),"-","△")&amp;"】"))</f>
        <v>【59.97】</v>
      </c>
      <c r="CW6" s="22">
        <f>IF(CW7="",NA(),CW7)</f>
        <v>90.71</v>
      </c>
      <c r="CX6" s="22">
        <f t="shared" ref="CX6:DF6" si="11">IF(CX7="",NA(),CX7)</f>
        <v>90.92</v>
      </c>
      <c r="CY6" s="22">
        <f t="shared" si="11"/>
        <v>91.07</v>
      </c>
      <c r="CZ6" s="22">
        <f t="shared" si="11"/>
        <v>91.8</v>
      </c>
      <c r="DA6" s="22">
        <f t="shared" si="11"/>
        <v>91.87</v>
      </c>
      <c r="DB6" s="22">
        <f t="shared" si="11"/>
        <v>93.74</v>
      </c>
      <c r="DC6" s="22">
        <f t="shared" si="11"/>
        <v>93.64</v>
      </c>
      <c r="DD6" s="22">
        <f t="shared" si="11"/>
        <v>93.68</v>
      </c>
      <c r="DE6" s="22">
        <f t="shared" si="11"/>
        <v>94.13</v>
      </c>
      <c r="DF6" s="22">
        <f t="shared" si="11"/>
        <v>93.84</v>
      </c>
      <c r="DG6" s="21" t="str">
        <f>IF(DG7="","",IF(DG7="-","【-】","【"&amp;SUBSTITUTE(TEXT(DG7,"#,##0.00"),"-","△")&amp;"】"))</f>
        <v>【89.76】</v>
      </c>
      <c r="DH6" s="22">
        <f>IF(DH7="",NA(),DH7)</f>
        <v>45.86</v>
      </c>
      <c r="DI6" s="22">
        <f t="shared" ref="DI6:DQ6" si="12">IF(DI7="",NA(),DI7)</f>
        <v>46.65</v>
      </c>
      <c r="DJ6" s="22">
        <f t="shared" si="12"/>
        <v>47.46</v>
      </c>
      <c r="DK6" s="22">
        <f t="shared" si="12"/>
        <v>47.95</v>
      </c>
      <c r="DL6" s="22">
        <f t="shared" si="12"/>
        <v>47.91</v>
      </c>
      <c r="DM6" s="22">
        <f t="shared" si="12"/>
        <v>49.23</v>
      </c>
      <c r="DN6" s="22">
        <f t="shared" si="12"/>
        <v>49.78</v>
      </c>
      <c r="DO6" s="22">
        <f t="shared" si="12"/>
        <v>50.32</v>
      </c>
      <c r="DP6" s="22">
        <f t="shared" si="12"/>
        <v>50.93</v>
      </c>
      <c r="DQ6" s="22">
        <f t="shared" si="12"/>
        <v>51.24</v>
      </c>
      <c r="DR6" s="21" t="str">
        <f>IF(DR7="","",IF(DR7="-","【-】","【"&amp;SUBSTITUTE(TEXT(DR7,"#,##0.00"),"-","△")&amp;"】"))</f>
        <v>【51.51】</v>
      </c>
      <c r="DS6" s="22">
        <f>IF(DS7="",NA(),DS7)</f>
        <v>34.340000000000003</v>
      </c>
      <c r="DT6" s="22">
        <f t="shared" ref="DT6:EB6" si="13">IF(DT7="",NA(),DT7)</f>
        <v>36.5</v>
      </c>
      <c r="DU6" s="22">
        <f t="shared" si="13"/>
        <v>37.200000000000003</v>
      </c>
      <c r="DV6" s="22">
        <f t="shared" si="13"/>
        <v>37.78</v>
      </c>
      <c r="DW6" s="22">
        <f t="shared" si="13"/>
        <v>38.61</v>
      </c>
      <c r="DX6" s="22">
        <f t="shared" si="13"/>
        <v>21.62</v>
      </c>
      <c r="DY6" s="22">
        <f t="shared" si="13"/>
        <v>22.79</v>
      </c>
      <c r="DZ6" s="22">
        <f t="shared" si="13"/>
        <v>24.26</v>
      </c>
      <c r="EA6" s="22">
        <f t="shared" si="13"/>
        <v>25.55</v>
      </c>
      <c r="EB6" s="22">
        <f t="shared" si="13"/>
        <v>26.73</v>
      </c>
      <c r="EC6" s="21" t="str">
        <f>IF(EC7="","",IF(EC7="-","【-】","【"&amp;SUBSTITUTE(TEXT(EC7,"#,##0.00"),"-","△")&amp;"】"))</f>
        <v>【23.75】</v>
      </c>
      <c r="ED6" s="22">
        <f>IF(ED7="",NA(),ED7)</f>
        <v>1.24</v>
      </c>
      <c r="EE6" s="22">
        <f t="shared" ref="EE6:EM6" si="14">IF(EE7="",NA(),EE7)</f>
        <v>1.32</v>
      </c>
      <c r="EF6" s="22">
        <f t="shared" si="14"/>
        <v>1.35</v>
      </c>
      <c r="EG6" s="22">
        <f t="shared" si="14"/>
        <v>1.34</v>
      </c>
      <c r="EH6" s="22">
        <f t="shared" si="14"/>
        <v>1.34</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2">
      <c r="A7" s="15"/>
      <c r="B7" s="24">
        <v>2022</v>
      </c>
      <c r="C7" s="24">
        <v>261009</v>
      </c>
      <c r="D7" s="24">
        <v>46</v>
      </c>
      <c r="E7" s="24">
        <v>1</v>
      </c>
      <c r="F7" s="24">
        <v>0</v>
      </c>
      <c r="G7" s="24">
        <v>1</v>
      </c>
      <c r="H7" s="24" t="s">
        <v>93</v>
      </c>
      <c r="I7" s="24" t="s">
        <v>94</v>
      </c>
      <c r="J7" s="24" t="s">
        <v>95</v>
      </c>
      <c r="K7" s="24" t="s">
        <v>96</v>
      </c>
      <c r="L7" s="24" t="s">
        <v>97</v>
      </c>
      <c r="M7" s="24" t="s">
        <v>98</v>
      </c>
      <c r="N7" s="25" t="s">
        <v>99</v>
      </c>
      <c r="O7" s="25">
        <v>51.53</v>
      </c>
      <c r="P7" s="25">
        <v>104.22</v>
      </c>
      <c r="Q7" s="25">
        <v>3014</v>
      </c>
      <c r="R7" s="25">
        <v>1385190</v>
      </c>
      <c r="S7" s="25">
        <v>827.83</v>
      </c>
      <c r="T7" s="25">
        <v>1673.28</v>
      </c>
      <c r="U7" s="25">
        <v>1440078</v>
      </c>
      <c r="V7" s="25">
        <v>211.69</v>
      </c>
      <c r="W7" s="25">
        <v>6802.77</v>
      </c>
      <c r="X7" s="25">
        <v>119.03</v>
      </c>
      <c r="Y7" s="25">
        <v>118.24</v>
      </c>
      <c r="Z7" s="25">
        <v>114.25</v>
      </c>
      <c r="AA7" s="25">
        <v>114.24</v>
      </c>
      <c r="AB7" s="25">
        <v>112.83</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68.89</v>
      </c>
      <c r="AU7" s="25">
        <v>83.89</v>
      </c>
      <c r="AV7" s="25">
        <v>64.989999999999995</v>
      </c>
      <c r="AW7" s="25">
        <v>68.53</v>
      </c>
      <c r="AX7" s="25">
        <v>69.69</v>
      </c>
      <c r="AY7" s="25">
        <v>166.51</v>
      </c>
      <c r="AZ7" s="25">
        <v>172.47</v>
      </c>
      <c r="BA7" s="25">
        <v>170.76</v>
      </c>
      <c r="BB7" s="25">
        <v>169.11</v>
      </c>
      <c r="BC7" s="25">
        <v>157.01</v>
      </c>
      <c r="BD7" s="25">
        <v>252.29</v>
      </c>
      <c r="BE7" s="25">
        <v>595.87</v>
      </c>
      <c r="BF7" s="25">
        <v>586.91999999999996</v>
      </c>
      <c r="BG7" s="25">
        <v>603.78</v>
      </c>
      <c r="BH7" s="25">
        <v>601.54999999999995</v>
      </c>
      <c r="BI7" s="25">
        <v>588.28</v>
      </c>
      <c r="BJ7" s="25">
        <v>198.51</v>
      </c>
      <c r="BK7" s="25">
        <v>193.57</v>
      </c>
      <c r="BL7" s="25">
        <v>200.12</v>
      </c>
      <c r="BM7" s="25">
        <v>194.42</v>
      </c>
      <c r="BN7" s="25">
        <v>195.5</v>
      </c>
      <c r="BO7" s="25">
        <v>268.07</v>
      </c>
      <c r="BP7" s="25">
        <v>109.7</v>
      </c>
      <c r="BQ7" s="25">
        <v>108.56</v>
      </c>
      <c r="BR7" s="25">
        <v>104.31</v>
      </c>
      <c r="BS7" s="25">
        <v>103.6</v>
      </c>
      <c r="BT7" s="25">
        <v>102.63</v>
      </c>
      <c r="BU7" s="25">
        <v>103.28</v>
      </c>
      <c r="BV7" s="25">
        <v>102.26</v>
      </c>
      <c r="BW7" s="25">
        <v>98.26</v>
      </c>
      <c r="BX7" s="25">
        <v>100.4</v>
      </c>
      <c r="BY7" s="25">
        <v>96.51</v>
      </c>
      <c r="BZ7" s="25">
        <v>97.47</v>
      </c>
      <c r="CA7" s="25">
        <v>151.61000000000001</v>
      </c>
      <c r="CB7" s="25">
        <v>153.18</v>
      </c>
      <c r="CC7" s="25">
        <v>156.15</v>
      </c>
      <c r="CD7" s="25">
        <v>157.63999999999999</v>
      </c>
      <c r="CE7" s="25">
        <v>160.63</v>
      </c>
      <c r="CF7" s="25">
        <v>173.11</v>
      </c>
      <c r="CG7" s="25">
        <v>174.34</v>
      </c>
      <c r="CH7" s="25">
        <v>172.33</v>
      </c>
      <c r="CI7" s="25">
        <v>172.8</v>
      </c>
      <c r="CJ7" s="25">
        <v>180.94</v>
      </c>
      <c r="CK7" s="25">
        <v>174.75</v>
      </c>
      <c r="CL7" s="25">
        <v>67.58</v>
      </c>
      <c r="CM7" s="25">
        <v>66.739999999999995</v>
      </c>
      <c r="CN7" s="25">
        <v>65.42</v>
      </c>
      <c r="CO7" s="25">
        <v>64.63</v>
      </c>
      <c r="CP7" s="25">
        <v>64.45</v>
      </c>
      <c r="CQ7" s="25">
        <v>59.32</v>
      </c>
      <c r="CR7" s="25">
        <v>59.12</v>
      </c>
      <c r="CS7" s="25">
        <v>59.37</v>
      </c>
      <c r="CT7" s="25">
        <v>58.84</v>
      </c>
      <c r="CU7" s="25">
        <v>58.91</v>
      </c>
      <c r="CV7" s="25">
        <v>59.97</v>
      </c>
      <c r="CW7" s="25">
        <v>90.71</v>
      </c>
      <c r="CX7" s="25">
        <v>90.92</v>
      </c>
      <c r="CY7" s="25">
        <v>91.07</v>
      </c>
      <c r="CZ7" s="25">
        <v>91.8</v>
      </c>
      <c r="DA7" s="25">
        <v>91.87</v>
      </c>
      <c r="DB7" s="25">
        <v>93.74</v>
      </c>
      <c r="DC7" s="25">
        <v>93.64</v>
      </c>
      <c r="DD7" s="25">
        <v>93.68</v>
      </c>
      <c r="DE7" s="25">
        <v>94.13</v>
      </c>
      <c r="DF7" s="25">
        <v>93.84</v>
      </c>
      <c r="DG7" s="25">
        <v>89.76</v>
      </c>
      <c r="DH7" s="25">
        <v>45.86</v>
      </c>
      <c r="DI7" s="25">
        <v>46.65</v>
      </c>
      <c r="DJ7" s="25">
        <v>47.46</v>
      </c>
      <c r="DK7" s="25">
        <v>47.95</v>
      </c>
      <c r="DL7" s="25">
        <v>47.91</v>
      </c>
      <c r="DM7" s="25">
        <v>49.23</v>
      </c>
      <c r="DN7" s="25">
        <v>49.78</v>
      </c>
      <c r="DO7" s="25">
        <v>50.32</v>
      </c>
      <c r="DP7" s="25">
        <v>50.93</v>
      </c>
      <c r="DQ7" s="25">
        <v>51.24</v>
      </c>
      <c r="DR7" s="25">
        <v>51.51</v>
      </c>
      <c r="DS7" s="25">
        <v>34.340000000000003</v>
      </c>
      <c r="DT7" s="25">
        <v>36.5</v>
      </c>
      <c r="DU7" s="25">
        <v>37.200000000000003</v>
      </c>
      <c r="DV7" s="25">
        <v>37.78</v>
      </c>
      <c r="DW7" s="25">
        <v>38.61</v>
      </c>
      <c r="DX7" s="25">
        <v>21.62</v>
      </c>
      <c r="DY7" s="25">
        <v>22.79</v>
      </c>
      <c r="DZ7" s="25">
        <v>24.26</v>
      </c>
      <c r="EA7" s="25">
        <v>25.55</v>
      </c>
      <c r="EB7" s="25">
        <v>26.73</v>
      </c>
      <c r="EC7" s="25">
        <v>23.75</v>
      </c>
      <c r="ED7" s="25">
        <v>1.24</v>
      </c>
      <c r="EE7" s="25">
        <v>1.32</v>
      </c>
      <c r="EF7" s="25">
        <v>1.35</v>
      </c>
      <c r="EG7" s="25">
        <v>1.34</v>
      </c>
      <c r="EH7" s="25">
        <v>1.34</v>
      </c>
      <c r="EI7" s="25">
        <v>1.03</v>
      </c>
      <c r="EJ7" s="25">
        <v>0.97</v>
      </c>
      <c r="EK7" s="25">
        <v>0.99</v>
      </c>
      <c r="EL7" s="25">
        <v>0.97</v>
      </c>
      <c r="EM7" s="25">
        <v>1</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2023-12-05T00:56:40Z</dcterms:created>
  <dcterms:modified xsi:type="dcterms:W3CDTF">2024-02-14T06:28:45Z</dcterms:modified>
  <cp:category/>
</cp:coreProperties>
</file>