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新しいフォルダー\"/>
    </mc:Choice>
  </mc:AlternateContent>
  <xr:revisionPtr revIDLastSave="0" documentId="13_ncr:1_{C5461370-655F-4C80-BF45-BA6903EE19E2}" xr6:coauthVersionLast="47" xr6:coauthVersionMax="47" xr10:uidLastSave="{00000000-0000-0000-0000-000000000000}"/>
  <workbookProtection workbookAlgorithmName="SHA-512" workbookHashValue="FT5Onlmkdamc4PC+lH4VPctgWlNsAYCMTPIcynceR5iOqrq39yCpXAk+ABGFuOw8zgHEhLrvxDIfZjGrwp+9pg==" workbookSaltValue="IWC4HyfYcHcNwIVly63tAw=="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BZ76" i="4" l="1"/>
  <c r="HJ51" i="4"/>
  <c r="MA30" i="4"/>
  <c r="IT76" i="4"/>
  <c r="CS51" i="4"/>
  <c r="HJ30" i="4"/>
  <c r="CS30" i="4"/>
  <c r="MI76" i="4"/>
  <c r="MA51" i="4"/>
  <c r="C11" i="5"/>
  <c r="D11" i="5"/>
  <c r="E11" i="5"/>
  <c r="B11" i="5"/>
  <c r="LH51" i="4" l="1"/>
  <c r="LT76" i="4"/>
  <c r="GQ51" i="4"/>
  <c r="LH30" i="4"/>
  <c r="BZ51" i="4"/>
  <c r="IE76" i="4"/>
  <c r="GQ30" i="4"/>
  <c r="BZ30" i="4"/>
  <c r="BK76" i="4"/>
  <c r="BG30" i="4"/>
  <c r="AV76" i="4"/>
  <c r="KO51" i="4"/>
  <c r="KO30" i="4"/>
  <c r="HP76" i="4"/>
  <c r="FX30" i="4"/>
  <c r="LE76" i="4"/>
  <c r="FX51" i="4"/>
  <c r="BG51" i="4"/>
  <c r="KP76" i="4"/>
  <c r="FE51" i="4"/>
  <c r="JV30" i="4"/>
  <c r="AN30" i="4"/>
  <c r="AG76" i="4"/>
  <c r="JV51" i="4"/>
  <c r="HA76" i="4"/>
  <c r="AN51" i="4"/>
  <c r="FE30" i="4"/>
  <c r="R76" i="4"/>
  <c r="GL76" i="4"/>
  <c r="U51" i="4"/>
  <c r="EL30" i="4"/>
  <c r="U30" i="4"/>
  <c r="JC51" i="4"/>
  <c r="KA76" i="4"/>
  <c r="JC30" i="4"/>
  <c r="EL51"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<sst xmlns="http://schemas.openxmlformats.org/spreadsheetml/2006/main" count="278" uniqueCount="139">
  <si>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</si>
  <si>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</si>
  <si>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</si>
  <si>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</si>
  <si>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</si>
  <si>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</si>
  <si>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</si>
  <si>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</si>
  <si>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</si>
  <si>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</si>
  <si>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</si>
  <si>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</si>
  <si>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</si>
  <si>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</si>
  <si>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</si>
  <si>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</si>
  <si>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</si>
  <si>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</si>
  <si>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</si>
  <si>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</si>
  <si>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</si>
  <si>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</si>
  <si>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</si>
  <si>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</si>
  <si>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</si>
  <si>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</si>
  <si>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</si>
  <si>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</si>
  <si>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</si>
  <si>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</si>
  <si>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</si>
  <si>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</si>
  <si>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</si>
  <si>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</si>
  <si>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</si>
  <si>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</si>
  <si>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</si>
  <si>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</si>
  <si>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</si>
  <si>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</si>
  <si>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</si>
  <si>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</si>
  <si>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</si>
  <si>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</si>
  <si>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</si>
  <si>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</si>
  <si>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</si>
  <si>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</si>
  <si>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</si>
  <si>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</si>
  <si>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</si>
  <si>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</si>
  <si>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</si>
  <si>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</si>
  <si>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</si>
  <si>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</si>
  <si>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</si>
  <si>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</si>
  <si>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</si>
  <si>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</si>
  <si>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</si>
  <si>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</si>
  <si>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</si>
  <si>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</si>
  <si>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</si>
  <si>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</si>
  <si>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</si>
  <si>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</si>
  <si>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</si>
  <si>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</si>
  <si>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</si>
  <si>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</si>
  <si>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</si>
  <si>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</si>
  <si>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</si>
  <si>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</si>
  <si>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</si>
  <si>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</si>
  <si>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</si>
  <si>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</si>
  <si>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</si>
  <si>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</si>
  <si>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</si>
  <si>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</si>
  <si>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</si>
  <si>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</si>
  <si>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</si>
  <si>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</si>
  <si>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</si>
  <si>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</si>
  <si>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</si>
  <si>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</si>
  <si>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</si>
  <si>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</si>
  <si>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</si>
  <si>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</si>
  <si>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</si>
  <si>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</si>
  <si>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</si>
  <si>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</si>
  <si>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</si>
  <si>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</si>
  <si>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</si>
  <si>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</si>
  <si>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</si>
  <si>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</si>
  <si>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</si>
  <si>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</si>
  <si>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当該値(N-1)</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</si>
  <si>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</si>
  <si>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</si>
  <si>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</si>
  <si>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</si>
  <si>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</si>
  <si>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</si>
  <si>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</si>
  <si>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</si>
  <si>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</si>
  <si>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新大阪駅南駐車場</t>
  </si>
  <si>
    <t>法非適用</t>
  </si>
  <si>
    <t>駐車場整備事業</t>
  </si>
  <si>
    <t>-</t>
  </si>
  <si>
    <t>Ａ３Ｂ１</t>
  </si>
  <si>
    <t>非設置</t>
  </si>
  <si>
    <t>該当数値なし</t>
  </si>
  <si>
    <t>都市計画駐車場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</si>
  <si>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</si>
  <si>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</si>
  <si>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</si>
  <si>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</si>
  <si>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</si>
  <si>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</si>
  <si>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</si>
  <si>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</si>
  <si>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</si>
  <si>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・⑦新大阪駅南駐車場の敷地は道路区域内にあり、当該駐車場は道路占用許可を受け、運営を行っております。そのため、敷地の地価については、計上しておりません。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駐車場は地上平面の駐車場であり、維持管理コストに大きな費用を要せず、収益が当該コストを上回っている状況です。
・⑩企業債の残高はありません。</t>
    <rPh sb="2" eb="5">
      <t>シンオオサカ</t>
    </rPh>
    <rPh sb="5" eb="7">
      <t>エキミナミ</t>
    </rPh>
    <rPh sb="114" eb="117">
      <t>シンオオサカ</t>
    </rPh>
    <rPh sb="117" eb="119">
      <t>エキミナミ</t>
    </rPh>
    <phoneticPr fontId="16"/>
  </si>
  <si>
    <t>・⑪稼動率は、収容台数に対する一日当たり平均駐車台数の割合をいいます。
　類似施設と比較し、低い水準となっておりますが、新大阪駅南駐車場の利用目的の大半が新幹線利用のため、長時間利用車両が多いことが要因です。また、R2はコロナ禍の影響により減少しておりましたが、R３以降は回復傾向にあります。</t>
    <rPh sb="60" eb="63">
      <t>シンオオサカ</t>
    </rPh>
    <rPh sb="63" eb="65">
      <t>エキミナミ</t>
    </rPh>
    <rPh sb="65" eb="68">
      <t>チュウシャジョウ</t>
    </rPh>
    <rPh sb="69" eb="71">
      <t>リヨウ</t>
    </rPh>
    <rPh sb="71" eb="73">
      <t>モクテキ</t>
    </rPh>
    <rPh sb="74" eb="76">
      <t>タイハン</t>
    </rPh>
    <rPh sb="77" eb="80">
      <t>シンカンセン</t>
    </rPh>
    <rPh sb="80" eb="82">
      <t>リヨウ</t>
    </rPh>
    <rPh sb="113" eb="114">
      <t>カ</t>
    </rPh>
    <rPh sb="115" eb="117">
      <t>エイキョウ</t>
    </rPh>
    <rPh sb="120" eb="122">
      <t>ゲンショウ</t>
    </rPh>
    <rPh sb="133" eb="135">
      <t>イコウ</t>
    </rPh>
    <rPh sb="136" eb="138">
      <t>カイフク</t>
    </rPh>
    <rPh sb="138" eb="140">
      <t>ケイコウ</t>
    </rPh>
    <phoneticPr fontId="16"/>
  </si>
  <si>
    <t xml:space="preserve">・①収益的収支比率は、黒字であれば100％以上となる指標です。類似団体と比べてR3は高い水準で推移しておりましたが、R4は下回っています。
・②③他会計補助金は発生しておりません。
・④売上高GOP比率は、施設の営業に関する収益性を表す指標です。類似施設と比べて非常に高い数値を維持しており、今後も維持管理コストの低減及び利用促進を図り、当該水準の維持を図ってまいります。
・⑤EBITDAとは、営業収益と同様、その経年の推移を見て企業の収益が継続して成長しているかどうかを判断するための指標です。類似施設と比べて非常に高い数値を維持しております。
</t>
    <rPh sb="42" eb="43">
      <t>タカ</t>
    </rPh>
    <rPh sb="177" eb="178">
      <t>ハカ</t>
    </rPh>
    <phoneticPr fontId="5"/>
  </si>
  <si>
    <t xml:space="preserve">・各種利用促進策を実施し、収益増に向けた効率的な駐車場運営を行っています。
・新大阪駅南駐車場については上記のとおり長時間利用車両が多いため、稼働率については、類似施設と比較し、低い水準となっています。また、コロナ禍の影響により減少していることから、適切な料金体系について検討を行い、短時間利用の増加を図ってまいります。
・新大阪駅南駐車場は、大阪市駐車基本計画を基に市内の路上駐車違反防止のため本市が管理運営を行っており、今後も同目的達成のため、本市が管理を継続していく方針です。
</t>
    <rPh sb="39" eb="40">
      <t>シン</t>
    </rPh>
    <rPh sb="40" eb="44">
      <t>オオサカエキミナミ</t>
    </rPh>
    <rPh sb="44" eb="47">
      <t>チュウシャジョウ</t>
    </rPh>
    <rPh sb="52" eb="54">
      <t>ジョウキ</t>
    </rPh>
    <rPh sb="58" eb="61">
      <t>チョウジカン</t>
    </rPh>
    <rPh sb="66" eb="67">
      <t>オオ</t>
    </rPh>
    <rPh sb="71" eb="73">
      <t>カドウ</t>
    </rPh>
    <rPh sb="73" eb="74">
      <t>リツ</t>
    </rPh>
    <rPh sb="80" eb="82">
      <t>ルイジ</t>
    </rPh>
    <rPh sb="82" eb="84">
      <t>シセツ</t>
    </rPh>
    <rPh sb="85" eb="87">
      <t>ヒカク</t>
    </rPh>
    <rPh sb="89" eb="90">
      <t>ヒク</t>
    </rPh>
    <rPh sb="91" eb="93">
      <t>スイジュン</t>
    </rPh>
    <rPh sb="107" eb="108">
      <t>カ</t>
    </rPh>
    <rPh sb="109" eb="111">
      <t>エイキョウ</t>
    </rPh>
    <rPh sb="114" eb="116">
      <t>ゲンショウ</t>
    </rPh>
    <rPh sb="125" eb="127">
      <t>テキセツ</t>
    </rPh>
    <rPh sb="128" eb="130">
      <t>リョウキン</t>
    </rPh>
    <rPh sb="130" eb="132">
      <t>タイケイ</t>
    </rPh>
    <rPh sb="136" eb="138">
      <t>ケントウ</t>
    </rPh>
    <rPh sb="139" eb="140">
      <t>オコナ</t>
    </rPh>
    <rPh sb="142" eb="145">
      <t>タンジカン</t>
    </rPh>
    <rPh sb="145" eb="147">
      <t>リヨウ</t>
    </rPh>
    <rPh sb="148" eb="150">
      <t>ゾウカ</t>
    </rPh>
    <rPh sb="151" eb="152">
      <t>ハカ</t>
    </rPh>
    <rPh sb="162" eb="165">
      <t>シンオオサカ</t>
    </rPh>
    <rPh sb="165" eb="167">
      <t>エキミナミ</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</si>
</sst>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E8058031-07DA-4B43-A24E-7E346296CA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548.9</c:v>
                </c:pt>
                <c:pt idx="1">
                  <c:v>596.9</c:v>
                </c:pt>
                <c:pt idx="2">
                  <c:v>307.2</c:v>
                </c:pt>
                <c:pt idx="3">
                  <c:v>479.6</c:v>
                </c:pt>
                <c:pt idx="4">
                  <c:v>517.4</c:v>
                </c:pt>
              </c:numCache>
            </c:numRef>
          </c:val>
          <c:extLst>
            <c:ext xmlns:c16="http://schemas.microsoft.com/office/drawing/2014/chart" uri="{C3380CC4-5D6E-409C-BE32-E72D297353CC}">
              <c16:uniqueId val="{00000000-E568-4769-A3E7-598AD212556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568-4769-A3E7-598AD212556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0F-495F-AD2E-6A9D3B505CF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2D0F-495F-AD2E-6A9D3B505CF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762-4567-BE1A-9C0C3626E08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762-4567-BE1A-9C0C3626E08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878-40B9-B434-2B160DDC8B5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878-40B9-B434-2B160DDC8B5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ADD-46D4-8CFF-6024B248C30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ADD-46D4-8CFF-6024B248C30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1F5-49AA-85C3-7AC0AAB68C8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51F5-49AA-85C3-7AC0AAB68C8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100.4</c:v>
                </c:pt>
                <c:pt idx="1">
                  <c:v>90.4</c:v>
                </c:pt>
                <c:pt idx="2">
                  <c:v>70.400000000000006</c:v>
                </c:pt>
                <c:pt idx="3">
                  <c:v>75.599999999999994</c:v>
                </c:pt>
                <c:pt idx="4">
                  <c:v>86</c:v>
                </c:pt>
              </c:numCache>
            </c:numRef>
          </c:val>
          <c:extLst>
            <c:ext xmlns:c16="http://schemas.microsoft.com/office/drawing/2014/chart" uri="{C3380CC4-5D6E-409C-BE32-E72D297353CC}">
              <c16:uniqueId val="{00000000-5C90-4E8E-8221-A7499C19A1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5C90-4E8E-8221-A7499C19A1E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81.8</c:v>
                </c:pt>
                <c:pt idx="1">
                  <c:v>83.2</c:v>
                </c:pt>
                <c:pt idx="2">
                  <c:v>67.400000000000006</c:v>
                </c:pt>
                <c:pt idx="3">
                  <c:v>79.099999999999994</c:v>
                </c:pt>
                <c:pt idx="4">
                  <c:v>80.7</c:v>
                </c:pt>
              </c:numCache>
            </c:numRef>
          </c:val>
          <c:extLst>
            <c:ext xmlns:c16="http://schemas.microsoft.com/office/drawing/2014/chart" uri="{C3380CC4-5D6E-409C-BE32-E72D297353CC}">
              <c16:uniqueId val="{00000000-C7D0-457A-9E12-A4E12B907D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C7D0-457A-9E12-A4E12B907D1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128084</c:v>
                </c:pt>
                <c:pt idx="1">
                  <c:v>119137</c:v>
                </c:pt>
                <c:pt idx="2">
                  <c:v>68503</c:v>
                </c:pt>
                <c:pt idx="3">
                  <c:v>85172</c:v>
                </c:pt>
                <c:pt idx="4">
                  <c:v>109673</c:v>
                </c:pt>
              </c:numCache>
            </c:numRef>
          </c:val>
          <c:extLst>
            <c:ext xmlns:c16="http://schemas.microsoft.com/office/drawing/2014/chart" uri="{C3380CC4-5D6E-409C-BE32-E72D297353CC}">
              <c16:uniqueId val="{00000000-1894-4107-91E3-2AB7DCA3C4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1894-4107-91E3-2AB7DCA3C4E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J52"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新大阪駅南駐車場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9192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125</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13" t="s">
        <v>137</v>
      </c>
      <c r="NE15" s="114"/>
      <c r="NF15" s="114"/>
      <c r="NG15" s="114"/>
      <c r="NH15" s="114"/>
      <c r="NI15" s="114"/>
      <c r="NJ15" s="114"/>
      <c r="NK15" s="114"/>
      <c r="NL15" s="114"/>
      <c r="NM15" s="114"/>
      <c r="NN15" s="114"/>
      <c r="NO15" s="114"/>
      <c r="NP15" s="114"/>
      <c r="NQ15" s="114"/>
      <c r="NR15" s="115"/>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3"/>
      <c r="NE16" s="114"/>
      <c r="NF16" s="114"/>
      <c r="NG16" s="114"/>
      <c r="NH16" s="114"/>
      <c r="NI16" s="114"/>
      <c r="NJ16" s="114"/>
      <c r="NK16" s="114"/>
      <c r="NL16" s="114"/>
      <c r="NM16" s="114"/>
      <c r="NN16" s="114"/>
      <c r="NO16" s="114"/>
      <c r="NP16" s="114"/>
      <c r="NQ16" s="114"/>
      <c r="NR16" s="115"/>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3"/>
      <c r="NE17" s="114"/>
      <c r="NF17" s="114"/>
      <c r="NG17" s="114"/>
      <c r="NH17" s="114"/>
      <c r="NI17" s="114"/>
      <c r="NJ17" s="114"/>
      <c r="NK17" s="114"/>
      <c r="NL17" s="114"/>
      <c r="NM17" s="114"/>
      <c r="NN17" s="114"/>
      <c r="NO17" s="114"/>
      <c r="NP17" s="114"/>
      <c r="NQ17" s="114"/>
      <c r="NR17" s="115"/>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3"/>
      <c r="NE18" s="114"/>
      <c r="NF18" s="114"/>
      <c r="NG18" s="114"/>
      <c r="NH18" s="114"/>
      <c r="NI18" s="114"/>
      <c r="NJ18" s="114"/>
      <c r="NK18" s="114"/>
      <c r="NL18" s="114"/>
      <c r="NM18" s="114"/>
      <c r="NN18" s="114"/>
      <c r="NO18" s="114"/>
      <c r="NP18" s="114"/>
      <c r="NQ18" s="114"/>
      <c r="NR18" s="115"/>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3"/>
      <c r="NE19" s="114"/>
      <c r="NF19" s="114"/>
      <c r="NG19" s="114"/>
      <c r="NH19" s="114"/>
      <c r="NI19" s="114"/>
      <c r="NJ19" s="114"/>
      <c r="NK19" s="114"/>
      <c r="NL19" s="114"/>
      <c r="NM19" s="114"/>
      <c r="NN19" s="114"/>
      <c r="NO19" s="114"/>
      <c r="NP19" s="114"/>
      <c r="NQ19" s="114"/>
      <c r="NR19" s="115"/>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3"/>
      <c r="NE20" s="114"/>
      <c r="NF20" s="114"/>
      <c r="NG20" s="114"/>
      <c r="NH20" s="114"/>
      <c r="NI20" s="114"/>
      <c r="NJ20" s="114"/>
      <c r="NK20" s="114"/>
      <c r="NL20" s="114"/>
      <c r="NM20" s="114"/>
      <c r="NN20" s="114"/>
      <c r="NO20" s="114"/>
      <c r="NP20" s="114"/>
      <c r="NQ20" s="114"/>
      <c r="NR20" s="115"/>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3"/>
      <c r="NE21" s="114"/>
      <c r="NF21" s="114"/>
      <c r="NG21" s="114"/>
      <c r="NH21" s="114"/>
      <c r="NI21" s="114"/>
      <c r="NJ21" s="114"/>
      <c r="NK21" s="114"/>
      <c r="NL21" s="114"/>
      <c r="NM21" s="114"/>
      <c r="NN21" s="114"/>
      <c r="NO21" s="114"/>
      <c r="NP21" s="114"/>
      <c r="NQ21" s="114"/>
      <c r="NR21" s="115"/>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3"/>
      <c r="NE22" s="114"/>
      <c r="NF22" s="114"/>
      <c r="NG22" s="114"/>
      <c r="NH22" s="114"/>
      <c r="NI22" s="114"/>
      <c r="NJ22" s="114"/>
      <c r="NK22" s="114"/>
      <c r="NL22" s="114"/>
      <c r="NM22" s="114"/>
      <c r="NN22" s="114"/>
      <c r="NO22" s="114"/>
      <c r="NP22" s="114"/>
      <c r="NQ22" s="114"/>
      <c r="NR22" s="115"/>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3"/>
      <c r="NE23" s="114"/>
      <c r="NF23" s="114"/>
      <c r="NG23" s="114"/>
      <c r="NH23" s="114"/>
      <c r="NI23" s="114"/>
      <c r="NJ23" s="114"/>
      <c r="NK23" s="114"/>
      <c r="NL23" s="114"/>
      <c r="NM23" s="114"/>
      <c r="NN23" s="114"/>
      <c r="NO23" s="114"/>
      <c r="NP23" s="114"/>
      <c r="NQ23" s="114"/>
      <c r="NR23" s="115"/>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3"/>
      <c r="NE24" s="114"/>
      <c r="NF24" s="114"/>
      <c r="NG24" s="114"/>
      <c r="NH24" s="114"/>
      <c r="NI24" s="114"/>
      <c r="NJ24" s="114"/>
      <c r="NK24" s="114"/>
      <c r="NL24" s="114"/>
      <c r="NM24" s="114"/>
      <c r="NN24" s="114"/>
      <c r="NO24" s="114"/>
      <c r="NP24" s="114"/>
      <c r="NQ24" s="114"/>
      <c r="NR24" s="115"/>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3"/>
      <c r="NE25" s="114"/>
      <c r="NF25" s="114"/>
      <c r="NG25" s="114"/>
      <c r="NH25" s="114"/>
      <c r="NI25" s="114"/>
      <c r="NJ25" s="114"/>
      <c r="NK25" s="114"/>
      <c r="NL25" s="114"/>
      <c r="NM25" s="114"/>
      <c r="NN25" s="114"/>
      <c r="NO25" s="114"/>
      <c r="NP25" s="114"/>
      <c r="NQ25" s="114"/>
      <c r="NR25" s="115"/>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3"/>
      <c r="NE26" s="114"/>
      <c r="NF26" s="114"/>
      <c r="NG26" s="114"/>
      <c r="NH26" s="114"/>
      <c r="NI26" s="114"/>
      <c r="NJ26" s="114"/>
      <c r="NK26" s="114"/>
      <c r="NL26" s="114"/>
      <c r="NM26" s="114"/>
      <c r="NN26" s="114"/>
      <c r="NO26" s="114"/>
      <c r="NP26" s="114"/>
      <c r="NQ26" s="114"/>
      <c r="NR26" s="115"/>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3"/>
      <c r="NE27" s="114"/>
      <c r="NF27" s="114"/>
      <c r="NG27" s="114"/>
      <c r="NH27" s="114"/>
      <c r="NI27" s="114"/>
      <c r="NJ27" s="114"/>
      <c r="NK27" s="114"/>
      <c r="NL27" s="114"/>
      <c r="NM27" s="114"/>
      <c r="NN27" s="114"/>
      <c r="NO27" s="114"/>
      <c r="NP27" s="114"/>
      <c r="NQ27" s="114"/>
      <c r="NR27" s="115"/>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3"/>
      <c r="NE28" s="114"/>
      <c r="NF28" s="114"/>
      <c r="NG28" s="114"/>
      <c r="NH28" s="114"/>
      <c r="NI28" s="114"/>
      <c r="NJ28" s="114"/>
      <c r="NK28" s="114"/>
      <c r="NL28" s="114"/>
      <c r="NM28" s="114"/>
      <c r="NN28" s="114"/>
      <c r="NO28" s="114"/>
      <c r="NP28" s="114"/>
      <c r="NQ28" s="114"/>
      <c r="NR28" s="115"/>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3"/>
      <c r="NE29" s="114"/>
      <c r="NF29" s="114"/>
      <c r="NG29" s="114"/>
      <c r="NH29" s="114"/>
      <c r="NI29" s="114"/>
      <c r="NJ29" s="114"/>
      <c r="NK29" s="114"/>
      <c r="NL29" s="114"/>
      <c r="NM29" s="114"/>
      <c r="NN29" s="114"/>
      <c r="NO29" s="114"/>
      <c r="NP29" s="114"/>
      <c r="NQ29" s="114"/>
      <c r="NR29" s="115"/>
    </row>
    <row r="30" spans="1:382" ht="13.5" customHeight="1" x14ac:dyDescent="0.15">
      <c r="A30" s="2"/>
      <c r="B30" s="11"/>
      <c r="C30" s="2"/>
      <c r="D30" s="2"/>
      <c r="E30" s="2"/>
      <c r="F30" s="2"/>
      <c r="I30" s="2"/>
      <c r="J30" s="2"/>
      <c r="K30" s="2"/>
      <c r="L30" s="2"/>
      <c r="M30" s="2"/>
      <c r="N30" s="2"/>
      <c r="O30" s="2"/>
      <c r="P30" s="2"/>
      <c r="Q30" s="2"/>
      <c r="R30" s="14"/>
      <c r="S30" s="14"/>
      <c r="T30" s="14"/>
      <c r="U30" s="100" t="str">
        <f>データ!$B$11</f>
        <v>H30</v>
      </c>
      <c r="V30" s="100"/>
      <c r="W30" s="100"/>
      <c r="X30" s="100"/>
      <c r="Y30" s="100"/>
      <c r="Z30" s="100"/>
      <c r="AA30" s="100"/>
      <c r="AB30" s="100"/>
      <c r="AC30" s="100"/>
      <c r="AD30" s="100"/>
      <c r="AE30" s="100"/>
      <c r="AF30" s="100"/>
      <c r="AG30" s="100"/>
      <c r="AH30" s="100"/>
      <c r="AI30" s="100"/>
      <c r="AJ30" s="100"/>
      <c r="AK30" s="100"/>
      <c r="AL30" s="100"/>
      <c r="AM30" s="100"/>
      <c r="AN30" s="100" t="str">
        <f>データ!$C$11</f>
        <v>R01</v>
      </c>
      <c r="AO30" s="100"/>
      <c r="AP30" s="100"/>
      <c r="AQ30" s="100"/>
      <c r="AR30" s="100"/>
      <c r="AS30" s="100"/>
      <c r="AT30" s="100"/>
      <c r="AU30" s="100"/>
      <c r="AV30" s="100"/>
      <c r="AW30" s="100"/>
      <c r="AX30" s="100"/>
      <c r="AY30" s="100"/>
      <c r="AZ30" s="100"/>
      <c r="BA30" s="100"/>
      <c r="BB30" s="100"/>
      <c r="BC30" s="100"/>
      <c r="BD30" s="100"/>
      <c r="BE30" s="100"/>
      <c r="BF30" s="100"/>
      <c r="BG30" s="100" t="str">
        <f>データ!$D$11</f>
        <v>R02</v>
      </c>
      <c r="BH30" s="100"/>
      <c r="BI30" s="100"/>
      <c r="BJ30" s="100"/>
      <c r="BK30" s="100"/>
      <c r="BL30" s="100"/>
      <c r="BM30" s="100"/>
      <c r="BN30" s="100"/>
      <c r="BO30" s="100"/>
      <c r="BP30" s="100"/>
      <c r="BQ30" s="100"/>
      <c r="BR30" s="100"/>
      <c r="BS30" s="100"/>
      <c r="BT30" s="100"/>
      <c r="BU30" s="100"/>
      <c r="BV30" s="100"/>
      <c r="BW30" s="100"/>
      <c r="BX30" s="100"/>
      <c r="BY30" s="100"/>
      <c r="BZ30" s="100" t="str">
        <f>データ!$E$11</f>
        <v>R03</v>
      </c>
      <c r="CA30" s="100"/>
      <c r="CB30" s="100"/>
      <c r="CC30" s="100"/>
      <c r="CD30" s="100"/>
      <c r="CE30" s="100"/>
      <c r="CF30" s="100"/>
      <c r="CG30" s="100"/>
      <c r="CH30" s="100"/>
      <c r="CI30" s="100"/>
      <c r="CJ30" s="100"/>
      <c r="CK30" s="100"/>
      <c r="CL30" s="100"/>
      <c r="CM30" s="100"/>
      <c r="CN30" s="100"/>
      <c r="CO30" s="100"/>
      <c r="CP30" s="100"/>
      <c r="CQ30" s="100"/>
      <c r="CR30" s="100"/>
      <c r="CS30" s="100" t="str">
        <f>データ!$F$11</f>
        <v>R04</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H30</v>
      </c>
      <c r="EM30" s="100"/>
      <c r="EN30" s="100"/>
      <c r="EO30" s="100"/>
      <c r="EP30" s="100"/>
      <c r="EQ30" s="100"/>
      <c r="ER30" s="100"/>
      <c r="ES30" s="100"/>
      <c r="ET30" s="100"/>
      <c r="EU30" s="100"/>
      <c r="EV30" s="100"/>
      <c r="EW30" s="100"/>
      <c r="EX30" s="100"/>
      <c r="EY30" s="100"/>
      <c r="EZ30" s="100"/>
      <c r="FA30" s="100"/>
      <c r="FB30" s="100"/>
      <c r="FC30" s="100"/>
      <c r="FD30" s="100"/>
      <c r="FE30" s="100" t="str">
        <f>データ!$C$11</f>
        <v>R01</v>
      </c>
      <c r="FF30" s="100"/>
      <c r="FG30" s="100"/>
      <c r="FH30" s="100"/>
      <c r="FI30" s="100"/>
      <c r="FJ30" s="100"/>
      <c r="FK30" s="100"/>
      <c r="FL30" s="100"/>
      <c r="FM30" s="100"/>
      <c r="FN30" s="100"/>
      <c r="FO30" s="100"/>
      <c r="FP30" s="100"/>
      <c r="FQ30" s="100"/>
      <c r="FR30" s="100"/>
      <c r="FS30" s="100"/>
      <c r="FT30" s="100"/>
      <c r="FU30" s="100"/>
      <c r="FV30" s="100"/>
      <c r="FW30" s="100"/>
      <c r="FX30" s="100" t="str">
        <f>データ!$D$11</f>
        <v>R02</v>
      </c>
      <c r="FY30" s="100"/>
      <c r="FZ30" s="100"/>
      <c r="GA30" s="100"/>
      <c r="GB30" s="100"/>
      <c r="GC30" s="100"/>
      <c r="GD30" s="100"/>
      <c r="GE30" s="100"/>
      <c r="GF30" s="100"/>
      <c r="GG30" s="100"/>
      <c r="GH30" s="100"/>
      <c r="GI30" s="100"/>
      <c r="GJ30" s="100"/>
      <c r="GK30" s="100"/>
      <c r="GL30" s="100"/>
      <c r="GM30" s="100"/>
      <c r="GN30" s="100"/>
      <c r="GO30" s="100"/>
      <c r="GP30" s="100"/>
      <c r="GQ30" s="100" t="str">
        <f>データ!$E$11</f>
        <v>R03</v>
      </c>
      <c r="GR30" s="100"/>
      <c r="GS30" s="100"/>
      <c r="GT30" s="100"/>
      <c r="GU30" s="100"/>
      <c r="GV30" s="100"/>
      <c r="GW30" s="100"/>
      <c r="GX30" s="100"/>
      <c r="GY30" s="100"/>
      <c r="GZ30" s="100"/>
      <c r="HA30" s="100"/>
      <c r="HB30" s="100"/>
      <c r="HC30" s="100"/>
      <c r="HD30" s="100"/>
      <c r="HE30" s="100"/>
      <c r="HF30" s="100"/>
      <c r="HG30" s="100"/>
      <c r="HH30" s="100"/>
      <c r="HI30" s="100"/>
      <c r="HJ30" s="100" t="str">
        <f>データ!$F$11</f>
        <v>R04</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H30</v>
      </c>
      <c r="JD30" s="100"/>
      <c r="JE30" s="100"/>
      <c r="JF30" s="100"/>
      <c r="JG30" s="100"/>
      <c r="JH30" s="100"/>
      <c r="JI30" s="100"/>
      <c r="JJ30" s="100"/>
      <c r="JK30" s="100"/>
      <c r="JL30" s="100"/>
      <c r="JM30" s="100"/>
      <c r="JN30" s="100"/>
      <c r="JO30" s="100"/>
      <c r="JP30" s="100"/>
      <c r="JQ30" s="100"/>
      <c r="JR30" s="100"/>
      <c r="JS30" s="100"/>
      <c r="JT30" s="100"/>
      <c r="JU30" s="100"/>
      <c r="JV30" s="100" t="str">
        <f>データ!$C$11</f>
        <v>R01</v>
      </c>
      <c r="JW30" s="100"/>
      <c r="JX30" s="100"/>
      <c r="JY30" s="100"/>
      <c r="JZ30" s="100"/>
      <c r="KA30" s="100"/>
      <c r="KB30" s="100"/>
      <c r="KC30" s="100"/>
      <c r="KD30" s="100"/>
      <c r="KE30" s="100"/>
      <c r="KF30" s="100"/>
      <c r="KG30" s="100"/>
      <c r="KH30" s="100"/>
      <c r="KI30" s="100"/>
      <c r="KJ30" s="100"/>
      <c r="KK30" s="100"/>
      <c r="KL30" s="100"/>
      <c r="KM30" s="100"/>
      <c r="KN30" s="100"/>
      <c r="KO30" s="100" t="str">
        <f>データ!$D$11</f>
        <v>R02</v>
      </c>
      <c r="KP30" s="100"/>
      <c r="KQ30" s="100"/>
      <c r="KR30" s="100"/>
      <c r="KS30" s="100"/>
      <c r="KT30" s="100"/>
      <c r="KU30" s="100"/>
      <c r="KV30" s="100"/>
      <c r="KW30" s="100"/>
      <c r="KX30" s="100"/>
      <c r="KY30" s="100"/>
      <c r="KZ30" s="100"/>
      <c r="LA30" s="100"/>
      <c r="LB30" s="100"/>
      <c r="LC30" s="100"/>
      <c r="LD30" s="100"/>
      <c r="LE30" s="100"/>
      <c r="LF30" s="100"/>
      <c r="LG30" s="100"/>
      <c r="LH30" s="100" t="str">
        <f>データ!$E$11</f>
        <v>R03</v>
      </c>
      <c r="LI30" s="100"/>
      <c r="LJ30" s="100"/>
      <c r="LK30" s="100"/>
      <c r="LL30" s="100"/>
      <c r="LM30" s="100"/>
      <c r="LN30" s="100"/>
      <c r="LO30" s="100"/>
      <c r="LP30" s="100"/>
      <c r="LQ30" s="100"/>
      <c r="LR30" s="100"/>
      <c r="LS30" s="100"/>
      <c r="LT30" s="100"/>
      <c r="LU30" s="100"/>
      <c r="LV30" s="100"/>
      <c r="LW30" s="100"/>
      <c r="LX30" s="100"/>
      <c r="LY30" s="100"/>
      <c r="LZ30" s="100"/>
      <c r="MA30" s="100" t="str">
        <f>データ!$F$11</f>
        <v>R04</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13"/>
      <c r="NE30" s="114"/>
      <c r="NF30" s="114"/>
      <c r="NG30" s="114"/>
      <c r="NH30" s="114"/>
      <c r="NI30" s="114"/>
      <c r="NJ30" s="114"/>
      <c r="NK30" s="114"/>
      <c r="NL30" s="114"/>
      <c r="NM30" s="114"/>
      <c r="NN30" s="114"/>
      <c r="NO30" s="114"/>
      <c r="NP30" s="114"/>
      <c r="NQ30" s="114"/>
      <c r="NR30" s="115"/>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6">
        <f>データ!Y7</f>
        <v>548.9</v>
      </c>
      <c r="V31" s="116"/>
      <c r="W31" s="116"/>
      <c r="X31" s="116"/>
      <c r="Y31" s="116"/>
      <c r="Z31" s="116"/>
      <c r="AA31" s="116"/>
      <c r="AB31" s="116"/>
      <c r="AC31" s="116"/>
      <c r="AD31" s="116"/>
      <c r="AE31" s="116"/>
      <c r="AF31" s="116"/>
      <c r="AG31" s="116"/>
      <c r="AH31" s="116"/>
      <c r="AI31" s="116"/>
      <c r="AJ31" s="116"/>
      <c r="AK31" s="116"/>
      <c r="AL31" s="116"/>
      <c r="AM31" s="116"/>
      <c r="AN31" s="116">
        <f>データ!Z7</f>
        <v>596.9</v>
      </c>
      <c r="AO31" s="116"/>
      <c r="AP31" s="116"/>
      <c r="AQ31" s="116"/>
      <c r="AR31" s="116"/>
      <c r="AS31" s="116"/>
      <c r="AT31" s="116"/>
      <c r="AU31" s="116"/>
      <c r="AV31" s="116"/>
      <c r="AW31" s="116"/>
      <c r="AX31" s="116"/>
      <c r="AY31" s="116"/>
      <c r="AZ31" s="116"/>
      <c r="BA31" s="116"/>
      <c r="BB31" s="116"/>
      <c r="BC31" s="116"/>
      <c r="BD31" s="116"/>
      <c r="BE31" s="116"/>
      <c r="BF31" s="116"/>
      <c r="BG31" s="116">
        <f>データ!AA7</f>
        <v>307.2</v>
      </c>
      <c r="BH31" s="116"/>
      <c r="BI31" s="116"/>
      <c r="BJ31" s="116"/>
      <c r="BK31" s="116"/>
      <c r="BL31" s="116"/>
      <c r="BM31" s="116"/>
      <c r="BN31" s="116"/>
      <c r="BO31" s="116"/>
      <c r="BP31" s="116"/>
      <c r="BQ31" s="116"/>
      <c r="BR31" s="116"/>
      <c r="BS31" s="116"/>
      <c r="BT31" s="116"/>
      <c r="BU31" s="116"/>
      <c r="BV31" s="116"/>
      <c r="BW31" s="116"/>
      <c r="BX31" s="116"/>
      <c r="BY31" s="116"/>
      <c r="BZ31" s="116">
        <f>データ!AB7</f>
        <v>479.6</v>
      </c>
      <c r="CA31" s="116"/>
      <c r="CB31" s="116"/>
      <c r="CC31" s="116"/>
      <c r="CD31" s="116"/>
      <c r="CE31" s="116"/>
      <c r="CF31" s="116"/>
      <c r="CG31" s="116"/>
      <c r="CH31" s="116"/>
      <c r="CI31" s="116"/>
      <c r="CJ31" s="116"/>
      <c r="CK31" s="116"/>
      <c r="CL31" s="116"/>
      <c r="CM31" s="116"/>
      <c r="CN31" s="116"/>
      <c r="CO31" s="116"/>
      <c r="CP31" s="116"/>
      <c r="CQ31" s="116"/>
      <c r="CR31" s="116"/>
      <c r="CS31" s="116">
        <f>データ!AC7</f>
        <v>517.4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100.4</v>
      </c>
      <c r="JD31" s="108"/>
      <c r="JE31" s="108"/>
      <c r="JF31" s="108"/>
      <c r="JG31" s="108"/>
      <c r="JH31" s="108"/>
      <c r="JI31" s="108"/>
      <c r="JJ31" s="108"/>
      <c r="JK31" s="108"/>
      <c r="JL31" s="108"/>
      <c r="JM31" s="108"/>
      <c r="JN31" s="108"/>
      <c r="JO31" s="108"/>
      <c r="JP31" s="108"/>
      <c r="JQ31" s="108"/>
      <c r="JR31" s="108"/>
      <c r="JS31" s="108"/>
      <c r="JT31" s="108"/>
      <c r="JU31" s="109"/>
      <c r="JV31" s="107">
        <f>データ!DL7</f>
        <v>90.4</v>
      </c>
      <c r="JW31" s="108"/>
      <c r="JX31" s="108"/>
      <c r="JY31" s="108"/>
      <c r="JZ31" s="108"/>
      <c r="KA31" s="108"/>
      <c r="KB31" s="108"/>
      <c r="KC31" s="108"/>
      <c r="KD31" s="108"/>
      <c r="KE31" s="108"/>
      <c r="KF31" s="108"/>
      <c r="KG31" s="108"/>
      <c r="KH31" s="108"/>
      <c r="KI31" s="108"/>
      <c r="KJ31" s="108"/>
      <c r="KK31" s="108"/>
      <c r="KL31" s="108"/>
      <c r="KM31" s="108"/>
      <c r="KN31" s="109"/>
      <c r="KO31" s="107">
        <f>データ!DM7</f>
        <v>70.400000000000006</v>
      </c>
      <c r="KP31" s="108"/>
      <c r="KQ31" s="108"/>
      <c r="KR31" s="108"/>
      <c r="KS31" s="108"/>
      <c r="KT31" s="108"/>
      <c r="KU31" s="108"/>
      <c r="KV31" s="108"/>
      <c r="KW31" s="108"/>
      <c r="KX31" s="108"/>
      <c r="KY31" s="108"/>
      <c r="KZ31" s="108"/>
      <c r="LA31" s="108"/>
      <c r="LB31" s="108"/>
      <c r="LC31" s="108"/>
      <c r="LD31" s="108"/>
      <c r="LE31" s="108"/>
      <c r="LF31" s="108"/>
      <c r="LG31" s="109"/>
      <c r="LH31" s="107">
        <f>データ!DN7</f>
        <v>75.599999999999994</v>
      </c>
      <c r="LI31" s="108"/>
      <c r="LJ31" s="108"/>
      <c r="LK31" s="108"/>
      <c r="LL31" s="108"/>
      <c r="LM31" s="108"/>
      <c r="LN31" s="108"/>
      <c r="LO31" s="108"/>
      <c r="LP31" s="108"/>
      <c r="LQ31" s="108"/>
      <c r="LR31" s="108"/>
      <c r="LS31" s="108"/>
      <c r="LT31" s="108"/>
      <c r="LU31" s="108"/>
      <c r="LV31" s="108"/>
      <c r="LW31" s="108"/>
      <c r="LX31" s="108"/>
      <c r="LY31" s="108"/>
      <c r="LZ31" s="109"/>
      <c r="MA31" s="107">
        <f>データ!DO7</f>
        <v>86</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279.89999999999998</v>
      </c>
      <c r="JD32" s="108"/>
      <c r="JE32" s="108"/>
      <c r="JF32" s="108"/>
      <c r="JG32" s="108"/>
      <c r="JH32" s="108"/>
      <c r="JI32" s="108"/>
      <c r="JJ32" s="108"/>
      <c r="JK32" s="108"/>
      <c r="JL32" s="108"/>
      <c r="JM32" s="108"/>
      <c r="JN32" s="108"/>
      <c r="JO32" s="108"/>
      <c r="JP32" s="108"/>
      <c r="JQ32" s="108"/>
      <c r="JR32" s="108"/>
      <c r="JS32" s="108"/>
      <c r="JT32" s="108"/>
      <c r="JU32" s="109"/>
      <c r="JV32" s="107">
        <f>データ!DQ7</f>
        <v>295.5</v>
      </c>
      <c r="JW32" s="108"/>
      <c r="JX32" s="108"/>
      <c r="JY32" s="108"/>
      <c r="JZ32" s="108"/>
      <c r="KA32" s="108"/>
      <c r="KB32" s="108"/>
      <c r="KC32" s="108"/>
      <c r="KD32" s="108"/>
      <c r="KE32" s="108"/>
      <c r="KF32" s="108"/>
      <c r="KG32" s="108"/>
      <c r="KH32" s="108"/>
      <c r="KI32" s="108"/>
      <c r="KJ32" s="108"/>
      <c r="KK32" s="108"/>
      <c r="KL32" s="108"/>
      <c r="KM32" s="108"/>
      <c r="KN32" s="109"/>
      <c r="KO32" s="107">
        <f>データ!DR7</f>
        <v>224.4</v>
      </c>
      <c r="KP32" s="108"/>
      <c r="KQ32" s="108"/>
      <c r="KR32" s="108"/>
      <c r="KS32" s="108"/>
      <c r="KT32" s="108"/>
      <c r="KU32" s="108"/>
      <c r="KV32" s="108"/>
      <c r="KW32" s="108"/>
      <c r="KX32" s="108"/>
      <c r="KY32" s="108"/>
      <c r="KZ32" s="108"/>
      <c r="LA32" s="108"/>
      <c r="LB32" s="108"/>
      <c r="LC32" s="108"/>
      <c r="LD32" s="108"/>
      <c r="LE32" s="108"/>
      <c r="LF32" s="108"/>
      <c r="LG32" s="109"/>
      <c r="LH32" s="107">
        <f>データ!DS7</f>
        <v>251.9</v>
      </c>
      <c r="LI32" s="108"/>
      <c r="LJ32" s="108"/>
      <c r="LK32" s="108"/>
      <c r="LL32" s="108"/>
      <c r="LM32" s="108"/>
      <c r="LN32" s="108"/>
      <c r="LO32" s="108"/>
      <c r="LP32" s="108"/>
      <c r="LQ32" s="108"/>
      <c r="LR32" s="108"/>
      <c r="LS32" s="108"/>
      <c r="LT32" s="108"/>
      <c r="LU32" s="108"/>
      <c r="LV32" s="108"/>
      <c r="LW32" s="108"/>
      <c r="LX32" s="108"/>
      <c r="LY32" s="108"/>
      <c r="LZ32" s="109"/>
      <c r="MA32" s="107">
        <f>データ!DT7</f>
        <v>291.5</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3" t="s">
        <v>135</v>
      </c>
      <c r="NE32" s="114"/>
      <c r="NF32" s="114"/>
      <c r="NG32" s="114"/>
      <c r="NH32" s="114"/>
      <c r="NI32" s="114"/>
      <c r="NJ32" s="114"/>
      <c r="NK32" s="114"/>
      <c r="NL32" s="114"/>
      <c r="NM32" s="114"/>
      <c r="NN32" s="114"/>
      <c r="NO32" s="114"/>
      <c r="NP32" s="114"/>
      <c r="NQ32" s="114"/>
      <c r="NR32" s="115"/>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3"/>
      <c r="NE33" s="114"/>
      <c r="NF33" s="114"/>
      <c r="NG33" s="114"/>
      <c r="NH33" s="114"/>
      <c r="NI33" s="114"/>
      <c r="NJ33" s="114"/>
      <c r="NK33" s="114"/>
      <c r="NL33" s="114"/>
      <c r="NM33" s="114"/>
      <c r="NN33" s="114"/>
      <c r="NO33" s="114"/>
      <c r="NP33" s="114"/>
      <c r="NQ33" s="114"/>
      <c r="NR33" s="115"/>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3"/>
      <c r="NE34" s="114"/>
      <c r="NF34" s="114"/>
      <c r="NG34" s="114"/>
      <c r="NH34" s="114"/>
      <c r="NI34" s="114"/>
      <c r="NJ34" s="114"/>
      <c r="NK34" s="114"/>
      <c r="NL34" s="114"/>
      <c r="NM34" s="114"/>
      <c r="NN34" s="114"/>
      <c r="NO34" s="114"/>
      <c r="NP34" s="114"/>
      <c r="NQ34" s="114"/>
      <c r="NR34" s="115"/>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3"/>
      <c r="NE35" s="114"/>
      <c r="NF35" s="114"/>
      <c r="NG35" s="114"/>
      <c r="NH35" s="114"/>
      <c r="NI35" s="114"/>
      <c r="NJ35" s="114"/>
      <c r="NK35" s="114"/>
      <c r="NL35" s="114"/>
      <c r="NM35" s="114"/>
      <c r="NN35" s="114"/>
      <c r="NO35" s="114"/>
      <c r="NP35" s="114"/>
      <c r="NQ35" s="114"/>
      <c r="NR35" s="115"/>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3"/>
      <c r="NE36" s="114"/>
      <c r="NF36" s="114"/>
      <c r="NG36" s="114"/>
      <c r="NH36" s="114"/>
      <c r="NI36" s="114"/>
      <c r="NJ36" s="114"/>
      <c r="NK36" s="114"/>
      <c r="NL36" s="114"/>
      <c r="NM36" s="114"/>
      <c r="NN36" s="114"/>
      <c r="NO36" s="114"/>
      <c r="NP36" s="114"/>
      <c r="NQ36" s="114"/>
      <c r="NR36" s="115"/>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3"/>
      <c r="NE37" s="114"/>
      <c r="NF37" s="114"/>
      <c r="NG37" s="114"/>
      <c r="NH37" s="114"/>
      <c r="NI37" s="114"/>
      <c r="NJ37" s="114"/>
      <c r="NK37" s="114"/>
      <c r="NL37" s="114"/>
      <c r="NM37" s="114"/>
      <c r="NN37" s="114"/>
      <c r="NO37" s="114"/>
      <c r="NP37" s="114"/>
      <c r="NQ37" s="114"/>
      <c r="NR37" s="115"/>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3"/>
      <c r="NE38" s="114"/>
      <c r="NF38" s="114"/>
      <c r="NG38" s="114"/>
      <c r="NH38" s="114"/>
      <c r="NI38" s="114"/>
      <c r="NJ38" s="114"/>
      <c r="NK38" s="114"/>
      <c r="NL38" s="114"/>
      <c r="NM38" s="114"/>
      <c r="NN38" s="114"/>
      <c r="NO38" s="114"/>
      <c r="NP38" s="114"/>
      <c r="NQ38" s="114"/>
      <c r="NR38" s="115"/>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3"/>
      <c r="NE39" s="114"/>
      <c r="NF39" s="114"/>
      <c r="NG39" s="114"/>
      <c r="NH39" s="114"/>
      <c r="NI39" s="114"/>
      <c r="NJ39" s="114"/>
      <c r="NK39" s="114"/>
      <c r="NL39" s="114"/>
      <c r="NM39" s="114"/>
      <c r="NN39" s="114"/>
      <c r="NO39" s="114"/>
      <c r="NP39" s="114"/>
      <c r="NQ39" s="114"/>
      <c r="NR39" s="115"/>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3"/>
      <c r="NE40" s="114"/>
      <c r="NF40" s="114"/>
      <c r="NG40" s="114"/>
      <c r="NH40" s="114"/>
      <c r="NI40" s="114"/>
      <c r="NJ40" s="114"/>
      <c r="NK40" s="114"/>
      <c r="NL40" s="114"/>
      <c r="NM40" s="114"/>
      <c r="NN40" s="114"/>
      <c r="NO40" s="114"/>
      <c r="NP40" s="114"/>
      <c r="NQ40" s="114"/>
      <c r="NR40" s="115"/>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3"/>
      <c r="NE41" s="114"/>
      <c r="NF41" s="114"/>
      <c r="NG41" s="114"/>
      <c r="NH41" s="114"/>
      <c r="NI41" s="114"/>
      <c r="NJ41" s="114"/>
      <c r="NK41" s="114"/>
      <c r="NL41" s="114"/>
      <c r="NM41" s="114"/>
      <c r="NN41" s="114"/>
      <c r="NO41" s="114"/>
      <c r="NP41" s="114"/>
      <c r="NQ41" s="114"/>
      <c r="NR41" s="115"/>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3"/>
      <c r="NE42" s="114"/>
      <c r="NF42" s="114"/>
      <c r="NG42" s="114"/>
      <c r="NH42" s="114"/>
      <c r="NI42" s="114"/>
      <c r="NJ42" s="114"/>
      <c r="NK42" s="114"/>
      <c r="NL42" s="114"/>
      <c r="NM42" s="114"/>
      <c r="NN42" s="114"/>
      <c r="NO42" s="114"/>
      <c r="NP42" s="114"/>
      <c r="NQ42" s="114"/>
      <c r="NR42" s="115"/>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3"/>
      <c r="NE43" s="114"/>
      <c r="NF43" s="114"/>
      <c r="NG43" s="114"/>
      <c r="NH43" s="114"/>
      <c r="NI43" s="114"/>
      <c r="NJ43" s="114"/>
      <c r="NK43" s="114"/>
      <c r="NL43" s="114"/>
      <c r="NM43" s="114"/>
      <c r="NN43" s="114"/>
      <c r="NO43" s="114"/>
      <c r="NP43" s="114"/>
      <c r="NQ43" s="114"/>
      <c r="NR43" s="115"/>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3"/>
      <c r="NE44" s="114"/>
      <c r="NF44" s="114"/>
      <c r="NG44" s="114"/>
      <c r="NH44" s="114"/>
      <c r="NI44" s="114"/>
      <c r="NJ44" s="114"/>
      <c r="NK44" s="114"/>
      <c r="NL44" s="114"/>
      <c r="NM44" s="114"/>
      <c r="NN44" s="114"/>
      <c r="NO44" s="114"/>
      <c r="NP44" s="114"/>
      <c r="NQ44" s="114"/>
      <c r="NR44" s="115"/>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3"/>
      <c r="NE45" s="114"/>
      <c r="NF45" s="114"/>
      <c r="NG45" s="114"/>
      <c r="NH45" s="114"/>
      <c r="NI45" s="114"/>
      <c r="NJ45" s="114"/>
      <c r="NK45" s="114"/>
      <c r="NL45" s="114"/>
      <c r="NM45" s="114"/>
      <c r="NN45" s="114"/>
      <c r="NO45" s="114"/>
      <c r="NP45" s="114"/>
      <c r="NQ45" s="114"/>
      <c r="NR45" s="115"/>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3"/>
      <c r="NE46" s="114"/>
      <c r="NF46" s="114"/>
      <c r="NG46" s="114"/>
      <c r="NH46" s="114"/>
      <c r="NI46" s="114"/>
      <c r="NJ46" s="114"/>
      <c r="NK46" s="114"/>
      <c r="NL46" s="114"/>
      <c r="NM46" s="114"/>
      <c r="NN46" s="114"/>
      <c r="NO46" s="114"/>
      <c r="NP46" s="114"/>
      <c r="NQ46" s="114"/>
      <c r="NR46" s="115"/>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3"/>
      <c r="NE47" s="114"/>
      <c r="NF47" s="114"/>
      <c r="NG47" s="114"/>
      <c r="NH47" s="114"/>
      <c r="NI47" s="114"/>
      <c r="NJ47" s="114"/>
      <c r="NK47" s="114"/>
      <c r="NL47" s="114"/>
      <c r="NM47" s="114"/>
      <c r="NN47" s="114"/>
      <c r="NO47" s="114"/>
      <c r="NP47" s="114"/>
      <c r="NQ47" s="114"/>
      <c r="NR47" s="115"/>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3" t="s">
        <v>136</v>
      </c>
      <c r="NE49" s="114"/>
      <c r="NF49" s="114"/>
      <c r="NG49" s="114"/>
      <c r="NH49" s="114"/>
      <c r="NI49" s="114"/>
      <c r="NJ49" s="114"/>
      <c r="NK49" s="114"/>
      <c r="NL49" s="114"/>
      <c r="NM49" s="114"/>
      <c r="NN49" s="114"/>
      <c r="NO49" s="114"/>
      <c r="NP49" s="114"/>
      <c r="NQ49" s="114"/>
      <c r="NR49" s="115"/>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3"/>
      <c r="NE50" s="114"/>
      <c r="NF50" s="114"/>
      <c r="NG50" s="114"/>
      <c r="NH50" s="114"/>
      <c r="NI50" s="114"/>
      <c r="NJ50" s="114"/>
      <c r="NK50" s="114"/>
      <c r="NL50" s="114"/>
      <c r="NM50" s="114"/>
      <c r="NN50" s="114"/>
      <c r="NO50" s="114"/>
      <c r="NP50" s="114"/>
      <c r="NQ50" s="114"/>
      <c r="NR50" s="115"/>
    </row>
    <row r="51" spans="1:382" ht="13.5" customHeight="1" x14ac:dyDescent="0.15">
      <c r="A51" s="2"/>
      <c r="B51" s="11"/>
      <c r="C51" s="2"/>
      <c r="D51" s="2"/>
      <c r="E51" s="2"/>
      <c r="F51" s="2"/>
      <c r="I51" s="2"/>
      <c r="J51" s="2"/>
      <c r="K51" s="2"/>
      <c r="L51" s="2"/>
      <c r="M51" s="2"/>
      <c r="N51" s="2"/>
      <c r="O51" s="2"/>
      <c r="P51" s="2"/>
      <c r="Q51" s="2"/>
      <c r="R51" s="14"/>
      <c r="S51" s="14"/>
      <c r="T51" s="14"/>
      <c r="U51" s="100" t="str">
        <f>データ!$B$11</f>
        <v>H30</v>
      </c>
      <c r="V51" s="100"/>
      <c r="W51" s="100"/>
      <c r="X51" s="100"/>
      <c r="Y51" s="100"/>
      <c r="Z51" s="100"/>
      <c r="AA51" s="100"/>
      <c r="AB51" s="100"/>
      <c r="AC51" s="100"/>
      <c r="AD51" s="100"/>
      <c r="AE51" s="100"/>
      <c r="AF51" s="100"/>
      <c r="AG51" s="100"/>
      <c r="AH51" s="100"/>
      <c r="AI51" s="100"/>
      <c r="AJ51" s="100"/>
      <c r="AK51" s="100"/>
      <c r="AL51" s="100"/>
      <c r="AM51" s="100"/>
      <c r="AN51" s="100" t="str">
        <f>データ!$C$11</f>
        <v>R01</v>
      </c>
      <c r="AO51" s="100"/>
      <c r="AP51" s="100"/>
      <c r="AQ51" s="100"/>
      <c r="AR51" s="100"/>
      <c r="AS51" s="100"/>
      <c r="AT51" s="100"/>
      <c r="AU51" s="100"/>
      <c r="AV51" s="100"/>
      <c r="AW51" s="100"/>
      <c r="AX51" s="100"/>
      <c r="AY51" s="100"/>
      <c r="AZ51" s="100"/>
      <c r="BA51" s="100"/>
      <c r="BB51" s="100"/>
      <c r="BC51" s="100"/>
      <c r="BD51" s="100"/>
      <c r="BE51" s="100"/>
      <c r="BF51" s="100"/>
      <c r="BG51" s="100" t="str">
        <f>データ!$D$11</f>
        <v>R02</v>
      </c>
      <c r="BH51" s="100"/>
      <c r="BI51" s="100"/>
      <c r="BJ51" s="100"/>
      <c r="BK51" s="100"/>
      <c r="BL51" s="100"/>
      <c r="BM51" s="100"/>
      <c r="BN51" s="100"/>
      <c r="BO51" s="100"/>
      <c r="BP51" s="100"/>
      <c r="BQ51" s="100"/>
      <c r="BR51" s="100"/>
      <c r="BS51" s="100"/>
      <c r="BT51" s="100"/>
      <c r="BU51" s="100"/>
      <c r="BV51" s="100"/>
      <c r="BW51" s="100"/>
      <c r="BX51" s="100"/>
      <c r="BY51" s="100"/>
      <c r="BZ51" s="100" t="str">
        <f>データ!$E$11</f>
        <v>R03</v>
      </c>
      <c r="CA51" s="100"/>
      <c r="CB51" s="100"/>
      <c r="CC51" s="100"/>
      <c r="CD51" s="100"/>
      <c r="CE51" s="100"/>
      <c r="CF51" s="100"/>
      <c r="CG51" s="100"/>
      <c r="CH51" s="100"/>
      <c r="CI51" s="100"/>
      <c r="CJ51" s="100"/>
      <c r="CK51" s="100"/>
      <c r="CL51" s="100"/>
      <c r="CM51" s="100"/>
      <c r="CN51" s="100"/>
      <c r="CO51" s="100"/>
      <c r="CP51" s="100"/>
      <c r="CQ51" s="100"/>
      <c r="CR51" s="100"/>
      <c r="CS51" s="100" t="str">
        <f>データ!$F$11</f>
        <v>R04</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H30</v>
      </c>
      <c r="EM51" s="100"/>
      <c r="EN51" s="100"/>
      <c r="EO51" s="100"/>
      <c r="EP51" s="100"/>
      <c r="EQ51" s="100"/>
      <c r="ER51" s="100"/>
      <c r="ES51" s="100"/>
      <c r="ET51" s="100"/>
      <c r="EU51" s="100"/>
      <c r="EV51" s="100"/>
      <c r="EW51" s="100"/>
      <c r="EX51" s="100"/>
      <c r="EY51" s="100"/>
      <c r="EZ51" s="100"/>
      <c r="FA51" s="100"/>
      <c r="FB51" s="100"/>
      <c r="FC51" s="100"/>
      <c r="FD51" s="100"/>
      <c r="FE51" s="100" t="str">
        <f>データ!$C$11</f>
        <v>R01</v>
      </c>
      <c r="FF51" s="100"/>
      <c r="FG51" s="100"/>
      <c r="FH51" s="100"/>
      <c r="FI51" s="100"/>
      <c r="FJ51" s="100"/>
      <c r="FK51" s="100"/>
      <c r="FL51" s="100"/>
      <c r="FM51" s="100"/>
      <c r="FN51" s="100"/>
      <c r="FO51" s="100"/>
      <c r="FP51" s="100"/>
      <c r="FQ51" s="100"/>
      <c r="FR51" s="100"/>
      <c r="FS51" s="100"/>
      <c r="FT51" s="100"/>
      <c r="FU51" s="100"/>
      <c r="FV51" s="100"/>
      <c r="FW51" s="100"/>
      <c r="FX51" s="100" t="str">
        <f>データ!$D$11</f>
        <v>R02</v>
      </c>
      <c r="FY51" s="100"/>
      <c r="FZ51" s="100"/>
      <c r="GA51" s="100"/>
      <c r="GB51" s="100"/>
      <c r="GC51" s="100"/>
      <c r="GD51" s="100"/>
      <c r="GE51" s="100"/>
      <c r="GF51" s="100"/>
      <c r="GG51" s="100"/>
      <c r="GH51" s="100"/>
      <c r="GI51" s="100"/>
      <c r="GJ51" s="100"/>
      <c r="GK51" s="100"/>
      <c r="GL51" s="100"/>
      <c r="GM51" s="100"/>
      <c r="GN51" s="100"/>
      <c r="GO51" s="100"/>
      <c r="GP51" s="100"/>
      <c r="GQ51" s="100" t="str">
        <f>データ!$E$11</f>
        <v>R03</v>
      </c>
      <c r="GR51" s="100"/>
      <c r="GS51" s="100"/>
      <c r="GT51" s="100"/>
      <c r="GU51" s="100"/>
      <c r="GV51" s="100"/>
      <c r="GW51" s="100"/>
      <c r="GX51" s="100"/>
      <c r="GY51" s="100"/>
      <c r="GZ51" s="100"/>
      <c r="HA51" s="100"/>
      <c r="HB51" s="100"/>
      <c r="HC51" s="100"/>
      <c r="HD51" s="100"/>
      <c r="HE51" s="100"/>
      <c r="HF51" s="100"/>
      <c r="HG51" s="100"/>
      <c r="HH51" s="100"/>
      <c r="HI51" s="100"/>
      <c r="HJ51" s="100" t="str">
        <f>データ!$F$11</f>
        <v>R04</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H30</v>
      </c>
      <c r="JD51" s="100"/>
      <c r="JE51" s="100"/>
      <c r="JF51" s="100"/>
      <c r="JG51" s="100"/>
      <c r="JH51" s="100"/>
      <c r="JI51" s="100"/>
      <c r="JJ51" s="100"/>
      <c r="JK51" s="100"/>
      <c r="JL51" s="100"/>
      <c r="JM51" s="100"/>
      <c r="JN51" s="100"/>
      <c r="JO51" s="100"/>
      <c r="JP51" s="100"/>
      <c r="JQ51" s="100"/>
      <c r="JR51" s="100"/>
      <c r="JS51" s="100"/>
      <c r="JT51" s="100"/>
      <c r="JU51" s="100"/>
      <c r="JV51" s="100" t="str">
        <f>データ!$C$11</f>
        <v>R01</v>
      </c>
      <c r="JW51" s="100"/>
      <c r="JX51" s="100"/>
      <c r="JY51" s="100"/>
      <c r="JZ51" s="100"/>
      <c r="KA51" s="100"/>
      <c r="KB51" s="100"/>
      <c r="KC51" s="100"/>
      <c r="KD51" s="100"/>
      <c r="KE51" s="100"/>
      <c r="KF51" s="100"/>
      <c r="KG51" s="100"/>
      <c r="KH51" s="100"/>
      <c r="KI51" s="100"/>
      <c r="KJ51" s="100"/>
      <c r="KK51" s="100"/>
      <c r="KL51" s="100"/>
      <c r="KM51" s="100"/>
      <c r="KN51" s="100"/>
      <c r="KO51" s="100" t="str">
        <f>データ!$D$11</f>
        <v>R02</v>
      </c>
      <c r="KP51" s="100"/>
      <c r="KQ51" s="100"/>
      <c r="KR51" s="100"/>
      <c r="KS51" s="100"/>
      <c r="KT51" s="100"/>
      <c r="KU51" s="100"/>
      <c r="KV51" s="100"/>
      <c r="KW51" s="100"/>
      <c r="KX51" s="100"/>
      <c r="KY51" s="100"/>
      <c r="KZ51" s="100"/>
      <c r="LA51" s="100"/>
      <c r="LB51" s="100"/>
      <c r="LC51" s="100"/>
      <c r="LD51" s="100"/>
      <c r="LE51" s="100"/>
      <c r="LF51" s="100"/>
      <c r="LG51" s="100"/>
      <c r="LH51" s="100" t="str">
        <f>データ!$E$11</f>
        <v>R03</v>
      </c>
      <c r="LI51" s="100"/>
      <c r="LJ51" s="100"/>
      <c r="LK51" s="100"/>
      <c r="LL51" s="100"/>
      <c r="LM51" s="100"/>
      <c r="LN51" s="100"/>
      <c r="LO51" s="100"/>
      <c r="LP51" s="100"/>
      <c r="LQ51" s="100"/>
      <c r="LR51" s="100"/>
      <c r="LS51" s="100"/>
      <c r="LT51" s="100"/>
      <c r="LU51" s="100"/>
      <c r="LV51" s="100"/>
      <c r="LW51" s="100"/>
      <c r="LX51" s="100"/>
      <c r="LY51" s="100"/>
      <c r="LZ51" s="100"/>
      <c r="MA51" s="100" t="str">
        <f>データ!$F$11</f>
        <v>R04</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3"/>
      <c r="NE51" s="114"/>
      <c r="NF51" s="114"/>
      <c r="NG51" s="114"/>
      <c r="NH51" s="114"/>
      <c r="NI51" s="114"/>
      <c r="NJ51" s="114"/>
      <c r="NK51" s="114"/>
      <c r="NL51" s="114"/>
      <c r="NM51" s="114"/>
      <c r="NN51" s="114"/>
      <c r="NO51" s="114"/>
      <c r="NP51" s="114"/>
      <c r="NQ51" s="114"/>
      <c r="NR51" s="115"/>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6">
        <f>データ!BF7</f>
        <v>81.8</v>
      </c>
      <c r="EM52" s="116"/>
      <c r="EN52" s="116"/>
      <c r="EO52" s="116"/>
      <c r="EP52" s="116"/>
      <c r="EQ52" s="116"/>
      <c r="ER52" s="116"/>
      <c r="ES52" s="116"/>
      <c r="ET52" s="116"/>
      <c r="EU52" s="116"/>
      <c r="EV52" s="116"/>
      <c r="EW52" s="116"/>
      <c r="EX52" s="116"/>
      <c r="EY52" s="116"/>
      <c r="EZ52" s="116"/>
      <c r="FA52" s="116"/>
      <c r="FB52" s="116"/>
      <c r="FC52" s="116"/>
      <c r="FD52" s="116"/>
      <c r="FE52" s="116">
        <f>データ!BG7</f>
        <v>83.2</v>
      </c>
      <c r="FF52" s="116"/>
      <c r="FG52" s="116"/>
      <c r="FH52" s="116"/>
      <c r="FI52" s="116"/>
      <c r="FJ52" s="116"/>
      <c r="FK52" s="116"/>
      <c r="FL52" s="116"/>
      <c r="FM52" s="116"/>
      <c r="FN52" s="116"/>
      <c r="FO52" s="116"/>
      <c r="FP52" s="116"/>
      <c r="FQ52" s="116"/>
      <c r="FR52" s="116"/>
      <c r="FS52" s="116"/>
      <c r="FT52" s="116"/>
      <c r="FU52" s="116"/>
      <c r="FV52" s="116"/>
      <c r="FW52" s="116"/>
      <c r="FX52" s="116">
        <f>データ!BH7</f>
        <v>67.400000000000006</v>
      </c>
      <c r="FY52" s="116"/>
      <c r="FZ52" s="116"/>
      <c r="GA52" s="116"/>
      <c r="GB52" s="116"/>
      <c r="GC52" s="116"/>
      <c r="GD52" s="116"/>
      <c r="GE52" s="116"/>
      <c r="GF52" s="116"/>
      <c r="GG52" s="116"/>
      <c r="GH52" s="116"/>
      <c r="GI52" s="116"/>
      <c r="GJ52" s="116"/>
      <c r="GK52" s="116"/>
      <c r="GL52" s="116"/>
      <c r="GM52" s="116"/>
      <c r="GN52" s="116"/>
      <c r="GO52" s="116"/>
      <c r="GP52" s="116"/>
      <c r="GQ52" s="116">
        <f>データ!BI7</f>
        <v>79.099999999999994</v>
      </c>
      <c r="GR52" s="116"/>
      <c r="GS52" s="116"/>
      <c r="GT52" s="116"/>
      <c r="GU52" s="116"/>
      <c r="GV52" s="116"/>
      <c r="GW52" s="116"/>
      <c r="GX52" s="116"/>
      <c r="GY52" s="116"/>
      <c r="GZ52" s="116"/>
      <c r="HA52" s="116"/>
      <c r="HB52" s="116"/>
      <c r="HC52" s="116"/>
      <c r="HD52" s="116"/>
      <c r="HE52" s="116"/>
      <c r="HF52" s="116"/>
      <c r="HG52" s="116"/>
      <c r="HH52" s="116"/>
      <c r="HI52" s="116"/>
      <c r="HJ52" s="116">
        <f>データ!BJ7</f>
        <v>80.7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128084</v>
      </c>
      <c r="JD52" s="117"/>
      <c r="JE52" s="117"/>
      <c r="JF52" s="117"/>
      <c r="JG52" s="117"/>
      <c r="JH52" s="117"/>
      <c r="JI52" s="117"/>
      <c r="JJ52" s="117"/>
      <c r="JK52" s="117"/>
      <c r="JL52" s="117"/>
      <c r="JM52" s="117"/>
      <c r="JN52" s="117"/>
      <c r="JO52" s="117"/>
      <c r="JP52" s="117"/>
      <c r="JQ52" s="117"/>
      <c r="JR52" s="117"/>
      <c r="JS52" s="117"/>
      <c r="JT52" s="117"/>
      <c r="JU52" s="117"/>
      <c r="JV52" s="117">
        <f>データ!BR7</f>
        <v>119137</v>
      </c>
      <c r="JW52" s="117"/>
      <c r="JX52" s="117"/>
      <c r="JY52" s="117"/>
      <c r="JZ52" s="117"/>
      <c r="KA52" s="117"/>
      <c r="KB52" s="117"/>
      <c r="KC52" s="117"/>
      <c r="KD52" s="117"/>
      <c r="KE52" s="117"/>
      <c r="KF52" s="117"/>
      <c r="KG52" s="117"/>
      <c r="KH52" s="117"/>
      <c r="KI52" s="117"/>
      <c r="KJ52" s="117"/>
      <c r="KK52" s="117"/>
      <c r="KL52" s="117"/>
      <c r="KM52" s="117"/>
      <c r="KN52" s="117"/>
      <c r="KO52" s="117">
        <f>データ!BS7</f>
        <v>68503</v>
      </c>
      <c r="KP52" s="117"/>
      <c r="KQ52" s="117"/>
      <c r="KR52" s="117"/>
      <c r="KS52" s="117"/>
      <c r="KT52" s="117"/>
      <c r="KU52" s="117"/>
      <c r="KV52" s="117"/>
      <c r="KW52" s="117"/>
      <c r="KX52" s="117"/>
      <c r="KY52" s="117"/>
      <c r="KZ52" s="117"/>
      <c r="LA52" s="117"/>
      <c r="LB52" s="117"/>
      <c r="LC52" s="117"/>
      <c r="LD52" s="117"/>
      <c r="LE52" s="117"/>
      <c r="LF52" s="117"/>
      <c r="LG52" s="117"/>
      <c r="LH52" s="117">
        <f>データ!BT7</f>
        <v>85172</v>
      </c>
      <c r="LI52" s="117"/>
      <c r="LJ52" s="117"/>
      <c r="LK52" s="117"/>
      <c r="LL52" s="117"/>
      <c r="LM52" s="117"/>
      <c r="LN52" s="117"/>
      <c r="LO52" s="117"/>
      <c r="LP52" s="117"/>
      <c r="LQ52" s="117"/>
      <c r="LR52" s="117"/>
      <c r="LS52" s="117"/>
      <c r="LT52" s="117"/>
      <c r="LU52" s="117"/>
      <c r="LV52" s="117"/>
      <c r="LW52" s="117"/>
      <c r="LX52" s="117"/>
      <c r="LY52" s="117"/>
      <c r="LZ52" s="117"/>
      <c r="MA52" s="117">
        <f>データ!BU7</f>
        <v>109673</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13"/>
      <c r="NE52" s="114"/>
      <c r="NF52" s="114"/>
      <c r="NG52" s="114"/>
      <c r="NH52" s="114"/>
      <c r="NI52" s="114"/>
      <c r="NJ52" s="114"/>
      <c r="NK52" s="114"/>
      <c r="NL52" s="114"/>
      <c r="NM52" s="114"/>
      <c r="NN52" s="114"/>
      <c r="NO52" s="114"/>
      <c r="NP52" s="114"/>
      <c r="NQ52" s="114"/>
      <c r="NR52" s="115"/>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7">
        <f>データ!AZ7</f>
        <v>17</v>
      </c>
      <c r="V53" s="117"/>
      <c r="W53" s="117"/>
      <c r="X53" s="117"/>
      <c r="Y53" s="117"/>
      <c r="Z53" s="117"/>
      <c r="AA53" s="117"/>
      <c r="AB53" s="117"/>
      <c r="AC53" s="117"/>
      <c r="AD53" s="117"/>
      <c r="AE53" s="117"/>
      <c r="AF53" s="117"/>
      <c r="AG53" s="117"/>
      <c r="AH53" s="117"/>
      <c r="AI53" s="117"/>
      <c r="AJ53" s="117"/>
      <c r="AK53" s="117"/>
      <c r="AL53" s="117"/>
      <c r="AM53" s="117"/>
      <c r="AN53" s="117">
        <f>データ!BA7</f>
        <v>15</v>
      </c>
      <c r="AO53" s="117"/>
      <c r="AP53" s="117"/>
      <c r="AQ53" s="117"/>
      <c r="AR53" s="117"/>
      <c r="AS53" s="117"/>
      <c r="AT53" s="117"/>
      <c r="AU53" s="117"/>
      <c r="AV53" s="117"/>
      <c r="AW53" s="117"/>
      <c r="AX53" s="117"/>
      <c r="AY53" s="117"/>
      <c r="AZ53" s="117"/>
      <c r="BA53" s="117"/>
      <c r="BB53" s="117"/>
      <c r="BC53" s="117"/>
      <c r="BD53" s="117"/>
      <c r="BE53" s="117"/>
      <c r="BF53" s="117"/>
      <c r="BG53" s="117">
        <f>データ!BB7</f>
        <v>407</v>
      </c>
      <c r="BH53" s="117"/>
      <c r="BI53" s="117"/>
      <c r="BJ53" s="117"/>
      <c r="BK53" s="117"/>
      <c r="BL53" s="117"/>
      <c r="BM53" s="117"/>
      <c r="BN53" s="117"/>
      <c r="BO53" s="117"/>
      <c r="BP53" s="117"/>
      <c r="BQ53" s="117"/>
      <c r="BR53" s="117"/>
      <c r="BS53" s="117"/>
      <c r="BT53" s="117"/>
      <c r="BU53" s="117"/>
      <c r="BV53" s="117"/>
      <c r="BW53" s="117"/>
      <c r="BX53" s="117"/>
      <c r="BY53" s="117"/>
      <c r="BZ53" s="117">
        <f>データ!BC7</f>
        <v>166</v>
      </c>
      <c r="CA53" s="117"/>
      <c r="CB53" s="117"/>
      <c r="CC53" s="117"/>
      <c r="CD53" s="117"/>
      <c r="CE53" s="117"/>
      <c r="CF53" s="117"/>
      <c r="CG53" s="117"/>
      <c r="CH53" s="117"/>
      <c r="CI53" s="117"/>
      <c r="CJ53" s="117"/>
      <c r="CK53" s="117"/>
      <c r="CL53" s="117"/>
      <c r="CM53" s="117"/>
      <c r="CN53" s="117"/>
      <c r="CO53" s="117"/>
      <c r="CP53" s="117"/>
      <c r="CQ53" s="117"/>
      <c r="CR53" s="117"/>
      <c r="CS53" s="117">
        <f>データ!BD7</f>
        <v>18</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8183</v>
      </c>
      <c r="JD53" s="117"/>
      <c r="JE53" s="117"/>
      <c r="JF53" s="117"/>
      <c r="JG53" s="117"/>
      <c r="JH53" s="117"/>
      <c r="JI53" s="117"/>
      <c r="JJ53" s="117"/>
      <c r="JK53" s="117"/>
      <c r="JL53" s="117"/>
      <c r="JM53" s="117"/>
      <c r="JN53" s="117"/>
      <c r="JO53" s="117"/>
      <c r="JP53" s="117"/>
      <c r="JQ53" s="117"/>
      <c r="JR53" s="117"/>
      <c r="JS53" s="117"/>
      <c r="JT53" s="117"/>
      <c r="JU53" s="117"/>
      <c r="JV53" s="117">
        <f>データ!BW7</f>
        <v>7940</v>
      </c>
      <c r="JW53" s="117"/>
      <c r="JX53" s="117"/>
      <c r="JY53" s="117"/>
      <c r="JZ53" s="117"/>
      <c r="KA53" s="117"/>
      <c r="KB53" s="117"/>
      <c r="KC53" s="117"/>
      <c r="KD53" s="117"/>
      <c r="KE53" s="117"/>
      <c r="KF53" s="117"/>
      <c r="KG53" s="117"/>
      <c r="KH53" s="117"/>
      <c r="KI53" s="117"/>
      <c r="KJ53" s="117"/>
      <c r="KK53" s="117"/>
      <c r="KL53" s="117"/>
      <c r="KM53" s="117"/>
      <c r="KN53" s="117"/>
      <c r="KO53" s="117">
        <f>データ!BX7</f>
        <v>2576</v>
      </c>
      <c r="KP53" s="117"/>
      <c r="KQ53" s="117"/>
      <c r="KR53" s="117"/>
      <c r="KS53" s="117"/>
      <c r="KT53" s="117"/>
      <c r="KU53" s="117"/>
      <c r="KV53" s="117"/>
      <c r="KW53" s="117"/>
      <c r="KX53" s="117"/>
      <c r="KY53" s="117"/>
      <c r="KZ53" s="117"/>
      <c r="LA53" s="117"/>
      <c r="LB53" s="117"/>
      <c r="LC53" s="117"/>
      <c r="LD53" s="117"/>
      <c r="LE53" s="117"/>
      <c r="LF53" s="117"/>
      <c r="LG53" s="117"/>
      <c r="LH53" s="117">
        <f>データ!BY7</f>
        <v>4153</v>
      </c>
      <c r="LI53" s="117"/>
      <c r="LJ53" s="117"/>
      <c r="LK53" s="117"/>
      <c r="LL53" s="117"/>
      <c r="LM53" s="117"/>
      <c r="LN53" s="117"/>
      <c r="LO53" s="117"/>
      <c r="LP53" s="117"/>
      <c r="LQ53" s="117"/>
      <c r="LR53" s="117"/>
      <c r="LS53" s="117"/>
      <c r="LT53" s="117"/>
      <c r="LU53" s="117"/>
      <c r="LV53" s="117"/>
      <c r="LW53" s="117"/>
      <c r="LX53" s="117"/>
      <c r="LY53" s="117"/>
      <c r="LZ53" s="117"/>
      <c r="MA53" s="117">
        <f>データ!BZ7</f>
        <v>6140</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13"/>
      <c r="NE53" s="114"/>
      <c r="NF53" s="114"/>
      <c r="NG53" s="114"/>
      <c r="NH53" s="114"/>
      <c r="NI53" s="114"/>
      <c r="NJ53" s="114"/>
      <c r="NK53" s="114"/>
      <c r="NL53" s="114"/>
      <c r="NM53" s="114"/>
      <c r="NN53" s="114"/>
      <c r="NO53" s="114"/>
      <c r="NP53" s="114"/>
      <c r="NQ53" s="114"/>
      <c r="NR53" s="115"/>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3"/>
      <c r="NE54" s="114"/>
      <c r="NF54" s="114"/>
      <c r="NG54" s="114"/>
      <c r="NH54" s="114"/>
      <c r="NI54" s="114"/>
      <c r="NJ54" s="114"/>
      <c r="NK54" s="114"/>
      <c r="NL54" s="114"/>
      <c r="NM54" s="114"/>
      <c r="NN54" s="114"/>
      <c r="NO54" s="114"/>
      <c r="NP54" s="114"/>
      <c r="NQ54" s="114"/>
      <c r="NR54" s="115"/>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3"/>
      <c r="NE55" s="114"/>
      <c r="NF55" s="114"/>
      <c r="NG55" s="114"/>
      <c r="NH55" s="114"/>
      <c r="NI55" s="114"/>
      <c r="NJ55" s="114"/>
      <c r="NK55" s="114"/>
      <c r="NL55" s="114"/>
      <c r="NM55" s="114"/>
      <c r="NN55" s="114"/>
      <c r="NO55" s="114"/>
      <c r="NP55" s="114"/>
      <c r="NQ55" s="114"/>
      <c r="NR55" s="115"/>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3"/>
      <c r="NE56" s="114"/>
      <c r="NF56" s="114"/>
      <c r="NG56" s="114"/>
      <c r="NH56" s="114"/>
      <c r="NI56" s="114"/>
      <c r="NJ56" s="114"/>
      <c r="NK56" s="114"/>
      <c r="NL56" s="114"/>
      <c r="NM56" s="114"/>
      <c r="NN56" s="114"/>
      <c r="NO56" s="114"/>
      <c r="NP56" s="114"/>
      <c r="NQ56" s="114"/>
      <c r="NR56" s="115"/>
    </row>
    <row r="57" spans="1:382" ht="13.5" customHeight="1" x14ac:dyDescent="0.15">
      <c r="A57" s="2"/>
      <c r="B57" s="25"/>
      <c r="NB57" s="26"/>
      <c r="NC57" s="2"/>
      <c r="ND57" s="113"/>
      <c r="NE57" s="114"/>
      <c r="NF57" s="114"/>
      <c r="NG57" s="114"/>
      <c r="NH57" s="114"/>
      <c r="NI57" s="114"/>
      <c r="NJ57" s="114"/>
      <c r="NK57" s="114"/>
      <c r="NL57" s="114"/>
      <c r="NM57" s="114"/>
      <c r="NN57" s="114"/>
      <c r="NO57" s="114"/>
      <c r="NP57" s="114"/>
      <c r="NQ57" s="114"/>
      <c r="NR57" s="115"/>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3"/>
      <c r="NE58" s="114"/>
      <c r="NF58" s="114"/>
      <c r="NG58" s="114"/>
      <c r="NH58" s="114"/>
      <c r="NI58" s="114"/>
      <c r="NJ58" s="114"/>
      <c r="NK58" s="114"/>
      <c r="NL58" s="114"/>
      <c r="NM58" s="114"/>
      <c r="NN58" s="114"/>
      <c r="NO58" s="114"/>
      <c r="NP58" s="114"/>
      <c r="NQ58" s="114"/>
      <c r="NR58" s="115"/>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3"/>
      <c r="NE59" s="114"/>
      <c r="NF59" s="114"/>
      <c r="NG59" s="114"/>
      <c r="NH59" s="114"/>
      <c r="NI59" s="114"/>
      <c r="NJ59" s="114"/>
      <c r="NK59" s="114"/>
      <c r="NL59" s="114"/>
      <c r="NM59" s="114"/>
      <c r="NN59" s="114"/>
      <c r="NO59" s="114"/>
      <c r="NP59" s="114"/>
      <c r="NQ59" s="114"/>
      <c r="NR59" s="115"/>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3"/>
      <c r="NE60" s="114"/>
      <c r="NF60" s="114"/>
      <c r="NG60" s="114"/>
      <c r="NH60" s="114"/>
      <c r="NI60" s="114"/>
      <c r="NJ60" s="114"/>
      <c r="NK60" s="114"/>
      <c r="NL60" s="114"/>
      <c r="NM60" s="114"/>
      <c r="NN60" s="114"/>
      <c r="NO60" s="114"/>
      <c r="NP60" s="114"/>
      <c r="NQ60" s="114"/>
      <c r="NR60" s="115"/>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3"/>
      <c r="NE61" s="114"/>
      <c r="NF61" s="114"/>
      <c r="NG61" s="114"/>
      <c r="NH61" s="114"/>
      <c r="NI61" s="114"/>
      <c r="NJ61" s="114"/>
      <c r="NK61" s="114"/>
      <c r="NL61" s="114"/>
      <c r="NM61" s="114"/>
      <c r="NN61" s="114"/>
      <c r="NO61" s="114"/>
      <c r="NP61" s="114"/>
      <c r="NQ61" s="114"/>
      <c r="NR61" s="115"/>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3"/>
      <c r="NE62" s="114"/>
      <c r="NF62" s="114"/>
      <c r="NG62" s="114"/>
      <c r="NH62" s="114"/>
      <c r="NI62" s="114"/>
      <c r="NJ62" s="114"/>
      <c r="NK62" s="114"/>
      <c r="NL62" s="114"/>
      <c r="NM62" s="114"/>
      <c r="NN62" s="114"/>
      <c r="NO62" s="114"/>
      <c r="NP62" s="114"/>
      <c r="NQ62" s="114"/>
      <c r="NR62" s="115"/>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3"/>
      <c r="NE63" s="114"/>
      <c r="NF63" s="114"/>
      <c r="NG63" s="114"/>
      <c r="NH63" s="114"/>
      <c r="NI63" s="114"/>
      <c r="NJ63" s="114"/>
      <c r="NK63" s="114"/>
      <c r="NL63" s="114"/>
      <c r="NM63" s="114"/>
      <c r="NN63" s="114"/>
      <c r="NO63" s="114"/>
      <c r="NP63" s="114"/>
      <c r="NQ63" s="114"/>
      <c r="NR63" s="115"/>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3" t="s">
        <v>138</v>
      </c>
      <c r="NE66" s="114"/>
      <c r="NF66" s="114"/>
      <c r="NG66" s="114"/>
      <c r="NH66" s="114"/>
      <c r="NI66" s="114"/>
      <c r="NJ66" s="114"/>
      <c r="NK66" s="114"/>
      <c r="NL66" s="114"/>
      <c r="NM66" s="114"/>
      <c r="NN66" s="114"/>
      <c r="NO66" s="114"/>
      <c r="NP66" s="114"/>
      <c r="NQ66" s="114"/>
      <c r="NR66" s="115"/>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8">
        <f>データ!CM7</f>
        <v>0</v>
      </c>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c r="FO67" s="119"/>
      <c r="FP67" s="119"/>
      <c r="FQ67" s="119"/>
      <c r="FR67" s="119"/>
      <c r="FS67" s="119"/>
      <c r="FT67" s="119"/>
      <c r="FU67" s="119"/>
      <c r="FV67" s="119"/>
      <c r="FW67" s="12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3"/>
      <c r="NE67" s="114"/>
      <c r="NF67" s="114"/>
      <c r="NG67" s="114"/>
      <c r="NH67" s="114"/>
      <c r="NI67" s="114"/>
      <c r="NJ67" s="114"/>
      <c r="NK67" s="114"/>
      <c r="NL67" s="114"/>
      <c r="NM67" s="114"/>
      <c r="NN67" s="114"/>
      <c r="NO67" s="114"/>
      <c r="NP67" s="114"/>
      <c r="NQ67" s="114"/>
      <c r="NR67" s="115"/>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1"/>
      <c r="CW68" s="122"/>
      <c r="CX68" s="122"/>
      <c r="CY68" s="122"/>
      <c r="CZ68" s="122"/>
      <c r="DA68" s="122"/>
      <c r="DB68" s="122"/>
      <c r="DC68" s="122"/>
      <c r="DD68" s="122"/>
      <c r="DE68" s="122"/>
      <c r="DF68" s="122"/>
      <c r="DG68" s="122"/>
      <c r="DH68" s="122"/>
      <c r="DI68" s="122"/>
      <c r="DJ68" s="122"/>
      <c r="DK68" s="122"/>
      <c r="DL68" s="122"/>
      <c r="DM68" s="122"/>
      <c r="DN68" s="122"/>
      <c r="DO68" s="122"/>
      <c r="DP68" s="122"/>
      <c r="DQ68" s="122"/>
      <c r="DR68" s="122"/>
      <c r="DS68" s="122"/>
      <c r="DT68" s="122"/>
      <c r="DU68" s="122"/>
      <c r="DV68" s="122"/>
      <c r="DW68" s="122"/>
      <c r="DX68" s="122"/>
      <c r="DY68" s="122"/>
      <c r="DZ68" s="122"/>
      <c r="EA68" s="122"/>
      <c r="EB68" s="122"/>
      <c r="EC68" s="122"/>
      <c r="ED68" s="122"/>
      <c r="EE68" s="122"/>
      <c r="EF68" s="122"/>
      <c r="EG68" s="122"/>
      <c r="EH68" s="122"/>
      <c r="EI68" s="122"/>
      <c r="EJ68" s="122"/>
      <c r="EK68" s="122"/>
      <c r="EL68" s="122"/>
      <c r="EM68" s="122"/>
      <c r="EN68" s="122"/>
      <c r="EO68" s="122"/>
      <c r="EP68" s="122"/>
      <c r="EQ68" s="122"/>
      <c r="ER68" s="122"/>
      <c r="ES68" s="122"/>
      <c r="ET68" s="122"/>
      <c r="EU68" s="122"/>
      <c r="EV68" s="122"/>
      <c r="EW68" s="122"/>
      <c r="EX68" s="122"/>
      <c r="EY68" s="122"/>
      <c r="EZ68" s="122"/>
      <c r="FA68" s="122"/>
      <c r="FB68" s="122"/>
      <c r="FC68" s="122"/>
      <c r="FD68" s="122"/>
      <c r="FE68" s="122"/>
      <c r="FF68" s="122"/>
      <c r="FG68" s="122"/>
      <c r="FH68" s="122"/>
      <c r="FI68" s="122"/>
      <c r="FJ68" s="122"/>
      <c r="FK68" s="122"/>
      <c r="FL68" s="122"/>
      <c r="FM68" s="122"/>
      <c r="FN68" s="122"/>
      <c r="FO68" s="122"/>
      <c r="FP68" s="122"/>
      <c r="FQ68" s="122"/>
      <c r="FR68" s="122"/>
      <c r="FS68" s="122"/>
      <c r="FT68" s="122"/>
      <c r="FU68" s="122"/>
      <c r="FV68" s="122"/>
      <c r="FW68" s="12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3"/>
      <c r="NE68" s="114"/>
      <c r="NF68" s="114"/>
      <c r="NG68" s="114"/>
      <c r="NH68" s="114"/>
      <c r="NI68" s="114"/>
      <c r="NJ68" s="114"/>
      <c r="NK68" s="114"/>
      <c r="NL68" s="114"/>
      <c r="NM68" s="114"/>
      <c r="NN68" s="114"/>
      <c r="NO68" s="114"/>
      <c r="NP68" s="114"/>
      <c r="NQ68" s="114"/>
      <c r="NR68" s="115"/>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1"/>
      <c r="CW69" s="122"/>
      <c r="CX69" s="122"/>
      <c r="CY69" s="122"/>
      <c r="CZ69" s="122"/>
      <c r="DA69" s="122"/>
      <c r="DB69" s="122"/>
      <c r="DC69" s="122"/>
      <c r="DD69" s="122"/>
      <c r="DE69" s="122"/>
      <c r="DF69" s="122"/>
      <c r="DG69" s="122"/>
      <c r="DH69" s="122"/>
      <c r="DI69" s="122"/>
      <c r="DJ69" s="122"/>
      <c r="DK69" s="122"/>
      <c r="DL69" s="122"/>
      <c r="DM69" s="122"/>
      <c r="DN69" s="122"/>
      <c r="DO69" s="122"/>
      <c r="DP69" s="122"/>
      <c r="DQ69" s="122"/>
      <c r="DR69" s="122"/>
      <c r="DS69" s="122"/>
      <c r="DT69" s="122"/>
      <c r="DU69" s="122"/>
      <c r="DV69" s="122"/>
      <c r="DW69" s="122"/>
      <c r="DX69" s="122"/>
      <c r="DY69" s="122"/>
      <c r="DZ69" s="122"/>
      <c r="EA69" s="122"/>
      <c r="EB69" s="122"/>
      <c r="EC69" s="122"/>
      <c r="ED69" s="122"/>
      <c r="EE69" s="122"/>
      <c r="EF69" s="122"/>
      <c r="EG69" s="122"/>
      <c r="EH69" s="122"/>
      <c r="EI69" s="122"/>
      <c r="EJ69" s="122"/>
      <c r="EK69" s="122"/>
      <c r="EL69" s="122"/>
      <c r="EM69" s="122"/>
      <c r="EN69" s="122"/>
      <c r="EO69" s="122"/>
      <c r="EP69" s="122"/>
      <c r="EQ69" s="122"/>
      <c r="ER69" s="122"/>
      <c r="ES69" s="122"/>
      <c r="ET69" s="122"/>
      <c r="EU69" s="122"/>
      <c r="EV69" s="122"/>
      <c r="EW69" s="122"/>
      <c r="EX69" s="122"/>
      <c r="EY69" s="122"/>
      <c r="EZ69" s="122"/>
      <c r="FA69" s="122"/>
      <c r="FB69" s="122"/>
      <c r="FC69" s="122"/>
      <c r="FD69" s="122"/>
      <c r="FE69" s="122"/>
      <c r="FF69" s="122"/>
      <c r="FG69" s="122"/>
      <c r="FH69" s="122"/>
      <c r="FI69" s="122"/>
      <c r="FJ69" s="122"/>
      <c r="FK69" s="122"/>
      <c r="FL69" s="122"/>
      <c r="FM69" s="122"/>
      <c r="FN69" s="122"/>
      <c r="FO69" s="122"/>
      <c r="FP69" s="122"/>
      <c r="FQ69" s="122"/>
      <c r="FR69" s="122"/>
      <c r="FS69" s="122"/>
      <c r="FT69" s="122"/>
      <c r="FU69" s="122"/>
      <c r="FV69" s="122"/>
      <c r="FW69" s="12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3"/>
      <c r="NE69" s="114"/>
      <c r="NF69" s="114"/>
      <c r="NG69" s="114"/>
      <c r="NH69" s="114"/>
      <c r="NI69" s="114"/>
      <c r="NJ69" s="114"/>
      <c r="NK69" s="114"/>
      <c r="NL69" s="114"/>
      <c r="NM69" s="114"/>
      <c r="NN69" s="114"/>
      <c r="NO69" s="114"/>
      <c r="NP69" s="114"/>
      <c r="NQ69" s="114"/>
      <c r="NR69" s="115"/>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4"/>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3"/>
      <c r="NE70" s="114"/>
      <c r="NF70" s="114"/>
      <c r="NG70" s="114"/>
      <c r="NH70" s="114"/>
      <c r="NI70" s="114"/>
      <c r="NJ70" s="114"/>
      <c r="NK70" s="114"/>
      <c r="NL70" s="114"/>
      <c r="NM70" s="114"/>
      <c r="NN70" s="114"/>
      <c r="NO70" s="114"/>
      <c r="NP70" s="114"/>
      <c r="NQ70" s="114"/>
      <c r="NR70" s="115"/>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3"/>
      <c r="NE71" s="114"/>
      <c r="NF71" s="114"/>
      <c r="NG71" s="114"/>
      <c r="NH71" s="114"/>
      <c r="NI71" s="114"/>
      <c r="NJ71" s="114"/>
      <c r="NK71" s="114"/>
      <c r="NL71" s="114"/>
      <c r="NM71" s="114"/>
      <c r="NN71" s="114"/>
      <c r="NO71" s="114"/>
      <c r="NP71" s="114"/>
      <c r="NQ71" s="114"/>
      <c r="NR71" s="115"/>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3"/>
      <c r="NE72" s="114"/>
      <c r="NF72" s="114"/>
      <c r="NG72" s="114"/>
      <c r="NH72" s="114"/>
      <c r="NI72" s="114"/>
      <c r="NJ72" s="114"/>
      <c r="NK72" s="114"/>
      <c r="NL72" s="114"/>
      <c r="NM72" s="114"/>
      <c r="NN72" s="114"/>
      <c r="NO72" s="114"/>
      <c r="NP72" s="114"/>
      <c r="NQ72" s="114"/>
      <c r="NR72" s="115"/>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3"/>
      <c r="NE73" s="114"/>
      <c r="NF73" s="114"/>
      <c r="NG73" s="114"/>
      <c r="NH73" s="114"/>
      <c r="NI73" s="114"/>
      <c r="NJ73" s="114"/>
      <c r="NK73" s="114"/>
      <c r="NL73" s="114"/>
      <c r="NM73" s="114"/>
      <c r="NN73" s="114"/>
      <c r="NO73" s="114"/>
      <c r="NP73" s="114"/>
      <c r="NQ73" s="114"/>
      <c r="NR73" s="115"/>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3"/>
      <c r="NE74" s="114"/>
      <c r="NF74" s="114"/>
      <c r="NG74" s="114"/>
      <c r="NH74" s="114"/>
      <c r="NI74" s="114"/>
      <c r="NJ74" s="114"/>
      <c r="NK74" s="114"/>
      <c r="NL74" s="114"/>
      <c r="NM74" s="114"/>
      <c r="NN74" s="114"/>
      <c r="NO74" s="114"/>
      <c r="NP74" s="114"/>
      <c r="NQ74" s="114"/>
      <c r="NR74" s="115"/>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3"/>
      <c r="NE75" s="114"/>
      <c r="NF75" s="114"/>
      <c r="NG75" s="114"/>
      <c r="NH75" s="114"/>
      <c r="NI75" s="114"/>
      <c r="NJ75" s="114"/>
      <c r="NK75" s="114"/>
      <c r="NL75" s="114"/>
      <c r="NM75" s="114"/>
      <c r="NN75" s="114"/>
      <c r="NO75" s="114"/>
      <c r="NP75" s="114"/>
      <c r="NQ75" s="114"/>
      <c r="NR75" s="115"/>
    </row>
    <row r="76" spans="1:382" ht="13.5" customHeight="1" x14ac:dyDescent="0.15">
      <c r="A76" s="2"/>
      <c r="B76" s="11"/>
      <c r="C76" s="2"/>
      <c r="D76" s="2"/>
      <c r="E76" s="2"/>
      <c r="F76" s="2"/>
      <c r="I76" s="2"/>
      <c r="J76" s="2"/>
      <c r="K76" s="2"/>
      <c r="L76" s="2"/>
      <c r="M76" s="2"/>
      <c r="N76" s="2"/>
      <c r="O76" s="2"/>
      <c r="P76" s="2"/>
      <c r="Q76" s="2"/>
      <c r="R76" s="128" t="str">
        <f>データ!$B$11</f>
        <v>H30</v>
      </c>
      <c r="S76" s="129"/>
      <c r="T76" s="129"/>
      <c r="U76" s="129"/>
      <c r="V76" s="129"/>
      <c r="W76" s="129"/>
      <c r="X76" s="129"/>
      <c r="Y76" s="129"/>
      <c r="Z76" s="129"/>
      <c r="AA76" s="129"/>
      <c r="AB76" s="129"/>
      <c r="AC76" s="129"/>
      <c r="AD76" s="129"/>
      <c r="AE76" s="129"/>
      <c r="AF76" s="130"/>
      <c r="AG76" s="128" t="str">
        <f>データ!$C$11</f>
        <v>R01</v>
      </c>
      <c r="AH76" s="129"/>
      <c r="AI76" s="129"/>
      <c r="AJ76" s="129"/>
      <c r="AK76" s="129"/>
      <c r="AL76" s="129"/>
      <c r="AM76" s="129"/>
      <c r="AN76" s="129"/>
      <c r="AO76" s="129"/>
      <c r="AP76" s="129"/>
      <c r="AQ76" s="129"/>
      <c r="AR76" s="129"/>
      <c r="AS76" s="129"/>
      <c r="AT76" s="129"/>
      <c r="AU76" s="130"/>
      <c r="AV76" s="128" t="str">
        <f>データ!$D$11</f>
        <v>R02</v>
      </c>
      <c r="AW76" s="129"/>
      <c r="AX76" s="129"/>
      <c r="AY76" s="129"/>
      <c r="AZ76" s="129"/>
      <c r="BA76" s="129"/>
      <c r="BB76" s="129"/>
      <c r="BC76" s="129"/>
      <c r="BD76" s="129"/>
      <c r="BE76" s="129"/>
      <c r="BF76" s="129"/>
      <c r="BG76" s="129"/>
      <c r="BH76" s="129"/>
      <c r="BI76" s="129"/>
      <c r="BJ76" s="130"/>
      <c r="BK76" s="128" t="str">
        <f>データ!$E$11</f>
        <v>R03</v>
      </c>
      <c r="BL76" s="129"/>
      <c r="BM76" s="129"/>
      <c r="BN76" s="129"/>
      <c r="BO76" s="129"/>
      <c r="BP76" s="129"/>
      <c r="BQ76" s="129"/>
      <c r="BR76" s="129"/>
      <c r="BS76" s="129"/>
      <c r="BT76" s="129"/>
      <c r="BU76" s="129"/>
      <c r="BV76" s="129"/>
      <c r="BW76" s="129"/>
      <c r="BX76" s="129"/>
      <c r="BY76" s="130"/>
      <c r="BZ76" s="128" t="str">
        <f>データ!$F$11</f>
        <v>R04</v>
      </c>
      <c r="CA76" s="129"/>
      <c r="CB76" s="129"/>
      <c r="CC76" s="129"/>
      <c r="CD76" s="129"/>
      <c r="CE76" s="129"/>
      <c r="CF76" s="129"/>
      <c r="CG76" s="129"/>
      <c r="CH76" s="129"/>
      <c r="CI76" s="129"/>
      <c r="CJ76" s="129"/>
      <c r="CK76" s="129"/>
      <c r="CL76" s="129"/>
      <c r="CM76" s="129"/>
      <c r="CN76" s="130"/>
      <c r="CO76" s="2"/>
      <c r="CP76" s="2"/>
      <c r="CQ76" s="2"/>
      <c r="CR76" s="2"/>
      <c r="CS76" s="2"/>
      <c r="CT76" s="2"/>
      <c r="CU76" s="2"/>
      <c r="CV76" s="118">
        <f>データ!CN7</f>
        <v>29123</v>
      </c>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20"/>
      <c r="FY76" s="2"/>
      <c r="FZ76" s="2"/>
      <c r="GA76" s="2"/>
      <c r="GB76" s="2"/>
      <c r="GC76" s="2"/>
      <c r="GD76" s="2"/>
      <c r="GE76" s="2"/>
      <c r="GF76" s="2"/>
      <c r="GG76" s="2"/>
      <c r="GH76" s="2"/>
      <c r="GI76" s="2"/>
      <c r="GJ76" s="2"/>
      <c r="GK76" s="2"/>
      <c r="GL76" s="128" t="str">
        <f>データ!$B$11</f>
        <v>H30</v>
      </c>
      <c r="GM76" s="129"/>
      <c r="GN76" s="129"/>
      <c r="GO76" s="129"/>
      <c r="GP76" s="129"/>
      <c r="GQ76" s="129"/>
      <c r="GR76" s="129"/>
      <c r="GS76" s="129"/>
      <c r="GT76" s="129"/>
      <c r="GU76" s="129"/>
      <c r="GV76" s="129"/>
      <c r="GW76" s="129"/>
      <c r="GX76" s="129"/>
      <c r="GY76" s="129"/>
      <c r="GZ76" s="130"/>
      <c r="HA76" s="128" t="str">
        <f>データ!$C$11</f>
        <v>R01</v>
      </c>
      <c r="HB76" s="129"/>
      <c r="HC76" s="129"/>
      <c r="HD76" s="129"/>
      <c r="HE76" s="129"/>
      <c r="HF76" s="129"/>
      <c r="HG76" s="129"/>
      <c r="HH76" s="129"/>
      <c r="HI76" s="129"/>
      <c r="HJ76" s="129"/>
      <c r="HK76" s="129"/>
      <c r="HL76" s="129"/>
      <c r="HM76" s="129"/>
      <c r="HN76" s="129"/>
      <c r="HO76" s="130"/>
      <c r="HP76" s="128" t="str">
        <f>データ!$D$11</f>
        <v>R02</v>
      </c>
      <c r="HQ76" s="129"/>
      <c r="HR76" s="129"/>
      <c r="HS76" s="129"/>
      <c r="HT76" s="129"/>
      <c r="HU76" s="129"/>
      <c r="HV76" s="129"/>
      <c r="HW76" s="129"/>
      <c r="HX76" s="129"/>
      <c r="HY76" s="129"/>
      <c r="HZ76" s="129"/>
      <c r="IA76" s="129"/>
      <c r="IB76" s="129"/>
      <c r="IC76" s="129"/>
      <c r="ID76" s="130"/>
      <c r="IE76" s="128" t="str">
        <f>データ!$E$11</f>
        <v>R03</v>
      </c>
      <c r="IF76" s="129"/>
      <c r="IG76" s="129"/>
      <c r="IH76" s="129"/>
      <c r="II76" s="129"/>
      <c r="IJ76" s="129"/>
      <c r="IK76" s="129"/>
      <c r="IL76" s="129"/>
      <c r="IM76" s="129"/>
      <c r="IN76" s="129"/>
      <c r="IO76" s="129"/>
      <c r="IP76" s="129"/>
      <c r="IQ76" s="129"/>
      <c r="IR76" s="129"/>
      <c r="IS76" s="130"/>
      <c r="IT76" s="128" t="str">
        <f>データ!$F$11</f>
        <v>R04</v>
      </c>
      <c r="IU76" s="129"/>
      <c r="IV76" s="129"/>
      <c r="IW76" s="129"/>
      <c r="IX76" s="129"/>
      <c r="IY76" s="129"/>
      <c r="IZ76" s="129"/>
      <c r="JA76" s="129"/>
      <c r="JB76" s="129"/>
      <c r="JC76" s="129"/>
      <c r="JD76" s="129"/>
      <c r="JE76" s="129"/>
      <c r="JF76" s="129"/>
      <c r="JG76" s="129"/>
      <c r="JH76" s="130"/>
      <c r="JL76" s="2"/>
      <c r="JM76" s="2"/>
      <c r="JN76" s="2"/>
      <c r="JO76" s="2"/>
      <c r="JP76" s="2"/>
      <c r="JQ76" s="2"/>
      <c r="JR76" s="2"/>
      <c r="JS76" s="2"/>
      <c r="JT76" s="2"/>
      <c r="JU76" s="2"/>
      <c r="JV76" s="2"/>
      <c r="JW76" s="2"/>
      <c r="JX76" s="2"/>
      <c r="JY76" s="2"/>
      <c r="JZ76" s="2"/>
      <c r="KA76" s="128" t="str">
        <f>データ!$B$11</f>
        <v>H30</v>
      </c>
      <c r="KB76" s="129"/>
      <c r="KC76" s="129"/>
      <c r="KD76" s="129"/>
      <c r="KE76" s="129"/>
      <c r="KF76" s="129"/>
      <c r="KG76" s="129"/>
      <c r="KH76" s="129"/>
      <c r="KI76" s="129"/>
      <c r="KJ76" s="129"/>
      <c r="KK76" s="129"/>
      <c r="KL76" s="129"/>
      <c r="KM76" s="129"/>
      <c r="KN76" s="129"/>
      <c r="KO76" s="130"/>
      <c r="KP76" s="128" t="str">
        <f>データ!$C$11</f>
        <v>R01</v>
      </c>
      <c r="KQ76" s="129"/>
      <c r="KR76" s="129"/>
      <c r="KS76" s="129"/>
      <c r="KT76" s="129"/>
      <c r="KU76" s="129"/>
      <c r="KV76" s="129"/>
      <c r="KW76" s="129"/>
      <c r="KX76" s="129"/>
      <c r="KY76" s="129"/>
      <c r="KZ76" s="129"/>
      <c r="LA76" s="129"/>
      <c r="LB76" s="129"/>
      <c r="LC76" s="129"/>
      <c r="LD76" s="130"/>
      <c r="LE76" s="128" t="str">
        <f>データ!$D$11</f>
        <v>R02</v>
      </c>
      <c r="LF76" s="129"/>
      <c r="LG76" s="129"/>
      <c r="LH76" s="129"/>
      <c r="LI76" s="129"/>
      <c r="LJ76" s="129"/>
      <c r="LK76" s="129"/>
      <c r="LL76" s="129"/>
      <c r="LM76" s="129"/>
      <c r="LN76" s="129"/>
      <c r="LO76" s="129"/>
      <c r="LP76" s="129"/>
      <c r="LQ76" s="129"/>
      <c r="LR76" s="129"/>
      <c r="LS76" s="130"/>
      <c r="LT76" s="128" t="str">
        <f>データ!$E$11</f>
        <v>R03</v>
      </c>
      <c r="LU76" s="129"/>
      <c r="LV76" s="129"/>
      <c r="LW76" s="129"/>
      <c r="LX76" s="129"/>
      <c r="LY76" s="129"/>
      <c r="LZ76" s="129"/>
      <c r="MA76" s="129"/>
      <c r="MB76" s="129"/>
      <c r="MC76" s="129"/>
      <c r="MD76" s="129"/>
      <c r="ME76" s="129"/>
      <c r="MF76" s="129"/>
      <c r="MG76" s="129"/>
      <c r="MH76" s="130"/>
      <c r="MI76" s="128" t="str">
        <f>データ!$F$11</f>
        <v>R04</v>
      </c>
      <c r="MJ76" s="129"/>
      <c r="MK76" s="129"/>
      <c r="ML76" s="129"/>
      <c r="MM76" s="129"/>
      <c r="MN76" s="129"/>
      <c r="MO76" s="129"/>
      <c r="MP76" s="129"/>
      <c r="MQ76" s="129"/>
      <c r="MR76" s="129"/>
      <c r="MS76" s="129"/>
      <c r="MT76" s="129"/>
      <c r="MU76" s="129"/>
      <c r="MV76" s="129"/>
      <c r="MW76" s="130"/>
      <c r="MX76" s="2"/>
      <c r="MY76" s="2"/>
      <c r="MZ76" s="2"/>
      <c r="NA76" s="2"/>
      <c r="NB76" s="2"/>
      <c r="NC76" s="32"/>
      <c r="ND76" s="113"/>
      <c r="NE76" s="114"/>
      <c r="NF76" s="114"/>
      <c r="NG76" s="114"/>
      <c r="NH76" s="114"/>
      <c r="NI76" s="114"/>
      <c r="NJ76" s="114"/>
      <c r="NK76" s="114"/>
      <c r="NL76" s="114"/>
      <c r="NM76" s="114"/>
      <c r="NN76" s="114"/>
      <c r="NO76" s="114"/>
      <c r="NP76" s="114"/>
      <c r="NQ76" s="114"/>
      <c r="NR76" s="115"/>
    </row>
    <row r="77" spans="1:382" ht="13.5" customHeight="1" x14ac:dyDescent="0.15">
      <c r="A77" s="2"/>
      <c r="B77" s="11"/>
      <c r="C77" s="2"/>
      <c r="D77" s="2"/>
      <c r="E77" s="2"/>
      <c r="F77" s="2"/>
      <c r="I77" s="131" t="s">
        <v>27</v>
      </c>
      <c r="J77" s="131"/>
      <c r="K77" s="131"/>
      <c r="L77" s="131"/>
      <c r="M77" s="131"/>
      <c r="N77" s="131"/>
      <c r="O77" s="131"/>
      <c r="P77" s="131"/>
      <c r="Q77" s="131"/>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1"/>
      <c r="CW77" s="122"/>
      <c r="CX77" s="122"/>
      <c r="CY77" s="122"/>
      <c r="CZ77" s="122"/>
      <c r="DA77" s="122"/>
      <c r="DB77" s="122"/>
      <c r="DC77" s="122"/>
      <c r="DD77" s="122"/>
      <c r="DE77" s="122"/>
      <c r="DF77" s="122"/>
      <c r="DG77" s="122"/>
      <c r="DH77" s="122"/>
      <c r="DI77" s="122"/>
      <c r="DJ77" s="122"/>
      <c r="DK77" s="122"/>
      <c r="DL77" s="122"/>
      <c r="DM77" s="122"/>
      <c r="DN77" s="122"/>
      <c r="DO77" s="122"/>
      <c r="DP77" s="122"/>
      <c r="DQ77" s="122"/>
      <c r="DR77" s="122"/>
      <c r="DS77" s="122"/>
      <c r="DT77" s="122"/>
      <c r="DU77" s="122"/>
      <c r="DV77" s="122"/>
      <c r="DW77" s="122"/>
      <c r="DX77" s="122"/>
      <c r="DY77" s="122"/>
      <c r="DZ77" s="122"/>
      <c r="EA77" s="122"/>
      <c r="EB77" s="122"/>
      <c r="EC77" s="122"/>
      <c r="ED77" s="122"/>
      <c r="EE77" s="122"/>
      <c r="EF77" s="122"/>
      <c r="EG77" s="122"/>
      <c r="EH77" s="122"/>
      <c r="EI77" s="122"/>
      <c r="EJ77" s="122"/>
      <c r="EK77" s="122"/>
      <c r="EL77" s="122"/>
      <c r="EM77" s="122"/>
      <c r="EN77" s="122"/>
      <c r="EO77" s="122"/>
      <c r="EP77" s="122"/>
      <c r="EQ77" s="122"/>
      <c r="ER77" s="122"/>
      <c r="ES77" s="122"/>
      <c r="ET77" s="122"/>
      <c r="EU77" s="122"/>
      <c r="EV77" s="122"/>
      <c r="EW77" s="122"/>
      <c r="EX77" s="122"/>
      <c r="EY77" s="122"/>
      <c r="EZ77" s="122"/>
      <c r="FA77" s="122"/>
      <c r="FB77" s="122"/>
      <c r="FC77" s="122"/>
      <c r="FD77" s="122"/>
      <c r="FE77" s="122"/>
      <c r="FF77" s="122"/>
      <c r="FG77" s="122"/>
      <c r="FH77" s="122"/>
      <c r="FI77" s="122"/>
      <c r="FJ77" s="122"/>
      <c r="FK77" s="122"/>
      <c r="FL77" s="122"/>
      <c r="FM77" s="122"/>
      <c r="FN77" s="122"/>
      <c r="FO77" s="122"/>
      <c r="FP77" s="122"/>
      <c r="FQ77" s="122"/>
      <c r="FR77" s="122"/>
      <c r="FS77" s="122"/>
      <c r="FT77" s="122"/>
      <c r="FU77" s="122"/>
      <c r="FV77" s="122"/>
      <c r="FW77" s="123"/>
      <c r="FY77" s="2"/>
      <c r="FZ77" s="2"/>
      <c r="GA77" s="2"/>
      <c r="GB77" s="2"/>
      <c r="GC77" s="131" t="s">
        <v>27</v>
      </c>
      <c r="GD77" s="131"/>
      <c r="GE77" s="131"/>
      <c r="GF77" s="131"/>
      <c r="GG77" s="131"/>
      <c r="GH77" s="131"/>
      <c r="GI77" s="131"/>
      <c r="GJ77" s="131"/>
      <c r="GK77" s="131"/>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1" t="s">
        <v>27</v>
      </c>
      <c r="JS77" s="131"/>
      <c r="JT77" s="131"/>
      <c r="JU77" s="131"/>
      <c r="JV77" s="131"/>
      <c r="JW77" s="131"/>
      <c r="JX77" s="131"/>
      <c r="JY77" s="131"/>
      <c r="JZ77" s="131"/>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3"/>
      <c r="NE77" s="114"/>
      <c r="NF77" s="114"/>
      <c r="NG77" s="114"/>
      <c r="NH77" s="114"/>
      <c r="NI77" s="114"/>
      <c r="NJ77" s="114"/>
      <c r="NK77" s="114"/>
      <c r="NL77" s="114"/>
      <c r="NM77" s="114"/>
      <c r="NN77" s="114"/>
      <c r="NO77" s="114"/>
      <c r="NP77" s="114"/>
      <c r="NQ77" s="114"/>
      <c r="NR77" s="115"/>
    </row>
    <row r="78" spans="1:382" ht="13.5" customHeight="1" x14ac:dyDescent="0.15">
      <c r="A78" s="2"/>
      <c r="B78" s="11"/>
      <c r="C78" s="2"/>
      <c r="D78" s="2"/>
      <c r="E78" s="2"/>
      <c r="F78" s="2"/>
      <c r="I78" s="131" t="s">
        <v>29</v>
      </c>
      <c r="J78" s="131"/>
      <c r="K78" s="131"/>
      <c r="L78" s="131"/>
      <c r="M78" s="131"/>
      <c r="N78" s="131"/>
      <c r="O78" s="131"/>
      <c r="P78" s="131"/>
      <c r="Q78" s="131"/>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1"/>
      <c r="CW78" s="122"/>
      <c r="CX78" s="122"/>
      <c r="CY78" s="122"/>
      <c r="CZ78" s="122"/>
      <c r="DA78" s="122"/>
      <c r="DB78" s="122"/>
      <c r="DC78" s="122"/>
      <c r="DD78" s="122"/>
      <c r="DE78" s="122"/>
      <c r="DF78" s="122"/>
      <c r="DG78" s="122"/>
      <c r="DH78" s="122"/>
      <c r="DI78" s="122"/>
      <c r="DJ78" s="122"/>
      <c r="DK78" s="122"/>
      <c r="DL78" s="122"/>
      <c r="DM78" s="122"/>
      <c r="DN78" s="122"/>
      <c r="DO78" s="122"/>
      <c r="DP78" s="122"/>
      <c r="DQ78" s="122"/>
      <c r="DR78" s="122"/>
      <c r="DS78" s="122"/>
      <c r="DT78" s="122"/>
      <c r="DU78" s="122"/>
      <c r="DV78" s="122"/>
      <c r="DW78" s="122"/>
      <c r="DX78" s="122"/>
      <c r="DY78" s="122"/>
      <c r="DZ78" s="122"/>
      <c r="EA78" s="122"/>
      <c r="EB78" s="122"/>
      <c r="EC78" s="122"/>
      <c r="ED78" s="122"/>
      <c r="EE78" s="122"/>
      <c r="EF78" s="122"/>
      <c r="EG78" s="122"/>
      <c r="EH78" s="122"/>
      <c r="EI78" s="122"/>
      <c r="EJ78" s="122"/>
      <c r="EK78" s="122"/>
      <c r="EL78" s="122"/>
      <c r="EM78" s="122"/>
      <c r="EN78" s="122"/>
      <c r="EO78" s="122"/>
      <c r="EP78" s="122"/>
      <c r="EQ78" s="122"/>
      <c r="ER78" s="122"/>
      <c r="ES78" s="122"/>
      <c r="ET78" s="122"/>
      <c r="EU78" s="122"/>
      <c r="EV78" s="122"/>
      <c r="EW78" s="122"/>
      <c r="EX78" s="122"/>
      <c r="EY78" s="122"/>
      <c r="EZ78" s="122"/>
      <c r="FA78" s="122"/>
      <c r="FB78" s="122"/>
      <c r="FC78" s="122"/>
      <c r="FD78" s="122"/>
      <c r="FE78" s="122"/>
      <c r="FF78" s="122"/>
      <c r="FG78" s="122"/>
      <c r="FH78" s="122"/>
      <c r="FI78" s="122"/>
      <c r="FJ78" s="122"/>
      <c r="FK78" s="122"/>
      <c r="FL78" s="122"/>
      <c r="FM78" s="122"/>
      <c r="FN78" s="122"/>
      <c r="FO78" s="122"/>
      <c r="FP78" s="122"/>
      <c r="FQ78" s="122"/>
      <c r="FR78" s="122"/>
      <c r="FS78" s="122"/>
      <c r="FT78" s="122"/>
      <c r="FU78" s="122"/>
      <c r="FV78" s="122"/>
      <c r="FW78" s="123"/>
      <c r="FY78" s="2"/>
      <c r="FZ78" s="2"/>
      <c r="GA78" s="2"/>
      <c r="GB78" s="2"/>
      <c r="GC78" s="131" t="s">
        <v>29</v>
      </c>
      <c r="GD78" s="131"/>
      <c r="GE78" s="131"/>
      <c r="GF78" s="131"/>
      <c r="GG78" s="131"/>
      <c r="GH78" s="131"/>
      <c r="GI78" s="131"/>
      <c r="GJ78" s="131"/>
      <c r="GK78" s="131"/>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1" t="s">
        <v>29</v>
      </c>
      <c r="JS78" s="131"/>
      <c r="JT78" s="131"/>
      <c r="JU78" s="131"/>
      <c r="JV78" s="131"/>
      <c r="JW78" s="131"/>
      <c r="JX78" s="131"/>
      <c r="JY78" s="131"/>
      <c r="JZ78" s="131"/>
      <c r="KA78" s="107">
        <f>データ!DE7</f>
        <v>83.1</v>
      </c>
      <c r="KB78" s="108"/>
      <c r="KC78" s="108"/>
      <c r="KD78" s="108"/>
      <c r="KE78" s="108"/>
      <c r="KF78" s="108"/>
      <c r="KG78" s="108"/>
      <c r="KH78" s="108"/>
      <c r="KI78" s="108"/>
      <c r="KJ78" s="108"/>
      <c r="KK78" s="108"/>
      <c r="KL78" s="108"/>
      <c r="KM78" s="108"/>
      <c r="KN78" s="108"/>
      <c r="KO78" s="109"/>
      <c r="KP78" s="107">
        <f>データ!DF7</f>
        <v>54.4</v>
      </c>
      <c r="KQ78" s="108"/>
      <c r="KR78" s="108"/>
      <c r="KS78" s="108"/>
      <c r="KT78" s="108"/>
      <c r="KU78" s="108"/>
      <c r="KV78" s="108"/>
      <c r="KW78" s="108"/>
      <c r="KX78" s="108"/>
      <c r="KY78" s="108"/>
      <c r="KZ78" s="108"/>
      <c r="LA78" s="108"/>
      <c r="LB78" s="108"/>
      <c r="LC78" s="108"/>
      <c r="LD78" s="109"/>
      <c r="LE78" s="107">
        <f>データ!DG7</f>
        <v>70.3</v>
      </c>
      <c r="LF78" s="108"/>
      <c r="LG78" s="108"/>
      <c r="LH78" s="108"/>
      <c r="LI78" s="108"/>
      <c r="LJ78" s="108"/>
      <c r="LK78" s="108"/>
      <c r="LL78" s="108"/>
      <c r="LM78" s="108"/>
      <c r="LN78" s="108"/>
      <c r="LO78" s="108"/>
      <c r="LP78" s="108"/>
      <c r="LQ78" s="108"/>
      <c r="LR78" s="108"/>
      <c r="LS78" s="109"/>
      <c r="LT78" s="107">
        <f>データ!DH7</f>
        <v>70</v>
      </c>
      <c r="LU78" s="108"/>
      <c r="LV78" s="108"/>
      <c r="LW78" s="108"/>
      <c r="LX78" s="108"/>
      <c r="LY78" s="108"/>
      <c r="LZ78" s="108"/>
      <c r="MA78" s="108"/>
      <c r="MB78" s="108"/>
      <c r="MC78" s="108"/>
      <c r="MD78" s="108"/>
      <c r="ME78" s="108"/>
      <c r="MF78" s="108"/>
      <c r="MG78" s="108"/>
      <c r="MH78" s="109"/>
      <c r="MI78" s="107">
        <f>データ!DI7</f>
        <v>47.6</v>
      </c>
      <c r="MJ78" s="108"/>
      <c r="MK78" s="108"/>
      <c r="ML78" s="108"/>
      <c r="MM78" s="108"/>
      <c r="MN78" s="108"/>
      <c r="MO78" s="108"/>
      <c r="MP78" s="108"/>
      <c r="MQ78" s="108"/>
      <c r="MR78" s="108"/>
      <c r="MS78" s="108"/>
      <c r="MT78" s="108"/>
      <c r="MU78" s="108"/>
      <c r="MV78" s="108"/>
      <c r="MW78" s="109"/>
      <c r="MX78" s="2"/>
      <c r="MY78" s="2"/>
      <c r="MZ78" s="2"/>
      <c r="NA78" s="2"/>
      <c r="NB78" s="2"/>
      <c r="NC78" s="32"/>
      <c r="ND78" s="113"/>
      <c r="NE78" s="114"/>
      <c r="NF78" s="114"/>
      <c r="NG78" s="114"/>
      <c r="NH78" s="114"/>
      <c r="NI78" s="114"/>
      <c r="NJ78" s="114"/>
      <c r="NK78" s="114"/>
      <c r="NL78" s="114"/>
      <c r="NM78" s="114"/>
      <c r="NN78" s="114"/>
      <c r="NO78" s="114"/>
      <c r="NP78" s="114"/>
      <c r="NQ78" s="114"/>
      <c r="NR78" s="115"/>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4"/>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3"/>
      <c r="NE79" s="114"/>
      <c r="NF79" s="114"/>
      <c r="NG79" s="114"/>
      <c r="NH79" s="114"/>
      <c r="NI79" s="114"/>
      <c r="NJ79" s="114"/>
      <c r="NK79" s="114"/>
      <c r="NL79" s="114"/>
      <c r="NM79" s="114"/>
      <c r="NN79" s="114"/>
      <c r="NO79" s="114"/>
      <c r="NP79" s="114"/>
      <c r="NQ79" s="114"/>
      <c r="NR79" s="115"/>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3"/>
      <c r="NE80" s="114"/>
      <c r="NF80" s="114"/>
      <c r="NG80" s="114"/>
      <c r="NH80" s="114"/>
      <c r="NI80" s="114"/>
      <c r="NJ80" s="114"/>
      <c r="NK80" s="114"/>
      <c r="NL80" s="114"/>
      <c r="NM80" s="114"/>
      <c r="NN80" s="114"/>
      <c r="NO80" s="114"/>
      <c r="NP80" s="114"/>
      <c r="NQ80" s="114"/>
      <c r="NR80" s="115"/>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3"/>
      <c r="NE81" s="114"/>
      <c r="NF81" s="114"/>
      <c r="NG81" s="114"/>
      <c r="NH81" s="114"/>
      <c r="NI81" s="114"/>
      <c r="NJ81" s="114"/>
      <c r="NK81" s="114"/>
      <c r="NL81" s="114"/>
      <c r="NM81" s="114"/>
      <c r="NN81" s="114"/>
      <c r="NO81" s="114"/>
      <c r="NP81" s="114"/>
      <c r="NQ81" s="114"/>
      <c r="NR81" s="115"/>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ajvTSPP3PkV2Z98wEq48Ti1xFaA+O6q12nh1Y/QYoOjaDewBlulN+JTcuuoDrfMLMZfByh7mxh3ZbTUf1UW6w==" saltValue="2CjCcUhxA1ElNzqu4yCg0Q==" spinCount="100000" sheet="1" objects="1" scenarios="1" formatCells="0" formatColumns="0" formatRows="0"/>
  <mergeCells count="208">
    <mergeCell ref="ND32:NR47"/>
    <mergeCell ref="ND49:NR64"/>
    <mergeCell ref="ND66:NR82"/>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T77:JH77"/>
    <mergeCell ref="JR77:JZ77"/>
    <mergeCell ref="KA77:KO77"/>
    <mergeCell ref="KP77:LD77"/>
    <mergeCell ref="LE77:LS77"/>
    <mergeCell ref="H60:MV61"/>
    <mergeCell ref="CV63:FW66"/>
    <mergeCell ref="I78:Q78"/>
    <mergeCell ref="R78:AF78"/>
    <mergeCell ref="AG78:AU78"/>
    <mergeCell ref="AV78:BJ78"/>
    <mergeCell ref="BK78:BY78"/>
    <mergeCell ref="BZ78:CN78"/>
    <mergeCell ref="GC78:GK78"/>
    <mergeCell ref="GL78:GZ78"/>
    <mergeCell ref="IE77:IS77"/>
    <mergeCell ref="I77:Q77"/>
    <mergeCell ref="R77:AF77"/>
    <mergeCell ref="AG77:AU77"/>
    <mergeCell ref="AV77:BJ77"/>
    <mergeCell ref="BK77:BY77"/>
    <mergeCell ref="BZ77:CN77"/>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V52:KN52"/>
    <mergeCell ref="KO52:LG52"/>
    <mergeCell ref="LH52:LZ52"/>
    <mergeCell ref="MA52:MS52"/>
    <mergeCell ref="HJ52:IB52"/>
    <mergeCell ref="IR52:JB52"/>
    <mergeCell ref="JC52:JU52"/>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FX51:GP51"/>
    <mergeCell ref="ND48:NR48"/>
    <mergeCell ref="U51:AM51"/>
    <mergeCell ref="AN51:BF51"/>
    <mergeCell ref="BG51:BY51"/>
    <mergeCell ref="BZ51:CR51"/>
    <mergeCell ref="CS51:DK51"/>
    <mergeCell ref="EL51:FD51"/>
    <mergeCell ref="FE51:FW51"/>
    <mergeCell ref="LH51:LZ51"/>
    <mergeCell ref="MA51:MS51"/>
    <mergeCell ref="GQ51:HI51"/>
    <mergeCell ref="HJ51:IB51"/>
    <mergeCell ref="JC51:JU51"/>
    <mergeCell ref="JV51:KN51"/>
    <mergeCell ref="KO51:LG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BZ31:CR31"/>
    <mergeCell ref="CS31:DK31"/>
    <mergeCell ref="EA31:EK31"/>
    <mergeCell ref="EL31:FD31"/>
    <mergeCell ref="FE31:FW31"/>
    <mergeCell ref="J32:T32"/>
    <mergeCell ref="U32:AM32"/>
    <mergeCell ref="AN32:BF32"/>
    <mergeCell ref="BG32:BY32"/>
    <mergeCell ref="BZ32:CR32"/>
    <mergeCell ref="CS32:DK32"/>
    <mergeCell ref="J31:T31"/>
    <mergeCell ref="U31:AM31"/>
    <mergeCell ref="AN31:BF31"/>
    <mergeCell ref="BG31:BY31"/>
    <mergeCell ref="CS30:DK30"/>
    <mergeCell ref="EL30:FD30"/>
    <mergeCell ref="FE30:FW30"/>
    <mergeCell ref="FX30:GP30"/>
    <mergeCell ref="KO31:LG31"/>
    <mergeCell ref="LH31:LZ31"/>
    <mergeCell ref="MA31:MS31"/>
    <mergeCell ref="ND31:NR31"/>
    <mergeCell ref="IR31:JB31"/>
    <mergeCell ref="JC31:JU31"/>
    <mergeCell ref="JV31:KN31"/>
    <mergeCell ref="ND15:NR30"/>
    <mergeCell ref="FX31:GP31"/>
    <mergeCell ref="GQ31:HI31"/>
    <mergeCell ref="HJ31:IB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92</v>
      </c>
      <c r="AO5" s="47" t="s">
        <v>93</v>
      </c>
      <c r="AP5" s="47" t="s">
        <v>94</v>
      </c>
      <c r="AQ5" s="47" t="s">
        <v>95</v>
      </c>
      <c r="AR5" s="47" t="s">
        <v>96</v>
      </c>
      <c r="AS5" s="47" t="s">
        <v>97</v>
      </c>
      <c r="AT5" s="47" t="s">
        <v>98</v>
      </c>
      <c r="AU5" s="47" t="s">
        <v>88</v>
      </c>
      <c r="AV5" s="47" t="s">
        <v>100</v>
      </c>
      <c r="AW5" s="47" t="s">
        <v>101</v>
      </c>
      <c r="AX5" s="47" t="s">
        <v>102</v>
      </c>
      <c r="AY5" s="47" t="s">
        <v>103</v>
      </c>
      <c r="AZ5" s="47" t="s">
        <v>93</v>
      </c>
      <c r="BA5" s="47" t="s">
        <v>94</v>
      </c>
      <c r="BB5" s="47" t="s">
        <v>95</v>
      </c>
      <c r="BC5" s="47" t="s">
        <v>96</v>
      </c>
      <c r="BD5" s="47" t="s">
        <v>97</v>
      </c>
      <c r="BE5" s="47" t="s">
        <v>98</v>
      </c>
      <c r="BF5" s="47" t="s">
        <v>104</v>
      </c>
      <c r="BG5" s="47" t="s">
        <v>89</v>
      </c>
      <c r="BH5" s="47" t="s">
        <v>101</v>
      </c>
      <c r="BI5" s="47" t="s">
        <v>105</v>
      </c>
      <c r="BJ5" s="47" t="s">
        <v>106</v>
      </c>
      <c r="BK5" s="47" t="s">
        <v>93</v>
      </c>
      <c r="BL5" s="47" t="s">
        <v>94</v>
      </c>
      <c r="BM5" s="47" t="s">
        <v>95</v>
      </c>
      <c r="BN5" s="47" t="s">
        <v>96</v>
      </c>
      <c r="BO5" s="47" t="s">
        <v>97</v>
      </c>
      <c r="BP5" s="47" t="s">
        <v>98</v>
      </c>
      <c r="BQ5" s="47" t="s">
        <v>104</v>
      </c>
      <c r="BR5" s="47" t="s">
        <v>89</v>
      </c>
      <c r="BS5" s="47" t="s">
        <v>107</v>
      </c>
      <c r="BT5" s="47" t="s">
        <v>108</v>
      </c>
      <c r="BU5" s="47" t="s">
        <v>109</v>
      </c>
      <c r="BV5" s="47" t="s">
        <v>93</v>
      </c>
      <c r="BW5" s="47" t="s">
        <v>94</v>
      </c>
      <c r="BX5" s="47" t="s">
        <v>95</v>
      </c>
      <c r="BY5" s="47" t="s">
        <v>96</v>
      </c>
      <c r="BZ5" s="47" t="s">
        <v>97</v>
      </c>
      <c r="CA5" s="47" t="s">
        <v>98</v>
      </c>
      <c r="CB5" s="47" t="s">
        <v>104</v>
      </c>
      <c r="CC5" s="47" t="s">
        <v>89</v>
      </c>
      <c r="CD5" s="47" t="s">
        <v>101</v>
      </c>
      <c r="CE5" s="47" t="s">
        <v>108</v>
      </c>
      <c r="CF5" s="47" t="s">
        <v>110</v>
      </c>
      <c r="CG5" s="47" t="s">
        <v>93</v>
      </c>
      <c r="CH5" s="47" t="s">
        <v>94</v>
      </c>
      <c r="CI5" s="47" t="s">
        <v>95</v>
      </c>
      <c r="CJ5" s="47" t="s">
        <v>96</v>
      </c>
      <c r="CK5" s="47" t="s">
        <v>97</v>
      </c>
      <c r="CL5" s="47" t="s">
        <v>98</v>
      </c>
      <c r="CM5" s="145"/>
      <c r="CN5" s="145"/>
      <c r="CO5" s="47" t="s">
        <v>88</v>
      </c>
      <c r="CP5" s="47" t="s">
        <v>89</v>
      </c>
      <c r="CQ5" s="47" t="s">
        <v>101</v>
      </c>
      <c r="CR5" s="47" t="s">
        <v>108</v>
      </c>
      <c r="CS5" s="47" t="s">
        <v>92</v>
      </c>
      <c r="CT5" s="47" t="s">
        <v>93</v>
      </c>
      <c r="CU5" s="47" t="s">
        <v>94</v>
      </c>
      <c r="CV5" s="47" t="s">
        <v>95</v>
      </c>
      <c r="CW5" s="47" t="s">
        <v>96</v>
      </c>
      <c r="CX5" s="47" t="s">
        <v>97</v>
      </c>
      <c r="CY5" s="47" t="s">
        <v>98</v>
      </c>
      <c r="CZ5" s="47" t="s">
        <v>88</v>
      </c>
      <c r="DA5" s="47" t="s">
        <v>89</v>
      </c>
      <c r="DB5" s="47" t="s">
        <v>111</v>
      </c>
      <c r="DC5" s="47" t="s">
        <v>102</v>
      </c>
      <c r="DD5" s="47" t="s">
        <v>106</v>
      </c>
      <c r="DE5" s="47" t="s">
        <v>93</v>
      </c>
      <c r="DF5" s="47" t="s">
        <v>94</v>
      </c>
      <c r="DG5" s="47" t="s">
        <v>95</v>
      </c>
      <c r="DH5" s="47" t="s">
        <v>96</v>
      </c>
      <c r="DI5" s="47" t="s">
        <v>97</v>
      </c>
      <c r="DJ5" s="47" t="s">
        <v>35</v>
      </c>
      <c r="DK5" s="47" t="s">
        <v>88</v>
      </c>
      <c r="DL5" s="47" t="s">
        <v>89</v>
      </c>
      <c r="DM5" s="47" t="s">
        <v>111</v>
      </c>
      <c r="DN5" s="47" t="s">
        <v>105</v>
      </c>
      <c r="DO5" s="47" t="s">
        <v>110</v>
      </c>
      <c r="DP5" s="47" t="s">
        <v>93</v>
      </c>
      <c r="DQ5" s="47" t="s">
        <v>94</v>
      </c>
      <c r="DR5" s="47" t="s">
        <v>95</v>
      </c>
      <c r="DS5" s="47" t="s">
        <v>96</v>
      </c>
      <c r="DT5" s="47" t="s">
        <v>97</v>
      </c>
      <c r="DU5" s="47" t="s">
        <v>98</v>
      </c>
    </row>
    <row r="6" spans="1:125" s="54" customFormat="1" x14ac:dyDescent="0.15">
      <c r="A6" s="37" t="s">
        <v>112</v>
      </c>
      <c r="B6" s="48">
        <f>B8</f>
        <v>2022</v>
      </c>
      <c r="C6" s="48">
        <f t="shared" ref="C6:X6" si="1">C8</f>
        <v>271004</v>
      </c>
      <c r="D6" s="48">
        <f t="shared" si="1"/>
        <v>47</v>
      </c>
      <c r="E6" s="48">
        <f t="shared" si="1"/>
        <v>14</v>
      </c>
      <c r="F6" s="48">
        <f t="shared" si="1"/>
        <v>0</v>
      </c>
      <c r="G6" s="48">
        <f t="shared" si="1"/>
        <v>5</v>
      </c>
      <c r="H6" s="48" t="str">
        <f>SUBSTITUTE(H8,"　","")</f>
        <v>大阪府大阪市</v>
      </c>
      <c r="I6" s="48" t="str">
        <f t="shared" si="1"/>
        <v>新大阪駅南駐車場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49</v>
      </c>
      <c r="S6" s="50" t="str">
        <f t="shared" si="1"/>
        <v>駅</v>
      </c>
      <c r="T6" s="50" t="str">
        <f t="shared" si="1"/>
        <v>有</v>
      </c>
      <c r="U6" s="51">
        <f t="shared" si="1"/>
        <v>9192</v>
      </c>
      <c r="V6" s="51">
        <f t="shared" si="1"/>
        <v>250</v>
      </c>
      <c r="W6" s="51">
        <f t="shared" si="1"/>
        <v>600</v>
      </c>
      <c r="X6" s="50" t="str">
        <f t="shared" si="1"/>
        <v>利用料金制</v>
      </c>
      <c r="Y6" s="52">
        <f>IF(Y8="-",NA(),Y8)</f>
        <v>548.9</v>
      </c>
      <c r="Z6" s="52">
        <f t="shared" ref="Z6:AH6" si="2">IF(Z8="-",NA(),Z8)</f>
        <v>596.9</v>
      </c>
      <c r="AA6" s="52">
        <f t="shared" si="2"/>
        <v>307.2</v>
      </c>
      <c r="AB6" s="52">
        <f t="shared" si="2"/>
        <v>479.6</v>
      </c>
      <c r="AC6" s="52">
        <f t="shared" si="2"/>
        <v>517.4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81.8</v>
      </c>
      <c r="BG6" s="52">
        <f t="shared" ref="BG6:BO6" si="5">IF(BG8="-",NA(),BG8)</f>
        <v>83.2</v>
      </c>
      <c r="BH6" s="52">
        <f t="shared" si="5"/>
        <v>67.400000000000006</v>
      </c>
      <c r="BI6" s="52">
        <f t="shared" si="5"/>
        <v>79.099999999999994</v>
      </c>
      <c r="BJ6" s="52">
        <f t="shared" si="5"/>
        <v>80.7</v>
      </c>
      <c r="BK6" s="52">
        <f t="shared" si="5"/>
        <v>30.4</v>
      </c>
      <c r="BL6" s="52">
        <f t="shared" si="5"/>
        <v>33.6</v>
      </c>
      <c r="BM6" s="52">
        <f t="shared" si="5"/>
        <v>-122.5</v>
      </c>
      <c r="BN6" s="52">
        <f t="shared" si="5"/>
        <v>8.5</v>
      </c>
      <c r="BO6" s="52">
        <f t="shared" si="5"/>
        <v>26.6</v>
      </c>
      <c r="BP6" s="49" t="str">
        <f>IF(BP8="-","",IF(BP8="-","【-】","【"&amp;SUBSTITUTE(TEXT(BP8,"#,##0.0"),"-","△")&amp;"】"))</f>
        <v>【12.8】</v>
      </c>
      <c r="BQ6" s="53">
        <f>IF(BQ8="-",NA(),BQ8)</f>
        <v>128084</v>
      </c>
      <c r="BR6" s="53">
        <f t="shared" ref="BR6:BZ6" si="6">IF(BR8="-",NA(),BR8)</f>
        <v>119137</v>
      </c>
      <c r="BS6" s="53">
        <f t="shared" si="6"/>
        <v>68503</v>
      </c>
      <c r="BT6" s="53">
        <f t="shared" si="6"/>
        <v>85172</v>
      </c>
      <c r="BU6" s="53">
        <f t="shared" si="6"/>
        <v>109673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0</v>
      </c>
      <c r="CN6" s="51">
        <f t="shared" si="7"/>
        <v>29123</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100.4</v>
      </c>
      <c r="DL6" s="52">
        <f t="shared" ref="DL6:DT6" si="9">IF(DL8="-",NA(),DL8)</f>
        <v>90.4</v>
      </c>
      <c r="DM6" s="52">
        <f t="shared" si="9"/>
        <v>70.400000000000006</v>
      </c>
      <c r="DN6" s="52">
        <f t="shared" si="9"/>
        <v>75.599999999999994</v>
      </c>
      <c r="DO6" s="52">
        <f t="shared" si="9"/>
        <v>86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114</v>
      </c>
      <c r="B7" s="48">
        <f t="shared" ref="B7:X7" si="10">B8</f>
        <v>2022</v>
      </c>
      <c r="C7" s="48">
        <f t="shared" si="10"/>
        <v>271004</v>
      </c>
      <c r="D7" s="48">
        <f t="shared" si="10"/>
        <v>47</v>
      </c>
      <c r="E7" s="48">
        <f t="shared" si="10"/>
        <v>14</v>
      </c>
      <c r="F7" s="48">
        <f t="shared" si="10"/>
        <v>0</v>
      </c>
      <c r="G7" s="48">
        <f t="shared" si="10"/>
        <v>5</v>
      </c>
      <c r="H7" s="48" t="str">
        <f t="shared" si="10"/>
        <v>大阪府　大阪市</v>
      </c>
      <c r="I7" s="48" t="str">
        <f t="shared" si="10"/>
        <v>新大阪駅南駐車場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49</v>
      </c>
      <c r="S7" s="50" t="str">
        <f t="shared" si="10"/>
        <v>駅</v>
      </c>
      <c r="T7" s="50" t="str">
        <f t="shared" si="10"/>
        <v>有</v>
      </c>
      <c r="U7" s="51">
        <f t="shared" si="10"/>
        <v>9192</v>
      </c>
      <c r="V7" s="51">
        <f t="shared" si="10"/>
        <v>250</v>
      </c>
      <c r="W7" s="51">
        <f t="shared" si="10"/>
        <v>600</v>
      </c>
      <c r="X7" s="50" t="str">
        <f t="shared" si="10"/>
        <v>利用料金制</v>
      </c>
      <c r="Y7" s="52">
        <f>Y8</f>
        <v>548.9</v>
      </c>
      <c r="Z7" s="52">
        <f t="shared" ref="Z7:AH7" si="11">Z8</f>
        <v>596.9</v>
      </c>
      <c r="AA7" s="52">
        <f t="shared" si="11"/>
        <v>307.2</v>
      </c>
      <c r="AB7" s="52">
        <f t="shared" si="11"/>
        <v>479.6</v>
      </c>
      <c r="AC7" s="52">
        <f t="shared" si="11"/>
        <v>517.4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81.8</v>
      </c>
      <c r="BG7" s="52">
        <f t="shared" ref="BG7:BO7" si="14">BG8</f>
        <v>83.2</v>
      </c>
      <c r="BH7" s="52">
        <f t="shared" si="14"/>
        <v>67.400000000000006</v>
      </c>
      <c r="BI7" s="52">
        <f t="shared" si="14"/>
        <v>79.099999999999994</v>
      </c>
      <c r="BJ7" s="52">
        <f t="shared" si="14"/>
        <v>80.7</v>
      </c>
      <c r="BK7" s="52">
        <f t="shared" si="14"/>
        <v>30.4</v>
      </c>
      <c r="BL7" s="52">
        <f t="shared" si="14"/>
        <v>33.6</v>
      </c>
      <c r="BM7" s="52">
        <f t="shared" si="14"/>
        <v>-122.5</v>
      </c>
      <c r="BN7" s="52">
        <f t="shared" si="14"/>
        <v>8.5</v>
      </c>
      <c r="BO7" s="52">
        <f t="shared" si="14"/>
        <v>26.6</v>
      </c>
      <c r="BP7" s="49"/>
      <c r="BQ7" s="53">
        <f>BQ8</f>
        <v>128084</v>
      </c>
      <c r="BR7" s="53">
        <f t="shared" ref="BR7:BZ7" si="15">BR8</f>
        <v>119137</v>
      </c>
      <c r="BS7" s="53">
        <f t="shared" si="15"/>
        <v>68503</v>
      </c>
      <c r="BT7" s="53">
        <f t="shared" si="15"/>
        <v>85172</v>
      </c>
      <c r="BU7" s="53">
        <f t="shared" si="15"/>
        <v>109673</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113</v>
      </c>
      <c r="CL7" s="49"/>
      <c r="CM7" s="51">
        <f>CM8</f>
        <v>0</v>
      </c>
      <c r="CN7" s="51">
        <f>CN8</f>
        <v>29123</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100.4</v>
      </c>
      <c r="DL7" s="52">
        <f t="shared" ref="DL7:DT7" si="17">DL8</f>
        <v>90.4</v>
      </c>
      <c r="DM7" s="52">
        <f t="shared" si="17"/>
        <v>70.400000000000006</v>
      </c>
      <c r="DN7" s="52">
        <f t="shared" si="17"/>
        <v>75.599999999999994</v>
      </c>
      <c r="DO7" s="52">
        <f t="shared" si="17"/>
        <v>86</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271004</v>
      </c>
      <c r="D8" s="55">
        <v>47</v>
      </c>
      <c r="E8" s="55">
        <v>14</v>
      </c>
      <c r="F8" s="55">
        <v>0</v>
      </c>
      <c r="G8" s="55">
        <v>5</v>
      </c>
      <c r="H8" s="55" t="s">
        <v>117</v>
      </c>
      <c r="I8" s="55" t="s">
        <v>118</v>
      </c>
      <c r="J8" s="55" t="s">
        <v>119</v>
      </c>
      <c r="K8" s="55" t="s">
        <v>120</v>
      </c>
      <c r="L8" s="55" t="s">
        <v>121</v>
      </c>
      <c r="M8" s="55" t="s">
        <v>122</v>
      </c>
      <c r="N8" s="55" t="s">
        <v>123</v>
      </c>
      <c r="O8" s="56" t="s">
        <v>124</v>
      </c>
      <c r="P8" s="57" t="s">
        <v>125</v>
      </c>
      <c r="Q8" s="57" t="s">
        <v>126</v>
      </c>
      <c r="R8" s="58">
        <v>49</v>
      </c>
      <c r="S8" s="57" t="s">
        <v>127</v>
      </c>
      <c r="T8" s="57" t="s">
        <v>128</v>
      </c>
      <c r="U8" s="58">
        <v>9192</v>
      </c>
      <c r="V8" s="58">
        <v>250</v>
      </c>
      <c r="W8" s="58">
        <v>600</v>
      </c>
      <c r="X8" s="57" t="s">
        <v>129</v>
      </c>
      <c r="Y8" s="59">
        <v>548.9</v>
      </c>
      <c r="Z8" s="59">
        <v>596.9</v>
      </c>
      <c r="AA8" s="59">
        <v>307.2</v>
      </c>
      <c r="AB8" s="59">
        <v>479.6</v>
      </c>
      <c r="AC8" s="59">
        <v>517.4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81.8</v>
      </c>
      <c r="BG8" s="59">
        <v>83.2</v>
      </c>
      <c r="BH8" s="59">
        <v>67.400000000000006</v>
      </c>
      <c r="BI8" s="59">
        <v>79.099999999999994</v>
      </c>
      <c r="BJ8" s="59">
        <v>80.7</v>
      </c>
      <c r="BK8" s="59">
        <v>30.4</v>
      </c>
      <c r="BL8" s="59">
        <v>33.6</v>
      </c>
      <c r="BM8" s="59">
        <v>-122.5</v>
      </c>
      <c r="BN8" s="59">
        <v>8.5</v>
      </c>
      <c r="BO8" s="59">
        <v>26.6</v>
      </c>
      <c r="BP8" s="56">
        <v>12.8</v>
      </c>
      <c r="BQ8" s="60">
        <v>128084</v>
      </c>
      <c r="BR8" s="60">
        <v>119137</v>
      </c>
      <c r="BS8" s="60">
        <v>68503</v>
      </c>
      <c r="BT8" s="61">
        <v>85172</v>
      </c>
      <c r="BU8" s="61">
        <v>109673</v>
      </c>
      <c r="BV8" s="60">
        <v>8183</v>
      </c>
      <c r="BW8" s="60">
        <v>7940</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0</v>
      </c>
      <c r="CN8" s="58">
        <v>29123</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83.1</v>
      </c>
      <c r="DF8" s="59">
        <v>54.4</v>
      </c>
      <c r="DG8" s="59">
        <v>70.3</v>
      </c>
      <c r="DH8" s="59">
        <v>70</v>
      </c>
      <c r="DI8" s="59">
        <v>47.6</v>
      </c>
      <c r="DJ8" s="56">
        <v>72.2</v>
      </c>
      <c r="DK8" s="59">
        <v>100.4</v>
      </c>
      <c r="DL8" s="59">
        <v>90.4</v>
      </c>
      <c r="DM8" s="59">
        <v>70.400000000000006</v>
      </c>
      <c r="DN8" s="59">
        <v>75.599999999999994</v>
      </c>
      <c r="DO8" s="59">
        <v>86</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2024-01-22T06:49:09Z</cp:lastPrinted>
  <dcterms:created xsi:type="dcterms:W3CDTF">2024-01-11T00:12:28Z</dcterms:created>
  <dcterms:modified xsi:type="dcterms:W3CDTF">2024-02-01T03:09:01Z</dcterms:modified>
  <cp:category/>
</cp:coreProperties>
</file>