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h7y2ffWIvF+ojc+hLYBqqZdRmFOUuDJ0FR2RLDz8HbJKI2aFsqgaqzgINM78J9YZ3fww0i9Eo91wj+B5WWOGfQ==" workbookSaltValue="3e66nkTXvVXDkz51pBpzz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IT76" i="4"/>
  <c r="CS51" i="4"/>
  <c r="HJ30" i="4"/>
  <c r="BZ76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30" i="4"/>
  <c r="LE76" i="4"/>
  <c r="BG51" i="4"/>
  <c r="AV76" i="4"/>
  <c r="KO51" i="4"/>
  <c r="KO30" i="4"/>
  <c r="HP76" i="4"/>
  <c r="FX30" i="4"/>
  <c r="FX51" i="4"/>
  <c r="JV30" i="4"/>
  <c r="HA76" i="4"/>
  <c r="AN51" i="4"/>
  <c r="FE30" i="4"/>
  <c r="AN30" i="4"/>
  <c r="AG76" i="4"/>
  <c r="JV51" i="4"/>
  <c r="KP76" i="4"/>
  <c r="FE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<sst xmlns="http://schemas.openxmlformats.org/spreadsheetml/2006/main" count="278" uniqueCount="132">
  <si>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</si>
  <si>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</si>
  <si>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</si>
  <si>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</si>
  <si>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</si>
  <si>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</si>
  <si>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</si>
  <si>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</si>
  <si>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</si>
  <si>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</si>
  <si>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</si>
  <si>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</si>
  <si>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</si>
  <si>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</si>
  <si>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</si>
  <si>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</si>
  <si>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</si>
  <si>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</si>
  <si>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</si>
  <si>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</si>
  <si>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</si>
  <si>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</si>
  <si>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</si>
  <si>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</si>
  <si>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</si>
  <si>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</si>
  <si>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</si>
  <si>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</si>
  <si>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</si>
  <si>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</si>
  <si>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</si>
  <si>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</si>
  <si>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</si>
  <si>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</si>
  <si>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</si>
  <si>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</si>
  <si>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</si>
  <si>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</si>
  <si>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</si>
  <si>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</si>
  <si>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</si>
  <si>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</si>
  <si>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</si>
  <si>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</si>
  <si>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</si>
  <si>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</si>
  <si>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</si>
  <si>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</si>
  <si>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</si>
  <si>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</si>
  <si>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</si>
  <si>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</si>
  <si>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</si>
  <si>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</si>
  <si>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</si>
  <si>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</si>
  <si>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</si>
  <si>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</si>
  <si>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</si>
  <si>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</si>
  <si>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</si>
  <si>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</si>
  <si>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</si>
  <si>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</si>
  <si>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</si>
  <si>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</si>
  <si>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</si>
  <si>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</si>
  <si>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</si>
  <si>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</si>
  <si>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</si>
  <si>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</si>
  <si>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</si>
  <si>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</si>
  <si>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</si>
  <si>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</si>
  <si>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</si>
  <si>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</si>
  <si>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</si>
  <si>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</si>
  <si>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</si>
  <si>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</si>
  <si>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</si>
  <si>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</si>
  <si>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</si>
  <si>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</si>
  <si>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</si>
  <si>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</si>
  <si>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</si>
  <si>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</si>
  <si>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</si>
  <si>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</si>
  <si>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</si>
  <si>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</si>
  <si>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</si>
  <si>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</si>
  <si>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</si>
  <si>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</si>
  <si>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</si>
  <si>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</si>
  <si>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</si>
  <si>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</si>
  <si>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</si>
  <si>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</si>
  <si>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</si>
  <si>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</si>
  <si>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</si>
  <si>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</si>
  <si>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</si>
  <si>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</si>
  <si>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</si>
  <si>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三宮第２駐車場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</si>
  <si>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</si>
  <si>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</si>
  <si>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</si>
  <si>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</si>
  <si>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</si>
  <si>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</si>
  <si>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</si>
  <si>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</si>
  <si>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</si>
  <si>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</si>
  <si>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</si>
  <si>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</si>
  <si>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</si>
  <si>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</si>
  <si>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</si>
  <si>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</si>
  <si>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①収益的収支比率は前年度から増加し、類似施設の平均を上回った。
④売上高GOP比率、⑤EBITDAは前年度から増加しており、類似施設の平均値を大きく上回った。
三宮・三宮第２は一体で運営されており、健全な経営状態といえる。</t>
    <rPh sb="80" eb="82">
      <t>サンノミヤ</t>
    </rPh>
    <rPh sb="83" eb="85">
      <t>サンノミヤ</t>
    </rPh>
    <rPh sb="99" eb="101">
      <t>ケンゼン</t>
    </rPh>
    <phoneticPr fontId="5"/>
  </si>
  <si>
    <t>⑧設備投資見込額は駐車場の規模が大きいこと、供用開始から50年以上経過していることから昨年度より増加した。引き続き必要な設備更新に対する投資を計画的に実施していく。
⑩企業債残高対料金収入比率は平成29年度より0である。</t>
    <phoneticPr fontId="5"/>
  </si>
  <si>
    <t>⑪稼働率は前年度よりも増加したが、平均を下回った。</t>
    <rPh sb="5" eb="6">
      <t>ゼン</t>
    </rPh>
    <rPh sb="6" eb="7">
      <t>ネン</t>
    </rPh>
    <rPh sb="7" eb="8">
      <t>ド</t>
    </rPh>
    <rPh sb="11" eb="13">
      <t>ゾウカ</t>
    </rPh>
    <rPh sb="17" eb="19">
      <t>ヘイキン</t>
    </rPh>
    <rPh sb="20" eb="22">
      <t>シタマワ</t>
    </rPh>
    <phoneticPr fontId="5"/>
  </si>
  <si>
    <t>都心部の駐車場であり、市営駐車場事業全体に与える影響は大きい。新型コロナ感染症の影響が軽微となり、事業収益の回復が見られる。令和4年度に自動二輪車の駐車枠を大幅に増設したことから、今後の収益の改善が見込まれる。ただし、設備の老朽化が進んでいることから、引き続き設備投資の見込み額は増加する予定である。都心三宮再整備に伴う周辺土地利用環境の変化も踏まえ、収益の増加及び安定化を目指していく。</t>
    <rPh sb="31" eb="33">
      <t>シンガタ</t>
    </rPh>
    <rPh sb="36" eb="39">
      <t>カンセンショウ</t>
    </rPh>
    <rPh sb="40" eb="42">
      <t>エイキョウ</t>
    </rPh>
    <rPh sb="43" eb="45">
      <t>ケイビ</t>
    </rPh>
    <rPh sb="49" eb="51">
      <t>ジギョウ</t>
    </rPh>
    <rPh sb="51" eb="53">
      <t>シュウエキ</t>
    </rPh>
    <rPh sb="54" eb="56">
      <t>カイフク</t>
    </rPh>
    <rPh sb="57" eb="58">
      <t>ミ</t>
    </rPh>
    <rPh sb="62" eb="64">
      <t>レイワ</t>
    </rPh>
    <rPh sb="65" eb="67">
      <t>ネンド</t>
    </rPh>
    <rPh sb="68" eb="73">
      <t>ジドウニリンシャ</t>
    </rPh>
    <rPh sb="74" eb="77">
      <t>チュウシャワク</t>
    </rPh>
    <rPh sb="78" eb="80">
      <t>オオハバ</t>
    </rPh>
    <rPh sb="81" eb="83">
      <t>ゾウセツ</t>
    </rPh>
    <rPh sb="90" eb="92">
      <t>コンゴ</t>
    </rPh>
    <rPh sb="93" eb="95">
      <t>シュウエキ</t>
    </rPh>
    <rPh sb="96" eb="98">
      <t>カイゼン</t>
    </rPh>
    <rPh sb="99" eb="101">
      <t>ミコ</t>
    </rPh>
    <rPh sb="109" eb="111">
      <t>セツビ</t>
    </rPh>
    <rPh sb="112" eb="115">
      <t>ロウキュウカ</t>
    </rPh>
    <rPh sb="116" eb="117">
      <t>スス</t>
    </rPh>
    <rPh sb="126" eb="127">
      <t>ヒ</t>
    </rPh>
    <rPh sb="128" eb="129">
      <t>ツヅ</t>
    </rPh>
    <rPh sb="130" eb="134">
      <t>セツビトウシ</t>
    </rPh>
    <rPh sb="135" eb="137">
      <t>ミコ</t>
    </rPh>
    <rPh sb="138" eb="139">
      <t>ガク</t>
    </rPh>
    <rPh sb="140" eb="142">
      <t>ゾウカ</t>
    </rPh>
    <rPh sb="144" eb="146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</si>
</sst>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247.6</c:v>
                </c:pt>
                <c:pt idx="1">
                  <c:v>114.9</c:v>
                </c:pt>
                <c:pt idx="2">
                  <c:v>152.80000000000001</c:v>
                </c:pt>
                <c:pt idx="3">
                  <c:v>177.8</c:v>
                </c:pt>
                <c:pt idx="4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C-418B-82F7-A2DB47F4A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6C-418B-82F7-A2DB47F4A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4-4A43-8B0F-FF1E0B4BB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4-4A43-8B0F-FF1E0B4BB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D26-4DDE-A036-F1D16BD23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26-4DDE-A036-F1D16BD23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9EE-4CEC-B6D3-2AAF1C90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E-4CEC-B6D3-2AAF1C90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D-49CC-A496-A62AD255F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D-49CC-A496-A62AD255F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D-4771-ABD4-13DD72DC1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D-4771-ABD4-13DD72DC1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153.80000000000001</c:v>
                </c:pt>
                <c:pt idx="1">
                  <c:v>147.30000000000001</c:v>
                </c:pt>
                <c:pt idx="2">
                  <c:v>123.5</c:v>
                </c:pt>
                <c:pt idx="3">
                  <c:v>133.69999999999999</c:v>
                </c:pt>
                <c:pt idx="4">
                  <c:v>135.6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6-49C4-A454-9B3195EE2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6-49C4-A454-9B3195EE2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13</c:v>
                </c:pt>
                <c:pt idx="2">
                  <c:v>34.5</c:v>
                </c:pt>
                <c:pt idx="3">
                  <c:v>43.7</c:v>
                </c:pt>
                <c:pt idx="4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9-432B-8BDB-006DF0580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9-432B-8BDB-006DF0580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129766</c:v>
                </c:pt>
                <c:pt idx="1">
                  <c:v>28136</c:v>
                </c:pt>
                <c:pt idx="2">
                  <c:v>59537</c:v>
                </c:pt>
                <c:pt idx="3">
                  <c:v>87969</c:v>
                </c:pt>
                <c:pt idx="4">
                  <c:v>96522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C-4233-B52E-5848231B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C-4233-B52E-5848231B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A44" zoomScale="90" zoomScaleNormal="9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兵庫県神戸市　三宮第２駐車場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19348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118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49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519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400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247.6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114.9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152.80000000000001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177.8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184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153.80000000000001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147.30000000000001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123.5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133.69999999999999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135.6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150.30000000000001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136.1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127.8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146.5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142.69999999999999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4.0999999999999996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6.6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5.5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4.0999999999999996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161.5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156.5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131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136.80000000000001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145.1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43" t="s">
        <v>130</v>
      </c>
      <c r="NE49" s="144"/>
      <c r="NF49" s="144"/>
      <c r="NG49" s="144"/>
      <c r="NH49" s="144"/>
      <c r="NI49" s="144"/>
      <c r="NJ49" s="144"/>
      <c r="NK49" s="144"/>
      <c r="NL49" s="144"/>
      <c r="NM49" s="144"/>
      <c r="NN49" s="144"/>
      <c r="NO49" s="144"/>
      <c r="NP49" s="144"/>
      <c r="NQ49" s="144"/>
      <c r="NR49" s="145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43"/>
      <c r="NE50" s="144"/>
      <c r="NF50" s="144"/>
      <c r="NG50" s="144"/>
      <c r="NH50" s="144"/>
      <c r="NI50" s="144"/>
      <c r="NJ50" s="144"/>
      <c r="NK50" s="144"/>
      <c r="NL50" s="144"/>
      <c r="NM50" s="144"/>
      <c r="NN50" s="144"/>
      <c r="NO50" s="144"/>
      <c r="NP50" s="144"/>
      <c r="NQ50" s="144"/>
      <c r="NR50" s="145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43"/>
      <c r="NE51" s="144"/>
      <c r="NF51" s="144"/>
      <c r="NG51" s="144"/>
      <c r="NH51" s="144"/>
      <c r="NI51" s="144"/>
      <c r="NJ51" s="144"/>
      <c r="NK51" s="144"/>
      <c r="NL51" s="144"/>
      <c r="NM51" s="144"/>
      <c r="NN51" s="144"/>
      <c r="NO51" s="144"/>
      <c r="NP51" s="144"/>
      <c r="NQ51" s="144"/>
      <c r="NR51" s="145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17">
        <f>データ!AU7</f>
        <v>0</v>
      </c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>
        <f>データ!AV7</f>
        <v>0</v>
      </c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>
        <f>データ!AW7</f>
        <v>0</v>
      </c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>
        <f>データ!AX7</f>
        <v>0</v>
      </c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>
        <f>データ!AY7</f>
        <v>0</v>
      </c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59.6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13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34.5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43.7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45.6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17">
        <f>データ!BQ7</f>
        <v>129766</v>
      </c>
      <c r="JD52" s="117"/>
      <c r="JE52" s="117"/>
      <c r="JF52" s="117"/>
      <c r="JG52" s="117"/>
      <c r="JH52" s="117"/>
      <c r="JI52" s="117"/>
      <c r="JJ52" s="117"/>
      <c r="JK52" s="117"/>
      <c r="JL52" s="117"/>
      <c r="JM52" s="117"/>
      <c r="JN52" s="117"/>
      <c r="JO52" s="117"/>
      <c r="JP52" s="117"/>
      <c r="JQ52" s="117"/>
      <c r="JR52" s="117"/>
      <c r="JS52" s="117"/>
      <c r="JT52" s="117"/>
      <c r="JU52" s="117"/>
      <c r="JV52" s="117">
        <f>データ!BR7</f>
        <v>28136</v>
      </c>
      <c r="JW52" s="117"/>
      <c r="JX52" s="117"/>
      <c r="JY52" s="117"/>
      <c r="JZ52" s="117"/>
      <c r="KA52" s="117"/>
      <c r="KB52" s="117"/>
      <c r="KC52" s="117"/>
      <c r="KD52" s="117"/>
      <c r="KE52" s="117"/>
      <c r="KF52" s="117"/>
      <c r="KG52" s="117"/>
      <c r="KH52" s="117"/>
      <c r="KI52" s="117"/>
      <c r="KJ52" s="117"/>
      <c r="KK52" s="117"/>
      <c r="KL52" s="117"/>
      <c r="KM52" s="117"/>
      <c r="KN52" s="117"/>
      <c r="KO52" s="117">
        <f>データ!BS7</f>
        <v>59537</v>
      </c>
      <c r="KP52" s="117"/>
      <c r="KQ52" s="117"/>
      <c r="KR52" s="117"/>
      <c r="KS52" s="117"/>
      <c r="KT52" s="117"/>
      <c r="KU52" s="117"/>
      <c r="KV52" s="117"/>
      <c r="KW52" s="117"/>
      <c r="KX52" s="117"/>
      <c r="KY52" s="117"/>
      <c r="KZ52" s="117"/>
      <c r="LA52" s="117"/>
      <c r="LB52" s="117"/>
      <c r="LC52" s="117"/>
      <c r="LD52" s="117"/>
      <c r="LE52" s="117"/>
      <c r="LF52" s="117"/>
      <c r="LG52" s="117"/>
      <c r="LH52" s="117">
        <f>データ!BT7</f>
        <v>87969</v>
      </c>
      <c r="LI52" s="117"/>
      <c r="LJ52" s="117"/>
      <c r="LK52" s="117"/>
      <c r="LL52" s="117"/>
      <c r="LM52" s="117"/>
      <c r="LN52" s="117"/>
      <c r="LO52" s="117"/>
      <c r="LP52" s="117"/>
      <c r="LQ52" s="117"/>
      <c r="LR52" s="117"/>
      <c r="LS52" s="117"/>
      <c r="LT52" s="117"/>
      <c r="LU52" s="117"/>
      <c r="LV52" s="117"/>
      <c r="LW52" s="117"/>
      <c r="LX52" s="117"/>
      <c r="LY52" s="117"/>
      <c r="LZ52" s="117"/>
      <c r="MA52" s="117">
        <f>データ!BU7</f>
        <v>96522</v>
      </c>
      <c r="MB52" s="117"/>
      <c r="MC52" s="117"/>
      <c r="MD52" s="117"/>
      <c r="ME52" s="117"/>
      <c r="MF52" s="117"/>
      <c r="MG52" s="117"/>
      <c r="MH52" s="117"/>
      <c r="MI52" s="117"/>
      <c r="MJ52" s="117"/>
      <c r="MK52" s="117"/>
      <c r="ML52" s="117"/>
      <c r="MM52" s="117"/>
      <c r="MN52" s="117"/>
      <c r="MO52" s="117"/>
      <c r="MP52" s="117"/>
      <c r="MQ52" s="117"/>
      <c r="MR52" s="117"/>
      <c r="MS52" s="11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43"/>
      <c r="NE52" s="144"/>
      <c r="NF52" s="144"/>
      <c r="NG52" s="144"/>
      <c r="NH52" s="144"/>
      <c r="NI52" s="144"/>
      <c r="NJ52" s="144"/>
      <c r="NK52" s="144"/>
      <c r="NL52" s="144"/>
      <c r="NM52" s="144"/>
      <c r="NN52" s="144"/>
      <c r="NO52" s="144"/>
      <c r="NP52" s="144"/>
      <c r="NQ52" s="144"/>
      <c r="NR52" s="145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17">
        <f>データ!AZ7</f>
        <v>45</v>
      </c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>
        <f>データ!BA7</f>
        <v>45</v>
      </c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>
        <f>データ!BB7</f>
        <v>67</v>
      </c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>
        <f>データ!BC7</f>
        <v>56</v>
      </c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>
        <f>データ!BD7</f>
        <v>65</v>
      </c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-0.1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-9.8000000000000007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-25.9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-24.6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-29.2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17">
        <f>データ!BV7</f>
        <v>16973</v>
      </c>
      <c r="JD53" s="117"/>
      <c r="JE53" s="117"/>
      <c r="JF53" s="117"/>
      <c r="JG53" s="117"/>
      <c r="JH53" s="117"/>
      <c r="JI53" s="117"/>
      <c r="JJ53" s="117"/>
      <c r="JK53" s="117"/>
      <c r="JL53" s="117"/>
      <c r="JM53" s="117"/>
      <c r="JN53" s="117"/>
      <c r="JO53" s="117"/>
      <c r="JP53" s="117"/>
      <c r="JQ53" s="117"/>
      <c r="JR53" s="117"/>
      <c r="JS53" s="117"/>
      <c r="JT53" s="117"/>
      <c r="JU53" s="117"/>
      <c r="JV53" s="117">
        <f>データ!BW7</f>
        <v>5206</v>
      </c>
      <c r="JW53" s="117"/>
      <c r="JX53" s="117"/>
      <c r="JY53" s="117"/>
      <c r="JZ53" s="117"/>
      <c r="KA53" s="117"/>
      <c r="KB53" s="117"/>
      <c r="KC53" s="117"/>
      <c r="KD53" s="117"/>
      <c r="KE53" s="117"/>
      <c r="KF53" s="117"/>
      <c r="KG53" s="117"/>
      <c r="KH53" s="117"/>
      <c r="KI53" s="117"/>
      <c r="KJ53" s="117"/>
      <c r="KK53" s="117"/>
      <c r="KL53" s="117"/>
      <c r="KM53" s="117"/>
      <c r="KN53" s="117"/>
      <c r="KO53" s="117">
        <f>データ!BX7</f>
        <v>2220</v>
      </c>
      <c r="KP53" s="117"/>
      <c r="KQ53" s="117"/>
      <c r="KR53" s="117"/>
      <c r="KS53" s="117"/>
      <c r="KT53" s="117"/>
      <c r="KU53" s="117"/>
      <c r="KV53" s="117"/>
      <c r="KW53" s="117"/>
      <c r="KX53" s="117"/>
      <c r="KY53" s="117"/>
      <c r="KZ53" s="117"/>
      <c r="LA53" s="117"/>
      <c r="LB53" s="117"/>
      <c r="LC53" s="117"/>
      <c r="LD53" s="117"/>
      <c r="LE53" s="117"/>
      <c r="LF53" s="117"/>
      <c r="LG53" s="117"/>
      <c r="LH53" s="117">
        <f>データ!BY7</f>
        <v>3097</v>
      </c>
      <c r="LI53" s="117"/>
      <c r="LJ53" s="117"/>
      <c r="LK53" s="117"/>
      <c r="LL53" s="117"/>
      <c r="LM53" s="117"/>
      <c r="LN53" s="117"/>
      <c r="LO53" s="117"/>
      <c r="LP53" s="117"/>
      <c r="LQ53" s="117"/>
      <c r="LR53" s="117"/>
      <c r="LS53" s="117"/>
      <c r="LT53" s="117"/>
      <c r="LU53" s="117"/>
      <c r="LV53" s="117"/>
      <c r="LW53" s="117"/>
      <c r="LX53" s="117"/>
      <c r="LY53" s="117"/>
      <c r="LZ53" s="117"/>
      <c r="MA53" s="117">
        <f>データ!BZ7</f>
        <v>6051</v>
      </c>
      <c r="MB53" s="117"/>
      <c r="MC53" s="117"/>
      <c r="MD53" s="117"/>
      <c r="ME53" s="117"/>
      <c r="MF53" s="117"/>
      <c r="MG53" s="117"/>
      <c r="MH53" s="117"/>
      <c r="MI53" s="117"/>
      <c r="MJ53" s="117"/>
      <c r="MK53" s="117"/>
      <c r="ML53" s="117"/>
      <c r="MM53" s="117"/>
      <c r="MN53" s="117"/>
      <c r="MO53" s="117"/>
      <c r="MP53" s="117"/>
      <c r="MQ53" s="117"/>
      <c r="MR53" s="117"/>
      <c r="MS53" s="11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43"/>
      <c r="NE53" s="144"/>
      <c r="NF53" s="144"/>
      <c r="NG53" s="144"/>
      <c r="NH53" s="144"/>
      <c r="NI53" s="144"/>
      <c r="NJ53" s="144"/>
      <c r="NK53" s="144"/>
      <c r="NL53" s="144"/>
      <c r="NM53" s="144"/>
      <c r="NN53" s="144"/>
      <c r="NO53" s="144"/>
      <c r="NP53" s="144"/>
      <c r="NQ53" s="144"/>
      <c r="NR53" s="145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43"/>
      <c r="NE54" s="144"/>
      <c r="NF54" s="144"/>
      <c r="NG54" s="144"/>
      <c r="NH54" s="144"/>
      <c r="NI54" s="144"/>
      <c r="NJ54" s="144"/>
      <c r="NK54" s="144"/>
      <c r="NL54" s="144"/>
      <c r="NM54" s="144"/>
      <c r="NN54" s="144"/>
      <c r="NO54" s="144"/>
      <c r="NP54" s="144"/>
      <c r="NQ54" s="144"/>
      <c r="NR54" s="145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43"/>
      <c r="NE55" s="144"/>
      <c r="NF55" s="144"/>
      <c r="NG55" s="144"/>
      <c r="NH55" s="144"/>
      <c r="NI55" s="144"/>
      <c r="NJ55" s="144"/>
      <c r="NK55" s="144"/>
      <c r="NL55" s="144"/>
      <c r="NM55" s="144"/>
      <c r="NN55" s="144"/>
      <c r="NO55" s="144"/>
      <c r="NP55" s="144"/>
      <c r="NQ55" s="144"/>
      <c r="NR55" s="145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43"/>
      <c r="NE56" s="144"/>
      <c r="NF56" s="144"/>
      <c r="NG56" s="144"/>
      <c r="NH56" s="144"/>
      <c r="NI56" s="144"/>
      <c r="NJ56" s="144"/>
      <c r="NK56" s="144"/>
      <c r="NL56" s="144"/>
      <c r="NM56" s="144"/>
      <c r="NN56" s="144"/>
      <c r="NO56" s="144"/>
      <c r="NP56" s="144"/>
      <c r="NQ56" s="144"/>
      <c r="NR56" s="145"/>
    </row>
    <row r="57" spans="1:382" ht="13.5" customHeight="1" x14ac:dyDescent="0.15">
      <c r="A57" s="2"/>
      <c r="B57" s="25"/>
      <c r="NB57" s="26"/>
      <c r="NC57" s="2"/>
      <c r="ND57" s="143"/>
      <c r="NE57" s="144"/>
      <c r="NF57" s="144"/>
      <c r="NG57" s="144"/>
      <c r="NH57" s="144"/>
      <c r="NI57" s="144"/>
      <c r="NJ57" s="144"/>
      <c r="NK57" s="144"/>
      <c r="NL57" s="144"/>
      <c r="NM57" s="144"/>
      <c r="NN57" s="144"/>
      <c r="NO57" s="144"/>
      <c r="NP57" s="144"/>
      <c r="NQ57" s="144"/>
      <c r="NR57" s="145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43"/>
      <c r="NE58" s="144"/>
      <c r="NF58" s="144"/>
      <c r="NG58" s="144"/>
      <c r="NH58" s="144"/>
      <c r="NI58" s="144"/>
      <c r="NJ58" s="144"/>
      <c r="NK58" s="144"/>
      <c r="NL58" s="144"/>
      <c r="NM58" s="144"/>
      <c r="NN58" s="144"/>
      <c r="NO58" s="144"/>
      <c r="NP58" s="144"/>
      <c r="NQ58" s="144"/>
      <c r="NR58" s="145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43"/>
      <c r="NE59" s="144"/>
      <c r="NF59" s="144"/>
      <c r="NG59" s="144"/>
      <c r="NH59" s="144"/>
      <c r="NI59" s="144"/>
      <c r="NJ59" s="144"/>
      <c r="NK59" s="144"/>
      <c r="NL59" s="144"/>
      <c r="NM59" s="144"/>
      <c r="NN59" s="144"/>
      <c r="NO59" s="144"/>
      <c r="NP59" s="144"/>
      <c r="NQ59" s="144"/>
      <c r="NR59" s="145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43"/>
      <c r="NE60" s="144"/>
      <c r="NF60" s="144"/>
      <c r="NG60" s="144"/>
      <c r="NH60" s="144"/>
      <c r="NI60" s="144"/>
      <c r="NJ60" s="144"/>
      <c r="NK60" s="144"/>
      <c r="NL60" s="144"/>
      <c r="NM60" s="144"/>
      <c r="NN60" s="144"/>
      <c r="NO60" s="144"/>
      <c r="NP60" s="144"/>
      <c r="NQ60" s="144"/>
      <c r="NR60" s="145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43"/>
      <c r="NE61" s="144"/>
      <c r="NF61" s="144"/>
      <c r="NG61" s="144"/>
      <c r="NH61" s="144"/>
      <c r="NI61" s="144"/>
      <c r="NJ61" s="144"/>
      <c r="NK61" s="144"/>
      <c r="NL61" s="144"/>
      <c r="NM61" s="144"/>
      <c r="NN61" s="144"/>
      <c r="NO61" s="144"/>
      <c r="NP61" s="144"/>
      <c r="NQ61" s="144"/>
      <c r="NR61" s="145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43"/>
      <c r="NE62" s="144"/>
      <c r="NF62" s="144"/>
      <c r="NG62" s="144"/>
      <c r="NH62" s="144"/>
      <c r="NI62" s="144"/>
      <c r="NJ62" s="144"/>
      <c r="NK62" s="144"/>
      <c r="NL62" s="144"/>
      <c r="NM62" s="144"/>
      <c r="NN62" s="144"/>
      <c r="NO62" s="144"/>
      <c r="NP62" s="144"/>
      <c r="NQ62" s="144"/>
      <c r="NR62" s="145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18" t="s">
        <v>32</v>
      </c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43"/>
      <c r="NE63" s="144"/>
      <c r="NF63" s="144"/>
      <c r="NG63" s="144"/>
      <c r="NH63" s="144"/>
      <c r="NI63" s="144"/>
      <c r="NJ63" s="144"/>
      <c r="NK63" s="144"/>
      <c r="NL63" s="144"/>
      <c r="NM63" s="144"/>
      <c r="NN63" s="144"/>
      <c r="NO63" s="144"/>
      <c r="NP63" s="144"/>
      <c r="NQ63" s="144"/>
      <c r="NR63" s="145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46"/>
      <c r="NE64" s="147"/>
      <c r="NF64" s="147"/>
      <c r="NG64" s="147"/>
      <c r="NH64" s="147"/>
      <c r="NI64" s="147"/>
      <c r="NJ64" s="147"/>
      <c r="NK64" s="147"/>
      <c r="NL64" s="147"/>
      <c r="NM64" s="147"/>
      <c r="NN64" s="147"/>
      <c r="NO64" s="147"/>
      <c r="NP64" s="147"/>
      <c r="NQ64" s="147"/>
      <c r="NR64" s="148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43" t="s">
        <v>131</v>
      </c>
      <c r="NE66" s="144"/>
      <c r="NF66" s="144"/>
      <c r="NG66" s="144"/>
      <c r="NH66" s="144"/>
      <c r="NI66" s="144"/>
      <c r="NJ66" s="144"/>
      <c r="NK66" s="144"/>
      <c r="NL66" s="144"/>
      <c r="NM66" s="144"/>
      <c r="NN66" s="144"/>
      <c r="NO66" s="144"/>
      <c r="NP66" s="144"/>
      <c r="NQ66" s="144"/>
      <c r="NR66" s="145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19">
        <f>データ!CM7</f>
        <v>0</v>
      </c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1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43"/>
      <c r="NE67" s="144"/>
      <c r="NF67" s="144"/>
      <c r="NG67" s="144"/>
      <c r="NH67" s="144"/>
      <c r="NI67" s="144"/>
      <c r="NJ67" s="144"/>
      <c r="NK67" s="144"/>
      <c r="NL67" s="144"/>
      <c r="NM67" s="144"/>
      <c r="NN67" s="144"/>
      <c r="NO67" s="144"/>
      <c r="NP67" s="144"/>
      <c r="NQ67" s="144"/>
      <c r="NR67" s="145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2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3"/>
      <c r="FP68" s="123"/>
      <c r="FQ68" s="123"/>
      <c r="FR68" s="123"/>
      <c r="FS68" s="123"/>
      <c r="FT68" s="123"/>
      <c r="FU68" s="123"/>
      <c r="FV68" s="123"/>
      <c r="FW68" s="124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43"/>
      <c r="NE68" s="144"/>
      <c r="NF68" s="144"/>
      <c r="NG68" s="144"/>
      <c r="NH68" s="144"/>
      <c r="NI68" s="144"/>
      <c r="NJ68" s="144"/>
      <c r="NK68" s="144"/>
      <c r="NL68" s="144"/>
      <c r="NM68" s="144"/>
      <c r="NN68" s="144"/>
      <c r="NO68" s="144"/>
      <c r="NP68" s="144"/>
      <c r="NQ68" s="144"/>
      <c r="NR68" s="145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2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  <c r="FW69" s="124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43"/>
      <c r="NE69" s="144"/>
      <c r="NF69" s="144"/>
      <c r="NG69" s="144"/>
      <c r="NH69" s="144"/>
      <c r="NI69" s="144"/>
      <c r="NJ69" s="144"/>
      <c r="NK69" s="144"/>
      <c r="NL69" s="144"/>
      <c r="NM69" s="144"/>
      <c r="NN69" s="144"/>
      <c r="NO69" s="144"/>
      <c r="NP69" s="144"/>
      <c r="NQ69" s="144"/>
      <c r="NR69" s="145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5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7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43"/>
      <c r="NE70" s="144"/>
      <c r="NF70" s="144"/>
      <c r="NG70" s="144"/>
      <c r="NH70" s="144"/>
      <c r="NI70" s="144"/>
      <c r="NJ70" s="144"/>
      <c r="NK70" s="144"/>
      <c r="NL70" s="144"/>
      <c r="NM70" s="144"/>
      <c r="NN70" s="144"/>
      <c r="NO70" s="144"/>
      <c r="NP70" s="144"/>
      <c r="NQ70" s="144"/>
      <c r="NR70" s="145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43"/>
      <c r="NE71" s="144"/>
      <c r="NF71" s="144"/>
      <c r="NG71" s="144"/>
      <c r="NH71" s="144"/>
      <c r="NI71" s="144"/>
      <c r="NJ71" s="144"/>
      <c r="NK71" s="144"/>
      <c r="NL71" s="144"/>
      <c r="NM71" s="144"/>
      <c r="NN71" s="144"/>
      <c r="NO71" s="144"/>
      <c r="NP71" s="144"/>
      <c r="NQ71" s="144"/>
      <c r="NR71" s="145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18" t="s">
        <v>34</v>
      </c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43"/>
      <c r="NE72" s="144"/>
      <c r="NF72" s="144"/>
      <c r="NG72" s="144"/>
      <c r="NH72" s="144"/>
      <c r="NI72" s="144"/>
      <c r="NJ72" s="144"/>
      <c r="NK72" s="144"/>
      <c r="NL72" s="144"/>
      <c r="NM72" s="144"/>
      <c r="NN72" s="144"/>
      <c r="NO72" s="144"/>
      <c r="NP72" s="144"/>
      <c r="NQ72" s="144"/>
      <c r="NR72" s="145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43"/>
      <c r="NE73" s="144"/>
      <c r="NF73" s="144"/>
      <c r="NG73" s="144"/>
      <c r="NH73" s="144"/>
      <c r="NI73" s="144"/>
      <c r="NJ73" s="144"/>
      <c r="NK73" s="144"/>
      <c r="NL73" s="144"/>
      <c r="NM73" s="144"/>
      <c r="NN73" s="144"/>
      <c r="NO73" s="144"/>
      <c r="NP73" s="144"/>
      <c r="NQ73" s="144"/>
      <c r="NR73" s="145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43"/>
      <c r="NE74" s="144"/>
      <c r="NF74" s="144"/>
      <c r="NG74" s="144"/>
      <c r="NH74" s="144"/>
      <c r="NI74" s="144"/>
      <c r="NJ74" s="144"/>
      <c r="NK74" s="144"/>
      <c r="NL74" s="144"/>
      <c r="NM74" s="144"/>
      <c r="NN74" s="144"/>
      <c r="NO74" s="144"/>
      <c r="NP74" s="144"/>
      <c r="NQ74" s="144"/>
      <c r="NR74" s="145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43"/>
      <c r="NE75" s="144"/>
      <c r="NF75" s="144"/>
      <c r="NG75" s="144"/>
      <c r="NH75" s="144"/>
      <c r="NI75" s="144"/>
      <c r="NJ75" s="144"/>
      <c r="NK75" s="144"/>
      <c r="NL75" s="144"/>
      <c r="NM75" s="144"/>
      <c r="NN75" s="144"/>
      <c r="NO75" s="144"/>
      <c r="NP75" s="144"/>
      <c r="NQ75" s="144"/>
      <c r="NR75" s="145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28" t="str">
        <f>データ!$B$11</f>
        <v>H30</v>
      </c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30"/>
      <c r="AG76" s="128" t="str">
        <f>データ!$C$11</f>
        <v>R01</v>
      </c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30"/>
      <c r="AV76" s="128" t="str">
        <f>データ!$D$11</f>
        <v>R02</v>
      </c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30"/>
      <c r="BK76" s="128" t="str">
        <f>データ!$E$11</f>
        <v>R03</v>
      </c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30"/>
      <c r="BZ76" s="128" t="str">
        <f>データ!$F$11</f>
        <v>R04</v>
      </c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30"/>
      <c r="CO76" s="2"/>
      <c r="CP76" s="2"/>
      <c r="CQ76" s="2"/>
      <c r="CR76" s="2"/>
      <c r="CS76" s="2"/>
      <c r="CT76" s="2"/>
      <c r="CU76" s="2"/>
      <c r="CV76" s="119">
        <f>データ!CN7</f>
        <v>675574</v>
      </c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1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28" t="str">
        <f>データ!$B$11</f>
        <v>H30</v>
      </c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30"/>
      <c r="HA76" s="128" t="str">
        <f>データ!$C$11</f>
        <v>R01</v>
      </c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30"/>
      <c r="HP76" s="128" t="str">
        <f>データ!$D$11</f>
        <v>R02</v>
      </c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30"/>
      <c r="IE76" s="128" t="str">
        <f>データ!$E$11</f>
        <v>R03</v>
      </c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30"/>
      <c r="IT76" s="128" t="str">
        <f>データ!$F$11</f>
        <v>R04</v>
      </c>
      <c r="IU76" s="129"/>
      <c r="IV76" s="129"/>
      <c r="IW76" s="129"/>
      <c r="IX76" s="129"/>
      <c r="IY76" s="129"/>
      <c r="IZ76" s="129"/>
      <c r="JA76" s="129"/>
      <c r="JB76" s="129"/>
      <c r="JC76" s="129"/>
      <c r="JD76" s="129"/>
      <c r="JE76" s="129"/>
      <c r="JF76" s="129"/>
      <c r="JG76" s="129"/>
      <c r="JH76" s="130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28" t="str">
        <f>データ!$B$11</f>
        <v>H30</v>
      </c>
      <c r="KB76" s="129"/>
      <c r="KC76" s="129"/>
      <c r="KD76" s="129"/>
      <c r="KE76" s="129"/>
      <c r="KF76" s="129"/>
      <c r="KG76" s="129"/>
      <c r="KH76" s="129"/>
      <c r="KI76" s="129"/>
      <c r="KJ76" s="129"/>
      <c r="KK76" s="129"/>
      <c r="KL76" s="129"/>
      <c r="KM76" s="129"/>
      <c r="KN76" s="129"/>
      <c r="KO76" s="130"/>
      <c r="KP76" s="128" t="str">
        <f>データ!$C$11</f>
        <v>R01</v>
      </c>
      <c r="KQ76" s="129"/>
      <c r="KR76" s="129"/>
      <c r="KS76" s="129"/>
      <c r="KT76" s="129"/>
      <c r="KU76" s="129"/>
      <c r="KV76" s="129"/>
      <c r="KW76" s="129"/>
      <c r="KX76" s="129"/>
      <c r="KY76" s="129"/>
      <c r="KZ76" s="129"/>
      <c r="LA76" s="129"/>
      <c r="LB76" s="129"/>
      <c r="LC76" s="129"/>
      <c r="LD76" s="130"/>
      <c r="LE76" s="128" t="str">
        <f>データ!$D$11</f>
        <v>R02</v>
      </c>
      <c r="LF76" s="129"/>
      <c r="LG76" s="129"/>
      <c r="LH76" s="129"/>
      <c r="LI76" s="129"/>
      <c r="LJ76" s="129"/>
      <c r="LK76" s="129"/>
      <c r="LL76" s="129"/>
      <c r="LM76" s="129"/>
      <c r="LN76" s="129"/>
      <c r="LO76" s="129"/>
      <c r="LP76" s="129"/>
      <c r="LQ76" s="129"/>
      <c r="LR76" s="129"/>
      <c r="LS76" s="130"/>
      <c r="LT76" s="128" t="str">
        <f>データ!$E$11</f>
        <v>R03</v>
      </c>
      <c r="LU76" s="129"/>
      <c r="LV76" s="129"/>
      <c r="LW76" s="129"/>
      <c r="LX76" s="129"/>
      <c r="LY76" s="129"/>
      <c r="LZ76" s="129"/>
      <c r="MA76" s="129"/>
      <c r="MB76" s="129"/>
      <c r="MC76" s="129"/>
      <c r="MD76" s="129"/>
      <c r="ME76" s="129"/>
      <c r="MF76" s="129"/>
      <c r="MG76" s="129"/>
      <c r="MH76" s="130"/>
      <c r="MI76" s="128" t="str">
        <f>データ!$F$11</f>
        <v>R04</v>
      </c>
      <c r="MJ76" s="129"/>
      <c r="MK76" s="129"/>
      <c r="ML76" s="129"/>
      <c r="MM76" s="129"/>
      <c r="MN76" s="129"/>
      <c r="MO76" s="129"/>
      <c r="MP76" s="129"/>
      <c r="MQ76" s="129"/>
      <c r="MR76" s="129"/>
      <c r="MS76" s="129"/>
      <c r="MT76" s="129"/>
      <c r="MU76" s="129"/>
      <c r="MV76" s="129"/>
      <c r="MW76" s="130"/>
      <c r="MX76" s="2"/>
      <c r="MY76" s="2"/>
      <c r="MZ76" s="2"/>
      <c r="NA76" s="2"/>
      <c r="NB76" s="2"/>
      <c r="NC76" s="32"/>
      <c r="ND76" s="143"/>
      <c r="NE76" s="144"/>
      <c r="NF76" s="144"/>
      <c r="NG76" s="144"/>
      <c r="NH76" s="144"/>
      <c r="NI76" s="144"/>
      <c r="NJ76" s="144"/>
      <c r="NK76" s="144"/>
      <c r="NL76" s="144"/>
      <c r="NM76" s="144"/>
      <c r="NN76" s="144"/>
      <c r="NO76" s="144"/>
      <c r="NP76" s="144"/>
      <c r="NQ76" s="144"/>
      <c r="NR76" s="145"/>
    </row>
    <row r="77" spans="1:382" ht="13.5" customHeight="1" x14ac:dyDescent="0.15">
      <c r="A77" s="2"/>
      <c r="B77" s="11"/>
      <c r="C77" s="2"/>
      <c r="D77" s="2"/>
      <c r="E77" s="2"/>
      <c r="F77" s="2"/>
      <c r="I77" s="131" t="s">
        <v>27</v>
      </c>
      <c r="J77" s="131"/>
      <c r="K77" s="131"/>
      <c r="L77" s="131"/>
      <c r="M77" s="131"/>
      <c r="N77" s="131"/>
      <c r="O77" s="131"/>
      <c r="P77" s="131"/>
      <c r="Q77" s="131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4"/>
      <c r="FY77" s="2"/>
      <c r="FZ77" s="2"/>
      <c r="GA77" s="2"/>
      <c r="GB77" s="2"/>
      <c r="GC77" s="131" t="s">
        <v>27</v>
      </c>
      <c r="GD77" s="131"/>
      <c r="GE77" s="131"/>
      <c r="GF77" s="131"/>
      <c r="GG77" s="131"/>
      <c r="GH77" s="131"/>
      <c r="GI77" s="131"/>
      <c r="GJ77" s="131"/>
      <c r="GK77" s="131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1" t="s">
        <v>27</v>
      </c>
      <c r="JS77" s="131"/>
      <c r="JT77" s="131"/>
      <c r="JU77" s="131"/>
      <c r="JV77" s="131"/>
      <c r="JW77" s="131"/>
      <c r="JX77" s="131"/>
      <c r="JY77" s="131"/>
      <c r="JZ77" s="131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43"/>
      <c r="NE77" s="144"/>
      <c r="NF77" s="144"/>
      <c r="NG77" s="144"/>
      <c r="NH77" s="144"/>
      <c r="NI77" s="144"/>
      <c r="NJ77" s="144"/>
      <c r="NK77" s="144"/>
      <c r="NL77" s="144"/>
      <c r="NM77" s="144"/>
      <c r="NN77" s="144"/>
      <c r="NO77" s="144"/>
      <c r="NP77" s="144"/>
      <c r="NQ77" s="144"/>
      <c r="NR77" s="145"/>
    </row>
    <row r="78" spans="1:382" ht="13.5" customHeight="1" x14ac:dyDescent="0.15">
      <c r="A78" s="2"/>
      <c r="B78" s="11"/>
      <c r="C78" s="2"/>
      <c r="D78" s="2"/>
      <c r="E78" s="2"/>
      <c r="F78" s="2"/>
      <c r="I78" s="131" t="s">
        <v>29</v>
      </c>
      <c r="J78" s="131"/>
      <c r="K78" s="131"/>
      <c r="L78" s="131"/>
      <c r="M78" s="131"/>
      <c r="N78" s="131"/>
      <c r="O78" s="131"/>
      <c r="P78" s="131"/>
      <c r="Q78" s="131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4"/>
      <c r="FY78" s="2"/>
      <c r="FZ78" s="2"/>
      <c r="GA78" s="2"/>
      <c r="GB78" s="2"/>
      <c r="GC78" s="131" t="s">
        <v>29</v>
      </c>
      <c r="GD78" s="131"/>
      <c r="GE78" s="131"/>
      <c r="GF78" s="131"/>
      <c r="GG78" s="131"/>
      <c r="GH78" s="131"/>
      <c r="GI78" s="131"/>
      <c r="GJ78" s="131"/>
      <c r="GK78" s="131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1" t="s">
        <v>29</v>
      </c>
      <c r="JS78" s="131"/>
      <c r="JT78" s="131"/>
      <c r="JU78" s="131"/>
      <c r="JV78" s="131"/>
      <c r="JW78" s="131"/>
      <c r="JX78" s="131"/>
      <c r="JY78" s="131"/>
      <c r="JZ78" s="131"/>
      <c r="KA78" s="110">
        <f>データ!DE7</f>
        <v>108.2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117.1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145.19999999999999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219.9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107.1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43"/>
      <c r="NE78" s="144"/>
      <c r="NF78" s="144"/>
      <c r="NG78" s="144"/>
      <c r="NH78" s="144"/>
      <c r="NI78" s="144"/>
      <c r="NJ78" s="144"/>
      <c r="NK78" s="144"/>
      <c r="NL78" s="144"/>
      <c r="NM78" s="144"/>
      <c r="NN78" s="144"/>
      <c r="NO78" s="144"/>
      <c r="NP78" s="144"/>
      <c r="NQ78" s="144"/>
      <c r="NR78" s="145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5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7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43"/>
      <c r="NE79" s="144"/>
      <c r="NF79" s="144"/>
      <c r="NG79" s="144"/>
      <c r="NH79" s="144"/>
      <c r="NI79" s="144"/>
      <c r="NJ79" s="144"/>
      <c r="NK79" s="144"/>
      <c r="NL79" s="144"/>
      <c r="NM79" s="144"/>
      <c r="NN79" s="144"/>
      <c r="NO79" s="144"/>
      <c r="NP79" s="144"/>
      <c r="NQ79" s="144"/>
      <c r="NR79" s="145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43"/>
      <c r="NE80" s="144"/>
      <c r="NF80" s="144"/>
      <c r="NG80" s="144"/>
      <c r="NH80" s="144"/>
      <c r="NI80" s="144"/>
      <c r="NJ80" s="144"/>
      <c r="NK80" s="144"/>
      <c r="NL80" s="144"/>
      <c r="NM80" s="144"/>
      <c r="NN80" s="144"/>
      <c r="NO80" s="144"/>
      <c r="NP80" s="144"/>
      <c r="NQ80" s="144"/>
      <c r="NR80" s="145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43"/>
      <c r="NE81" s="144"/>
      <c r="NF81" s="144"/>
      <c r="NG81" s="144"/>
      <c r="NH81" s="144"/>
      <c r="NI81" s="144"/>
      <c r="NJ81" s="144"/>
      <c r="NK81" s="144"/>
      <c r="NL81" s="144"/>
      <c r="NM81" s="144"/>
      <c r="NN81" s="144"/>
      <c r="NO81" s="144"/>
      <c r="NP81" s="144"/>
      <c r="NQ81" s="144"/>
      <c r="NR81" s="145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46"/>
      <c r="NE82" s="147"/>
      <c r="NF82" s="147"/>
      <c r="NG82" s="147"/>
      <c r="NH82" s="147"/>
      <c r="NI82" s="147"/>
      <c r="NJ82" s="147"/>
      <c r="NK82" s="147"/>
      <c r="NL82" s="147"/>
      <c r="NM82" s="147"/>
      <c r="NN82" s="147"/>
      <c r="NO82" s="147"/>
      <c r="NP82" s="147"/>
      <c r="NQ82" s="147"/>
      <c r="NR82" s="148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1buvyl/GqsQFkO8PsdTk+T8oZalccg5t8s4TY354VuMrWQDc58u3R+7MEwbmVwMYiJsYHTknNsyiE1XVivpXyA==" saltValue="vHcv5Ngzyqe5Pe1MmJyyM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5" t="s">
        <v>58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2" t="s">
        <v>63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39" t="s">
        <v>64</v>
      </c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40" t="s">
        <v>65</v>
      </c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 t="s">
        <v>66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40" t="s">
        <v>67</v>
      </c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 t="s">
        <v>68</v>
      </c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41" t="s">
        <v>69</v>
      </c>
      <c r="CN4" s="141" t="s">
        <v>70</v>
      </c>
      <c r="CO4" s="132" t="s">
        <v>71</v>
      </c>
      <c r="CP4" s="133"/>
      <c r="CQ4" s="133"/>
      <c r="CR4" s="133"/>
      <c r="CS4" s="133"/>
      <c r="CT4" s="133"/>
      <c r="CU4" s="133"/>
      <c r="CV4" s="133"/>
      <c r="CW4" s="133"/>
      <c r="CX4" s="133"/>
      <c r="CY4" s="134"/>
      <c r="CZ4" s="139" t="s">
        <v>72</v>
      </c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2" t="s">
        <v>73</v>
      </c>
      <c r="DL4" s="133"/>
      <c r="DM4" s="133"/>
      <c r="DN4" s="133"/>
      <c r="DO4" s="133"/>
      <c r="DP4" s="133"/>
      <c r="DQ4" s="133"/>
      <c r="DR4" s="133"/>
      <c r="DS4" s="133"/>
      <c r="DT4" s="133"/>
      <c r="DU4" s="134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90</v>
      </c>
      <c r="AW5" s="47" t="s">
        <v>101</v>
      </c>
      <c r="AX5" s="47" t="s">
        <v>102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103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2"/>
      <c r="CN5" s="142"/>
      <c r="CO5" s="47" t="s">
        <v>89</v>
      </c>
      <c r="CP5" s="47" t="s">
        <v>104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105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106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兵庫県神戸市</v>
      </c>
      <c r="I6" s="48" t="str">
        <f t="shared" si="1"/>
        <v>三宮第２駐車場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49</v>
      </c>
      <c r="S6" s="50" t="str">
        <f t="shared" si="1"/>
        <v>公共施設</v>
      </c>
      <c r="T6" s="50" t="str">
        <f t="shared" si="1"/>
        <v>無</v>
      </c>
      <c r="U6" s="51">
        <f t="shared" si="1"/>
        <v>19348</v>
      </c>
      <c r="V6" s="51">
        <f t="shared" si="1"/>
        <v>519</v>
      </c>
      <c r="W6" s="51">
        <f t="shared" si="1"/>
        <v>400</v>
      </c>
      <c r="X6" s="50" t="str">
        <f t="shared" si="1"/>
        <v>代行制</v>
      </c>
      <c r="Y6" s="52">
        <f>IF(Y8="-",NA(),Y8)</f>
        <v>247.6</v>
      </c>
      <c r="Z6" s="52">
        <f t="shared" ref="Z6:AH6" si="2">IF(Z8="-",NA(),Z8)</f>
        <v>114.9</v>
      </c>
      <c r="AA6" s="52">
        <f t="shared" si="2"/>
        <v>152.80000000000001</v>
      </c>
      <c r="AB6" s="52">
        <f t="shared" si="2"/>
        <v>177.8</v>
      </c>
      <c r="AC6" s="52">
        <f t="shared" si="2"/>
        <v>184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59.6</v>
      </c>
      <c r="BG6" s="52">
        <f t="shared" ref="BG6:BO6" si="5">IF(BG8="-",NA(),BG8)</f>
        <v>13</v>
      </c>
      <c r="BH6" s="52">
        <f t="shared" si="5"/>
        <v>34.5</v>
      </c>
      <c r="BI6" s="52">
        <f t="shared" si="5"/>
        <v>43.7</v>
      </c>
      <c r="BJ6" s="52">
        <f t="shared" si="5"/>
        <v>45.6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129766</v>
      </c>
      <c r="BR6" s="53">
        <f t="shared" ref="BR6:BZ6" si="6">IF(BR8="-",NA(),BR8)</f>
        <v>28136</v>
      </c>
      <c r="BS6" s="53">
        <f t="shared" si="6"/>
        <v>59537</v>
      </c>
      <c r="BT6" s="53">
        <f t="shared" si="6"/>
        <v>87969</v>
      </c>
      <c r="BU6" s="53">
        <f t="shared" si="6"/>
        <v>96522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107</v>
      </c>
      <c r="CM6" s="51">
        <f t="shared" ref="CM6:CN6" si="7">CM8</f>
        <v>0</v>
      </c>
      <c r="CN6" s="51">
        <f t="shared" si="7"/>
        <v>675574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153.80000000000001</v>
      </c>
      <c r="DL6" s="52">
        <f t="shared" ref="DL6:DT6" si="9">IF(DL8="-",NA(),DL8)</f>
        <v>147.30000000000001</v>
      </c>
      <c r="DM6" s="52">
        <f t="shared" si="9"/>
        <v>123.5</v>
      </c>
      <c r="DN6" s="52">
        <f t="shared" si="9"/>
        <v>133.69999999999999</v>
      </c>
      <c r="DO6" s="52">
        <f t="shared" si="9"/>
        <v>135.6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108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兵庫県　神戸市</v>
      </c>
      <c r="I7" s="48" t="str">
        <f t="shared" si="10"/>
        <v>三宮第２駐車場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49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19348</v>
      </c>
      <c r="V7" s="51">
        <f t="shared" si="10"/>
        <v>519</v>
      </c>
      <c r="W7" s="51">
        <f t="shared" si="10"/>
        <v>400</v>
      </c>
      <c r="X7" s="50" t="str">
        <f t="shared" si="10"/>
        <v>代行制</v>
      </c>
      <c r="Y7" s="52">
        <f>Y8</f>
        <v>247.6</v>
      </c>
      <c r="Z7" s="52">
        <f t="shared" ref="Z7:AH7" si="11">Z8</f>
        <v>114.9</v>
      </c>
      <c r="AA7" s="52">
        <f t="shared" si="11"/>
        <v>152.80000000000001</v>
      </c>
      <c r="AB7" s="52">
        <f t="shared" si="11"/>
        <v>177.8</v>
      </c>
      <c r="AC7" s="52">
        <f t="shared" si="11"/>
        <v>184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59.6</v>
      </c>
      <c r="BG7" s="52">
        <f t="shared" ref="BG7:BO7" si="14">BG8</f>
        <v>13</v>
      </c>
      <c r="BH7" s="52">
        <f t="shared" si="14"/>
        <v>34.5</v>
      </c>
      <c r="BI7" s="52">
        <f t="shared" si="14"/>
        <v>43.7</v>
      </c>
      <c r="BJ7" s="52">
        <f t="shared" si="14"/>
        <v>45.6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129766</v>
      </c>
      <c r="BR7" s="53">
        <f t="shared" ref="BR7:BZ7" si="15">BR8</f>
        <v>28136</v>
      </c>
      <c r="BS7" s="53">
        <f t="shared" si="15"/>
        <v>59537</v>
      </c>
      <c r="BT7" s="53">
        <f t="shared" si="15"/>
        <v>87969</v>
      </c>
      <c r="BU7" s="53">
        <f t="shared" si="15"/>
        <v>96522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109</v>
      </c>
      <c r="CC7" s="52" t="s">
        <v>109</v>
      </c>
      <c r="CD7" s="52" t="s">
        <v>109</v>
      </c>
      <c r="CE7" s="52" t="s">
        <v>109</v>
      </c>
      <c r="CF7" s="52" t="s">
        <v>109</v>
      </c>
      <c r="CG7" s="52" t="s">
        <v>109</v>
      </c>
      <c r="CH7" s="52" t="s">
        <v>109</v>
      </c>
      <c r="CI7" s="52" t="s">
        <v>109</v>
      </c>
      <c r="CJ7" s="52" t="s">
        <v>109</v>
      </c>
      <c r="CK7" s="52" t="s">
        <v>107</v>
      </c>
      <c r="CL7" s="49"/>
      <c r="CM7" s="51">
        <f>CM8</f>
        <v>0</v>
      </c>
      <c r="CN7" s="51">
        <f>CN8</f>
        <v>675574</v>
      </c>
      <c r="CO7" s="52" t="s">
        <v>109</v>
      </c>
      <c r="CP7" s="52" t="s">
        <v>109</v>
      </c>
      <c r="CQ7" s="52" t="s">
        <v>109</v>
      </c>
      <c r="CR7" s="52" t="s">
        <v>109</v>
      </c>
      <c r="CS7" s="52" t="s">
        <v>109</v>
      </c>
      <c r="CT7" s="52" t="s">
        <v>109</v>
      </c>
      <c r="CU7" s="52" t="s">
        <v>109</v>
      </c>
      <c r="CV7" s="52" t="s">
        <v>109</v>
      </c>
      <c r="CW7" s="52" t="s">
        <v>109</v>
      </c>
      <c r="CX7" s="52" t="s">
        <v>107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153.80000000000001</v>
      </c>
      <c r="DL7" s="52">
        <f t="shared" ref="DL7:DT7" si="17">DL8</f>
        <v>147.30000000000001</v>
      </c>
      <c r="DM7" s="52">
        <f t="shared" si="17"/>
        <v>123.5</v>
      </c>
      <c r="DN7" s="52">
        <f t="shared" si="17"/>
        <v>133.69999999999999</v>
      </c>
      <c r="DO7" s="52">
        <f t="shared" si="17"/>
        <v>135.6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5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49</v>
      </c>
      <c r="S8" s="57" t="s">
        <v>120</v>
      </c>
      <c r="T8" s="57" t="s">
        <v>121</v>
      </c>
      <c r="U8" s="58">
        <v>19348</v>
      </c>
      <c r="V8" s="58">
        <v>519</v>
      </c>
      <c r="W8" s="58">
        <v>400</v>
      </c>
      <c r="X8" s="57" t="s">
        <v>122</v>
      </c>
      <c r="Y8" s="59">
        <v>247.6</v>
      </c>
      <c r="Z8" s="59">
        <v>114.9</v>
      </c>
      <c r="AA8" s="59">
        <v>152.80000000000001</v>
      </c>
      <c r="AB8" s="59">
        <v>177.8</v>
      </c>
      <c r="AC8" s="59">
        <v>184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59.6</v>
      </c>
      <c r="BG8" s="59">
        <v>13</v>
      </c>
      <c r="BH8" s="59">
        <v>34.5</v>
      </c>
      <c r="BI8" s="59">
        <v>43.7</v>
      </c>
      <c r="BJ8" s="59">
        <v>45.6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129766</v>
      </c>
      <c r="BR8" s="60">
        <v>28136</v>
      </c>
      <c r="BS8" s="60">
        <v>59537</v>
      </c>
      <c r="BT8" s="61">
        <v>87969</v>
      </c>
      <c r="BU8" s="61">
        <v>96522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0</v>
      </c>
      <c r="CN8" s="58">
        <v>675574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153.80000000000001</v>
      </c>
      <c r="DL8" s="59">
        <v>147.30000000000001</v>
      </c>
      <c r="DM8" s="59">
        <v>123.5</v>
      </c>
      <c r="DN8" s="59">
        <v>133.69999999999999</v>
      </c>
      <c r="DO8" s="59">
        <v>135.6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2024-01-11T00:13:04Z</dcterms:created>
  <dcterms:modified xsi:type="dcterms:W3CDTF">2024-01-26T05:25:27Z</dcterms:modified>
  <cp:category/>
</cp:coreProperties>
</file>