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MicKP2nEzWOjkJ40kT04LXto5LUKyVI1gLpreKavnZKRaFYVJ+LghqEfQdAKz70tID85L6uLjxfFxSHgI5qBjQ==" workbookSaltValue="x+O6R74UJEK5k0j0bHBgt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IT76" i="4"/>
  <c r="CS51" i="4"/>
  <c r="HJ30" i="4"/>
  <c r="CS30" i="4"/>
  <c r="MA30" i="4"/>
  <c r="BZ76" i="4"/>
  <c r="HJ51" i="4"/>
  <c r="C11" i="5"/>
  <c r="D11" i="5"/>
  <c r="E11" i="5"/>
  <c r="B11" i="5"/>
  <c r="LT76" i="4" l="1"/>
  <c r="GQ51" i="4"/>
  <c r="LH30" i="4"/>
  <c r="IE76" i="4"/>
  <c r="BZ51" i="4"/>
  <c r="LH51" i="4"/>
  <c r="GQ30" i="4"/>
  <c r="BZ30" i="4"/>
  <c r="BK76" i="4"/>
  <c r="FX30" i="4"/>
  <c r="AV76" i="4"/>
  <c r="KO51" i="4"/>
  <c r="KO30" i="4"/>
  <c r="HP76" i="4"/>
  <c r="BG30" i="4"/>
  <c r="LE76" i="4"/>
  <c r="FX51" i="4"/>
  <c r="BG51" i="4"/>
  <c r="AN30" i="4"/>
  <c r="AG76" i="4"/>
  <c r="JV51" i="4"/>
  <c r="JV30" i="4"/>
  <c r="HA76" i="4"/>
  <c r="AN51" i="4"/>
  <c r="FE30" i="4"/>
  <c r="KP76" i="4"/>
  <c r="FE51" i="4"/>
  <c r="EL51" i="4"/>
  <c r="GL76" i="4"/>
  <c r="U51" i="4"/>
  <c r="EL30" i="4"/>
  <c r="U30" i="4"/>
  <c r="R76" i="4"/>
  <c r="JC51" i="4"/>
  <c r="KA76" i="4"/>
  <c r="JC30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<sst xmlns="http://schemas.openxmlformats.org/spreadsheetml/2006/main" count="278" uniqueCount="136">
  <si>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</si>
  <si>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</si>
  <si>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</si>
  <si>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</si>
  <si>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</si>
  <si>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</si>
  <si>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</si>
  <si>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</si>
  <si>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</si>
  <si>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</si>
  <si>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</si>
  <si>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</si>
  <si>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</si>
  <si>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</si>
  <si>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</si>
  <si>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</si>
  <si>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</si>
  <si>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</si>
  <si>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</si>
  <si>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</si>
  <si>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</si>
  <si>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</si>
  <si>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</si>
  <si>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</si>
  <si>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</si>
  <si>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</si>
  <si>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</si>
  <si>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</si>
  <si>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</si>
  <si>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</si>
  <si>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</si>
  <si>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</si>
  <si>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</si>
  <si>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</si>
  <si>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</si>
  <si>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</si>
  <si>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</si>
  <si>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</si>
  <si>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</si>
  <si>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</si>
  <si>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</si>
  <si>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</si>
  <si>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</si>
  <si>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</si>
  <si>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</si>
  <si>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</si>
  <si>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</si>
  <si>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</si>
  <si>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</si>
  <si>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</si>
  <si>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</si>
  <si>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</si>
  <si>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</si>
  <si>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</si>
  <si>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</si>
  <si>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</si>
  <si>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</si>
  <si>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</si>
  <si>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</si>
  <si>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</si>
  <si>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</si>
  <si>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</si>
  <si>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</si>
  <si>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</si>
  <si>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</si>
  <si>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</si>
  <si>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</si>
  <si>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</si>
  <si>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</si>
  <si>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</si>
  <si>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</si>
  <si>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</si>
  <si>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</si>
  <si>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</si>
  <si>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</si>
  <si>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</si>
  <si>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</si>
  <si>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</si>
  <si>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</si>
  <si>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</si>
  <si>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</si>
  <si>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</si>
  <si>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</si>
  <si>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</si>
  <si>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</si>
  <si>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</si>
  <si>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</si>
  <si>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</si>
  <si>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</si>
  <si>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</si>
  <si>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</si>
  <si>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</si>
  <si>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</si>
  <si>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</si>
  <si>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</si>
  <si>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</si>
  <si>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</si>
  <si>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</si>
  <si>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</si>
  <si>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</si>
  <si>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</si>
  <si>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</si>
  <si>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</si>
  <si>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</si>
  <si>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</si>
  <si>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</si>
  <si>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</si>
  <si>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</si>
  <si>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</si>
  <si>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</si>
  <si>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</si>
  <si>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</si>
  <si>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</si>
  <si>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</si>
  <si>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兵庫県　神戸市</t>
  </si>
  <si>
    <t>新長田駐車場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</si>
  <si>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</si>
  <si>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</si>
  <si>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</si>
  <si>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</si>
  <si>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</si>
  <si>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</si>
  <si>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</si>
  <si>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</si>
  <si>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</si>
  <si>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</si>
  <si>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</si>
  <si>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</si>
  <si>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</si>
  <si>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</si>
  <si>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</si>
  <si>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</si>
  <si>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⑧設備投資見込額は平均的である。
⑩企業債残高対料金収入比率は平成29年度より0である。</t>
    <phoneticPr fontId="5"/>
  </si>
  <si>
    <t>⑪稼働率は前年度に引き続き微増したが、類似施設の平均値を下回った。供用開始時と比べ、近隣に駐車場が増えたことが原因と考えられる。</t>
    <rPh sb="5" eb="8">
      <t>ゼンネンド</t>
    </rPh>
    <rPh sb="9" eb="10">
      <t>ヒ</t>
    </rPh>
    <rPh sb="11" eb="12">
      <t>ツヅ</t>
    </rPh>
    <rPh sb="13" eb="14">
      <t>ビ</t>
    </rPh>
    <rPh sb="14" eb="15">
      <t>ゾウ</t>
    </rPh>
    <phoneticPr fontId="5"/>
  </si>
  <si>
    <t>今後、料金収入の大幅な増加は見込めないことから、管理方法のあり方を検討し、経営状況の改善に努めていく。</t>
    <phoneticPr fontId="5"/>
  </si>
  <si>
    <t>①収益的収支比率は前年度より微減しており、100%を下回る赤字である。
④売上高GOP比率は昨年度より微増したが、類似施設の平均値を大きく下回った。
⑤EBITDAは前年度より微減し、平均値を大きく下回った。
料金収入は前年度より回復している。
今後、新長田駅周辺は料金収入の大幅な増加は見込めないことから、管理方法のあり方を検討し、経営状況の改善に努めていく。</t>
    <rPh sb="15" eb="16">
      <t>ゲン</t>
    </rPh>
    <rPh sb="51" eb="53">
      <t>ビゾウ</t>
    </rPh>
    <rPh sb="66" eb="67">
      <t>オオ</t>
    </rPh>
    <rPh sb="83" eb="86">
      <t>ゼンネンド</t>
    </rPh>
    <rPh sb="88" eb="90">
      <t>ビゲン</t>
    </rPh>
    <rPh sb="92" eb="95">
      <t>ヘイキンチ</t>
    </rPh>
    <rPh sb="105" eb="109">
      <t>リョウキンシュウニュウ</t>
    </rPh>
    <rPh sb="110" eb="113">
      <t>ゼンネンド</t>
    </rPh>
    <rPh sb="115" eb="117">
      <t>カイフク</t>
    </rPh>
    <rPh sb="123" eb="125">
      <t>コンゴ</t>
    </rPh>
    <rPh sb="133" eb="137">
      <t>リョウキンシュウニュウ</t>
    </rPh>
    <rPh sb="138" eb="140">
      <t>オオハバ</t>
    </rPh>
    <rPh sb="141" eb="143">
      <t>ゾウカ</t>
    </rPh>
    <rPh sb="144" eb="146">
      <t>ミコ</t>
    </rPh>
    <rPh sb="154" eb="158">
      <t>カンリホウホウ</t>
    </rPh>
    <rPh sb="161" eb="162">
      <t>カタ</t>
    </rPh>
    <rPh sb="163" eb="165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</si>
</sst>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58.5</c:v>
                </c:pt>
                <c:pt idx="1">
                  <c:v>73</c:v>
                </c:pt>
                <c:pt idx="2">
                  <c:v>61.2</c:v>
                </c:pt>
                <c:pt idx="3">
                  <c:v>65.2</c:v>
                </c:pt>
                <c:pt idx="4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9-479D-8931-82FB7CFDA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9-479D-8931-82FB7CFDA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7-489D-93F4-44F61696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7-489D-93F4-44F61696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B9E-4627-B86A-E75B1A34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E-4627-B86A-E75B1A34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DB5-45DB-9EEF-977AD0BE8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5-45DB-9EEF-977AD0BE8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B-4B84-90B9-B9CB8C684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B-4B84-90B9-B9CB8C684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6-4089-9CEB-C991E22C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6-4089-9CEB-C991E22C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128.6</c:v>
                </c:pt>
                <c:pt idx="1">
                  <c:v>122.7</c:v>
                </c:pt>
                <c:pt idx="2">
                  <c:v>104.1</c:v>
                </c:pt>
                <c:pt idx="3">
                  <c:v>109.5</c:v>
                </c:pt>
                <c:pt idx="4">
                  <c:v>113.6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0-4051-9809-641832715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0-4051-9809-641832715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-74.099999999999994</c:v>
                </c:pt>
                <c:pt idx="1">
                  <c:v>-40.5</c:v>
                </c:pt>
                <c:pt idx="2">
                  <c:v>-66.900000000000006</c:v>
                </c:pt>
                <c:pt idx="3">
                  <c:v>-58.3</c:v>
                </c:pt>
                <c:pt idx="4">
                  <c:v>-54.6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0-4372-80AF-0BFF865B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0-4372-80AF-0BFF865B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-28646</c:v>
                </c:pt>
                <c:pt idx="1">
                  <c:v>-14566</c:v>
                </c:pt>
                <c:pt idx="2">
                  <c:v>-20843</c:v>
                </c:pt>
                <c:pt idx="3">
                  <c:v>-19112</c:v>
                </c:pt>
                <c:pt idx="4">
                  <c:v>-20382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1-4B56-A6B1-EDC3A770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1-4B56-A6B1-EDC3A770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KO58" zoomScale="80" zoomScaleNormal="8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兵庫県神戸市　新長田駐車場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9414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220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58.5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73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61.2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65.2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56.4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128.6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122.7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104.1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109.5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113.6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123.6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121.8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111.3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158.80000000000001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120.9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11.2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6.5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8.6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7.6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184.2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153.80000000000001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163.5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178.3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-74.099999999999994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-40.5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-66.900000000000006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-58.3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-54.6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-28646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-14566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-20843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-19112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-20382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103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54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2466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8.9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2.2000000000000002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-81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-25.1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-18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18961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16100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4836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37213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17293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164185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178.3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163.69999999999999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88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77.3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51.8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P4kcqjRJZwdctgCbUFxIkjkoVctXN8fVJSS5fruMPRiMSKxotAwRHFNMSh++AnaVOUwocJXQOLg6KSWnD+8KA==" saltValue="Gj6BG7Ref+qmQpM0OfDsq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90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102</v>
      </c>
      <c r="AW5" s="47" t="s">
        <v>90</v>
      </c>
      <c r="AX5" s="47" t="s">
        <v>103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104</v>
      </c>
      <c r="BH5" s="47" t="s">
        <v>90</v>
      </c>
      <c r="BI5" s="47" t="s">
        <v>103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104</v>
      </c>
      <c r="BS5" s="47" t="s">
        <v>90</v>
      </c>
      <c r="BT5" s="47" t="s">
        <v>105</v>
      </c>
      <c r="BU5" s="47" t="s">
        <v>106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104</v>
      </c>
      <c r="CD5" s="47" t="s">
        <v>90</v>
      </c>
      <c r="CE5" s="47" t="s">
        <v>103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104</v>
      </c>
      <c r="CQ5" s="47" t="s">
        <v>90</v>
      </c>
      <c r="CR5" s="47" t="s">
        <v>103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104</v>
      </c>
      <c r="DB5" s="47" t="s">
        <v>90</v>
      </c>
      <c r="DC5" s="47" t="s">
        <v>103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107</v>
      </c>
      <c r="DN5" s="47" t="s">
        <v>101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兵庫県神戸市</v>
      </c>
      <c r="I6" s="48" t="str">
        <f t="shared" si="1"/>
        <v>新長田駐車場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48</v>
      </c>
      <c r="S6" s="50" t="str">
        <f t="shared" si="1"/>
        <v>駅</v>
      </c>
      <c r="T6" s="50" t="str">
        <f t="shared" si="1"/>
        <v>無</v>
      </c>
      <c r="U6" s="51">
        <f t="shared" si="1"/>
        <v>9414</v>
      </c>
      <c r="V6" s="51">
        <f t="shared" si="1"/>
        <v>220</v>
      </c>
      <c r="W6" s="51">
        <f t="shared" si="1"/>
        <v>200</v>
      </c>
      <c r="X6" s="50" t="str">
        <f t="shared" si="1"/>
        <v>代行制</v>
      </c>
      <c r="Y6" s="52">
        <f>IF(Y8="-",NA(),Y8)</f>
        <v>58.5</v>
      </c>
      <c r="Z6" s="52">
        <f t="shared" ref="Z6:AH6" si="2">IF(Z8="-",NA(),Z8)</f>
        <v>73</v>
      </c>
      <c r="AA6" s="52">
        <f t="shared" si="2"/>
        <v>61.2</v>
      </c>
      <c r="AB6" s="52">
        <f t="shared" si="2"/>
        <v>65.2</v>
      </c>
      <c r="AC6" s="52">
        <f t="shared" si="2"/>
        <v>56.4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-74.099999999999994</v>
      </c>
      <c r="BG6" s="52">
        <f t="shared" ref="BG6:BO6" si="5">IF(BG8="-",NA(),BG8)</f>
        <v>-40.5</v>
      </c>
      <c r="BH6" s="52">
        <f t="shared" si="5"/>
        <v>-66.900000000000006</v>
      </c>
      <c r="BI6" s="52">
        <f t="shared" si="5"/>
        <v>-58.3</v>
      </c>
      <c r="BJ6" s="52">
        <f t="shared" si="5"/>
        <v>-54.6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-28646</v>
      </c>
      <c r="BR6" s="53">
        <f t="shared" ref="BR6:BZ6" si="6">IF(BR8="-",NA(),BR8)</f>
        <v>-14566</v>
      </c>
      <c r="BS6" s="53">
        <f t="shared" si="6"/>
        <v>-20843</v>
      </c>
      <c r="BT6" s="53">
        <f t="shared" si="6"/>
        <v>-19112</v>
      </c>
      <c r="BU6" s="53">
        <f t="shared" si="6"/>
        <v>-20382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164185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128.6</v>
      </c>
      <c r="DL6" s="52">
        <f t="shared" ref="DL6:DT6" si="9">IF(DL8="-",NA(),DL8)</f>
        <v>122.7</v>
      </c>
      <c r="DM6" s="52">
        <f t="shared" si="9"/>
        <v>104.1</v>
      </c>
      <c r="DN6" s="52">
        <f t="shared" si="9"/>
        <v>109.5</v>
      </c>
      <c r="DO6" s="52">
        <f t="shared" si="9"/>
        <v>113.6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110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兵庫県　神戸市</v>
      </c>
      <c r="I7" s="48" t="str">
        <f t="shared" si="10"/>
        <v>新長田駐車場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48</v>
      </c>
      <c r="S7" s="50" t="str">
        <f t="shared" si="10"/>
        <v>駅</v>
      </c>
      <c r="T7" s="50" t="str">
        <f t="shared" si="10"/>
        <v>無</v>
      </c>
      <c r="U7" s="51">
        <f t="shared" si="10"/>
        <v>9414</v>
      </c>
      <c r="V7" s="51">
        <f t="shared" si="10"/>
        <v>220</v>
      </c>
      <c r="W7" s="51">
        <f t="shared" si="10"/>
        <v>200</v>
      </c>
      <c r="X7" s="50" t="str">
        <f t="shared" si="10"/>
        <v>代行制</v>
      </c>
      <c r="Y7" s="52">
        <f>Y8</f>
        <v>58.5</v>
      </c>
      <c r="Z7" s="52">
        <f t="shared" ref="Z7:AH7" si="11">Z8</f>
        <v>73</v>
      </c>
      <c r="AA7" s="52">
        <f t="shared" si="11"/>
        <v>61.2</v>
      </c>
      <c r="AB7" s="52">
        <f t="shared" si="11"/>
        <v>65.2</v>
      </c>
      <c r="AC7" s="52">
        <f t="shared" si="11"/>
        <v>56.4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-74.099999999999994</v>
      </c>
      <c r="BG7" s="52">
        <f t="shared" ref="BG7:BO7" si="14">BG8</f>
        <v>-40.5</v>
      </c>
      <c r="BH7" s="52">
        <f t="shared" si="14"/>
        <v>-66.900000000000006</v>
      </c>
      <c r="BI7" s="52">
        <f t="shared" si="14"/>
        <v>-58.3</v>
      </c>
      <c r="BJ7" s="52">
        <f t="shared" si="14"/>
        <v>-54.6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-28646</v>
      </c>
      <c r="BR7" s="53">
        <f t="shared" ref="BR7:BZ7" si="15">BR8</f>
        <v>-14566</v>
      </c>
      <c r="BS7" s="53">
        <f t="shared" si="15"/>
        <v>-20843</v>
      </c>
      <c r="BT7" s="53">
        <f t="shared" si="15"/>
        <v>-19112</v>
      </c>
      <c r="BU7" s="53">
        <f t="shared" si="15"/>
        <v>-20382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112</v>
      </c>
      <c r="CL7" s="49"/>
      <c r="CM7" s="51">
        <f>CM8</f>
        <v>0</v>
      </c>
      <c r="CN7" s="51">
        <f>CN8</f>
        <v>164185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113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128.6</v>
      </c>
      <c r="DL7" s="52">
        <f t="shared" ref="DL7:DT7" si="17">DL8</f>
        <v>122.7</v>
      </c>
      <c r="DM7" s="52">
        <f t="shared" si="17"/>
        <v>104.1</v>
      </c>
      <c r="DN7" s="52">
        <f t="shared" si="17"/>
        <v>109.5</v>
      </c>
      <c r="DO7" s="52">
        <f t="shared" si="17"/>
        <v>113.6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6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48</v>
      </c>
      <c r="S8" s="57" t="s">
        <v>124</v>
      </c>
      <c r="T8" s="57" t="s">
        <v>125</v>
      </c>
      <c r="U8" s="58">
        <v>9414</v>
      </c>
      <c r="V8" s="58">
        <v>220</v>
      </c>
      <c r="W8" s="58">
        <v>200</v>
      </c>
      <c r="X8" s="57" t="s">
        <v>126</v>
      </c>
      <c r="Y8" s="59">
        <v>58.5</v>
      </c>
      <c r="Z8" s="59">
        <v>73</v>
      </c>
      <c r="AA8" s="59">
        <v>61.2</v>
      </c>
      <c r="AB8" s="59">
        <v>65.2</v>
      </c>
      <c r="AC8" s="59">
        <v>56.4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-74.099999999999994</v>
      </c>
      <c r="BG8" s="59">
        <v>-40.5</v>
      </c>
      <c r="BH8" s="59">
        <v>-66.900000000000006</v>
      </c>
      <c r="BI8" s="59">
        <v>-58.3</v>
      </c>
      <c r="BJ8" s="59">
        <v>-54.6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-28646</v>
      </c>
      <c r="BR8" s="60">
        <v>-14566</v>
      </c>
      <c r="BS8" s="60">
        <v>-20843</v>
      </c>
      <c r="BT8" s="61">
        <v>-19112</v>
      </c>
      <c r="BU8" s="61">
        <v>-20382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0</v>
      </c>
      <c r="CN8" s="58">
        <v>164185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128.6</v>
      </c>
      <c r="DL8" s="59">
        <v>122.7</v>
      </c>
      <c r="DM8" s="59">
        <v>104.1</v>
      </c>
      <c r="DN8" s="59">
        <v>109.5</v>
      </c>
      <c r="DO8" s="59">
        <v>113.6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2024-01-11T00:13:05Z</dcterms:created>
  <dcterms:modified xsi:type="dcterms:W3CDTF">2024-01-26T06:12:31Z</dcterms:modified>
  <cp:category/>
</cp:coreProperties>
</file>