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R04決算統計\02 決算統計\02 決算統計\10 公営企業に係る経営比較分析表\01_回答\"/>
    </mc:Choice>
  </mc:AlternateContent>
  <workbookProtection workbookAlgorithmName="SHA-512" workbookHashValue="FIx4qZV8XUiEN/hXOrJxLqDswvtGhxhe462IIE3XPJr3lnFqdCVvKdttYP0uvpnl/J6ktkZuvg6XmobT9j5EHA==" workbookSaltValue="xF1xJa92bdVvAhN9IOgOEA==" workbookSpinCount="100000" lockStructure="1"/>
  <bookViews>
    <workbookView xWindow="0" yWindow="45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<sst xmlns="http://schemas.openxmlformats.org/spreadsheetml/2006/main" count="231" uniqueCount="117">
  <si>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</si>
  <si>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</si>
  <si>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</si>
  <si>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</si>
  <si>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</si>
  <si>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</si>
  <si>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</si>
  <si>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</si>
  <si>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</si>
  <si>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</si>
  <si>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</si>
  <si>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</si>
  <si>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</si>
  <si>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</si>
  <si>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</si>
  <si>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</si>
  <si>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</si>
  <si>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</si>
  <si>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</si>
  <si>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</si>
  <si>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</si>
  <si>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</si>
  <si>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</si>
  <si>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</si>
  <si>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</si>
  <si>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</si>
  <si>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</si>
  <si>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</si>
  <si>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</si>
  <si>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</si>
  <si>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</si>
  <si>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</si>
  <si>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</si>
  <si>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</si>
  <si>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</si>
  <si>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</si>
  <si>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</si>
  <si>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</si>
  <si>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</si>
  <si>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</si>
  <si>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</si>
  <si>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</si>
  <si>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</si>
  <si>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</si>
  <si>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</si>
  <si>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</si>
  <si>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</si>
  <si>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</si>
  <si>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</si>
  <si>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</si>
  <si>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</si>
  <si>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</si>
  <si>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</si>
  <si>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</si>
  <si>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</si>
  <si>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</si>
  <si>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</si>
  <si>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</si>
  <si>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</si>
  <si>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</si>
  <si>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</si>
  <si>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</si>
  <si>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</si>
  <si>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</si>
  <si>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</si>
  <si>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</si>
  <si>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</si>
  <si>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</si>
  <si>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</si>
  <si>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</si>
  <si>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</si>
  <si>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</si>
  <si>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</si>
  <si>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</si>
  <si>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</si>
  <si>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</si>
  <si>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</si>
  <si>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</si>
  <si>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</si>
  <si>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</si>
  <si>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</si>
  <si>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</si>
  <si>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</si>
  <si>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</si>
  <si>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</si>
  <si>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</si>
  <si>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</si>
  <si>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</si>
  <si>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</si>
  <si>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</si>
  <si>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</si>
  <si>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</si>
  <si>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</si>
  <si>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</si>
  <si>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</si>
  <si>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</si>
  <si>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</si>
  <si>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</si>
  <si>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</si>
  <si>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</si>
  <si>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</si>
  <si>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</si>
  <si>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</si>
  <si>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</si>
  <si>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</si>
  <si>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</si>
  <si>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</si>
  <si>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</si>
  <si>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</si>
  <si>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</si>
  <si>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</si>
  <si>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</si>
  <si>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</si>
  <si>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</si>
  <si>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上に、償却年数の短い設備が多い処理場が多いことから、近年、老朽化の指標のうち、有形固定資産減価償却率が類似団体平均を上回っている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rPh sb="19" eb="20">
      <t>ウエ</t>
    </rPh>
    <rPh sb="22" eb="24">
      <t>ショウキャク</t>
    </rPh>
    <rPh sb="24" eb="26">
      <t>ネンスウ</t>
    </rPh>
    <rPh sb="27" eb="28">
      <t>ミジカ</t>
    </rPh>
    <rPh sb="29" eb="31">
      <t>セツビ</t>
    </rPh>
    <rPh sb="32" eb="33">
      <t>オオ</t>
    </rPh>
    <rPh sb="34" eb="37">
      <t>ショリジョウ</t>
    </rPh>
    <rPh sb="38" eb="39">
      <t>オオ</t>
    </rPh>
    <rPh sb="45" eb="47">
      <t>キンネン</t>
    </rPh>
    <rPh sb="58" eb="60">
      <t>ユウケイ</t>
    </rPh>
    <rPh sb="60" eb="62">
      <t>コテイ</t>
    </rPh>
    <rPh sb="62" eb="64">
      <t>シサン</t>
    </rPh>
    <rPh sb="64" eb="66">
      <t>ゲンカ</t>
    </rPh>
    <rPh sb="66" eb="68">
      <t>ショウキャク</t>
    </rPh>
    <rPh sb="68" eb="69">
      <t>リツ</t>
    </rPh>
    <rPh sb="70" eb="72">
      <t>ルイジ</t>
    </rPh>
    <rPh sb="72" eb="74">
      <t>ダンタイ</t>
    </rPh>
    <rPh sb="74" eb="76">
      <t>ヘイキン</t>
    </rPh>
    <rPh sb="77" eb="79">
      <t>ウワマワ</t>
    </rPh>
    <phoneticPr fontId="4"/>
  </si>
  <si>
    <t xml:space="preserve">　持続可能な下水道事業の運営を図るため、平成27年度に策定した経営戦略（岡山市下水道事業経営計画2016）の中で目標数値を定め、ＰＤＣＡサイクルにより経営改善を図ることとしている。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rPh sb="20" eb="22">
      <t>ヘイセイ</t>
    </rPh>
    <phoneticPr fontId="4"/>
  </si>
  <si>
    <t>　農業集落排水事業については、整備が終了していることから、水洗化率は高い。
　一方で、処理施設が点在していることから、経営効率は特定環境保全公共下水道事業よりもさらに悪い。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③整備が終了しており、経費に占める償還元金の割合も減少してきているため、改善傾向にある。
④類似団体と比較して処理施設数が多いこと等により、高水準であるが、確実に減少している。
⑤使用料対象としている額に対し、１００％は賄えていない。
⑥資本費が高いこと（④）等により、高水準となっている。
⑦処理区域内人口の減少等により減少傾向にある。
⑧整備が終了していることから、高水準となっている。</t>
    <rPh sb="39" eb="41">
      <t>イッポウ</t>
    </rPh>
    <rPh sb="182" eb="184">
      <t>セイビ</t>
    </rPh>
    <rPh sb="185" eb="187">
      <t>シュウリョウ</t>
    </rPh>
    <rPh sb="192" eb="194">
      <t>ケイヒ</t>
    </rPh>
    <rPh sb="195" eb="196">
      <t>シ</t>
    </rPh>
    <rPh sb="198" eb="200">
      <t>ショウカン</t>
    </rPh>
    <rPh sb="200" eb="202">
      <t>ガンキン</t>
    </rPh>
    <rPh sb="203" eb="205">
      <t>ワリアイ</t>
    </rPh>
    <rPh sb="206" eb="208">
      <t>ゲンショウ</t>
    </rPh>
    <rPh sb="217" eb="219">
      <t>カイゼン</t>
    </rPh>
    <rPh sb="219" eb="221">
      <t>ケイコウ</t>
    </rPh>
    <rPh sb="232" eb="234">
      <t>ヒカク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</si>
</sst>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9-4F7E-AC1D-15D14620D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9-4F7E-AC1D-15D14620D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50.77</c:v>
                </c:pt>
                <c:pt idx="1">
                  <c:v>49.78</c:v>
                </c:pt>
                <c:pt idx="2">
                  <c:v>51.37</c:v>
                </c:pt>
                <c:pt idx="3">
                  <c:v>50.44</c:v>
                </c:pt>
                <c:pt idx="4">
                  <c:v>49.31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B-48BA-BE94-35E7727C5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B-48BA-BE94-35E7727C5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</c:v>
                </c:pt>
                <c:pt idx="1">
                  <c:v>94.32</c:v>
                </c:pt>
                <c:pt idx="2">
                  <c:v>94.7</c:v>
                </c:pt>
                <c:pt idx="3">
                  <c:v>95.03</c:v>
                </c:pt>
                <c:pt idx="4">
                  <c:v>95.58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D-46F8-8BC8-606A5A060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D-46F8-8BC8-606A5A060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100.01</c:v>
                </c:pt>
                <c:pt idx="1">
                  <c:v>100.03</c:v>
                </c:pt>
                <c:pt idx="2">
                  <c:v>99.99</c:v>
                </c:pt>
                <c:pt idx="3">
                  <c:v>100.01</c:v>
                </c:pt>
                <c:pt idx="4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2-4683-9C49-6C3445C3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101.77</c:v>
                </c:pt>
                <c:pt idx="1">
                  <c:v>103.6</c:v>
                </c:pt>
                <c:pt idx="2">
                  <c:v>103.09</c:v>
                </c:pt>
                <c:pt idx="3">
                  <c:v>102.11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2-4683-9C49-6C3445C3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27.88</c:v>
                </c:pt>
                <c:pt idx="1">
                  <c:v>30.4</c:v>
                </c:pt>
                <c:pt idx="2">
                  <c:v>32.86</c:v>
                </c:pt>
                <c:pt idx="3">
                  <c:v>35.14</c:v>
                </c:pt>
                <c:pt idx="4">
                  <c:v>36.92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B-41AA-9795-1FE55FBEB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24.13</c:v>
                </c:pt>
                <c:pt idx="1">
                  <c:v>23.06</c:v>
                </c:pt>
                <c:pt idx="2">
                  <c:v>24.8</c:v>
                </c:pt>
                <c:pt idx="3">
                  <c:v>28.12</c:v>
                </c:pt>
                <c:pt idx="4">
                  <c:v>28.79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B-41AA-9795-1FE55FBEB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0-4C04-A6E0-8E894674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0-4C04-A6E0-8E894674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7-45C3-9565-A8115EB7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227.4</c:v>
                </c:pt>
                <c:pt idx="1">
                  <c:v>193.99</c:v>
                </c:pt>
                <c:pt idx="2">
                  <c:v>101.24</c:v>
                </c:pt>
                <c:pt idx="3">
                  <c:v>124.9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7-45C3-9565-A8115EB7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24.26</c:v>
                </c:pt>
                <c:pt idx="1">
                  <c:v>15.59</c:v>
                </c:pt>
                <c:pt idx="2">
                  <c:v>16.45</c:v>
                </c:pt>
                <c:pt idx="3">
                  <c:v>22.27</c:v>
                </c:pt>
                <c:pt idx="4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7-474E-AED9-7D8AE149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29.54</c:v>
                </c:pt>
                <c:pt idx="1">
                  <c:v>26.99</c:v>
                </c:pt>
                <c:pt idx="2">
                  <c:v>37.24</c:v>
                </c:pt>
                <c:pt idx="3">
                  <c:v>33.58</c:v>
                </c:pt>
                <c:pt idx="4">
                  <c:v>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7-474E-AED9-7D8AE149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1909.47</c:v>
                </c:pt>
                <c:pt idx="1">
                  <c:v>1802.91</c:v>
                </c:pt>
                <c:pt idx="2">
                  <c:v>1655.82</c:v>
                </c:pt>
                <c:pt idx="3">
                  <c:v>1612.73</c:v>
                </c:pt>
                <c:pt idx="4">
                  <c:v>1590.14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113-9F8B-18B6F878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0-4113-9F8B-18B6F878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30.11</c:v>
                </c:pt>
                <c:pt idx="1">
                  <c:v>29.14</c:v>
                </c:pt>
                <c:pt idx="2">
                  <c:v>30.36</c:v>
                </c:pt>
                <c:pt idx="3">
                  <c:v>32.15</c:v>
                </c:pt>
                <c:pt idx="4">
                  <c:v>28.36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C-4FF1-9A90-5C8944B2C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C-4FF1-9A90-5C8944B2C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522.53</c:v>
                </c:pt>
                <c:pt idx="1">
                  <c:v>542.37</c:v>
                </c:pt>
                <c:pt idx="2">
                  <c:v>521.84</c:v>
                </c:pt>
                <c:pt idx="3">
                  <c:v>496.33</c:v>
                </c:pt>
                <c:pt idx="4">
                  <c:v>564.14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A-4DBD-B3A6-8BE86388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A-4DBD-B3A6-8BE86388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55" zoomScaleNormal="100" workbookViewId="0">
      <selection activeCell="BG36" sqref="BG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岡山県　岡山市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702020</v>
      </c>
      <c r="AM8" s="54"/>
      <c r="AN8" s="54"/>
      <c r="AO8" s="54"/>
      <c r="AP8" s="54"/>
      <c r="AQ8" s="54"/>
      <c r="AR8" s="54"/>
      <c r="AS8" s="54"/>
      <c r="AT8" s="53">
        <f>データ!T6</f>
        <v>789.95</v>
      </c>
      <c r="AU8" s="53"/>
      <c r="AV8" s="53"/>
      <c r="AW8" s="53"/>
      <c r="AX8" s="53"/>
      <c r="AY8" s="53"/>
      <c r="AZ8" s="53"/>
      <c r="BA8" s="53"/>
      <c r="BB8" s="53">
        <f>データ!U6</f>
        <v>888.69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42.49</v>
      </c>
      <c r="J10" s="53"/>
      <c r="K10" s="53"/>
      <c r="L10" s="53"/>
      <c r="M10" s="53"/>
      <c r="N10" s="53"/>
      <c r="O10" s="53"/>
      <c r="P10" s="53">
        <f>データ!P6</f>
        <v>0.95</v>
      </c>
      <c r="Q10" s="53"/>
      <c r="R10" s="53"/>
      <c r="S10" s="53"/>
      <c r="T10" s="53"/>
      <c r="U10" s="53"/>
      <c r="V10" s="53"/>
      <c r="W10" s="53">
        <f>データ!Q6</f>
        <v>102.56</v>
      </c>
      <c r="X10" s="53"/>
      <c r="Y10" s="53"/>
      <c r="Z10" s="53"/>
      <c r="AA10" s="53"/>
      <c r="AB10" s="53"/>
      <c r="AC10" s="53"/>
      <c r="AD10" s="54">
        <f>データ!R6</f>
        <v>3011</v>
      </c>
      <c r="AE10" s="54"/>
      <c r="AF10" s="54"/>
      <c r="AG10" s="54"/>
      <c r="AH10" s="54"/>
      <c r="AI10" s="54"/>
      <c r="AJ10" s="54"/>
      <c r="AK10" s="2"/>
      <c r="AL10" s="54">
        <f>データ!V6</f>
        <v>6678</v>
      </c>
      <c r="AM10" s="54"/>
      <c r="AN10" s="54"/>
      <c r="AO10" s="54"/>
      <c r="AP10" s="54"/>
      <c r="AQ10" s="54"/>
      <c r="AR10" s="54"/>
      <c r="AS10" s="54"/>
      <c r="AT10" s="53">
        <f>データ!W6</f>
        <v>2.34</v>
      </c>
      <c r="AU10" s="53"/>
      <c r="AV10" s="53"/>
      <c r="AW10" s="53"/>
      <c r="AX10" s="53"/>
      <c r="AY10" s="53"/>
      <c r="AZ10" s="53"/>
      <c r="BA10" s="53"/>
      <c r="BB10" s="53">
        <f>データ!X6</f>
        <v>2853.85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0" t="s">
        <v>114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38Ck9T55sAClt5FxgAPxRzNcvOcnD19qNm+AYjqZDB0qpZtmF+OHnA9PSPGIiKJ1FuLaM7dyXfmRwztS2PfvvQ==" saltValue="eiK0i8K4vY4xSk/G7mD4p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42.49</v>
      </c>
      <c r="P6" s="20">
        <f t="shared" si="3"/>
        <v>0.95</v>
      </c>
      <c r="Q6" s="20">
        <f t="shared" si="3"/>
        <v>102.56</v>
      </c>
      <c r="R6" s="20">
        <f t="shared" si="3"/>
        <v>3011</v>
      </c>
      <c r="S6" s="20">
        <f t="shared" si="3"/>
        <v>702020</v>
      </c>
      <c r="T6" s="20">
        <f t="shared" si="3"/>
        <v>789.95</v>
      </c>
      <c r="U6" s="20">
        <f t="shared" si="3"/>
        <v>888.69</v>
      </c>
      <c r="V6" s="20">
        <f t="shared" si="3"/>
        <v>6678</v>
      </c>
      <c r="W6" s="20">
        <f t="shared" si="3"/>
        <v>2.34</v>
      </c>
      <c r="X6" s="20">
        <f t="shared" si="3"/>
        <v>2853.85</v>
      </c>
      <c r="Y6" s="21">
        <f>IF(Y7="",NA(),Y7)</f>
        <v>100.01</v>
      </c>
      <c r="Z6" s="21">
        <f t="shared" ref="Z6:AH6" si="4">IF(Z7="",NA(),Z7)</f>
        <v>100.03</v>
      </c>
      <c r="AA6" s="21">
        <f t="shared" si="4"/>
        <v>99.99</v>
      </c>
      <c r="AB6" s="21">
        <f t="shared" si="4"/>
        <v>100.01</v>
      </c>
      <c r="AC6" s="21">
        <f t="shared" si="4"/>
        <v>99.98</v>
      </c>
      <c r="AD6" s="21">
        <f t="shared" si="4"/>
        <v>101.77</v>
      </c>
      <c r="AE6" s="21">
        <f t="shared" si="4"/>
        <v>103.6</v>
      </c>
      <c r="AF6" s="21">
        <f t="shared" si="4"/>
        <v>103.09</v>
      </c>
      <c r="AG6" s="21">
        <f t="shared" si="4"/>
        <v>102.11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227.4</v>
      </c>
      <c r="AP6" s="21">
        <f t="shared" si="5"/>
        <v>193.99</v>
      </c>
      <c r="AQ6" s="21">
        <f t="shared" si="5"/>
        <v>101.24</v>
      </c>
      <c r="AR6" s="21">
        <f t="shared" si="5"/>
        <v>124.9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>
        <f>IF(AU7="",NA(),AU7)</f>
        <v>24.26</v>
      </c>
      <c r="AV6" s="21">
        <f t="shared" ref="AV6:BD6" si="6">IF(AV7="",NA(),AV7)</f>
        <v>15.59</v>
      </c>
      <c r="AW6" s="21">
        <f t="shared" si="6"/>
        <v>16.45</v>
      </c>
      <c r="AX6" s="21">
        <f t="shared" si="6"/>
        <v>22.27</v>
      </c>
      <c r="AY6" s="21">
        <f t="shared" si="6"/>
        <v>18.899999999999999</v>
      </c>
      <c r="AZ6" s="21">
        <f t="shared" si="6"/>
        <v>29.54</v>
      </c>
      <c r="BA6" s="21">
        <f t="shared" si="6"/>
        <v>26.99</v>
      </c>
      <c r="BB6" s="21">
        <f t="shared" si="6"/>
        <v>37.24</v>
      </c>
      <c r="BC6" s="21">
        <f t="shared" si="6"/>
        <v>33.58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>
        <f>IF(BF7="",NA(),BF7)</f>
        <v>1909.47</v>
      </c>
      <c r="BG6" s="21">
        <f t="shared" ref="BG6:BO6" si="7">IF(BG7="",NA(),BG7)</f>
        <v>1802.91</v>
      </c>
      <c r="BH6" s="21">
        <f t="shared" si="7"/>
        <v>1655.82</v>
      </c>
      <c r="BI6" s="21">
        <f t="shared" si="7"/>
        <v>1612.73</v>
      </c>
      <c r="BJ6" s="21">
        <f t="shared" si="7"/>
        <v>1590.14</v>
      </c>
      <c r="BK6" s="21">
        <f t="shared" si="7"/>
        <v>789.46</v>
      </c>
      <c r="BL6" s="21">
        <f t="shared" si="7"/>
        <v>826.83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30.11</v>
      </c>
      <c r="BR6" s="21">
        <f t="shared" ref="BR6:BZ6" si="8">IF(BR7="",NA(),BR7)</f>
        <v>29.14</v>
      </c>
      <c r="BS6" s="21">
        <f t="shared" si="8"/>
        <v>30.36</v>
      </c>
      <c r="BT6" s="21">
        <f t="shared" si="8"/>
        <v>32.15</v>
      </c>
      <c r="BU6" s="21">
        <f t="shared" si="8"/>
        <v>28.36</v>
      </c>
      <c r="BV6" s="21">
        <f t="shared" si="8"/>
        <v>57.77</v>
      </c>
      <c r="BW6" s="21">
        <f t="shared" si="8"/>
        <v>57.31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522.53</v>
      </c>
      <c r="CC6" s="21">
        <f t="shared" ref="CC6:CK6" si="9">IF(CC7="",NA(),CC7)</f>
        <v>542.37</v>
      </c>
      <c r="CD6" s="21">
        <f t="shared" si="9"/>
        <v>521.84</v>
      </c>
      <c r="CE6" s="21">
        <f t="shared" si="9"/>
        <v>496.33</v>
      </c>
      <c r="CF6" s="21">
        <f t="shared" si="9"/>
        <v>564.14</v>
      </c>
      <c r="CG6" s="21">
        <f t="shared" si="9"/>
        <v>274.35000000000002</v>
      </c>
      <c r="CH6" s="21">
        <f t="shared" si="9"/>
        <v>273.52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50.77</v>
      </c>
      <c r="CN6" s="21">
        <f t="shared" ref="CN6:CV6" si="10">IF(CN7="",NA(),CN7)</f>
        <v>49.78</v>
      </c>
      <c r="CO6" s="21">
        <f t="shared" si="10"/>
        <v>51.37</v>
      </c>
      <c r="CP6" s="21">
        <f t="shared" si="10"/>
        <v>50.44</v>
      </c>
      <c r="CQ6" s="21">
        <f t="shared" si="10"/>
        <v>49.31</v>
      </c>
      <c r="CR6" s="21">
        <f t="shared" si="10"/>
        <v>50.68</v>
      </c>
      <c r="CS6" s="21">
        <f t="shared" si="10"/>
        <v>50.14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94.1</v>
      </c>
      <c r="CY6" s="21">
        <f t="shared" ref="CY6:DG6" si="11">IF(CY7="",NA(),CY7)</f>
        <v>94.32</v>
      </c>
      <c r="CZ6" s="21">
        <f t="shared" si="11"/>
        <v>94.7</v>
      </c>
      <c r="DA6" s="21">
        <f t="shared" si="11"/>
        <v>95.03</v>
      </c>
      <c r="DB6" s="21">
        <f t="shared" si="11"/>
        <v>95.58</v>
      </c>
      <c r="DC6" s="21">
        <f t="shared" si="11"/>
        <v>84.86</v>
      </c>
      <c r="DD6" s="21">
        <f t="shared" si="11"/>
        <v>84.98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>
        <f>IF(DI7="",NA(),DI7)</f>
        <v>27.88</v>
      </c>
      <c r="DJ6" s="21">
        <f t="shared" ref="DJ6:DR6" si="12">IF(DJ7="",NA(),DJ7)</f>
        <v>30.4</v>
      </c>
      <c r="DK6" s="21">
        <f t="shared" si="12"/>
        <v>32.86</v>
      </c>
      <c r="DL6" s="21">
        <f t="shared" si="12"/>
        <v>35.14</v>
      </c>
      <c r="DM6" s="21">
        <f t="shared" si="12"/>
        <v>36.92</v>
      </c>
      <c r="DN6" s="21">
        <f t="shared" si="12"/>
        <v>24.13</v>
      </c>
      <c r="DO6" s="21">
        <f t="shared" si="12"/>
        <v>23.06</v>
      </c>
      <c r="DP6" s="21">
        <f t="shared" si="12"/>
        <v>24.8</v>
      </c>
      <c r="DQ6" s="21">
        <f t="shared" si="12"/>
        <v>28.12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331007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42.49</v>
      </c>
      <c r="P7" s="24">
        <v>0.95</v>
      </c>
      <c r="Q7" s="24">
        <v>102.56</v>
      </c>
      <c r="R7" s="24">
        <v>3011</v>
      </c>
      <c r="S7" s="24">
        <v>702020</v>
      </c>
      <c r="T7" s="24">
        <v>789.95</v>
      </c>
      <c r="U7" s="24">
        <v>888.69</v>
      </c>
      <c r="V7" s="24">
        <v>6678</v>
      </c>
      <c r="W7" s="24">
        <v>2.34</v>
      </c>
      <c r="X7" s="24">
        <v>2853.85</v>
      </c>
      <c r="Y7" s="24">
        <v>100.01</v>
      </c>
      <c r="Z7" s="24">
        <v>100.03</v>
      </c>
      <c r="AA7" s="24">
        <v>99.99</v>
      </c>
      <c r="AB7" s="24">
        <v>100.01</v>
      </c>
      <c r="AC7" s="24">
        <v>99.98</v>
      </c>
      <c r="AD7" s="24">
        <v>101.77</v>
      </c>
      <c r="AE7" s="24">
        <v>103.6</v>
      </c>
      <c r="AF7" s="24">
        <v>103.09</v>
      </c>
      <c r="AG7" s="24">
        <v>102.11</v>
      </c>
      <c r="AH7" s="24">
        <v>101.91</v>
      </c>
      <c r="AI7" s="24">
        <v>103.61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227.4</v>
      </c>
      <c r="AP7" s="24">
        <v>193.99</v>
      </c>
      <c r="AQ7" s="24">
        <v>101.24</v>
      </c>
      <c r="AR7" s="24">
        <v>124.9</v>
      </c>
      <c r="AS7" s="24">
        <v>124.8</v>
      </c>
      <c r="AT7" s="24">
        <v>133.62</v>
      </c>
      <c r="AU7" s="24">
        <v>24.26</v>
      </c>
      <c r="AV7" s="24">
        <v>15.59</v>
      </c>
      <c r="AW7" s="24">
        <v>16.45</v>
      </c>
      <c r="AX7" s="24">
        <v>22.27</v>
      </c>
      <c r="AY7" s="24">
        <v>18.899999999999999</v>
      </c>
      <c r="AZ7" s="24">
        <v>29.54</v>
      </c>
      <c r="BA7" s="24">
        <v>26.99</v>
      </c>
      <c r="BB7" s="24">
        <v>37.24</v>
      </c>
      <c r="BC7" s="24">
        <v>33.58</v>
      </c>
      <c r="BD7" s="24">
        <v>35.42</v>
      </c>
      <c r="BE7" s="24">
        <v>36.94</v>
      </c>
      <c r="BF7" s="24">
        <v>1909.47</v>
      </c>
      <c r="BG7" s="24">
        <v>1802.91</v>
      </c>
      <c r="BH7" s="24">
        <v>1655.82</v>
      </c>
      <c r="BI7" s="24">
        <v>1612.73</v>
      </c>
      <c r="BJ7" s="24">
        <v>1590.14</v>
      </c>
      <c r="BK7" s="24">
        <v>789.46</v>
      </c>
      <c r="BL7" s="24">
        <v>826.83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30.11</v>
      </c>
      <c r="BR7" s="24">
        <v>29.14</v>
      </c>
      <c r="BS7" s="24">
        <v>30.36</v>
      </c>
      <c r="BT7" s="24">
        <v>32.15</v>
      </c>
      <c r="BU7" s="24">
        <v>28.36</v>
      </c>
      <c r="BV7" s="24">
        <v>57.77</v>
      </c>
      <c r="BW7" s="24">
        <v>57.31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522.53</v>
      </c>
      <c r="CC7" s="24">
        <v>542.37</v>
      </c>
      <c r="CD7" s="24">
        <v>521.84</v>
      </c>
      <c r="CE7" s="24">
        <v>496.33</v>
      </c>
      <c r="CF7" s="24">
        <v>564.14</v>
      </c>
      <c r="CG7" s="24">
        <v>274.35000000000002</v>
      </c>
      <c r="CH7" s="24">
        <v>273.52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50.77</v>
      </c>
      <c r="CN7" s="24">
        <v>49.78</v>
      </c>
      <c r="CO7" s="24">
        <v>51.37</v>
      </c>
      <c r="CP7" s="24">
        <v>50.44</v>
      </c>
      <c r="CQ7" s="24">
        <v>49.31</v>
      </c>
      <c r="CR7" s="24">
        <v>50.68</v>
      </c>
      <c r="CS7" s="24">
        <v>50.14</v>
      </c>
      <c r="CT7" s="24">
        <v>55.26</v>
      </c>
      <c r="CU7" s="24">
        <v>54.54</v>
      </c>
      <c r="CV7" s="24">
        <v>52.9</v>
      </c>
      <c r="CW7" s="24">
        <v>52.55</v>
      </c>
      <c r="CX7" s="24">
        <v>94.1</v>
      </c>
      <c r="CY7" s="24">
        <v>94.32</v>
      </c>
      <c r="CZ7" s="24">
        <v>94.7</v>
      </c>
      <c r="DA7" s="24">
        <v>95.03</v>
      </c>
      <c r="DB7" s="24">
        <v>95.58</v>
      </c>
      <c r="DC7" s="24">
        <v>84.86</v>
      </c>
      <c r="DD7" s="24">
        <v>84.98</v>
      </c>
      <c r="DE7" s="24">
        <v>90.52</v>
      </c>
      <c r="DF7" s="24">
        <v>90.3</v>
      </c>
      <c r="DG7" s="24">
        <v>90.3</v>
      </c>
      <c r="DH7" s="24">
        <v>87.3</v>
      </c>
      <c r="DI7" s="24">
        <v>27.88</v>
      </c>
      <c r="DJ7" s="24">
        <v>30.4</v>
      </c>
      <c r="DK7" s="24">
        <v>32.86</v>
      </c>
      <c r="DL7" s="24">
        <v>35.14</v>
      </c>
      <c r="DM7" s="24">
        <v>36.92</v>
      </c>
      <c r="DN7" s="24">
        <v>24.13</v>
      </c>
      <c r="DO7" s="24">
        <v>23.06</v>
      </c>
      <c r="DP7" s="24">
        <v>24.8</v>
      </c>
      <c r="DQ7" s="24">
        <v>28.12</v>
      </c>
      <c r="DR7" s="24">
        <v>28.79</v>
      </c>
      <c r="DS7" s="24">
        <v>27.11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2023-12-12T01:03:43Z</dcterms:created>
  <dcterms:modified xsi:type="dcterms:W3CDTF">2024-01-16T04:42:40Z</dcterms:modified>
  <cp:category/>
</cp:coreProperties>
</file>