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qPe/trftxAJnHIzQIk3l2d/REMIzpwcqVCZsCJNR7SyZylciHhlX9OedkxAgWFvfymUx5P3knbEdAnG0oUyr5Q==" workbookSaltValue="HquZDHqNOPsOeIeojS7m2A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BG30" i="4"/>
  <c r="FX51" i="4"/>
  <c r="KO30" i="4"/>
  <c r="HP76" i="4"/>
  <c r="FX30" i="4"/>
  <c r="AV76" i="4"/>
  <c r="KO51" i="4"/>
  <c r="LE76" i="4"/>
  <c r="BG51" i="4"/>
  <c r="KP76" i="4"/>
  <c r="HA76" i="4"/>
  <c r="AN51" i="4"/>
  <c r="FE30" i="4"/>
  <c r="AG76" i="4"/>
  <c r="AN30" i="4"/>
  <c r="JV51" i="4"/>
  <c r="FE51" i="4"/>
  <c r="JV30" i="4"/>
  <c r="JC51" i="4"/>
  <c r="KA76" i="4"/>
  <c r="EL51" i="4"/>
  <c r="JC30" i="4"/>
  <c r="R76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<sst xmlns="http://schemas.openxmlformats.org/spreadsheetml/2006/main" count="278" uniqueCount="135">
  <si>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</si>
  <si>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</si>
  <si>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</si>
  <si>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</si>
  <si>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</si>
  <si>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</si>
  <si>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</si>
  <si>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</si>
  <si>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</si>
  <si>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</si>
  <si>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</si>
  <si>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</si>
  <si>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</si>
  <si>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</si>
  <si>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</si>
  <si>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</si>
  <si>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</si>
  <si>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</si>
  <si>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</si>
  <si>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</si>
  <si>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</si>
  <si>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</si>
  <si>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</si>
  <si>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</si>
  <si>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</si>
  <si>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</si>
  <si>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</si>
  <si>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</si>
  <si>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</si>
  <si>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</si>
  <si>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</si>
  <si>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</si>
  <si>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</si>
  <si>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</si>
  <si>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</si>
  <si>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</si>
  <si>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</si>
  <si>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</si>
  <si>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</si>
  <si>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</si>
  <si>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</si>
  <si>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</si>
  <si>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</si>
  <si>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</si>
  <si>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</si>
  <si>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</si>
  <si>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</si>
  <si>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</si>
  <si>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</si>
  <si>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</si>
  <si>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</si>
  <si>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</si>
  <si>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</si>
  <si>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</si>
  <si>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</si>
  <si>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</si>
  <si>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</si>
  <si>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</si>
  <si>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</si>
  <si>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</si>
  <si>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</si>
  <si>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</si>
  <si>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</si>
  <si>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</si>
  <si>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</si>
  <si>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</si>
  <si>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</si>
  <si>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</si>
  <si>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</si>
  <si>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</si>
  <si>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</si>
  <si>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</si>
  <si>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</si>
  <si>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</si>
  <si>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</si>
  <si>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</si>
  <si>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</si>
  <si>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</si>
  <si>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</si>
  <si>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</si>
  <si>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</si>
  <si>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</si>
  <si>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</si>
  <si>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</si>
  <si>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</si>
  <si>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</si>
  <si>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</si>
  <si>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</si>
  <si>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</si>
  <si>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</si>
  <si>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</si>
  <si>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</si>
  <si>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</si>
  <si>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</si>
  <si>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</si>
  <si>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</si>
  <si>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</si>
  <si>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</si>
  <si>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</si>
  <si>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</si>
  <si>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</si>
  <si>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</si>
  <si>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</si>
  <si>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当該値(N-2)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</si>
  <si>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</si>
  <si>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</si>
  <si>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</si>
  <si>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</si>
  <si>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</si>
  <si>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</si>
  <si>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</si>
  <si>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</si>
  <si>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</si>
  <si>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</si>
  <si>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猿猴橋町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</si>
  <si>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</si>
  <si>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</si>
  <si>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</si>
  <si>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</si>
  <si>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</si>
  <si>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</si>
  <si>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</si>
  <si>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</si>
  <si>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</si>
  <si>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</si>
  <si>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</si>
  <si>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</si>
  <si>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</si>
  <si>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</si>
  <si>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</si>
  <si>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</si>
  <si>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</si>
  <si>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類似施設平均値を大幅に下回っていますが、黒字で推移しています。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4" eb="17">
      <t>ヘイキンチ</t>
    </rPh>
    <rPh sb="18" eb="20">
      <t>オオハバ</t>
    </rPh>
    <rPh sb="21" eb="22">
      <t>シタ</t>
    </rPh>
    <rPh sb="30" eb="32">
      <t>クロジ</t>
    </rPh>
    <rPh sb="33" eb="35">
      <t>スイイ</t>
    </rPh>
    <rPh sb="43" eb="44">
      <t>タ</t>
    </rPh>
    <rPh sb="44" eb="46">
      <t>カイケイ</t>
    </rPh>
    <rPh sb="46" eb="49">
      <t>ホジョキン</t>
    </rPh>
    <rPh sb="49" eb="51">
      <t>ヒリツ</t>
    </rPh>
    <rPh sb="53" eb="54">
      <t>ホカ</t>
    </rPh>
    <rPh sb="54" eb="56">
      <t>カイケイ</t>
    </rPh>
    <rPh sb="59" eb="62">
      <t>ホジョキン</t>
    </rPh>
    <rPh sb="71" eb="73">
      <t>チュウシャ</t>
    </rPh>
    <rPh sb="73" eb="75">
      <t>ダイスウ</t>
    </rPh>
    <rPh sb="75" eb="77">
      <t>イチダイ</t>
    </rPh>
    <rPh sb="77" eb="78">
      <t>ア</t>
    </rPh>
    <rPh sb="81" eb="82">
      <t>ホカ</t>
    </rPh>
    <rPh sb="82" eb="84">
      <t>カイケイ</t>
    </rPh>
    <rPh sb="84" eb="87">
      <t>ホジョキン</t>
    </rPh>
    <rPh sb="87" eb="88">
      <t>ガク</t>
    </rPh>
    <rPh sb="90" eb="91">
      <t>ホカ</t>
    </rPh>
    <rPh sb="91" eb="93">
      <t>カイケイ</t>
    </rPh>
    <rPh sb="96" eb="99">
      <t>ホジョキン</t>
    </rPh>
    <rPh sb="108" eb="110">
      <t>ウリアゲ</t>
    </rPh>
    <rPh sb="110" eb="111">
      <t>タカ</t>
    </rPh>
    <rPh sb="114" eb="116">
      <t>ヒリツ</t>
    </rPh>
    <rPh sb="118" eb="120">
      <t>ルイジ</t>
    </rPh>
    <rPh sb="120" eb="122">
      <t>シセツ</t>
    </rPh>
    <rPh sb="122" eb="125">
      <t>ヘイキンチ</t>
    </rPh>
    <rPh sb="126" eb="128">
      <t>オオハバ</t>
    </rPh>
    <rPh sb="129" eb="131">
      <t>ウワマワ</t>
    </rPh>
    <rPh sb="136" eb="137">
      <t>タカ</t>
    </rPh>
    <rPh sb="138" eb="140">
      <t>エイギョウ</t>
    </rPh>
    <rPh sb="140" eb="143">
      <t>ソウリエキ</t>
    </rPh>
    <rPh sb="144" eb="146">
      <t>カクホ</t>
    </rPh>
    <rPh sb="162" eb="164">
      <t>ルイジ</t>
    </rPh>
    <rPh sb="164" eb="166">
      <t>シセツ</t>
    </rPh>
    <rPh sb="166" eb="169">
      <t>ヘイキンチ</t>
    </rPh>
    <rPh sb="170" eb="172">
      <t>オオハバ</t>
    </rPh>
    <rPh sb="173" eb="175">
      <t>ウワマワ</t>
    </rPh>
    <rPh sb="180" eb="181">
      <t>タカ</t>
    </rPh>
    <rPh sb="182" eb="185">
      <t>シュウエキセイ</t>
    </rPh>
    <rPh sb="186" eb="188">
      <t>カクホ</t>
    </rPh>
    <phoneticPr fontId="15"/>
  </si>
  <si>
    <t>⑪稼働率
　類似施設平均値を下回っているものの一定の稼働率があります。
　周辺に位置する広島駅の再開発事業に伴い、今後、更なる稼動率が期待できます。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3" eb="25">
      <t>イッテイ</t>
    </rPh>
    <rPh sb="26" eb="28">
      <t>カドウ</t>
    </rPh>
    <rPh sb="28" eb="29">
      <t>リツ</t>
    </rPh>
    <rPh sb="37" eb="39">
      <t>シュウヘン</t>
    </rPh>
    <rPh sb="40" eb="42">
      <t>イチ</t>
    </rPh>
    <rPh sb="44" eb="45">
      <t>ヒロ</t>
    </rPh>
    <rPh sb="45" eb="46">
      <t>シマ</t>
    </rPh>
    <rPh sb="46" eb="47">
      <t>エキ</t>
    </rPh>
    <rPh sb="48" eb="51">
      <t>サイカイハツ</t>
    </rPh>
    <rPh sb="51" eb="53">
      <t>ジギョウ</t>
    </rPh>
    <rPh sb="54" eb="55">
      <t>トモナ</t>
    </rPh>
    <rPh sb="57" eb="59">
      <t>コンゴ</t>
    </rPh>
    <rPh sb="60" eb="61">
      <t>サラ</t>
    </rPh>
    <rPh sb="63" eb="65">
      <t>カドウ</t>
    </rPh>
    <rPh sb="65" eb="66">
      <t>リツ</t>
    </rPh>
    <rPh sb="67" eb="69">
      <t>キタイ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</si>
  <si>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42" eb="44">
      <t>トリカエ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</si>
</sst>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305.10000000000002</c:v>
                </c:pt>
                <c:pt idx="1">
                  <c:v>324.3</c:v>
                </c:pt>
                <c:pt idx="2">
                  <c:v>263.3</c:v>
                </c:pt>
                <c:pt idx="3">
                  <c:v>352.8</c:v>
                </c:pt>
                <c:pt idx="4">
                  <c:v>369.8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D-46B1-9414-BE5BA182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D-46B1-9414-BE5BA182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C-4CC3-A689-34D79AC1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CC3-A689-34D79AC1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291-4CA5-8013-F16579AD7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1-4CA5-8013-F16579AD7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405-488B-8731-84182C13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5-488B-8731-84182C13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E-4704-AC0E-A6CC4C0DE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E-4704-AC0E-A6CC4C0DE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1-41EE-B383-DDD27EF53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1-41EE-B383-DDD27EF53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258.3</c:v>
                </c:pt>
                <c:pt idx="2">
                  <c:v>227.8</c:v>
                </c:pt>
                <c:pt idx="3">
                  <c:v>252.8</c:v>
                </c:pt>
                <c:pt idx="4">
                  <c:v>277.8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C-4C04-8575-7AA466B26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C-4C04-8575-7AA466B26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69.2</c:v>
                </c:pt>
                <c:pt idx="2">
                  <c:v>62</c:v>
                </c:pt>
                <c:pt idx="3">
                  <c:v>71.7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E-452A-94BB-7A97A02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E-452A-94BB-7A97A02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12904</c:v>
                </c:pt>
                <c:pt idx="1">
                  <c:v>13379</c:v>
                </c:pt>
                <c:pt idx="2">
                  <c:v>9111</c:v>
                </c:pt>
                <c:pt idx="3">
                  <c:v>12271</c:v>
                </c:pt>
                <c:pt idx="4">
                  <c:v>14101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E-414B-91A6-43BD38FE6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E-414B-91A6-43BD38FE6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29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広島県広島市　猿猴橋町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495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53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36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305.10000000000002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324.3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263.3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352.8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369.8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252.8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258.3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227.8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252.8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277.8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67.2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69.2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71.7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12904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13379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9111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12271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14101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127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s/MWpAp6m1jP8Mmd9oN8pTP7MDkXWaYT/ttIexXk9Ks00v8IKu1C0CDhlXpLp81vATLi7iXIEyKratsIer+hA==" saltValue="AW6yAyOOtUGszdRW4DmNf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92</v>
      </c>
      <c r="AM5" s="47" t="s">
        <v>102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103</v>
      </c>
      <c r="AX5" s="47" t="s">
        <v>102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104</v>
      </c>
      <c r="BG5" s="47" t="s">
        <v>91</v>
      </c>
      <c r="BH5" s="47" t="s">
        <v>92</v>
      </c>
      <c r="BI5" s="47" t="s">
        <v>105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106</v>
      </c>
      <c r="BR5" s="47" t="s">
        <v>101</v>
      </c>
      <c r="BS5" s="47" t="s">
        <v>92</v>
      </c>
      <c r="BT5" s="47" t="s">
        <v>102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107</v>
      </c>
      <c r="CD5" s="47" t="s">
        <v>92</v>
      </c>
      <c r="CE5" s="47" t="s">
        <v>102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106</v>
      </c>
      <c r="CP5" s="47" t="s">
        <v>101</v>
      </c>
      <c r="CQ5" s="47" t="s">
        <v>92</v>
      </c>
      <c r="CR5" s="47" t="s">
        <v>102</v>
      </c>
      <c r="CS5" s="47" t="s">
        <v>108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101</v>
      </c>
      <c r="DB5" s="47" t="s">
        <v>92</v>
      </c>
      <c r="DC5" s="47" t="s">
        <v>102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102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109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広島県広島市</v>
      </c>
      <c r="I6" s="48" t="str">
        <f t="shared" si="1"/>
        <v>猿猴橋町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53</v>
      </c>
      <c r="S6" s="50" t="str">
        <f t="shared" si="1"/>
        <v>駅</v>
      </c>
      <c r="T6" s="50" t="str">
        <f t="shared" si="1"/>
        <v>無</v>
      </c>
      <c r="U6" s="51">
        <f t="shared" si="1"/>
        <v>495</v>
      </c>
      <c r="V6" s="51">
        <f t="shared" si="1"/>
        <v>36</v>
      </c>
      <c r="W6" s="51">
        <f t="shared" si="1"/>
        <v>300</v>
      </c>
      <c r="X6" s="50" t="str">
        <f t="shared" si="1"/>
        <v>利用料金制</v>
      </c>
      <c r="Y6" s="52">
        <f>IF(Y8="-",NA(),Y8)</f>
        <v>305.10000000000002</v>
      </c>
      <c r="Z6" s="52">
        <f t="shared" ref="Z6:AH6" si="2">IF(Z8="-",NA(),Z8)</f>
        <v>324.3</v>
      </c>
      <c r="AA6" s="52">
        <f t="shared" si="2"/>
        <v>263.3</v>
      </c>
      <c r="AB6" s="52">
        <f t="shared" si="2"/>
        <v>352.8</v>
      </c>
      <c r="AC6" s="52">
        <f t="shared" si="2"/>
        <v>369.8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67.2</v>
      </c>
      <c r="BG6" s="52">
        <f t="shared" ref="BG6:BO6" si="5">IF(BG8="-",NA(),BG8)</f>
        <v>69.2</v>
      </c>
      <c r="BH6" s="52">
        <f t="shared" si="5"/>
        <v>62</v>
      </c>
      <c r="BI6" s="52">
        <f t="shared" si="5"/>
        <v>71.7</v>
      </c>
      <c r="BJ6" s="52">
        <f t="shared" si="5"/>
        <v>73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12904</v>
      </c>
      <c r="BR6" s="53">
        <f t="shared" ref="BR6:BZ6" si="6">IF(BR8="-",NA(),BR8)</f>
        <v>13379</v>
      </c>
      <c r="BS6" s="53">
        <f t="shared" si="6"/>
        <v>9111</v>
      </c>
      <c r="BT6" s="53">
        <f t="shared" si="6"/>
        <v>12271</v>
      </c>
      <c r="BU6" s="53">
        <f t="shared" si="6"/>
        <v>14101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127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252.8</v>
      </c>
      <c r="DL6" s="52">
        <f t="shared" ref="DL6:DT6" si="9">IF(DL8="-",NA(),DL8)</f>
        <v>258.3</v>
      </c>
      <c r="DM6" s="52">
        <f t="shared" si="9"/>
        <v>227.8</v>
      </c>
      <c r="DN6" s="52">
        <f t="shared" si="9"/>
        <v>252.8</v>
      </c>
      <c r="DO6" s="52">
        <f t="shared" si="9"/>
        <v>277.8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111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広島県　広島市</v>
      </c>
      <c r="I7" s="48" t="str">
        <f t="shared" si="10"/>
        <v>猿猴橋町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53</v>
      </c>
      <c r="S7" s="50" t="str">
        <f t="shared" si="10"/>
        <v>駅</v>
      </c>
      <c r="T7" s="50" t="str">
        <f t="shared" si="10"/>
        <v>無</v>
      </c>
      <c r="U7" s="51">
        <f t="shared" si="10"/>
        <v>495</v>
      </c>
      <c r="V7" s="51">
        <f t="shared" si="10"/>
        <v>36</v>
      </c>
      <c r="W7" s="51">
        <f t="shared" si="10"/>
        <v>300</v>
      </c>
      <c r="X7" s="50" t="str">
        <f t="shared" si="10"/>
        <v>利用料金制</v>
      </c>
      <c r="Y7" s="52">
        <f>Y8</f>
        <v>305.10000000000002</v>
      </c>
      <c r="Z7" s="52">
        <f t="shared" ref="Z7:AH7" si="11">Z8</f>
        <v>324.3</v>
      </c>
      <c r="AA7" s="52">
        <f t="shared" si="11"/>
        <v>263.3</v>
      </c>
      <c r="AB7" s="52">
        <f t="shared" si="11"/>
        <v>352.8</v>
      </c>
      <c r="AC7" s="52">
        <f t="shared" si="11"/>
        <v>369.8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67.2</v>
      </c>
      <c r="BG7" s="52">
        <f t="shared" ref="BG7:BO7" si="14">BG8</f>
        <v>69.2</v>
      </c>
      <c r="BH7" s="52">
        <f t="shared" si="14"/>
        <v>62</v>
      </c>
      <c r="BI7" s="52">
        <f t="shared" si="14"/>
        <v>71.7</v>
      </c>
      <c r="BJ7" s="52">
        <f t="shared" si="14"/>
        <v>73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12904</v>
      </c>
      <c r="BR7" s="53">
        <f t="shared" ref="BR7:BZ7" si="15">BR8</f>
        <v>13379</v>
      </c>
      <c r="BS7" s="53">
        <f t="shared" si="15"/>
        <v>9111</v>
      </c>
      <c r="BT7" s="53">
        <f t="shared" si="15"/>
        <v>12271</v>
      </c>
      <c r="BU7" s="53">
        <f t="shared" si="15"/>
        <v>14101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127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252.8</v>
      </c>
      <c r="DL7" s="52">
        <f t="shared" ref="DL7:DT7" si="17">DL8</f>
        <v>258.3</v>
      </c>
      <c r="DM7" s="52">
        <f t="shared" si="17"/>
        <v>227.8</v>
      </c>
      <c r="DN7" s="52">
        <f t="shared" si="17"/>
        <v>252.8</v>
      </c>
      <c r="DO7" s="52">
        <f t="shared" si="17"/>
        <v>277.8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3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53</v>
      </c>
      <c r="S8" s="57" t="s">
        <v>123</v>
      </c>
      <c r="T8" s="57" t="s">
        <v>124</v>
      </c>
      <c r="U8" s="58">
        <v>495</v>
      </c>
      <c r="V8" s="58">
        <v>36</v>
      </c>
      <c r="W8" s="58">
        <v>300</v>
      </c>
      <c r="X8" s="57" t="s">
        <v>125</v>
      </c>
      <c r="Y8" s="59">
        <v>305.10000000000002</v>
      </c>
      <c r="Z8" s="59">
        <v>324.3</v>
      </c>
      <c r="AA8" s="59">
        <v>263.3</v>
      </c>
      <c r="AB8" s="59">
        <v>352.8</v>
      </c>
      <c r="AC8" s="59">
        <v>369.8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67.2</v>
      </c>
      <c r="BG8" s="59">
        <v>69.2</v>
      </c>
      <c r="BH8" s="59">
        <v>62</v>
      </c>
      <c r="BI8" s="59">
        <v>71.7</v>
      </c>
      <c r="BJ8" s="59">
        <v>73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12904</v>
      </c>
      <c r="BR8" s="60">
        <v>13379</v>
      </c>
      <c r="BS8" s="60">
        <v>9111</v>
      </c>
      <c r="BT8" s="61">
        <v>12271</v>
      </c>
      <c r="BU8" s="61">
        <v>14101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127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252.8</v>
      </c>
      <c r="DL8" s="59">
        <v>258.3</v>
      </c>
      <c r="DM8" s="59">
        <v>227.8</v>
      </c>
      <c r="DN8" s="59">
        <v>252.8</v>
      </c>
      <c r="DO8" s="59">
        <v>277.8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2024-02-01T02:48:55Z</cp:lastPrinted>
  <dcterms:created xsi:type="dcterms:W3CDTF">2024-01-11T00:13:59Z</dcterms:created>
  <dcterms:modified xsi:type="dcterms:W3CDTF">2024-02-01T07:00:32Z</dcterms:modified>
  <cp:category/>
</cp:coreProperties>
</file>