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2.mic5.soumu.go.jp\org1107\公営企業課室共通(11070005)\02_1_（検討中）公営企業経営室\02_交通事業係\【未分類】R5以降\★00_【未分類】交通←R5年度～\07_決算統計関係\03_経営比較分析表\R05年度（R04決算）\10_回答\065_北九州市○\"/>
    </mc:Choice>
  </mc:AlternateContent>
  <xr:revisionPtr revIDLastSave="0" documentId="13_ncr:1_{E3CD379F-8CAD-43DF-B89A-25A268BF3E08}" xr6:coauthVersionLast="36" xr6:coauthVersionMax="47" xr10:uidLastSave="{00000000-0000-0000-0000-000000000000}"/>
  <workbookProtection workbookAlgorithmName="SHA-512" workbookHashValue="6usZdpaeKajfBbk+EDM1Ij856TaVsTLtQ+hAaDreTKOwQ0VnttwRyKkKQBR49Gbj06QZNZzuEtpJCh0X1KauXQ==" workbookSaltValue="fm0dqP/xmRz1N//8wReG9g==" workbookSpinCount="100000" lockStructure="1"/>
  <bookViews>
    <workbookView xWindow="0" yWindow="0" windowWidth="19200" windowHeight="73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T39" i="4" s="1"/>
  <c r="AL13" i="5"/>
  <c r="AF39" i="4" s="1"/>
  <c r="AK13" i="5"/>
  <c r="R39" i="4" s="1"/>
  <c r="FI12" i="5"/>
  <c r="ML88" i="4" s="1"/>
  <c r="FH12" i="5"/>
  <c r="LX88" i="4" s="1"/>
  <c r="FG12" i="5"/>
  <c r="FF12" i="5"/>
  <c r="FE12" i="5"/>
  <c r="EY12" i="5"/>
  <c r="EX12" i="5"/>
  <c r="EW12" i="5"/>
  <c r="EV12" i="5"/>
  <c r="HH88" i="4" s="1"/>
  <c r="EU12" i="5"/>
  <c r="GT88" i="4" s="1"/>
  <c r="EO12" i="5"/>
  <c r="EN12" i="5"/>
  <c r="EM12" i="5"/>
  <c r="EL12" i="5"/>
  <c r="EK12" i="5"/>
  <c r="EE12" i="5"/>
  <c r="ED12" i="5"/>
  <c r="BH88" i="4" s="1"/>
  <c r="EC12" i="5"/>
  <c r="AT88" i="4" s="1"/>
  <c r="EB12" i="5"/>
  <c r="EA12" i="5"/>
  <c r="DU12" i="5"/>
  <c r="DT12" i="5"/>
  <c r="DS12" i="5"/>
  <c r="LH62" i="4" s="1"/>
  <c r="DR12" i="5"/>
  <c r="KT62" i="4" s="1"/>
  <c r="DQ12" i="5"/>
  <c r="KF62" i="4" s="1"/>
  <c r="DK12" i="5"/>
  <c r="IZ62" i="4" s="1"/>
  <c r="DJ12" i="5"/>
  <c r="IL62" i="4" s="1"/>
  <c r="DI12" i="5"/>
  <c r="DH12" i="5"/>
  <c r="DG12" i="5"/>
  <c r="DA12" i="5"/>
  <c r="FH62" i="4" s="1"/>
  <c r="CZ12" i="5"/>
  <c r="CY12" i="5"/>
  <c r="EF62" i="4" s="1"/>
  <c r="CX12" i="5"/>
  <c r="DR62" i="4" s="1"/>
  <c r="CW12" i="5"/>
  <c r="DD62" i="4" s="1"/>
  <c r="CG12" i="5"/>
  <c r="CG19" i="5" s="1"/>
  <c r="CF12" i="5"/>
  <c r="CF19" i="5" s="1"/>
  <c r="CE12" i="5"/>
  <c r="CE19" i="5" s="1"/>
  <c r="CD12" i="5"/>
  <c r="AG62" i="4" s="1"/>
  <c r="CC12" i="5"/>
  <c r="CC19" i="5" s="1"/>
  <c r="BV12" i="5"/>
  <c r="MI39" i="4" s="1"/>
  <c r="BU12" i="5"/>
  <c r="BT12" i="5"/>
  <c r="LG39" i="4" s="1"/>
  <c r="BS12" i="5"/>
  <c r="BR12" i="5"/>
  <c r="BK12" i="5"/>
  <c r="IV39" i="4" s="1"/>
  <c r="BJ12" i="5"/>
  <c r="IH39" i="4" s="1"/>
  <c r="BI12" i="5"/>
  <c r="HT39" i="4" s="1"/>
  <c r="BH12" i="5"/>
  <c r="HF39" i="4" s="1"/>
  <c r="BG12" i="5"/>
  <c r="AZ12" i="5"/>
  <c r="FI39" i="4" s="1"/>
  <c r="AY12" i="5"/>
  <c r="AX12" i="5"/>
  <c r="AW12" i="5"/>
  <c r="AV12" i="5"/>
  <c r="DE39" i="4" s="1"/>
  <c r="AO12" i="5"/>
  <c r="AN12" i="5"/>
  <c r="BH38" i="4" s="1"/>
  <c r="AM12" i="5"/>
  <c r="AT38" i="4" s="1"/>
  <c r="AL12" i="5"/>
  <c r="AF38" i="4" s="1"/>
  <c r="AK12" i="5"/>
  <c r="FI11" i="5"/>
  <c r="FH11" i="5"/>
  <c r="FG11" i="5"/>
  <c r="FF11" i="5"/>
  <c r="FE11" i="5"/>
  <c r="KH87" i="4" s="1"/>
  <c r="EY11" i="5"/>
  <c r="IX87" i="4" s="1"/>
  <c r="EX11" i="5"/>
  <c r="EW11" i="5"/>
  <c r="EV11" i="5"/>
  <c r="EU11" i="5"/>
  <c r="EO11" i="5"/>
  <c r="EN11" i="5"/>
  <c r="EM11" i="5"/>
  <c r="EH87" i="4" s="1"/>
  <c r="EL11" i="5"/>
  <c r="DT87" i="4" s="1"/>
  <c r="EK11" i="5"/>
  <c r="EE11" i="5"/>
  <c r="ED11" i="5"/>
  <c r="EC11" i="5"/>
  <c r="EB11" i="5"/>
  <c r="EA11" i="5"/>
  <c r="DU11" i="5"/>
  <c r="MJ61" i="4" s="1"/>
  <c r="DT11" i="5"/>
  <c r="DS11" i="5"/>
  <c r="LH61" i="4" s="1"/>
  <c r="DR11" i="5"/>
  <c r="DQ11" i="5"/>
  <c r="DK11" i="5"/>
  <c r="IZ61" i="4" s="1"/>
  <c r="DJ11" i="5"/>
  <c r="IL61" i="4" s="1"/>
  <c r="DI11" i="5"/>
  <c r="HX61" i="4" s="1"/>
  <c r="DH11" i="5"/>
  <c r="HJ61" i="4" s="1"/>
  <c r="DG11" i="5"/>
  <c r="DA11" i="5"/>
  <c r="FH61" i="4" s="1"/>
  <c r="CZ11" i="5"/>
  <c r="CY11" i="5"/>
  <c r="CX11" i="5"/>
  <c r="CW11" i="5"/>
  <c r="DD61" i="4" s="1"/>
  <c r="CG11" i="5"/>
  <c r="CG18" i="5" s="1"/>
  <c r="CF11" i="5"/>
  <c r="CF18" i="5" s="1"/>
  <c r="CE11" i="5"/>
  <c r="CE18" i="5" s="1"/>
  <c r="CD11" i="5"/>
  <c r="AG61" i="4" s="1"/>
  <c r="CC11" i="5"/>
  <c r="CC18" i="5" s="1"/>
  <c r="BV11" i="5"/>
  <c r="BU11" i="5"/>
  <c r="BT11" i="5"/>
  <c r="LG38" i="4" s="1"/>
  <c r="BS11" i="5"/>
  <c r="BR11" i="5"/>
  <c r="BK11" i="5"/>
  <c r="BJ11" i="5"/>
  <c r="IH38" i="4" s="1"/>
  <c r="BI11" i="5"/>
  <c r="BH11" i="5"/>
  <c r="HF38" i="4" s="1"/>
  <c r="BG11" i="5"/>
  <c r="GR38" i="4" s="1"/>
  <c r="AZ11" i="5"/>
  <c r="FI38" i="4" s="1"/>
  <c r="AY11" i="5"/>
  <c r="AX11" i="5"/>
  <c r="EG38" i="4" s="1"/>
  <c r="AW11" i="5"/>
  <c r="AV11" i="5"/>
  <c r="DE38" i="4" s="1"/>
  <c r="FD8" i="5"/>
  <c r="ET8" i="5"/>
  <c r="EJ8" i="5"/>
  <c r="DZ8" i="5"/>
  <c r="DP8" i="5"/>
  <c r="DF8" i="5"/>
  <c r="CV8" i="5"/>
  <c r="CB8" i="5"/>
  <c r="BQ8" i="5"/>
  <c r="BF8" i="5"/>
  <c r="AU8" i="5"/>
  <c r="AJ8" i="5"/>
  <c r="AK6" i="5"/>
  <c r="ND9" i="4" s="1"/>
  <c r="AJ6" i="5"/>
  <c r="AI6" i="5"/>
  <c r="KV9" i="4" s="1"/>
  <c r="AH6" i="5"/>
  <c r="AG6" i="5"/>
  <c r="AF6" i="5"/>
  <c r="AE6" i="5"/>
  <c r="LZ8" i="4" s="1"/>
  <c r="AD6" i="5"/>
  <c r="KV8" i="4" s="1"/>
  <c r="AC6" i="5"/>
  <c r="JR8" i="4" s="1"/>
  <c r="AB6" i="5"/>
  <c r="AA6" i="5"/>
  <c r="Z6" i="5"/>
  <c r="Y6" i="5"/>
  <c r="X6" i="5"/>
  <c r="W6" i="5"/>
  <c r="V6" i="5"/>
  <c r="CT10" i="4" s="1"/>
  <c r="U6" i="5"/>
  <c r="AX10" i="4" s="1"/>
  <c r="T6" i="5"/>
  <c r="S6" i="5"/>
  <c r="EP8" i="4" s="1"/>
  <c r="R6" i="5"/>
  <c r="Q6" i="5"/>
  <c r="P6" i="5"/>
  <c r="O6" i="5"/>
  <c r="B6" i="4" s="1"/>
  <c r="N6" i="5"/>
  <c r="M6" i="5"/>
  <c r="L6" i="5"/>
  <c r="K6" i="5"/>
  <c r="J6" i="5"/>
  <c r="I6" i="5"/>
  <c r="M10" i="5" s="1"/>
  <c r="AZ10" i="5" s="1"/>
  <c r="FI37"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LJ88" i="4"/>
  <c r="KV88" i="4"/>
  <c r="KH88" i="4"/>
  <c r="IX88" i="4"/>
  <c r="IJ88" i="4"/>
  <c r="HV88" i="4"/>
  <c r="FJ88" i="4"/>
  <c r="EV88" i="4"/>
  <c r="EH88" i="4"/>
  <c r="DT88" i="4"/>
  <c r="DF88" i="4"/>
  <c r="BV88" i="4"/>
  <c r="AF88" i="4"/>
  <c r="R88" i="4"/>
  <c r="ML87" i="4"/>
  <c r="LX87" i="4"/>
  <c r="LJ87" i="4"/>
  <c r="KV87" i="4"/>
  <c r="IJ87" i="4"/>
  <c r="HV87" i="4"/>
  <c r="HH87" i="4"/>
  <c r="GT87" i="4"/>
  <c r="FJ87" i="4"/>
  <c r="EV87" i="4"/>
  <c r="DF87" i="4"/>
  <c r="BV87" i="4"/>
  <c r="BH87" i="4"/>
  <c r="AT87" i="4"/>
  <c r="AF87" i="4"/>
  <c r="R87" i="4"/>
  <c r="BW64" i="4"/>
  <c r="AU64" i="4"/>
  <c r="AG63" i="4"/>
  <c r="MJ62" i="4"/>
  <c r="LV62" i="4"/>
  <c r="HX62" i="4"/>
  <c r="HJ62" i="4"/>
  <c r="GV62" i="4"/>
  <c r="ET62" i="4"/>
  <c r="BW62" i="4"/>
  <c r="BI62" i="4"/>
  <c r="AU62" i="4"/>
  <c r="S62" i="4"/>
  <c r="LV61" i="4"/>
  <c r="KT61" i="4"/>
  <c r="KF61" i="4"/>
  <c r="GV61" i="4"/>
  <c r="ET61" i="4"/>
  <c r="EF61" i="4"/>
  <c r="DR61" i="4"/>
  <c r="S61" i="4"/>
  <c r="LU39" i="4"/>
  <c r="KS39" i="4"/>
  <c r="KE39" i="4"/>
  <c r="GR39" i="4"/>
  <c r="EU39" i="4"/>
  <c r="EG39" i="4"/>
  <c r="DS39" i="4"/>
  <c r="BV39" i="4"/>
  <c r="BH39" i="4"/>
  <c r="MI38" i="4"/>
  <c r="LU38" i="4"/>
  <c r="KS38" i="4"/>
  <c r="KE38" i="4"/>
  <c r="IV38" i="4"/>
  <c r="HT38" i="4"/>
  <c r="EU38" i="4"/>
  <c r="DS38" i="4"/>
  <c r="BV38" i="4"/>
  <c r="R38" i="4"/>
  <c r="EP12" i="4"/>
  <c r="CT12" i="4"/>
  <c r="AX12" i="4"/>
  <c r="B12" i="4"/>
  <c r="EP10" i="4"/>
  <c r="B10" i="4"/>
  <c r="LZ9" i="4"/>
  <c r="JR9" i="4"/>
  <c r="IN9" i="4"/>
  <c r="ND8" i="4"/>
  <c r="IN8" i="4"/>
  <c r="CT8" i="4"/>
  <c r="AX8" i="4"/>
  <c r="B8" i="4"/>
  <c r="AU63" i="4" l="1"/>
  <c r="BI63" i="4"/>
  <c r="J10" i="5"/>
  <c r="DH16" i="5" s="1"/>
  <c r="BI61" i="4"/>
  <c r="AG64" i="4"/>
  <c r="AU61" i="4"/>
  <c r="S64" i="4"/>
  <c r="BW61" i="4"/>
  <c r="FI16" i="5"/>
  <c r="DU16" i="5"/>
  <c r="BK16" i="5"/>
  <c r="AO11" i="5"/>
  <c r="BV37" i="4" s="1"/>
  <c r="EE10" i="5"/>
  <c r="BV86" i="4" s="1"/>
  <c r="CG10" i="5"/>
  <c r="BW60" i="4" s="1"/>
  <c r="CG17" i="5"/>
  <c r="AO17" i="5"/>
  <c r="BV16" i="5"/>
  <c r="EO10" i="5"/>
  <c r="FJ86" i="4" s="1"/>
  <c r="DA10" i="5"/>
  <c r="FH60" i="4" s="1"/>
  <c r="EY16" i="5"/>
  <c r="DK16" i="5"/>
  <c r="AZ16" i="5"/>
  <c r="FI10" i="5"/>
  <c r="ML86" i="4" s="1"/>
  <c r="DU10" i="5"/>
  <c r="MJ60" i="4" s="1"/>
  <c r="BV10" i="5"/>
  <c r="MI37" i="4" s="1"/>
  <c r="ND7" i="4"/>
  <c r="EO16" i="5"/>
  <c r="DA16" i="5"/>
  <c r="EY10" i="5"/>
  <c r="IX86" i="4" s="1"/>
  <c r="DK10" i="5"/>
  <c r="IZ60" i="4" s="1"/>
  <c r="BK10" i="5"/>
  <c r="IV37" i="4" s="1"/>
  <c r="EE16" i="5"/>
  <c r="EV16" i="5"/>
  <c r="BS10" i="5"/>
  <c r="KS37" i="4" s="1"/>
  <c r="JR7" i="4"/>
  <c r="FF16" i="5"/>
  <c r="DR16" i="5"/>
  <c r="DH10" i="5"/>
  <c r="HJ60" i="4" s="1"/>
  <c r="BH10" i="5"/>
  <c r="HF37" i="4" s="1"/>
  <c r="BH16" i="5"/>
  <c r="CD17" i="5"/>
  <c r="CX10" i="5"/>
  <c r="DR60" i="4" s="1"/>
  <c r="AW10" i="5"/>
  <c r="DS37" i="4" s="1"/>
  <c r="EB10" i="5"/>
  <c r="AF86" i="4" s="1"/>
  <c r="CD10" i="5"/>
  <c r="AG60" i="4" s="1"/>
  <c r="S63" i="4"/>
  <c r="BW63" i="4"/>
  <c r="BI64" i="4"/>
  <c r="K10" i="5"/>
  <c r="CD18" i="5"/>
  <c r="CD19" i="5"/>
  <c r="L10" i="5"/>
  <c r="I10" i="5"/>
  <c r="EL10" i="5" l="1"/>
  <c r="DT86" i="4" s="1"/>
  <c r="EV10" i="5"/>
  <c r="HH86" i="4" s="1"/>
  <c r="DR10" i="5"/>
  <c r="KT60" i="4" s="1"/>
  <c r="BS16" i="5"/>
  <c r="CX16" i="5"/>
  <c r="FF10" i="5"/>
  <c r="KV86" i="4" s="1"/>
  <c r="EB16" i="5"/>
  <c r="EL16" i="5"/>
  <c r="AW16" i="5"/>
  <c r="AL17" i="5"/>
  <c r="AL11" i="5"/>
  <c r="AF37" i="4" s="1"/>
  <c r="CF17" i="5"/>
  <c r="AN17" i="5"/>
  <c r="ED16" i="5"/>
  <c r="BU16" i="5"/>
  <c r="EN10" i="5"/>
  <c r="EV86" i="4" s="1"/>
  <c r="CZ10" i="5"/>
  <c r="ET60" i="4" s="1"/>
  <c r="AY10" i="5"/>
  <c r="EU37" i="4" s="1"/>
  <c r="EN16" i="5"/>
  <c r="FH16" i="5"/>
  <c r="DT16" i="5"/>
  <c r="BJ16" i="5"/>
  <c r="AN11" i="5"/>
  <c r="BH37" i="4" s="1"/>
  <c r="ED10" i="5"/>
  <c r="BH86" i="4" s="1"/>
  <c r="CF10" i="5"/>
  <c r="BI60" i="4" s="1"/>
  <c r="CZ16" i="5"/>
  <c r="DJ10" i="5"/>
  <c r="IL60" i="4" s="1"/>
  <c r="EX16" i="5"/>
  <c r="DJ16" i="5"/>
  <c r="AY16" i="5"/>
  <c r="FH10" i="5"/>
  <c r="LX86" i="4" s="1"/>
  <c r="DT10" i="5"/>
  <c r="LV60" i="4" s="1"/>
  <c r="BU10" i="5"/>
  <c r="LU37" i="4" s="1"/>
  <c r="LZ7" i="4"/>
  <c r="EX10" i="5"/>
  <c r="IJ86" i="4" s="1"/>
  <c r="BJ10" i="5"/>
  <c r="IH37" i="4" s="1"/>
  <c r="FE16" i="5"/>
  <c r="DQ16" i="5"/>
  <c r="BG16" i="5"/>
  <c r="AK11" i="5"/>
  <c r="R37" i="4" s="1"/>
  <c r="EA10" i="5"/>
  <c r="R86" i="4" s="1"/>
  <c r="CC10" i="5"/>
  <c r="S60" i="4" s="1"/>
  <c r="EU16" i="5"/>
  <c r="DG16" i="5"/>
  <c r="AV16" i="5"/>
  <c r="FE10" i="5"/>
  <c r="KH86" i="4" s="1"/>
  <c r="DQ10" i="5"/>
  <c r="KF60" i="4" s="1"/>
  <c r="BR10" i="5"/>
  <c r="KE37" i="4" s="1"/>
  <c r="IN7" i="4"/>
  <c r="CC17" i="5"/>
  <c r="EA16" i="5"/>
  <c r="EK10" i="5"/>
  <c r="DF86" i="4" s="1"/>
  <c r="CW10" i="5"/>
  <c r="DD60" i="4" s="1"/>
  <c r="EK16" i="5"/>
  <c r="CW16" i="5"/>
  <c r="EU10" i="5"/>
  <c r="GT86" i="4" s="1"/>
  <c r="DG10" i="5"/>
  <c r="GV60" i="4" s="1"/>
  <c r="BG10" i="5"/>
  <c r="GR37" i="4" s="1"/>
  <c r="AK17" i="5"/>
  <c r="BR16" i="5"/>
  <c r="AV10" i="5"/>
  <c r="DE37" i="4" s="1"/>
  <c r="EM16" i="5"/>
  <c r="CY16" i="5"/>
  <c r="EW10" i="5"/>
  <c r="HV86" i="4" s="1"/>
  <c r="DI10" i="5"/>
  <c r="HX60" i="4" s="1"/>
  <c r="BI10" i="5"/>
  <c r="HT37" i="4" s="1"/>
  <c r="AX16" i="5"/>
  <c r="DS10" i="5"/>
  <c r="LH60" i="4" s="1"/>
  <c r="BT10" i="5"/>
  <c r="LG37" i="4" s="1"/>
  <c r="CE17" i="5"/>
  <c r="AM17" i="5"/>
  <c r="EC16" i="5"/>
  <c r="BT16" i="5"/>
  <c r="EM10" i="5"/>
  <c r="EH86" i="4" s="1"/>
  <c r="CY10" i="5"/>
  <c r="EF60" i="4" s="1"/>
  <c r="AX10" i="5"/>
  <c r="EG37" i="4" s="1"/>
  <c r="EW16" i="5"/>
  <c r="FG10" i="5"/>
  <c r="LJ86" i="4" s="1"/>
  <c r="FG16" i="5"/>
  <c r="DS16" i="5"/>
  <c r="BI16" i="5"/>
  <c r="AM11" i="5"/>
  <c r="AT37" i="4" s="1"/>
  <c r="EC10" i="5"/>
  <c r="AT86" i="4" s="1"/>
  <c r="CE10" i="5"/>
  <c r="AU60" i="4" s="1"/>
  <c r="DI16" i="5"/>
  <c r="KV7" i="4"/>
</calcChain>
</file>

<file path=xl/sharedStrings.xml><?xml version="1.0" encoding="utf-8"?>
<sst xmlns="http://schemas.openxmlformats.org/spreadsheetml/2006/main" count="343" uniqueCount="127">
  <si>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</si>
  <si>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</si>
  <si>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</si>
  <si>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</si>
  <si>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</si>
  <si>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</si>
  <si>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</si>
  <si>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</si>
  <si>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</si>
  <si>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</si>
  <si>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</si>
  <si>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</si>
  <si>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</si>
  <si>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</si>
  <si>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</si>
  <si>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</si>
  <si>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</si>
  <si>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</si>
  <si>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</si>
  <si>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</si>
  <si>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</si>
  <si>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</si>
  <si>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</si>
  <si>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</si>
  <si>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</si>
  <si>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</si>
  <si>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</si>
  <si>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</si>
  <si>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</si>
  <si>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</si>
  <si>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</si>
  <si>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</si>
  <si>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</si>
  <si>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</si>
  <si>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</si>
  <si>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</si>
  <si>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</si>
  <si>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</si>
  <si>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</si>
  <si>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</si>
  <si>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</si>
  <si>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</si>
  <si>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</si>
  <si>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</si>
  <si>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</si>
  <si>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</si>
  <si>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</si>
  <si>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</si>
  <si>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</si>
  <si>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</si>
  <si>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</si>
  <si>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</si>
  <si>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</si>
  <si>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</si>
  <si>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</si>
  <si>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</si>
  <si>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</si>
  <si>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</si>
  <si>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</si>
  <si>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</si>
  <si>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</si>
  <si>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</si>
  <si>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</si>
  <si>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</si>
  <si>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</si>
  <si>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</si>
  <si>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</si>
  <si>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</si>
  <si>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</si>
  <si>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</si>
  <si>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</si>
  <si>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</si>
  <si>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</si>
  <si>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</si>
  <si>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</si>
  <si>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</si>
  <si>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</si>
  <si>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</si>
  <si>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</si>
  <si>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</si>
  <si>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</si>
  <si>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</si>
  <si>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</si>
  <si>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</si>
  <si>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</si>
  <si>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</si>
  <si>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</si>
  <si>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</si>
  <si>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</si>
  <si>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</si>
  <si>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</si>
  <si>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</si>
  <si>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</si>
  <si>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</si>
  <si>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401005</t>
  </si>
  <si>
    <t>46</t>
  </si>
  <si>
    <t>03</t>
  </si>
  <si>
    <t>3</t>
  </si>
  <si>
    <t>000</t>
  </si>
  <si>
    <t>福岡県　北九州市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</si>
  <si>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</si>
  <si>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</si>
  <si>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</si>
  <si>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</si>
  <si>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</si>
  <si>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</si>
  <si>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</si>
  <si>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</si>
  <si>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</si>
  <si>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</si>
  <si>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</si>
  <si>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</si>
  <si>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</si>
  <si>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</si>
  <si>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</si>
  <si>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</si>
  <si>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</si>
  <si>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</si>
  <si>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</si>
  <si>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</si>
  <si>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</si>
  <si>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</si>
  <si>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</si>
  <si>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</si>
  <si>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経常収支比率と営業収支比率がともに100％を下回っており、流動比率は減少傾向、累積欠損金比率は増加傾向にあります。
　新型コロナウイルス感染症による影響や燃料費高騰のなか、不採算路線の維持や運転者不足などの厳しい経営環境に直面し、乗合バスは全体の８割を超える路線が赤字となるなど厳しい経営状況が続いています。特に、本市交通事業は、広い面積に集落が点在している地域など、人口密度が低くバス利用者が少ない地域における生活の足を確保するとともに、障害者等の外出の機会を確保して社会参加を促進する独自の福祉政策を維持しているため、利用者１回当たり運行経費は公営企業平均値の約２倍と高くなっています。
　有形固定資産減価償却率はバス車両の老朽化などにより、他団体に比べ高い水準にあります。また、運送収益が減少する中、投資を抑制していることもあり、企業債残高対料金収入比率は低くなっています。
　引き続き、運送収益の確保に取り組むとともに、企業債の抑制を行いながら、必要な更新等を効率的に行っていきます。</t>
    <rPh sb="30" eb="34">
      <t>リュウドウヒリツ</t>
    </rPh>
    <rPh sb="35" eb="39">
      <t>ゲンショウケイコウ</t>
    </rPh>
    <rPh sb="60" eb="62">
      <t>シンガタ</t>
    </rPh>
    <rPh sb="69" eb="72">
      <t>カンセンショウ</t>
    </rPh>
    <rPh sb="75" eb="77">
      <t>エイキョウ</t>
    </rPh>
    <rPh sb="78" eb="83">
      <t>ネンリョウヒコウトウ</t>
    </rPh>
    <rPh sb="87" eb="92">
      <t>フサイサンロセン</t>
    </rPh>
    <rPh sb="93" eb="95">
      <t>イジ</t>
    </rPh>
    <rPh sb="96" eb="101">
      <t>ウンテンシャフソク</t>
    </rPh>
    <rPh sb="104" eb="105">
      <t>キビ</t>
    </rPh>
    <rPh sb="107" eb="109">
      <t>ケイエイ</t>
    </rPh>
    <rPh sb="109" eb="111">
      <t>カンキョウ</t>
    </rPh>
    <rPh sb="112" eb="114">
      <t>チョクメン</t>
    </rPh>
    <rPh sb="116" eb="117">
      <t>ノ</t>
    </rPh>
    <rPh sb="117" eb="118">
      <t>ア</t>
    </rPh>
    <rPh sb="121" eb="123">
      <t>ゼンタイ</t>
    </rPh>
    <rPh sb="125" eb="126">
      <t>ワリ</t>
    </rPh>
    <rPh sb="127" eb="128">
      <t>コ</t>
    </rPh>
    <rPh sb="130" eb="132">
      <t>ロセン</t>
    </rPh>
    <rPh sb="133" eb="135">
      <t>アカジ</t>
    </rPh>
    <rPh sb="140" eb="141">
      <t>キビ</t>
    </rPh>
    <rPh sb="143" eb="147">
      <t>ケイエイジョウキョウ</t>
    </rPh>
    <rPh sb="148" eb="149">
      <t>ツヅ</t>
    </rPh>
    <rPh sb="155" eb="156">
      <t>トク</t>
    </rPh>
    <rPh sb="158" eb="160">
      <t>ホンシ</t>
    </rPh>
    <rPh sb="160" eb="164">
      <t>コウツウジギョウ</t>
    </rPh>
    <rPh sb="171" eb="173">
      <t>シュウラク</t>
    </rPh>
    <rPh sb="174" eb="176">
      <t>テンザイ</t>
    </rPh>
    <rPh sb="180" eb="182">
      <t>チイキ</t>
    </rPh>
    <rPh sb="185" eb="189">
      <t>ジンコウミツド</t>
    </rPh>
    <rPh sb="190" eb="191">
      <t>ヒク</t>
    </rPh>
    <rPh sb="194" eb="197">
      <t>リヨウシャ</t>
    </rPh>
    <rPh sb="198" eb="199">
      <t>スク</t>
    </rPh>
    <rPh sb="201" eb="203">
      <t>チイキ</t>
    </rPh>
    <rPh sb="207" eb="209">
      <t>セイカツ</t>
    </rPh>
    <rPh sb="210" eb="211">
      <t>アシ</t>
    </rPh>
    <rPh sb="212" eb="214">
      <t>カクホ</t>
    </rPh>
    <rPh sb="221" eb="225">
      <t>ショウガイシャトウ</t>
    </rPh>
    <rPh sb="226" eb="228">
      <t>ガイシュツ</t>
    </rPh>
    <rPh sb="229" eb="231">
      <t>キカイ</t>
    </rPh>
    <rPh sb="232" eb="234">
      <t>カクホ</t>
    </rPh>
    <rPh sb="236" eb="240">
      <t>シャカイサンカ</t>
    </rPh>
    <rPh sb="241" eb="243">
      <t>ソクシン</t>
    </rPh>
    <rPh sb="245" eb="247">
      <t>ドクジ</t>
    </rPh>
    <rPh sb="248" eb="250">
      <t>フクシ</t>
    </rPh>
    <rPh sb="250" eb="252">
      <t>セイサク</t>
    </rPh>
    <rPh sb="253" eb="255">
      <t>イジ</t>
    </rPh>
    <rPh sb="287" eb="288">
      <t>タカ</t>
    </rPh>
    <rPh sb="324" eb="325">
      <t>タ</t>
    </rPh>
    <rPh sb="325" eb="327">
      <t>ダンタイ</t>
    </rPh>
    <rPh sb="328" eb="329">
      <t>クラ</t>
    </rPh>
    <rPh sb="330" eb="331">
      <t>タカ</t>
    </rPh>
    <rPh sb="332" eb="334">
      <t>スイジュン</t>
    </rPh>
    <rPh sb="343" eb="347">
      <t>ウンソウシュウエキ</t>
    </rPh>
    <rPh sb="348" eb="350">
      <t>ゲンショウ</t>
    </rPh>
    <rPh sb="352" eb="353">
      <t>ナカ</t>
    </rPh>
    <rPh sb="354" eb="356">
      <t>トウシ</t>
    </rPh>
    <rPh sb="357" eb="359">
      <t>ヨクセイ</t>
    </rPh>
    <rPh sb="369" eb="372">
      <t>キギョウサイ</t>
    </rPh>
    <rPh sb="373" eb="374">
      <t>タカ</t>
    </rPh>
    <rPh sb="382" eb="383">
      <t>ヒク</t>
    </rPh>
    <rPh sb="398" eb="402">
      <t>ウンソウシュウエキ</t>
    </rPh>
    <rPh sb="403" eb="405">
      <t>カクホ</t>
    </rPh>
    <rPh sb="406" eb="407">
      <t>ト</t>
    </rPh>
    <rPh sb="408" eb="409">
      <t>ク</t>
    </rPh>
    <rPh sb="415" eb="418">
      <t>キギョウサイ</t>
    </rPh>
    <rPh sb="419" eb="421">
      <t>ヨクセイ</t>
    </rPh>
    <rPh sb="422" eb="423">
      <t>オコナ</t>
    </rPh>
    <rPh sb="428" eb="430">
      <t>ヒツヨウ</t>
    </rPh>
    <rPh sb="431" eb="434">
      <t>コウシントウ</t>
    </rPh>
    <rPh sb="435" eb="438">
      <t>コウリツテキ</t>
    </rPh>
    <rPh sb="439" eb="440">
      <t>オコナ</t>
    </rPh>
    <phoneticPr fontId="3"/>
  </si>
  <si>
    <t>　R2年度に利用状況を踏まえたダイヤ改正を行った結果、走行キロ数が大幅に減少し、走行キロ当たりの運送原価、走行キロ当たりの人件費が、大きく上がりました。走行キロ数の減少により、後年度、運送原価や人件費が減少することが見込まれていましたが、その後の燃料費高騰等により、走行キロ当たりの運送原価についてはその効果が見られません。
　今後も、厳しい経営環境が見込まれるため、経済性を考慮した路線の再編や、それに見合った経費の縮減、住民に対する利用促進による収入の確保を図り、経営の効率性を高めていきます。</t>
    <rPh sb="3" eb="5">
      <t>ネンド</t>
    </rPh>
    <rPh sb="40" eb="42">
      <t>ソウコウ</t>
    </rPh>
    <rPh sb="44" eb="45">
      <t>ア</t>
    </rPh>
    <rPh sb="48" eb="52">
      <t>ウンソウゲンカ</t>
    </rPh>
    <rPh sb="53" eb="55">
      <t>ソウコウ</t>
    </rPh>
    <rPh sb="57" eb="58">
      <t>ア</t>
    </rPh>
    <rPh sb="61" eb="64">
      <t>ジンケンヒ</t>
    </rPh>
    <rPh sb="66" eb="67">
      <t>オオ</t>
    </rPh>
    <rPh sb="69" eb="70">
      <t>ア</t>
    </rPh>
    <rPh sb="76" eb="78">
      <t>ソウコウ</t>
    </rPh>
    <rPh sb="80" eb="81">
      <t>スウ</t>
    </rPh>
    <rPh sb="82" eb="84">
      <t>ゲンショウ</t>
    </rPh>
    <rPh sb="88" eb="91">
      <t>コウネンド</t>
    </rPh>
    <rPh sb="92" eb="96">
      <t>ウンソウゲンカ</t>
    </rPh>
    <rPh sb="97" eb="100">
      <t>ジンケンヒ</t>
    </rPh>
    <rPh sb="101" eb="103">
      <t>ゲンショウ</t>
    </rPh>
    <rPh sb="108" eb="110">
      <t>ミコ</t>
    </rPh>
    <rPh sb="121" eb="122">
      <t>ゴ</t>
    </rPh>
    <rPh sb="123" eb="126">
      <t>ネンリョウヒ</t>
    </rPh>
    <rPh sb="126" eb="128">
      <t>コウトウ</t>
    </rPh>
    <rPh sb="128" eb="129">
      <t>トウ</t>
    </rPh>
    <rPh sb="133" eb="135">
      <t>ソウコウ</t>
    </rPh>
    <rPh sb="137" eb="138">
      <t>ア</t>
    </rPh>
    <rPh sb="141" eb="145">
      <t>ウンソウゲンカ</t>
    </rPh>
    <rPh sb="152" eb="154">
      <t>コウカ</t>
    </rPh>
    <rPh sb="155" eb="156">
      <t>ミ</t>
    </rPh>
    <phoneticPr fontId="3"/>
  </si>
  <si>
    <t>　第３次北九州市営バス事業経営計画（R3～R7）の２年目は、利用状況や市営バスに対するアンケート調査での意見を踏まえ、利用実態に即した効率的なダイヤ改正を実施するとともに、運行状況が確認できるバスロケーションシステムの運用を開始するなど、利便性向上に取り組んできました。
　今後も厳しい経営環境が続くことが見込まれますが、公営バス事業者としての使命を果たすため、市民の足として安全を第一に、良質で安定したサービスの提供を行っていきます。</t>
    <rPh sb="27" eb="28">
      <t>メ</t>
    </rPh>
    <rPh sb="59" eb="63">
      <t>リヨウジッタイ</t>
    </rPh>
    <rPh sb="64" eb="65">
      <t>ソク</t>
    </rPh>
    <rPh sb="67" eb="69">
      <t>コウリツ</t>
    </rPh>
    <rPh sb="69" eb="70">
      <t>テキ</t>
    </rPh>
    <rPh sb="74" eb="76">
      <t>カイセイ</t>
    </rPh>
    <rPh sb="77" eb="79">
      <t>ジッシ</t>
    </rPh>
    <rPh sb="86" eb="90">
      <t>ウンコウジョウキョウ</t>
    </rPh>
    <rPh sb="91" eb="93">
      <t>カクニン</t>
    </rPh>
    <rPh sb="109" eb="111">
      <t>ウンヨウ</t>
    </rPh>
    <rPh sb="112" eb="114">
      <t>カイシ</t>
    </rPh>
    <rPh sb="148" eb="149">
      <t>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</si>
</sst>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93.6</c:v>
                </c:pt>
                <c:pt idx="1">
                  <c:v>89.5</c:v>
                </c:pt>
                <c:pt idx="2">
                  <c:v>85.2</c:v>
                </c:pt>
                <c:pt idx="3">
                  <c:v>86.5</c:v>
                </c:pt>
                <c:pt idx="4">
                  <c:v>88.8</c:v>
                </c:pt>
              </c:numCache>
            </c:numRef>
          </c:val>
          <c:extLst>
            <c:ext xmlns:c16="http://schemas.microsoft.com/office/drawing/2014/chart" uri="{C3380CC4-5D6E-409C-BE32-E72D297353CC}">
              <c16:uniqueId val="{00000000-5D6B-4F29-9116-FE43D3EB0585}"/>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5D6B-4F29-9116-FE43D3EB0585}"/>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D6B-4F29-9116-FE43D3EB0585}"/>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84.6</c:v>
                </c:pt>
                <c:pt idx="1">
                  <c:v>81.8</c:v>
                </c:pt>
                <c:pt idx="2">
                  <c:v>74.599999999999994</c:v>
                </c:pt>
                <c:pt idx="3">
                  <c:v>80.400000000000006</c:v>
                </c:pt>
                <c:pt idx="4">
                  <c:v>76.3</c:v>
                </c:pt>
              </c:numCache>
            </c:numRef>
          </c:val>
          <c:extLst>
            <c:ext xmlns:c16="http://schemas.microsoft.com/office/drawing/2014/chart" uri="{C3380CC4-5D6E-409C-BE32-E72D297353CC}">
              <c16:uniqueId val="{00000000-BC9F-427F-9BCE-ED3DB690F7E5}"/>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BC9F-427F-9BCE-ED3DB690F7E5}"/>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C9F-427F-9BCE-ED3DB690F7E5}"/>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489.8</c:v>
                </c:pt>
                <c:pt idx="1">
                  <c:v>329.4</c:v>
                </c:pt>
                <c:pt idx="2">
                  <c:v>278.2</c:v>
                </c:pt>
                <c:pt idx="3">
                  <c:v>249.7</c:v>
                </c:pt>
                <c:pt idx="4">
                  <c:v>144.6</c:v>
                </c:pt>
              </c:numCache>
            </c:numRef>
          </c:val>
          <c:extLst>
            <c:ext xmlns:c16="http://schemas.microsoft.com/office/drawing/2014/chart" uri="{C3380CC4-5D6E-409C-BE32-E72D297353CC}">
              <c16:uniqueId val="{00000000-415C-481B-A744-EF7623EE17B5}"/>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415C-481B-A744-EF7623EE17B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15C-481B-A744-EF7623EE17B5}"/>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21.6</c:v>
                </c:pt>
                <c:pt idx="1">
                  <c:v>20.399999999999999</c:v>
                </c:pt>
                <c:pt idx="2">
                  <c:v>28.6</c:v>
                </c:pt>
                <c:pt idx="3">
                  <c:v>28.8</c:v>
                </c:pt>
                <c:pt idx="4">
                  <c:v>25.8</c:v>
                </c:pt>
              </c:numCache>
            </c:numRef>
          </c:val>
          <c:extLst>
            <c:ext xmlns:c16="http://schemas.microsoft.com/office/drawing/2014/chart" uri="{C3380CC4-5D6E-409C-BE32-E72D297353CC}">
              <c16:uniqueId val="{00000000-135C-45BC-84E0-F98DB768717F}"/>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297.2</c:v>
                </c:pt>
                <c:pt idx="1">
                  <c:v>321.5</c:v>
                </c:pt>
                <c:pt idx="2">
                  <c:v>430.2</c:v>
                </c:pt>
                <c:pt idx="3">
                  <c:v>465.6</c:v>
                </c:pt>
                <c:pt idx="4">
                  <c:v>462.2</c:v>
                </c:pt>
              </c:numCache>
            </c:numRef>
          </c:val>
          <c:extLst>
            <c:ext xmlns:c16="http://schemas.microsoft.com/office/drawing/2014/chart" uri="{C3380CC4-5D6E-409C-BE32-E72D297353CC}">
              <c16:uniqueId val="{00000001-135C-45BC-84E0-F98DB768717F}"/>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135C-45BC-84E0-F98DB768717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135C-45BC-84E0-F98DB768717F}"/>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7.3</c:v>
                </c:pt>
                <c:pt idx="1">
                  <c:v>6.3</c:v>
                </c:pt>
                <c:pt idx="2">
                  <c:v>6.6</c:v>
                </c:pt>
                <c:pt idx="3">
                  <c:v>6.2</c:v>
                </c:pt>
                <c:pt idx="4">
                  <c:v>5.6</c:v>
                </c:pt>
              </c:numCache>
            </c:numRef>
          </c:val>
          <c:extLst>
            <c:ext xmlns:c16="http://schemas.microsoft.com/office/drawing/2014/chart" uri="{C3380CC4-5D6E-409C-BE32-E72D297353CC}">
              <c16:uniqueId val="{00000000-050B-4B8B-A3D1-C5BCF882442A}"/>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050B-4B8B-A3D1-C5BCF882442A}"/>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22.3</c:v>
                </c:pt>
                <c:pt idx="1">
                  <c:v>20.8</c:v>
                </c:pt>
                <c:pt idx="2">
                  <c:v>29</c:v>
                </c:pt>
                <c:pt idx="3">
                  <c:v>21.8</c:v>
                </c:pt>
                <c:pt idx="4">
                  <c:v>19.100000000000001</c:v>
                </c:pt>
              </c:numCache>
            </c:numRef>
          </c:val>
          <c:extLst>
            <c:ext xmlns:c16="http://schemas.microsoft.com/office/drawing/2014/chart" uri="{C3380CC4-5D6E-409C-BE32-E72D297353CC}">
              <c16:uniqueId val="{00000000-A231-4BE8-9FA6-0D0AD68728CF}"/>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A231-4BE8-9FA6-0D0AD68728CF}"/>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82.2</c:v>
                </c:pt>
                <c:pt idx="1">
                  <c:v>83</c:v>
                </c:pt>
                <c:pt idx="2">
                  <c:v>83.8</c:v>
                </c:pt>
                <c:pt idx="3">
                  <c:v>77.7</c:v>
                </c:pt>
                <c:pt idx="4">
                  <c:v>78.400000000000006</c:v>
                </c:pt>
              </c:numCache>
            </c:numRef>
          </c:val>
          <c:extLst>
            <c:ext xmlns:c16="http://schemas.microsoft.com/office/drawing/2014/chart" uri="{C3380CC4-5D6E-409C-BE32-E72D297353CC}">
              <c16:uniqueId val="{00000000-959F-4577-9B8E-1F09EC2DF94C}"/>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959F-4577-9B8E-1F09EC2DF94C}"/>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283.48</c:v>
                </c:pt>
                <c:pt idx="1">
                  <c:v>290.89999999999998</c:v>
                </c:pt>
                <c:pt idx="2">
                  <c:v>341.8</c:v>
                </c:pt>
                <c:pt idx="3">
                  <c:v>348.14</c:v>
                </c:pt>
                <c:pt idx="4">
                  <c:v>338.16</c:v>
                </c:pt>
              </c:numCache>
            </c:numRef>
          </c:val>
          <c:extLst>
            <c:ext xmlns:c16="http://schemas.microsoft.com/office/drawing/2014/chart" uri="{C3380CC4-5D6E-409C-BE32-E72D297353CC}">
              <c16:uniqueId val="{00000000-7E5D-49EF-8DEB-B4BBD33E871B}"/>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224.15</c:v>
                </c:pt>
                <c:pt idx="1">
                  <c:v>224.09</c:v>
                </c:pt>
                <c:pt idx="2">
                  <c:v>232.85</c:v>
                </c:pt>
                <c:pt idx="3">
                  <c:v>233.91</c:v>
                </c:pt>
                <c:pt idx="4">
                  <c:v>256.29000000000002</c:v>
                </c:pt>
              </c:numCache>
            </c:numRef>
          </c:val>
          <c:smooth val="0"/>
          <c:extLst>
            <c:ext xmlns:c16="http://schemas.microsoft.com/office/drawing/2014/chart" uri="{C3380CC4-5D6E-409C-BE32-E72D297353CC}">
              <c16:uniqueId val="{00000001-7E5D-49EF-8DEB-B4BBD33E871B}"/>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408.81</c:v>
                </c:pt>
                <c:pt idx="1">
                  <c:v>415.6</c:v>
                </c:pt>
                <c:pt idx="2">
                  <c:v>463.85</c:v>
                </c:pt>
                <c:pt idx="3">
                  <c:v>510.16</c:v>
                </c:pt>
                <c:pt idx="4">
                  <c:v>519.6</c:v>
                </c:pt>
              </c:numCache>
            </c:numRef>
          </c:val>
          <c:extLst>
            <c:ext xmlns:c16="http://schemas.microsoft.com/office/drawing/2014/chart" uri="{C3380CC4-5D6E-409C-BE32-E72D297353CC}">
              <c16:uniqueId val="{00000000-FE5B-46C5-BBCA-447DA1DB3296}"/>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401.08</c:v>
                </c:pt>
                <c:pt idx="1">
                  <c:v>409.97</c:v>
                </c:pt>
                <c:pt idx="2">
                  <c:v>409.11</c:v>
                </c:pt>
                <c:pt idx="3">
                  <c:v>413.27</c:v>
                </c:pt>
                <c:pt idx="4">
                  <c:v>439.29</c:v>
                </c:pt>
              </c:numCache>
            </c:numRef>
          </c:val>
          <c:smooth val="0"/>
          <c:extLst>
            <c:ext xmlns:c16="http://schemas.microsoft.com/office/drawing/2014/chart" uri="{C3380CC4-5D6E-409C-BE32-E72D297353CC}">
              <c16:uniqueId val="{00000001-FE5B-46C5-BBCA-447DA1DB3296}"/>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364.95</c:v>
                </c:pt>
                <c:pt idx="1">
                  <c:v>351.2</c:v>
                </c:pt>
                <c:pt idx="2">
                  <c:v>344.9</c:v>
                </c:pt>
                <c:pt idx="3">
                  <c:v>361.03</c:v>
                </c:pt>
                <c:pt idx="4">
                  <c:v>380.83</c:v>
                </c:pt>
              </c:numCache>
            </c:numRef>
          </c:val>
          <c:extLst>
            <c:ext xmlns:c16="http://schemas.microsoft.com/office/drawing/2014/chart" uri="{C3380CC4-5D6E-409C-BE32-E72D297353CC}">
              <c16:uniqueId val="{00000000-2813-432A-9A45-8160C9F8752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382.33</c:v>
                </c:pt>
                <c:pt idx="1">
                  <c:v>386.69</c:v>
                </c:pt>
                <c:pt idx="2">
                  <c:v>310.72000000000003</c:v>
                </c:pt>
                <c:pt idx="3">
                  <c:v>344.02</c:v>
                </c:pt>
                <c:pt idx="4">
                  <c:v>387.82</c:v>
                </c:pt>
              </c:numCache>
            </c:numRef>
          </c:val>
          <c:smooth val="0"/>
          <c:extLst>
            <c:ext xmlns:c16="http://schemas.microsoft.com/office/drawing/2014/chart" uri="{C3380CC4-5D6E-409C-BE32-E72D297353CC}">
              <c16:uniqueId val="{00000001-2813-432A-9A45-8160C9F8752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10.3</c:v>
                </c:pt>
                <c:pt idx="1">
                  <c:v>10.4</c:v>
                </c:pt>
                <c:pt idx="2">
                  <c:v>8.9</c:v>
                </c:pt>
                <c:pt idx="3">
                  <c:v>9.1</c:v>
                </c:pt>
                <c:pt idx="4">
                  <c:v>9.6999999999999993</c:v>
                </c:pt>
              </c:numCache>
            </c:numRef>
          </c:val>
          <c:extLst>
            <c:ext xmlns:c16="http://schemas.microsoft.com/office/drawing/2014/chart" uri="{C3380CC4-5D6E-409C-BE32-E72D297353CC}">
              <c16:uniqueId val="{00000000-5B92-4637-8649-95BC824490C7}"/>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5B92-4637-8649-95BC824490C7}"/>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114.8</c:v>
                </c:pt>
                <c:pt idx="1">
                  <c:v>129.69999999999999</c:v>
                </c:pt>
                <c:pt idx="2">
                  <c:v>160.4</c:v>
                </c:pt>
                <c:pt idx="3">
                  <c:v>164.4</c:v>
                </c:pt>
                <c:pt idx="4">
                  <c:v>173.3</c:v>
                </c:pt>
              </c:numCache>
            </c:numRef>
          </c:val>
          <c:extLst>
            <c:ext xmlns:c16="http://schemas.microsoft.com/office/drawing/2014/chart" uri="{C3380CC4-5D6E-409C-BE32-E72D297353CC}">
              <c16:uniqueId val="{00000000-3A13-40B9-8EFD-C5543E2C8E0B}"/>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3A13-40B9-8EFD-C5543E2C8E0B}"/>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55956" y="3182660"/>
          <a:ext cx="2224741" cy="76129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55956" y="7212854"/>
          <a:ext cx="2223994" cy="52088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259638" y="11837148"/>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79872" y="11837148"/>
          <a:ext cx="2374153"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39193" y="7210638"/>
          <a:ext cx="2222205" cy="51135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GU52" zoomScaleNormal="100" zoomScaleSheetLayoutView="100" workbookViewId="0">
      <selection activeCell="NE13" sqref="NE13:NS13"/>
    </sheetView>
  </sheetViews>
  <sheetFormatPr defaultColWidth="2.6328125" defaultRowHeight="13" x14ac:dyDescent="0.2"/>
  <cols>
    <col min="1" max="1" width="2.6328125" customWidth="1"/>
    <col min="2" max="2" width="0.90625" customWidth="1"/>
    <col min="3" max="277" width="0.6328125" customWidth="1"/>
    <col min="278" max="278" width="0.90625" customWidth="1"/>
    <col min="279" max="280" width="0.453125" customWidth="1"/>
    <col min="281" max="367" width="0.6328125" customWidth="1"/>
    <col min="368" max="372" width="3.7265625" customWidth="1"/>
    <col min="373" max="383" width="3.08984375" customWidth="1"/>
    <col min="384" max="384" width="4.4531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79" t="str">
        <f>データ!O6</f>
        <v>福岡県　北九州市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2">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6171</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5802</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4086</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3886</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4196</v>
      </c>
      <c r="NE8" s="88"/>
      <c r="NF8" s="88"/>
      <c r="NG8" s="88"/>
      <c r="NH8" s="89"/>
      <c r="NI8" s="2"/>
      <c r="NJ8" s="2"/>
      <c r="NK8" s="2"/>
      <c r="NL8" s="10"/>
      <c r="NM8" s="10"/>
      <c r="NN8" s="10"/>
      <c r="NO8" s="10"/>
      <c r="NP8" s="10"/>
      <c r="NQ8" s="10"/>
      <c r="NR8" s="10"/>
      <c r="NS8" s="2"/>
    </row>
    <row r="9" spans="1:383" ht="18.75" customHeight="1" x14ac:dyDescent="0.2">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133080</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118103</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116773</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112096</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108376</v>
      </c>
      <c r="NE9" s="88"/>
      <c r="NF9" s="88"/>
      <c r="NG9" s="88"/>
      <c r="NH9" s="89"/>
      <c r="NI9" s="11"/>
      <c r="NJ9" s="11"/>
      <c r="NK9" s="11"/>
      <c r="NL9" s="11"/>
      <c r="NM9" s="11"/>
      <c r="NN9" s="11"/>
      <c r="NO9" s="11"/>
      <c r="NP9" s="11"/>
      <c r="NQ9" s="11"/>
      <c r="NR9" s="11"/>
      <c r="NS9" s="2"/>
    </row>
    <row r="10" spans="1:383" ht="18.399999999999999" customHeight="1" x14ac:dyDescent="0.2">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194.7</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2758</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108</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5">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5">
      <c r="A12" s="2"/>
      <c r="B12" s="86">
        <f>データ!X6</f>
        <v>232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t="str">
        <f>データ!Y6</f>
        <v>-</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5">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5">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124</v>
      </c>
      <c r="NF17" s="108"/>
      <c r="NG17" s="108"/>
      <c r="NH17" s="108"/>
      <c r="NI17" s="108"/>
      <c r="NJ17" s="108"/>
      <c r="NK17" s="108"/>
      <c r="NL17" s="108"/>
      <c r="NM17" s="108"/>
      <c r="NN17" s="108"/>
      <c r="NO17" s="108"/>
      <c r="NP17" s="108"/>
      <c r="NQ17" s="108"/>
      <c r="NR17" s="108"/>
      <c r="NS17" s="109"/>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2">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2">
      <c r="A38" s="2"/>
      <c r="B38" s="25"/>
      <c r="C38" s="2"/>
      <c r="D38" s="2"/>
      <c r="E38" s="2"/>
      <c r="F38" s="2"/>
      <c r="G38" s="114" t="s">
        <v>19</v>
      </c>
      <c r="H38" s="114"/>
      <c r="I38" s="114"/>
      <c r="J38" s="114"/>
      <c r="K38" s="114"/>
      <c r="L38" s="114"/>
      <c r="M38" s="114"/>
      <c r="N38" s="114"/>
      <c r="O38" s="114"/>
      <c r="P38" s="114"/>
      <c r="Q38" s="114"/>
      <c r="R38" s="115">
        <f>データ!AK12</f>
        <v>93.6</v>
      </c>
      <c r="S38" s="115"/>
      <c r="T38" s="115"/>
      <c r="U38" s="115"/>
      <c r="V38" s="115"/>
      <c r="W38" s="115"/>
      <c r="X38" s="115"/>
      <c r="Y38" s="115"/>
      <c r="Z38" s="115"/>
      <c r="AA38" s="115"/>
      <c r="AB38" s="115"/>
      <c r="AC38" s="115"/>
      <c r="AD38" s="115"/>
      <c r="AE38" s="115"/>
      <c r="AF38" s="115">
        <f>データ!AL12</f>
        <v>89.5</v>
      </c>
      <c r="AG38" s="115"/>
      <c r="AH38" s="115"/>
      <c r="AI38" s="115"/>
      <c r="AJ38" s="115"/>
      <c r="AK38" s="115"/>
      <c r="AL38" s="115"/>
      <c r="AM38" s="115"/>
      <c r="AN38" s="115"/>
      <c r="AO38" s="115"/>
      <c r="AP38" s="115"/>
      <c r="AQ38" s="115"/>
      <c r="AR38" s="115"/>
      <c r="AS38" s="115"/>
      <c r="AT38" s="115">
        <f>データ!AM12</f>
        <v>85.2</v>
      </c>
      <c r="AU38" s="115"/>
      <c r="AV38" s="115"/>
      <c r="AW38" s="115"/>
      <c r="AX38" s="115"/>
      <c r="AY38" s="115"/>
      <c r="AZ38" s="115"/>
      <c r="BA38" s="115"/>
      <c r="BB38" s="115"/>
      <c r="BC38" s="115"/>
      <c r="BD38" s="115"/>
      <c r="BE38" s="115"/>
      <c r="BF38" s="115"/>
      <c r="BG38" s="115"/>
      <c r="BH38" s="115">
        <f>データ!AN12</f>
        <v>86.5</v>
      </c>
      <c r="BI38" s="115"/>
      <c r="BJ38" s="115"/>
      <c r="BK38" s="115"/>
      <c r="BL38" s="115"/>
      <c r="BM38" s="115"/>
      <c r="BN38" s="115"/>
      <c r="BO38" s="115"/>
      <c r="BP38" s="115"/>
      <c r="BQ38" s="115"/>
      <c r="BR38" s="115"/>
      <c r="BS38" s="115"/>
      <c r="BT38" s="115"/>
      <c r="BU38" s="115"/>
      <c r="BV38" s="115">
        <f>データ!AO12</f>
        <v>88.8</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84.6</v>
      </c>
      <c r="DF38" s="115"/>
      <c r="DG38" s="115"/>
      <c r="DH38" s="115"/>
      <c r="DI38" s="115"/>
      <c r="DJ38" s="115"/>
      <c r="DK38" s="115"/>
      <c r="DL38" s="115"/>
      <c r="DM38" s="115"/>
      <c r="DN38" s="115"/>
      <c r="DO38" s="115"/>
      <c r="DP38" s="115"/>
      <c r="DQ38" s="115"/>
      <c r="DR38" s="115"/>
      <c r="DS38" s="115">
        <f>データ!AW11</f>
        <v>81.8</v>
      </c>
      <c r="DT38" s="115"/>
      <c r="DU38" s="115"/>
      <c r="DV38" s="115"/>
      <c r="DW38" s="115"/>
      <c r="DX38" s="115"/>
      <c r="DY38" s="115"/>
      <c r="DZ38" s="115"/>
      <c r="EA38" s="115"/>
      <c r="EB38" s="115"/>
      <c r="EC38" s="115"/>
      <c r="ED38" s="115"/>
      <c r="EE38" s="115"/>
      <c r="EF38" s="115"/>
      <c r="EG38" s="115">
        <f>データ!AX11</f>
        <v>74.599999999999994</v>
      </c>
      <c r="EH38" s="115"/>
      <c r="EI38" s="115"/>
      <c r="EJ38" s="115"/>
      <c r="EK38" s="115"/>
      <c r="EL38" s="115"/>
      <c r="EM38" s="115"/>
      <c r="EN38" s="115"/>
      <c r="EO38" s="115"/>
      <c r="EP38" s="115"/>
      <c r="EQ38" s="115"/>
      <c r="ER38" s="115"/>
      <c r="ES38" s="115"/>
      <c r="ET38" s="115"/>
      <c r="EU38" s="115">
        <f>データ!AY11</f>
        <v>80.400000000000006</v>
      </c>
      <c r="EV38" s="115"/>
      <c r="EW38" s="115"/>
      <c r="EX38" s="115"/>
      <c r="EY38" s="115"/>
      <c r="EZ38" s="115"/>
      <c r="FA38" s="115"/>
      <c r="FB38" s="115"/>
      <c r="FC38" s="115"/>
      <c r="FD38" s="115"/>
      <c r="FE38" s="115"/>
      <c r="FF38" s="115"/>
      <c r="FG38" s="115"/>
      <c r="FH38" s="115"/>
      <c r="FI38" s="115">
        <f>データ!AZ11</f>
        <v>76.3</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489.8</v>
      </c>
      <c r="GS38" s="115"/>
      <c r="GT38" s="115"/>
      <c r="GU38" s="115"/>
      <c r="GV38" s="115"/>
      <c r="GW38" s="115"/>
      <c r="GX38" s="115"/>
      <c r="GY38" s="115"/>
      <c r="GZ38" s="115"/>
      <c r="HA38" s="115"/>
      <c r="HB38" s="115"/>
      <c r="HC38" s="115"/>
      <c r="HD38" s="115"/>
      <c r="HE38" s="115"/>
      <c r="HF38" s="115">
        <f>データ!BH11</f>
        <v>329.4</v>
      </c>
      <c r="HG38" s="115"/>
      <c r="HH38" s="115"/>
      <c r="HI38" s="115"/>
      <c r="HJ38" s="115"/>
      <c r="HK38" s="115"/>
      <c r="HL38" s="115"/>
      <c r="HM38" s="115"/>
      <c r="HN38" s="115"/>
      <c r="HO38" s="115"/>
      <c r="HP38" s="115"/>
      <c r="HQ38" s="115"/>
      <c r="HR38" s="115"/>
      <c r="HS38" s="115"/>
      <c r="HT38" s="115">
        <f>データ!BI11</f>
        <v>278.2</v>
      </c>
      <c r="HU38" s="115"/>
      <c r="HV38" s="115"/>
      <c r="HW38" s="115"/>
      <c r="HX38" s="115"/>
      <c r="HY38" s="115"/>
      <c r="HZ38" s="115"/>
      <c r="IA38" s="115"/>
      <c r="IB38" s="115"/>
      <c r="IC38" s="115"/>
      <c r="ID38" s="115"/>
      <c r="IE38" s="115"/>
      <c r="IF38" s="115"/>
      <c r="IG38" s="115"/>
      <c r="IH38" s="115">
        <f>データ!BJ11</f>
        <v>249.7</v>
      </c>
      <c r="II38" s="115"/>
      <c r="IJ38" s="115"/>
      <c r="IK38" s="115"/>
      <c r="IL38" s="115"/>
      <c r="IM38" s="115"/>
      <c r="IN38" s="115"/>
      <c r="IO38" s="115"/>
      <c r="IP38" s="115"/>
      <c r="IQ38" s="115"/>
      <c r="IR38" s="115"/>
      <c r="IS38" s="115"/>
      <c r="IT38" s="115"/>
      <c r="IU38" s="115"/>
      <c r="IV38" s="115">
        <f>データ!BK11</f>
        <v>144.6</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114.8</v>
      </c>
      <c r="KF38" s="115"/>
      <c r="KG38" s="115"/>
      <c r="KH38" s="115"/>
      <c r="KI38" s="115"/>
      <c r="KJ38" s="115"/>
      <c r="KK38" s="115"/>
      <c r="KL38" s="115"/>
      <c r="KM38" s="115"/>
      <c r="KN38" s="115"/>
      <c r="KO38" s="115"/>
      <c r="KP38" s="115"/>
      <c r="KQ38" s="115"/>
      <c r="KR38" s="115"/>
      <c r="KS38" s="115">
        <f>データ!BS11</f>
        <v>129.69999999999999</v>
      </c>
      <c r="KT38" s="115"/>
      <c r="KU38" s="115"/>
      <c r="KV38" s="115"/>
      <c r="KW38" s="115"/>
      <c r="KX38" s="115"/>
      <c r="KY38" s="115"/>
      <c r="KZ38" s="115"/>
      <c r="LA38" s="115"/>
      <c r="LB38" s="115"/>
      <c r="LC38" s="115"/>
      <c r="LD38" s="115"/>
      <c r="LE38" s="115"/>
      <c r="LF38" s="115"/>
      <c r="LG38" s="115">
        <f>データ!BT11</f>
        <v>160.4</v>
      </c>
      <c r="LH38" s="115"/>
      <c r="LI38" s="115"/>
      <c r="LJ38" s="115"/>
      <c r="LK38" s="115"/>
      <c r="LL38" s="115"/>
      <c r="LM38" s="115"/>
      <c r="LN38" s="115"/>
      <c r="LO38" s="115"/>
      <c r="LP38" s="115"/>
      <c r="LQ38" s="115"/>
      <c r="LR38" s="115"/>
      <c r="LS38" s="115"/>
      <c r="LT38" s="115"/>
      <c r="LU38" s="115">
        <f>データ!BU11</f>
        <v>164.4</v>
      </c>
      <c r="LV38" s="115"/>
      <c r="LW38" s="115"/>
      <c r="LX38" s="115"/>
      <c r="LY38" s="115"/>
      <c r="LZ38" s="115"/>
      <c r="MA38" s="115"/>
      <c r="MB38" s="115"/>
      <c r="MC38" s="115"/>
      <c r="MD38" s="115"/>
      <c r="ME38" s="115"/>
      <c r="MF38" s="115"/>
      <c r="MG38" s="115"/>
      <c r="MH38" s="115"/>
      <c r="MI38" s="115">
        <f>データ!BV11</f>
        <v>173.3</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2">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2">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2">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125</v>
      </c>
      <c r="NF55" s="108"/>
      <c r="NG55" s="108"/>
      <c r="NH55" s="108"/>
      <c r="NI55" s="108"/>
      <c r="NJ55" s="108"/>
      <c r="NK55" s="108"/>
      <c r="NL55" s="108"/>
      <c r="NM55" s="108"/>
      <c r="NN55" s="108"/>
      <c r="NO55" s="108"/>
      <c r="NP55" s="108"/>
      <c r="NQ55" s="108"/>
      <c r="NR55" s="108"/>
      <c r="NS55" s="109"/>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2">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2">
      <c r="A61" s="2"/>
      <c r="B61" s="25"/>
      <c r="C61" s="2"/>
      <c r="D61" s="2"/>
      <c r="E61" s="2"/>
      <c r="F61" s="116" t="s">
        <v>22</v>
      </c>
      <c r="G61" s="117"/>
      <c r="H61" s="117"/>
      <c r="I61" s="117"/>
      <c r="J61" s="117"/>
      <c r="K61" s="117"/>
      <c r="L61" s="117"/>
      <c r="M61" s="117"/>
      <c r="N61" s="117"/>
      <c r="O61" s="117"/>
      <c r="P61" s="117"/>
      <c r="Q61" s="117"/>
      <c r="R61" s="118"/>
      <c r="S61" s="119">
        <f>データ!CC11</f>
        <v>21.6</v>
      </c>
      <c r="T61" s="115"/>
      <c r="U61" s="115"/>
      <c r="V61" s="115"/>
      <c r="W61" s="115"/>
      <c r="X61" s="115"/>
      <c r="Y61" s="115"/>
      <c r="Z61" s="115"/>
      <c r="AA61" s="115"/>
      <c r="AB61" s="115"/>
      <c r="AC61" s="115"/>
      <c r="AD61" s="115"/>
      <c r="AE61" s="115"/>
      <c r="AF61" s="115"/>
      <c r="AG61" s="115">
        <f>データ!CD11</f>
        <v>20.399999999999999</v>
      </c>
      <c r="AH61" s="115"/>
      <c r="AI61" s="115"/>
      <c r="AJ61" s="115"/>
      <c r="AK61" s="115"/>
      <c r="AL61" s="115"/>
      <c r="AM61" s="115"/>
      <c r="AN61" s="115"/>
      <c r="AO61" s="115"/>
      <c r="AP61" s="115"/>
      <c r="AQ61" s="115"/>
      <c r="AR61" s="115"/>
      <c r="AS61" s="115"/>
      <c r="AT61" s="115"/>
      <c r="AU61" s="115">
        <f>データ!CE11</f>
        <v>28.6</v>
      </c>
      <c r="AV61" s="115"/>
      <c r="AW61" s="115"/>
      <c r="AX61" s="115"/>
      <c r="AY61" s="115"/>
      <c r="AZ61" s="115"/>
      <c r="BA61" s="115"/>
      <c r="BB61" s="115"/>
      <c r="BC61" s="115"/>
      <c r="BD61" s="115"/>
      <c r="BE61" s="115"/>
      <c r="BF61" s="115"/>
      <c r="BG61" s="115"/>
      <c r="BH61" s="115"/>
      <c r="BI61" s="115">
        <f>データ!CF11</f>
        <v>28.8</v>
      </c>
      <c r="BJ61" s="115"/>
      <c r="BK61" s="115"/>
      <c r="BL61" s="115"/>
      <c r="BM61" s="115"/>
      <c r="BN61" s="115"/>
      <c r="BO61" s="115"/>
      <c r="BP61" s="115"/>
      <c r="BQ61" s="115"/>
      <c r="BR61" s="115"/>
      <c r="BS61" s="115"/>
      <c r="BT61" s="115"/>
      <c r="BU61" s="115"/>
      <c r="BV61" s="115"/>
      <c r="BW61" s="115">
        <f>データ!CG11</f>
        <v>25.8</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7.3</v>
      </c>
      <c r="DE61" s="115"/>
      <c r="DF61" s="115"/>
      <c r="DG61" s="115"/>
      <c r="DH61" s="115"/>
      <c r="DI61" s="115"/>
      <c r="DJ61" s="115"/>
      <c r="DK61" s="115"/>
      <c r="DL61" s="115"/>
      <c r="DM61" s="115"/>
      <c r="DN61" s="115"/>
      <c r="DO61" s="115"/>
      <c r="DP61" s="115"/>
      <c r="DQ61" s="115"/>
      <c r="DR61" s="115">
        <f>データ!CX11</f>
        <v>6.3</v>
      </c>
      <c r="DS61" s="115"/>
      <c r="DT61" s="115"/>
      <c r="DU61" s="115"/>
      <c r="DV61" s="115"/>
      <c r="DW61" s="115"/>
      <c r="DX61" s="115"/>
      <c r="DY61" s="115"/>
      <c r="DZ61" s="115"/>
      <c r="EA61" s="115"/>
      <c r="EB61" s="115"/>
      <c r="EC61" s="115"/>
      <c r="ED61" s="115"/>
      <c r="EE61" s="115"/>
      <c r="EF61" s="115">
        <f>データ!CY11</f>
        <v>6.6</v>
      </c>
      <c r="EG61" s="115"/>
      <c r="EH61" s="115"/>
      <c r="EI61" s="115"/>
      <c r="EJ61" s="115"/>
      <c r="EK61" s="115"/>
      <c r="EL61" s="115"/>
      <c r="EM61" s="115"/>
      <c r="EN61" s="115"/>
      <c r="EO61" s="115"/>
      <c r="EP61" s="115"/>
      <c r="EQ61" s="115"/>
      <c r="ER61" s="115"/>
      <c r="ES61" s="115"/>
      <c r="ET61" s="115">
        <f>データ!CZ11</f>
        <v>6.2</v>
      </c>
      <c r="EU61" s="115"/>
      <c r="EV61" s="115"/>
      <c r="EW61" s="115"/>
      <c r="EX61" s="115"/>
      <c r="EY61" s="115"/>
      <c r="EZ61" s="115"/>
      <c r="FA61" s="115"/>
      <c r="FB61" s="115"/>
      <c r="FC61" s="115"/>
      <c r="FD61" s="115"/>
      <c r="FE61" s="115"/>
      <c r="FF61" s="115"/>
      <c r="FG61" s="115"/>
      <c r="FH61" s="115">
        <f>データ!DA11</f>
        <v>5.6</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22.3</v>
      </c>
      <c r="GW61" s="115"/>
      <c r="GX61" s="115"/>
      <c r="GY61" s="115"/>
      <c r="GZ61" s="115"/>
      <c r="HA61" s="115"/>
      <c r="HB61" s="115"/>
      <c r="HC61" s="115"/>
      <c r="HD61" s="115"/>
      <c r="HE61" s="115"/>
      <c r="HF61" s="115"/>
      <c r="HG61" s="115"/>
      <c r="HH61" s="115"/>
      <c r="HI61" s="115"/>
      <c r="HJ61" s="115">
        <f>データ!DH11</f>
        <v>20.8</v>
      </c>
      <c r="HK61" s="115"/>
      <c r="HL61" s="115"/>
      <c r="HM61" s="115"/>
      <c r="HN61" s="115"/>
      <c r="HO61" s="115"/>
      <c r="HP61" s="115"/>
      <c r="HQ61" s="115"/>
      <c r="HR61" s="115"/>
      <c r="HS61" s="115"/>
      <c r="HT61" s="115"/>
      <c r="HU61" s="115"/>
      <c r="HV61" s="115"/>
      <c r="HW61" s="115"/>
      <c r="HX61" s="115">
        <f>データ!DI11</f>
        <v>29</v>
      </c>
      <c r="HY61" s="115"/>
      <c r="HZ61" s="115"/>
      <c r="IA61" s="115"/>
      <c r="IB61" s="115"/>
      <c r="IC61" s="115"/>
      <c r="ID61" s="115"/>
      <c r="IE61" s="115"/>
      <c r="IF61" s="115"/>
      <c r="IG61" s="115"/>
      <c r="IH61" s="115"/>
      <c r="II61" s="115"/>
      <c r="IJ61" s="115"/>
      <c r="IK61" s="115"/>
      <c r="IL61" s="115">
        <f>データ!DJ11</f>
        <v>21.8</v>
      </c>
      <c r="IM61" s="115"/>
      <c r="IN61" s="115"/>
      <c r="IO61" s="115"/>
      <c r="IP61" s="115"/>
      <c r="IQ61" s="115"/>
      <c r="IR61" s="115"/>
      <c r="IS61" s="115"/>
      <c r="IT61" s="115"/>
      <c r="IU61" s="115"/>
      <c r="IV61" s="115"/>
      <c r="IW61" s="115"/>
      <c r="IX61" s="115"/>
      <c r="IY61" s="115"/>
      <c r="IZ61" s="115">
        <f>データ!DK11</f>
        <v>19.100000000000001</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82.2</v>
      </c>
      <c r="KG61" s="115"/>
      <c r="KH61" s="115"/>
      <c r="KI61" s="115"/>
      <c r="KJ61" s="115"/>
      <c r="KK61" s="115"/>
      <c r="KL61" s="115"/>
      <c r="KM61" s="115"/>
      <c r="KN61" s="115"/>
      <c r="KO61" s="115"/>
      <c r="KP61" s="115"/>
      <c r="KQ61" s="115"/>
      <c r="KR61" s="115"/>
      <c r="KS61" s="115"/>
      <c r="KT61" s="115">
        <f>データ!DR11</f>
        <v>83</v>
      </c>
      <c r="KU61" s="115"/>
      <c r="KV61" s="115"/>
      <c r="KW61" s="115"/>
      <c r="KX61" s="115"/>
      <c r="KY61" s="115"/>
      <c r="KZ61" s="115"/>
      <c r="LA61" s="115"/>
      <c r="LB61" s="115"/>
      <c r="LC61" s="115"/>
      <c r="LD61" s="115"/>
      <c r="LE61" s="115"/>
      <c r="LF61" s="115"/>
      <c r="LG61" s="115"/>
      <c r="LH61" s="115">
        <f>データ!DS11</f>
        <v>83.8</v>
      </c>
      <c r="LI61" s="115"/>
      <c r="LJ61" s="115"/>
      <c r="LK61" s="115"/>
      <c r="LL61" s="115"/>
      <c r="LM61" s="115"/>
      <c r="LN61" s="115"/>
      <c r="LO61" s="115"/>
      <c r="LP61" s="115"/>
      <c r="LQ61" s="115"/>
      <c r="LR61" s="115"/>
      <c r="LS61" s="115"/>
      <c r="LT61" s="115"/>
      <c r="LU61" s="115"/>
      <c r="LV61" s="115">
        <f>データ!DT11</f>
        <v>77.7</v>
      </c>
      <c r="LW61" s="115"/>
      <c r="LX61" s="115"/>
      <c r="LY61" s="115"/>
      <c r="LZ61" s="115"/>
      <c r="MA61" s="115"/>
      <c r="MB61" s="115"/>
      <c r="MC61" s="115"/>
      <c r="MD61" s="115"/>
      <c r="ME61" s="115"/>
      <c r="MF61" s="115"/>
      <c r="MG61" s="115"/>
      <c r="MH61" s="115"/>
      <c r="MI61" s="115"/>
      <c r="MJ61" s="115">
        <f>データ!DU11</f>
        <v>78.400000000000006</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2">
      <c r="A62" s="2"/>
      <c r="B62" s="25"/>
      <c r="C62" s="2"/>
      <c r="D62" s="2"/>
      <c r="E62" s="2"/>
      <c r="F62" s="116" t="s">
        <v>23</v>
      </c>
      <c r="G62" s="117"/>
      <c r="H62" s="117"/>
      <c r="I62" s="117"/>
      <c r="J62" s="117"/>
      <c r="K62" s="117"/>
      <c r="L62" s="117"/>
      <c r="M62" s="117"/>
      <c r="N62" s="117"/>
      <c r="O62" s="117"/>
      <c r="P62" s="117"/>
      <c r="Q62" s="117"/>
      <c r="R62" s="118"/>
      <c r="S62" s="119">
        <f>データ!CC12</f>
        <v>297.2</v>
      </c>
      <c r="T62" s="115"/>
      <c r="U62" s="115"/>
      <c r="V62" s="115"/>
      <c r="W62" s="115"/>
      <c r="X62" s="115"/>
      <c r="Y62" s="115"/>
      <c r="Z62" s="115"/>
      <c r="AA62" s="115"/>
      <c r="AB62" s="115"/>
      <c r="AC62" s="115"/>
      <c r="AD62" s="115"/>
      <c r="AE62" s="115"/>
      <c r="AF62" s="115"/>
      <c r="AG62" s="115">
        <f>データ!CD12</f>
        <v>321.5</v>
      </c>
      <c r="AH62" s="115"/>
      <c r="AI62" s="115"/>
      <c r="AJ62" s="115"/>
      <c r="AK62" s="115"/>
      <c r="AL62" s="115"/>
      <c r="AM62" s="115"/>
      <c r="AN62" s="115"/>
      <c r="AO62" s="115"/>
      <c r="AP62" s="115"/>
      <c r="AQ62" s="115"/>
      <c r="AR62" s="115"/>
      <c r="AS62" s="115"/>
      <c r="AT62" s="115"/>
      <c r="AU62" s="115">
        <f>データ!CE12</f>
        <v>430.2</v>
      </c>
      <c r="AV62" s="115"/>
      <c r="AW62" s="115"/>
      <c r="AX62" s="115"/>
      <c r="AY62" s="115"/>
      <c r="AZ62" s="115"/>
      <c r="BA62" s="115"/>
      <c r="BB62" s="115"/>
      <c r="BC62" s="115"/>
      <c r="BD62" s="115"/>
      <c r="BE62" s="115"/>
      <c r="BF62" s="115"/>
      <c r="BG62" s="115"/>
      <c r="BH62" s="115"/>
      <c r="BI62" s="115">
        <f>データ!CF12</f>
        <v>465.6</v>
      </c>
      <c r="BJ62" s="115"/>
      <c r="BK62" s="115"/>
      <c r="BL62" s="115"/>
      <c r="BM62" s="115"/>
      <c r="BN62" s="115"/>
      <c r="BO62" s="115"/>
      <c r="BP62" s="115"/>
      <c r="BQ62" s="115"/>
      <c r="BR62" s="115"/>
      <c r="BS62" s="115"/>
      <c r="BT62" s="115"/>
      <c r="BU62" s="115"/>
      <c r="BV62" s="115"/>
      <c r="BW62" s="115">
        <f>データ!CG12</f>
        <v>462.2</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2">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2">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2">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5">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126</v>
      </c>
      <c r="NF75" s="108"/>
      <c r="NG75" s="108"/>
      <c r="NH75" s="108"/>
      <c r="NI75" s="108"/>
      <c r="NJ75" s="108"/>
      <c r="NK75" s="108"/>
      <c r="NL75" s="108"/>
      <c r="NM75" s="108"/>
      <c r="NN75" s="108"/>
      <c r="NO75" s="108"/>
      <c r="NP75" s="108"/>
      <c r="NQ75" s="108"/>
      <c r="NR75" s="108"/>
      <c r="NS75" s="109"/>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2">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2">
      <c r="A87" s="2"/>
      <c r="B87" s="25"/>
      <c r="C87" s="2"/>
      <c r="D87" s="2"/>
      <c r="E87" s="2"/>
      <c r="F87" s="2"/>
      <c r="G87" s="114" t="s">
        <v>19</v>
      </c>
      <c r="H87" s="114"/>
      <c r="I87" s="114"/>
      <c r="J87" s="114"/>
      <c r="K87" s="114"/>
      <c r="L87" s="114"/>
      <c r="M87" s="114"/>
      <c r="N87" s="114"/>
      <c r="O87" s="114"/>
      <c r="P87" s="114"/>
      <c r="Q87" s="114"/>
      <c r="R87" s="122">
        <f>データ!EA11</f>
        <v>364.95</v>
      </c>
      <c r="S87" s="122"/>
      <c r="T87" s="122"/>
      <c r="U87" s="122"/>
      <c r="V87" s="122"/>
      <c r="W87" s="122"/>
      <c r="X87" s="122"/>
      <c r="Y87" s="122"/>
      <c r="Z87" s="122"/>
      <c r="AA87" s="122"/>
      <c r="AB87" s="122"/>
      <c r="AC87" s="122"/>
      <c r="AD87" s="122"/>
      <c r="AE87" s="122"/>
      <c r="AF87" s="122">
        <f>データ!EB11</f>
        <v>351.2</v>
      </c>
      <c r="AG87" s="122"/>
      <c r="AH87" s="122"/>
      <c r="AI87" s="122"/>
      <c r="AJ87" s="122"/>
      <c r="AK87" s="122"/>
      <c r="AL87" s="122"/>
      <c r="AM87" s="122"/>
      <c r="AN87" s="122"/>
      <c r="AO87" s="122"/>
      <c r="AP87" s="122"/>
      <c r="AQ87" s="122"/>
      <c r="AR87" s="122"/>
      <c r="AS87" s="122"/>
      <c r="AT87" s="122">
        <f>データ!EC11</f>
        <v>344.9</v>
      </c>
      <c r="AU87" s="122"/>
      <c r="AV87" s="122"/>
      <c r="AW87" s="122"/>
      <c r="AX87" s="122"/>
      <c r="AY87" s="122"/>
      <c r="AZ87" s="122"/>
      <c r="BA87" s="122"/>
      <c r="BB87" s="122"/>
      <c r="BC87" s="122"/>
      <c r="BD87" s="122"/>
      <c r="BE87" s="122"/>
      <c r="BF87" s="122"/>
      <c r="BG87" s="122"/>
      <c r="BH87" s="122">
        <f>データ!ED11</f>
        <v>361.03</v>
      </c>
      <c r="BI87" s="122"/>
      <c r="BJ87" s="122"/>
      <c r="BK87" s="122"/>
      <c r="BL87" s="122"/>
      <c r="BM87" s="122"/>
      <c r="BN87" s="122"/>
      <c r="BO87" s="122"/>
      <c r="BP87" s="122"/>
      <c r="BQ87" s="122"/>
      <c r="BR87" s="122"/>
      <c r="BS87" s="122"/>
      <c r="BT87" s="122"/>
      <c r="BU87" s="122"/>
      <c r="BV87" s="122">
        <f>データ!EE11</f>
        <v>380.83</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408.81</v>
      </c>
      <c r="DG87" s="122"/>
      <c r="DH87" s="122"/>
      <c r="DI87" s="122"/>
      <c r="DJ87" s="122"/>
      <c r="DK87" s="122"/>
      <c r="DL87" s="122"/>
      <c r="DM87" s="122"/>
      <c r="DN87" s="122"/>
      <c r="DO87" s="122"/>
      <c r="DP87" s="122"/>
      <c r="DQ87" s="122"/>
      <c r="DR87" s="122"/>
      <c r="DS87" s="122"/>
      <c r="DT87" s="122">
        <f>データ!EL11</f>
        <v>415.6</v>
      </c>
      <c r="DU87" s="122"/>
      <c r="DV87" s="122"/>
      <c r="DW87" s="122"/>
      <c r="DX87" s="122"/>
      <c r="DY87" s="122"/>
      <c r="DZ87" s="122"/>
      <c r="EA87" s="122"/>
      <c r="EB87" s="122"/>
      <c r="EC87" s="122"/>
      <c r="ED87" s="122"/>
      <c r="EE87" s="122"/>
      <c r="EF87" s="122"/>
      <c r="EG87" s="122"/>
      <c r="EH87" s="122">
        <f>データ!EM11</f>
        <v>463.85</v>
      </c>
      <c r="EI87" s="122"/>
      <c r="EJ87" s="122"/>
      <c r="EK87" s="122"/>
      <c r="EL87" s="122"/>
      <c r="EM87" s="122"/>
      <c r="EN87" s="122"/>
      <c r="EO87" s="122"/>
      <c r="EP87" s="122"/>
      <c r="EQ87" s="122"/>
      <c r="ER87" s="122"/>
      <c r="ES87" s="122"/>
      <c r="ET87" s="122"/>
      <c r="EU87" s="122"/>
      <c r="EV87" s="122">
        <f>データ!EN11</f>
        <v>510.16</v>
      </c>
      <c r="EW87" s="122"/>
      <c r="EX87" s="122"/>
      <c r="EY87" s="122"/>
      <c r="EZ87" s="122"/>
      <c r="FA87" s="122"/>
      <c r="FB87" s="122"/>
      <c r="FC87" s="122"/>
      <c r="FD87" s="122"/>
      <c r="FE87" s="122"/>
      <c r="FF87" s="122"/>
      <c r="FG87" s="122"/>
      <c r="FH87" s="122"/>
      <c r="FI87" s="122"/>
      <c r="FJ87" s="122">
        <f>データ!EO11</f>
        <v>519.6</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283.48</v>
      </c>
      <c r="GU87" s="122"/>
      <c r="GV87" s="122"/>
      <c r="GW87" s="122"/>
      <c r="GX87" s="122"/>
      <c r="GY87" s="122"/>
      <c r="GZ87" s="122"/>
      <c r="HA87" s="122"/>
      <c r="HB87" s="122"/>
      <c r="HC87" s="122"/>
      <c r="HD87" s="122"/>
      <c r="HE87" s="122"/>
      <c r="HF87" s="122"/>
      <c r="HG87" s="122"/>
      <c r="HH87" s="122">
        <f>データ!EV11</f>
        <v>290.89999999999998</v>
      </c>
      <c r="HI87" s="122"/>
      <c r="HJ87" s="122"/>
      <c r="HK87" s="122"/>
      <c r="HL87" s="122"/>
      <c r="HM87" s="122"/>
      <c r="HN87" s="122"/>
      <c r="HO87" s="122"/>
      <c r="HP87" s="122"/>
      <c r="HQ87" s="122"/>
      <c r="HR87" s="122"/>
      <c r="HS87" s="122"/>
      <c r="HT87" s="122"/>
      <c r="HU87" s="122"/>
      <c r="HV87" s="122">
        <f>データ!EW11</f>
        <v>341.8</v>
      </c>
      <c r="HW87" s="122"/>
      <c r="HX87" s="122"/>
      <c r="HY87" s="122"/>
      <c r="HZ87" s="122"/>
      <c r="IA87" s="122"/>
      <c r="IB87" s="122"/>
      <c r="IC87" s="122"/>
      <c r="ID87" s="122"/>
      <c r="IE87" s="122"/>
      <c r="IF87" s="122"/>
      <c r="IG87" s="122"/>
      <c r="IH87" s="122"/>
      <c r="II87" s="122"/>
      <c r="IJ87" s="122">
        <f>データ!EX11</f>
        <v>348.14</v>
      </c>
      <c r="IK87" s="122"/>
      <c r="IL87" s="122"/>
      <c r="IM87" s="122"/>
      <c r="IN87" s="122"/>
      <c r="IO87" s="122"/>
      <c r="IP87" s="122"/>
      <c r="IQ87" s="122"/>
      <c r="IR87" s="122"/>
      <c r="IS87" s="122"/>
      <c r="IT87" s="122"/>
      <c r="IU87" s="122"/>
      <c r="IV87" s="122"/>
      <c r="IW87" s="122"/>
      <c r="IX87" s="122">
        <f>データ!EY11</f>
        <v>338.16</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10.3</v>
      </c>
      <c r="KI87" s="115"/>
      <c r="KJ87" s="115"/>
      <c r="KK87" s="115"/>
      <c r="KL87" s="115"/>
      <c r="KM87" s="115"/>
      <c r="KN87" s="115"/>
      <c r="KO87" s="115"/>
      <c r="KP87" s="115"/>
      <c r="KQ87" s="115"/>
      <c r="KR87" s="115"/>
      <c r="KS87" s="115"/>
      <c r="KT87" s="115"/>
      <c r="KU87" s="115"/>
      <c r="KV87" s="115">
        <f>データ!FF11</f>
        <v>10.4</v>
      </c>
      <c r="KW87" s="115"/>
      <c r="KX87" s="115"/>
      <c r="KY87" s="115"/>
      <c r="KZ87" s="115"/>
      <c r="LA87" s="115"/>
      <c r="LB87" s="115"/>
      <c r="LC87" s="115"/>
      <c r="LD87" s="115"/>
      <c r="LE87" s="115"/>
      <c r="LF87" s="115"/>
      <c r="LG87" s="115"/>
      <c r="LH87" s="115"/>
      <c r="LI87" s="115"/>
      <c r="LJ87" s="115">
        <f>データ!FG11</f>
        <v>8.9</v>
      </c>
      <c r="LK87" s="115"/>
      <c r="LL87" s="115"/>
      <c r="LM87" s="115"/>
      <c r="LN87" s="115"/>
      <c r="LO87" s="115"/>
      <c r="LP87" s="115"/>
      <c r="LQ87" s="115"/>
      <c r="LR87" s="115"/>
      <c r="LS87" s="115"/>
      <c r="LT87" s="115"/>
      <c r="LU87" s="115"/>
      <c r="LV87" s="115"/>
      <c r="LW87" s="115"/>
      <c r="LX87" s="115">
        <f>データ!FH11</f>
        <v>9.1</v>
      </c>
      <c r="LY87" s="115"/>
      <c r="LZ87" s="115"/>
      <c r="MA87" s="115"/>
      <c r="MB87" s="115"/>
      <c r="MC87" s="115"/>
      <c r="MD87" s="115"/>
      <c r="ME87" s="115"/>
      <c r="MF87" s="115"/>
      <c r="MG87" s="115"/>
      <c r="MH87" s="115"/>
      <c r="MI87" s="115"/>
      <c r="MJ87" s="115"/>
      <c r="MK87" s="115"/>
      <c r="ML87" s="115">
        <f>データ!FI11</f>
        <v>9.6999999999999993</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2">
      <c r="A88" s="2"/>
      <c r="B88" s="25"/>
      <c r="C88" s="2"/>
      <c r="D88" s="2"/>
      <c r="E88" s="2"/>
      <c r="F88" s="2"/>
      <c r="G88" s="114" t="s">
        <v>20</v>
      </c>
      <c r="H88" s="114"/>
      <c r="I88" s="114"/>
      <c r="J88" s="114"/>
      <c r="K88" s="114"/>
      <c r="L88" s="114"/>
      <c r="M88" s="114"/>
      <c r="N88" s="114"/>
      <c r="O88" s="114"/>
      <c r="P88" s="114"/>
      <c r="Q88" s="114"/>
      <c r="R88" s="122">
        <f>データ!EA12</f>
        <v>382.33</v>
      </c>
      <c r="S88" s="122"/>
      <c r="T88" s="122"/>
      <c r="U88" s="122"/>
      <c r="V88" s="122"/>
      <c r="W88" s="122"/>
      <c r="X88" s="122"/>
      <c r="Y88" s="122"/>
      <c r="Z88" s="122"/>
      <c r="AA88" s="122"/>
      <c r="AB88" s="122"/>
      <c r="AC88" s="122"/>
      <c r="AD88" s="122"/>
      <c r="AE88" s="122"/>
      <c r="AF88" s="122">
        <f>データ!EB12</f>
        <v>386.69</v>
      </c>
      <c r="AG88" s="122"/>
      <c r="AH88" s="122"/>
      <c r="AI88" s="122"/>
      <c r="AJ88" s="122"/>
      <c r="AK88" s="122"/>
      <c r="AL88" s="122"/>
      <c r="AM88" s="122"/>
      <c r="AN88" s="122"/>
      <c r="AO88" s="122"/>
      <c r="AP88" s="122"/>
      <c r="AQ88" s="122"/>
      <c r="AR88" s="122"/>
      <c r="AS88" s="122"/>
      <c r="AT88" s="122">
        <f>データ!EC12</f>
        <v>310.72000000000003</v>
      </c>
      <c r="AU88" s="122"/>
      <c r="AV88" s="122"/>
      <c r="AW88" s="122"/>
      <c r="AX88" s="122"/>
      <c r="AY88" s="122"/>
      <c r="AZ88" s="122"/>
      <c r="BA88" s="122"/>
      <c r="BB88" s="122"/>
      <c r="BC88" s="122"/>
      <c r="BD88" s="122"/>
      <c r="BE88" s="122"/>
      <c r="BF88" s="122"/>
      <c r="BG88" s="122"/>
      <c r="BH88" s="122">
        <f>データ!ED12</f>
        <v>344.02</v>
      </c>
      <c r="BI88" s="122"/>
      <c r="BJ88" s="122"/>
      <c r="BK88" s="122"/>
      <c r="BL88" s="122"/>
      <c r="BM88" s="122"/>
      <c r="BN88" s="122"/>
      <c r="BO88" s="122"/>
      <c r="BP88" s="122"/>
      <c r="BQ88" s="122"/>
      <c r="BR88" s="122"/>
      <c r="BS88" s="122"/>
      <c r="BT88" s="122"/>
      <c r="BU88" s="122"/>
      <c r="BV88" s="122">
        <f>データ!EE12</f>
        <v>387.82</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401.08</v>
      </c>
      <c r="DG88" s="122"/>
      <c r="DH88" s="122"/>
      <c r="DI88" s="122"/>
      <c r="DJ88" s="122"/>
      <c r="DK88" s="122"/>
      <c r="DL88" s="122"/>
      <c r="DM88" s="122"/>
      <c r="DN88" s="122"/>
      <c r="DO88" s="122"/>
      <c r="DP88" s="122"/>
      <c r="DQ88" s="122"/>
      <c r="DR88" s="122"/>
      <c r="DS88" s="122"/>
      <c r="DT88" s="122">
        <f>データ!EL12</f>
        <v>409.97</v>
      </c>
      <c r="DU88" s="122"/>
      <c r="DV88" s="122"/>
      <c r="DW88" s="122"/>
      <c r="DX88" s="122"/>
      <c r="DY88" s="122"/>
      <c r="DZ88" s="122"/>
      <c r="EA88" s="122"/>
      <c r="EB88" s="122"/>
      <c r="EC88" s="122"/>
      <c r="ED88" s="122"/>
      <c r="EE88" s="122"/>
      <c r="EF88" s="122"/>
      <c r="EG88" s="122"/>
      <c r="EH88" s="122">
        <f>データ!EM12</f>
        <v>409.11</v>
      </c>
      <c r="EI88" s="122"/>
      <c r="EJ88" s="122"/>
      <c r="EK88" s="122"/>
      <c r="EL88" s="122"/>
      <c r="EM88" s="122"/>
      <c r="EN88" s="122"/>
      <c r="EO88" s="122"/>
      <c r="EP88" s="122"/>
      <c r="EQ88" s="122"/>
      <c r="ER88" s="122"/>
      <c r="ES88" s="122"/>
      <c r="ET88" s="122"/>
      <c r="EU88" s="122"/>
      <c r="EV88" s="122">
        <f>データ!EN12</f>
        <v>413.27</v>
      </c>
      <c r="EW88" s="122"/>
      <c r="EX88" s="122"/>
      <c r="EY88" s="122"/>
      <c r="EZ88" s="122"/>
      <c r="FA88" s="122"/>
      <c r="FB88" s="122"/>
      <c r="FC88" s="122"/>
      <c r="FD88" s="122"/>
      <c r="FE88" s="122"/>
      <c r="FF88" s="122"/>
      <c r="FG88" s="122"/>
      <c r="FH88" s="122"/>
      <c r="FI88" s="122"/>
      <c r="FJ88" s="122">
        <f>データ!EO12</f>
        <v>439.29</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224.15</v>
      </c>
      <c r="GU88" s="122"/>
      <c r="GV88" s="122"/>
      <c r="GW88" s="122"/>
      <c r="GX88" s="122"/>
      <c r="GY88" s="122"/>
      <c r="GZ88" s="122"/>
      <c r="HA88" s="122"/>
      <c r="HB88" s="122"/>
      <c r="HC88" s="122"/>
      <c r="HD88" s="122"/>
      <c r="HE88" s="122"/>
      <c r="HF88" s="122"/>
      <c r="HG88" s="122"/>
      <c r="HH88" s="122">
        <f>データ!EV12</f>
        <v>224.09</v>
      </c>
      <c r="HI88" s="122"/>
      <c r="HJ88" s="122"/>
      <c r="HK88" s="122"/>
      <c r="HL88" s="122"/>
      <c r="HM88" s="122"/>
      <c r="HN88" s="122"/>
      <c r="HO88" s="122"/>
      <c r="HP88" s="122"/>
      <c r="HQ88" s="122"/>
      <c r="HR88" s="122"/>
      <c r="HS88" s="122"/>
      <c r="HT88" s="122"/>
      <c r="HU88" s="122"/>
      <c r="HV88" s="122">
        <f>データ!EW12</f>
        <v>232.85</v>
      </c>
      <c r="HW88" s="122"/>
      <c r="HX88" s="122"/>
      <c r="HY88" s="122"/>
      <c r="HZ88" s="122"/>
      <c r="IA88" s="122"/>
      <c r="IB88" s="122"/>
      <c r="IC88" s="122"/>
      <c r="ID88" s="122"/>
      <c r="IE88" s="122"/>
      <c r="IF88" s="122"/>
      <c r="IG88" s="122"/>
      <c r="IH88" s="122"/>
      <c r="II88" s="122"/>
      <c r="IJ88" s="122">
        <f>データ!EX12</f>
        <v>233.91</v>
      </c>
      <c r="IK88" s="122"/>
      <c r="IL88" s="122"/>
      <c r="IM88" s="122"/>
      <c r="IN88" s="122"/>
      <c r="IO88" s="122"/>
      <c r="IP88" s="122"/>
      <c r="IQ88" s="122"/>
      <c r="IR88" s="122"/>
      <c r="IS88" s="122"/>
      <c r="IT88" s="122"/>
      <c r="IU88" s="122"/>
      <c r="IV88" s="122"/>
      <c r="IW88" s="122"/>
      <c r="IX88" s="122">
        <f>データ!EY12</f>
        <v>256.29000000000002</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3.5" thickTop="1" x14ac:dyDescent="0.2">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eQmCJlY+T1fW4Qz7qcSwZzS2n6DkS4KSQPSCpigYsJ/y/tMP8YIpRxDUj9+02kZC8i4l8ce+aUDTfPMBPyjavA==" saltValue="xikCXO85LdpwuMlxfQGFRA=="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2">
      <c r="H6" s="37" t="s">
        <v>92</v>
      </c>
      <c r="I6" s="50" t="str">
        <f>I7</f>
        <v>2022</v>
      </c>
      <c r="J6" s="50" t="str">
        <f t="shared" ref="J6:AK6" si="3">J7</f>
        <v>401005</v>
      </c>
      <c r="K6" s="50" t="str">
        <f t="shared" si="3"/>
        <v>46</v>
      </c>
      <c r="L6" s="50" t="str">
        <f t="shared" si="3"/>
        <v>03</v>
      </c>
      <c r="M6" s="51" t="str">
        <f>M7</f>
        <v>3</v>
      </c>
      <c r="N6" s="51" t="str">
        <f>N7</f>
        <v>000</v>
      </c>
      <c r="O6" s="50" t="str">
        <f t="shared" si="3"/>
        <v>福岡県　北九州市</v>
      </c>
      <c r="P6" s="50" t="str">
        <f t="shared" si="3"/>
        <v>法適用</v>
      </c>
      <c r="Q6" s="50" t="str">
        <f t="shared" si="3"/>
        <v>交通事業</v>
      </c>
      <c r="R6" s="50" t="str">
        <f t="shared" si="3"/>
        <v>自動車運送事業</v>
      </c>
      <c r="S6" s="50" t="str">
        <f t="shared" si="3"/>
        <v>自治体職員</v>
      </c>
      <c r="T6" s="52" t="str">
        <f t="shared" si="3"/>
        <v>-</v>
      </c>
      <c r="U6" s="52">
        <f t="shared" si="3"/>
        <v>194.7</v>
      </c>
      <c r="V6" s="53">
        <f t="shared" si="3"/>
        <v>2758</v>
      </c>
      <c r="W6" s="53">
        <f t="shared" si="3"/>
        <v>108</v>
      </c>
      <c r="X6" s="53">
        <f t="shared" si="3"/>
        <v>232</v>
      </c>
      <c r="Y6" s="52" t="str">
        <f>Y7</f>
        <v>-</v>
      </c>
      <c r="Z6" s="50" t="str">
        <f t="shared" si="3"/>
        <v>有</v>
      </c>
      <c r="AA6" s="50" t="str">
        <f t="shared" si="3"/>
        <v>有</v>
      </c>
      <c r="AB6" s="53">
        <f t="shared" si="3"/>
        <v>6171</v>
      </c>
      <c r="AC6" s="53">
        <f t="shared" si="3"/>
        <v>5802</v>
      </c>
      <c r="AD6" s="53">
        <f t="shared" si="3"/>
        <v>4086</v>
      </c>
      <c r="AE6" s="53">
        <f t="shared" si="3"/>
        <v>3886</v>
      </c>
      <c r="AF6" s="53">
        <f t="shared" si="3"/>
        <v>4196</v>
      </c>
      <c r="AG6" s="53">
        <f t="shared" si="3"/>
        <v>133080</v>
      </c>
      <c r="AH6" s="53">
        <f t="shared" si="3"/>
        <v>118103</v>
      </c>
      <c r="AI6" s="53">
        <f t="shared" si="3"/>
        <v>116773</v>
      </c>
      <c r="AJ6" s="53">
        <f t="shared" si="3"/>
        <v>112096</v>
      </c>
      <c r="AK6" s="53">
        <f t="shared" si="3"/>
        <v>108376</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93</v>
      </c>
      <c r="J7" s="58" t="s">
        <v>94</v>
      </c>
      <c r="K7" s="58" t="s">
        <v>95</v>
      </c>
      <c r="L7" s="58" t="s">
        <v>96</v>
      </c>
      <c r="M7" s="58" t="s">
        <v>97</v>
      </c>
      <c r="N7" s="58" t="s">
        <v>98</v>
      </c>
      <c r="O7" s="58" t="s">
        <v>99</v>
      </c>
      <c r="P7" s="58" t="s">
        <v>100</v>
      </c>
      <c r="Q7" s="58" t="s">
        <v>101</v>
      </c>
      <c r="R7" s="58" t="s">
        <v>102</v>
      </c>
      <c r="S7" s="58" t="s">
        <v>103</v>
      </c>
      <c r="T7" s="59" t="s">
        <v>104</v>
      </c>
      <c r="U7" s="59">
        <v>194.7</v>
      </c>
      <c r="V7" s="60">
        <v>2758</v>
      </c>
      <c r="W7" s="60">
        <v>108</v>
      </c>
      <c r="X7" s="60">
        <v>232</v>
      </c>
      <c r="Y7" s="59" t="s">
        <v>104</v>
      </c>
      <c r="Z7" s="58" t="s">
        <v>105</v>
      </c>
      <c r="AA7" s="58" t="s">
        <v>105</v>
      </c>
      <c r="AB7" s="60">
        <v>6171</v>
      </c>
      <c r="AC7" s="60">
        <v>5802</v>
      </c>
      <c r="AD7" s="60">
        <v>4086</v>
      </c>
      <c r="AE7" s="60">
        <v>3886</v>
      </c>
      <c r="AF7" s="60">
        <v>4196</v>
      </c>
      <c r="AG7" s="60">
        <v>133080</v>
      </c>
      <c r="AH7" s="60">
        <v>118103</v>
      </c>
      <c r="AI7" s="60">
        <v>116773</v>
      </c>
      <c r="AJ7" s="60">
        <v>112096</v>
      </c>
      <c r="AK7" s="60">
        <v>108376</v>
      </c>
      <c r="AL7" s="59">
        <v>93.6</v>
      </c>
      <c r="AM7" s="59">
        <v>89.5</v>
      </c>
      <c r="AN7" s="59">
        <v>85.2</v>
      </c>
      <c r="AO7" s="59">
        <v>86.5</v>
      </c>
      <c r="AP7" s="59">
        <v>88.8</v>
      </c>
      <c r="AQ7" s="59">
        <v>102.4</v>
      </c>
      <c r="AR7" s="59">
        <v>98.5</v>
      </c>
      <c r="AS7" s="59">
        <v>83.7</v>
      </c>
      <c r="AT7" s="59">
        <v>89.7</v>
      </c>
      <c r="AU7" s="59">
        <v>96.8</v>
      </c>
      <c r="AV7" s="59">
        <v>100</v>
      </c>
      <c r="AW7" s="59">
        <v>84.6</v>
      </c>
      <c r="AX7" s="59">
        <v>81.8</v>
      </c>
      <c r="AY7" s="59">
        <v>74.599999999999994</v>
      </c>
      <c r="AZ7" s="59">
        <v>80.400000000000006</v>
      </c>
      <c r="BA7" s="59">
        <v>76.3</v>
      </c>
      <c r="BB7" s="59">
        <v>93.2</v>
      </c>
      <c r="BC7" s="59">
        <v>89.9</v>
      </c>
      <c r="BD7" s="59">
        <v>71.400000000000006</v>
      </c>
      <c r="BE7" s="59">
        <v>76.900000000000006</v>
      </c>
      <c r="BF7" s="59">
        <v>83.4</v>
      </c>
      <c r="BG7" s="59">
        <v>100</v>
      </c>
      <c r="BH7" s="59">
        <v>489.8</v>
      </c>
      <c r="BI7" s="59">
        <v>329.4</v>
      </c>
      <c r="BJ7" s="59">
        <v>278.2</v>
      </c>
      <c r="BK7" s="59">
        <v>249.7</v>
      </c>
      <c r="BL7" s="59">
        <v>144.6</v>
      </c>
      <c r="BM7" s="59">
        <v>155.30000000000001</v>
      </c>
      <c r="BN7" s="59">
        <v>154.19999999999999</v>
      </c>
      <c r="BO7" s="59">
        <v>126.8</v>
      </c>
      <c r="BP7" s="59">
        <v>108.4</v>
      </c>
      <c r="BQ7" s="59">
        <v>107.1</v>
      </c>
      <c r="BR7" s="59">
        <v>100</v>
      </c>
      <c r="BS7" s="59">
        <v>114.8</v>
      </c>
      <c r="BT7" s="59">
        <v>129.69999999999999</v>
      </c>
      <c r="BU7" s="59">
        <v>160.4</v>
      </c>
      <c r="BV7" s="59">
        <v>164.4</v>
      </c>
      <c r="BW7" s="59">
        <v>173.3</v>
      </c>
      <c r="BX7" s="59">
        <v>34.799999999999997</v>
      </c>
      <c r="BY7" s="59">
        <v>35.1</v>
      </c>
      <c r="BZ7" s="59">
        <v>58.4</v>
      </c>
      <c r="CA7" s="59">
        <v>66.5</v>
      </c>
      <c r="CB7" s="59">
        <v>64.7</v>
      </c>
      <c r="CC7" s="59">
        <v>0</v>
      </c>
      <c r="CD7" s="59">
        <v>21.6</v>
      </c>
      <c r="CE7" s="59">
        <v>20.399999999999999</v>
      </c>
      <c r="CF7" s="59">
        <v>28.6</v>
      </c>
      <c r="CG7" s="59">
        <v>28.8</v>
      </c>
      <c r="CH7" s="59">
        <v>25.8</v>
      </c>
      <c r="CI7" s="59">
        <v>14.7</v>
      </c>
      <c r="CJ7" s="59">
        <v>14.2</v>
      </c>
      <c r="CK7" s="59">
        <v>23.4</v>
      </c>
      <c r="CL7" s="59">
        <v>23.9</v>
      </c>
      <c r="CM7" s="59">
        <v>20.6</v>
      </c>
      <c r="CN7" s="59">
        <v>297.2</v>
      </c>
      <c r="CO7" s="59">
        <v>321.5</v>
      </c>
      <c r="CP7" s="59">
        <v>430.2</v>
      </c>
      <c r="CQ7" s="59">
        <v>465.6</v>
      </c>
      <c r="CR7" s="59">
        <v>462.2</v>
      </c>
      <c r="CS7" s="59">
        <v>182.9</v>
      </c>
      <c r="CT7" s="59">
        <v>190.5</v>
      </c>
      <c r="CU7" s="59">
        <v>244.7</v>
      </c>
      <c r="CV7" s="59">
        <v>231.7</v>
      </c>
      <c r="CW7" s="59">
        <v>214.7</v>
      </c>
      <c r="CX7" s="59">
        <v>7.3</v>
      </c>
      <c r="CY7" s="59">
        <v>6.3</v>
      </c>
      <c r="CZ7" s="59">
        <v>6.6</v>
      </c>
      <c r="DA7" s="59">
        <v>6.2</v>
      </c>
      <c r="DB7" s="59">
        <v>5.6</v>
      </c>
      <c r="DC7" s="59">
        <v>8</v>
      </c>
      <c r="DD7" s="59">
        <v>7.5</v>
      </c>
      <c r="DE7" s="59">
        <v>9.6</v>
      </c>
      <c r="DF7" s="59">
        <v>10.3</v>
      </c>
      <c r="DG7" s="59">
        <v>9.6</v>
      </c>
      <c r="DH7" s="59">
        <v>22.3</v>
      </c>
      <c r="DI7" s="59">
        <v>20.8</v>
      </c>
      <c r="DJ7" s="59">
        <v>29</v>
      </c>
      <c r="DK7" s="59">
        <v>21.8</v>
      </c>
      <c r="DL7" s="59">
        <v>19.100000000000001</v>
      </c>
      <c r="DM7" s="59">
        <v>23.3</v>
      </c>
      <c r="DN7" s="59">
        <v>29.5</v>
      </c>
      <c r="DO7" s="59">
        <v>53.2</v>
      </c>
      <c r="DP7" s="59">
        <v>56.9</v>
      </c>
      <c r="DQ7" s="59">
        <v>54.6</v>
      </c>
      <c r="DR7" s="59">
        <v>82.2</v>
      </c>
      <c r="DS7" s="59">
        <v>83</v>
      </c>
      <c r="DT7" s="59">
        <v>83.8</v>
      </c>
      <c r="DU7" s="59">
        <v>77.7</v>
      </c>
      <c r="DV7" s="59">
        <v>78.400000000000006</v>
      </c>
      <c r="DW7" s="59">
        <v>77.400000000000006</v>
      </c>
      <c r="DX7" s="59">
        <v>74.900000000000006</v>
      </c>
      <c r="DY7" s="59">
        <v>74.5</v>
      </c>
      <c r="DZ7" s="59">
        <v>75.400000000000006</v>
      </c>
      <c r="EA7" s="59">
        <v>76</v>
      </c>
      <c r="EB7" s="61">
        <v>364.95</v>
      </c>
      <c r="EC7" s="61">
        <v>351.2</v>
      </c>
      <c r="ED7" s="61">
        <v>344.9</v>
      </c>
      <c r="EE7" s="61">
        <v>361.03</v>
      </c>
      <c r="EF7" s="61">
        <v>380.83</v>
      </c>
      <c r="EG7" s="61">
        <v>382.33</v>
      </c>
      <c r="EH7" s="61">
        <v>386.69</v>
      </c>
      <c r="EI7" s="61">
        <v>310.72000000000003</v>
      </c>
      <c r="EJ7" s="61">
        <v>344.02</v>
      </c>
      <c r="EK7" s="61">
        <v>387.82</v>
      </c>
      <c r="EL7" s="61">
        <v>408.81</v>
      </c>
      <c r="EM7" s="61">
        <v>415.6</v>
      </c>
      <c r="EN7" s="61">
        <v>463.85</v>
      </c>
      <c r="EO7" s="61">
        <v>510.16</v>
      </c>
      <c r="EP7" s="61">
        <v>519.6</v>
      </c>
      <c r="EQ7" s="61">
        <v>401.08</v>
      </c>
      <c r="ER7" s="61">
        <v>409.97</v>
      </c>
      <c r="ES7" s="61">
        <v>409.11</v>
      </c>
      <c r="ET7" s="61">
        <v>413.27</v>
      </c>
      <c r="EU7" s="61">
        <v>439.29</v>
      </c>
      <c r="EV7" s="61">
        <v>283.48</v>
      </c>
      <c r="EW7" s="61">
        <v>290.89999999999998</v>
      </c>
      <c r="EX7" s="61">
        <v>341.8</v>
      </c>
      <c r="EY7" s="61">
        <v>348.14</v>
      </c>
      <c r="EZ7" s="61">
        <v>338.16</v>
      </c>
      <c r="FA7" s="61">
        <v>224.15</v>
      </c>
      <c r="FB7" s="61">
        <v>224.09</v>
      </c>
      <c r="FC7" s="61">
        <v>232.85</v>
      </c>
      <c r="FD7" s="61">
        <v>233.91</v>
      </c>
      <c r="FE7" s="61">
        <v>256.29000000000002</v>
      </c>
      <c r="FF7" s="59">
        <v>10.3</v>
      </c>
      <c r="FG7" s="59">
        <v>10.4</v>
      </c>
      <c r="FH7" s="59">
        <v>8.9</v>
      </c>
      <c r="FI7" s="59">
        <v>9.1</v>
      </c>
      <c r="FJ7" s="59">
        <v>9.6999999999999993</v>
      </c>
      <c r="FK7" s="59">
        <v>18.3</v>
      </c>
      <c r="FL7" s="59">
        <v>18.100000000000001</v>
      </c>
      <c r="FM7" s="59">
        <v>14.2</v>
      </c>
      <c r="FN7" s="59">
        <v>15.4</v>
      </c>
      <c r="FO7" s="59">
        <v>16.8</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2">
      <c r="H10" s="63" t="s">
        <v>112</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113</v>
      </c>
      <c r="AV11" s="69">
        <f>AW7</f>
        <v>84.6</v>
      </c>
      <c r="AW11" s="69">
        <f>AX7</f>
        <v>81.8</v>
      </c>
      <c r="AX11" s="69">
        <f>AY7</f>
        <v>74.599999999999994</v>
      </c>
      <c r="AY11" s="69">
        <f>AZ7</f>
        <v>80.400000000000006</v>
      </c>
      <c r="AZ11" s="69">
        <f>BA7</f>
        <v>76.3</v>
      </c>
      <c r="BA11" s="65"/>
      <c r="BB11" s="66"/>
      <c r="BC11" s="65"/>
      <c r="BD11" s="65"/>
      <c r="BE11" s="65"/>
      <c r="BF11" s="68" t="s">
        <v>113</v>
      </c>
      <c r="BG11" s="69">
        <f>BH7</f>
        <v>489.8</v>
      </c>
      <c r="BH11" s="69">
        <f>BI7</f>
        <v>329.4</v>
      </c>
      <c r="BI11" s="69">
        <f>BJ7</f>
        <v>278.2</v>
      </c>
      <c r="BJ11" s="69">
        <f>BK7</f>
        <v>249.7</v>
      </c>
      <c r="BK11" s="69">
        <f>BL7</f>
        <v>144.6</v>
      </c>
      <c r="BL11" s="65"/>
      <c r="BM11" s="65"/>
      <c r="BN11" s="65"/>
      <c r="BO11" s="65"/>
      <c r="BP11" s="65"/>
      <c r="BQ11" s="68" t="s">
        <v>113</v>
      </c>
      <c r="BR11" s="69">
        <f>BS7</f>
        <v>114.8</v>
      </c>
      <c r="BS11" s="69">
        <f>BT7</f>
        <v>129.69999999999999</v>
      </c>
      <c r="BT11" s="69">
        <f>BU7</f>
        <v>160.4</v>
      </c>
      <c r="BU11" s="69">
        <f>BV7</f>
        <v>164.4</v>
      </c>
      <c r="BV11" s="69">
        <f>BW7</f>
        <v>173.3</v>
      </c>
      <c r="BW11" s="65"/>
      <c r="BX11" s="65"/>
      <c r="BY11" s="65"/>
      <c r="BZ11" s="65"/>
      <c r="CA11" s="65"/>
      <c r="CB11" s="68" t="s">
        <v>114</v>
      </c>
      <c r="CC11" s="69">
        <f>CD7</f>
        <v>21.6</v>
      </c>
      <c r="CD11" s="69">
        <f>CE7</f>
        <v>20.399999999999999</v>
      </c>
      <c r="CE11" s="69">
        <f>CF7</f>
        <v>28.6</v>
      </c>
      <c r="CF11" s="69">
        <f>CG7</f>
        <v>28.8</v>
      </c>
      <c r="CG11" s="69">
        <f>CH7</f>
        <v>25.8</v>
      </c>
      <c r="CH11" s="65"/>
      <c r="CI11" s="65"/>
      <c r="CJ11" s="65"/>
      <c r="CK11" s="65"/>
      <c r="CL11" s="65"/>
      <c r="CM11" s="65"/>
      <c r="CN11" s="65"/>
      <c r="CO11" s="65"/>
      <c r="CP11" s="65"/>
      <c r="CQ11" s="65"/>
      <c r="CR11" s="65"/>
      <c r="CS11" s="65"/>
      <c r="CT11" s="65"/>
      <c r="CU11" s="65"/>
      <c r="CV11" s="68" t="s">
        <v>113</v>
      </c>
      <c r="CW11" s="69">
        <f>CX7</f>
        <v>7.3</v>
      </c>
      <c r="CX11" s="69">
        <f>CY7</f>
        <v>6.3</v>
      </c>
      <c r="CY11" s="69">
        <f>CZ7</f>
        <v>6.6</v>
      </c>
      <c r="CZ11" s="69">
        <f>DA7</f>
        <v>6.2</v>
      </c>
      <c r="DA11" s="69">
        <f>DB7</f>
        <v>5.6</v>
      </c>
      <c r="DB11" s="65"/>
      <c r="DC11" s="65"/>
      <c r="DD11" s="65"/>
      <c r="DE11" s="65"/>
      <c r="DF11" s="68" t="s">
        <v>113</v>
      </c>
      <c r="DG11" s="69">
        <f>DH7</f>
        <v>22.3</v>
      </c>
      <c r="DH11" s="69">
        <f>DI7</f>
        <v>20.8</v>
      </c>
      <c r="DI11" s="69">
        <f>DJ7</f>
        <v>29</v>
      </c>
      <c r="DJ11" s="69">
        <f>DK7</f>
        <v>21.8</v>
      </c>
      <c r="DK11" s="69">
        <f>DL7</f>
        <v>19.100000000000001</v>
      </c>
      <c r="DL11" s="65"/>
      <c r="DM11" s="65"/>
      <c r="DN11" s="65"/>
      <c r="DO11" s="65"/>
      <c r="DP11" s="68" t="s">
        <v>113</v>
      </c>
      <c r="DQ11" s="69">
        <f>DR7</f>
        <v>82.2</v>
      </c>
      <c r="DR11" s="69">
        <f>DS7</f>
        <v>83</v>
      </c>
      <c r="DS11" s="69">
        <f>DT7</f>
        <v>83.8</v>
      </c>
      <c r="DT11" s="69">
        <f>DU7</f>
        <v>77.7</v>
      </c>
      <c r="DU11" s="69">
        <f>DV7</f>
        <v>78.400000000000006</v>
      </c>
      <c r="DV11" s="65"/>
      <c r="DW11" s="65"/>
      <c r="DX11" s="65"/>
      <c r="DY11" s="65"/>
      <c r="DZ11" s="68" t="s">
        <v>113</v>
      </c>
      <c r="EA11" s="70">
        <f>EB7</f>
        <v>364.95</v>
      </c>
      <c r="EB11" s="70">
        <f>EC7</f>
        <v>351.2</v>
      </c>
      <c r="EC11" s="70">
        <f>ED7</f>
        <v>344.9</v>
      </c>
      <c r="ED11" s="70">
        <f>EE7</f>
        <v>361.03</v>
      </c>
      <c r="EE11" s="70">
        <f>EF7</f>
        <v>380.83</v>
      </c>
      <c r="EF11" s="65"/>
      <c r="EG11" s="65"/>
      <c r="EH11" s="65"/>
      <c r="EI11" s="65"/>
      <c r="EJ11" s="68" t="s">
        <v>113</v>
      </c>
      <c r="EK11" s="70">
        <f>EL7</f>
        <v>408.81</v>
      </c>
      <c r="EL11" s="70">
        <f>EM7</f>
        <v>415.6</v>
      </c>
      <c r="EM11" s="70">
        <f>EN7</f>
        <v>463.85</v>
      </c>
      <c r="EN11" s="70">
        <f>EO7</f>
        <v>510.16</v>
      </c>
      <c r="EO11" s="70">
        <f>EP7</f>
        <v>519.6</v>
      </c>
      <c r="EP11" s="65"/>
      <c r="EQ11" s="65"/>
      <c r="ER11" s="65"/>
      <c r="ES11" s="65"/>
      <c r="ET11" s="68" t="s">
        <v>113</v>
      </c>
      <c r="EU11" s="70">
        <f>EV7</f>
        <v>283.48</v>
      </c>
      <c r="EV11" s="70">
        <f>EW7</f>
        <v>290.89999999999998</v>
      </c>
      <c r="EW11" s="70">
        <f>EX7</f>
        <v>341.8</v>
      </c>
      <c r="EX11" s="70">
        <f>EY7</f>
        <v>348.14</v>
      </c>
      <c r="EY11" s="70">
        <f>EZ7</f>
        <v>338.16</v>
      </c>
      <c r="EZ11" s="65"/>
      <c r="FA11" s="65"/>
      <c r="FB11" s="65"/>
      <c r="FC11" s="65"/>
      <c r="FD11" s="68" t="s">
        <v>113</v>
      </c>
      <c r="FE11" s="69">
        <f>FF7</f>
        <v>10.3</v>
      </c>
      <c r="FF11" s="69">
        <f>FG7</f>
        <v>10.4</v>
      </c>
      <c r="FG11" s="69">
        <f>FH7</f>
        <v>8.9</v>
      </c>
      <c r="FH11" s="69">
        <f>FI7</f>
        <v>9.1</v>
      </c>
      <c r="FI11" s="69">
        <f>FJ7</f>
        <v>9.6999999999999993</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113</v>
      </c>
      <c r="AK12" s="69">
        <f>AL7</f>
        <v>93.6</v>
      </c>
      <c r="AL12" s="69">
        <f>AM7</f>
        <v>89.5</v>
      </c>
      <c r="AM12" s="69">
        <f>AN7</f>
        <v>85.2</v>
      </c>
      <c r="AN12" s="69">
        <f>AO7</f>
        <v>86.5</v>
      </c>
      <c r="AO12" s="69">
        <f>AP7</f>
        <v>88.8</v>
      </c>
      <c r="AP12" s="65"/>
      <c r="AQ12" s="65"/>
      <c r="AR12" s="65"/>
      <c r="AS12" s="65"/>
      <c r="AT12" s="65"/>
      <c r="AU12" s="68" t="s">
        <v>115</v>
      </c>
      <c r="AV12" s="69">
        <f>BB7</f>
        <v>93.2</v>
      </c>
      <c r="AW12" s="69">
        <f>BC7</f>
        <v>89.9</v>
      </c>
      <c r="AX12" s="69">
        <f>BD7</f>
        <v>71.400000000000006</v>
      </c>
      <c r="AY12" s="69">
        <f>BE7</f>
        <v>76.900000000000006</v>
      </c>
      <c r="AZ12" s="69">
        <f>BF7</f>
        <v>83.4</v>
      </c>
      <c r="BA12" s="65"/>
      <c r="BB12" s="66"/>
      <c r="BC12" s="65"/>
      <c r="BD12" s="65"/>
      <c r="BE12" s="65"/>
      <c r="BF12" s="68" t="s">
        <v>116</v>
      </c>
      <c r="BG12" s="69">
        <f>BM7</f>
        <v>155.30000000000001</v>
      </c>
      <c r="BH12" s="69">
        <f>BN7</f>
        <v>154.19999999999999</v>
      </c>
      <c r="BI12" s="69">
        <f>BO7</f>
        <v>126.8</v>
      </c>
      <c r="BJ12" s="69">
        <f>BP7</f>
        <v>108.4</v>
      </c>
      <c r="BK12" s="69">
        <f>BQ7</f>
        <v>107.1</v>
      </c>
      <c r="BL12" s="65"/>
      <c r="BM12" s="65"/>
      <c r="BN12" s="65"/>
      <c r="BO12" s="65"/>
      <c r="BP12" s="65"/>
      <c r="BQ12" s="68" t="s">
        <v>116</v>
      </c>
      <c r="BR12" s="69">
        <f>BX7</f>
        <v>34.799999999999997</v>
      </c>
      <c r="BS12" s="69">
        <f>BY7</f>
        <v>35.1</v>
      </c>
      <c r="BT12" s="69">
        <f>BZ7</f>
        <v>58.4</v>
      </c>
      <c r="BU12" s="69">
        <f>CA7</f>
        <v>66.5</v>
      </c>
      <c r="BV12" s="69">
        <f>CB7</f>
        <v>64.7</v>
      </c>
      <c r="BW12" s="65"/>
      <c r="BX12" s="65"/>
      <c r="BY12" s="65"/>
      <c r="BZ12" s="65"/>
      <c r="CA12" s="65"/>
      <c r="CB12" s="68" t="s">
        <v>23</v>
      </c>
      <c r="CC12" s="69">
        <f>CN7</f>
        <v>297.2</v>
      </c>
      <c r="CD12" s="69">
        <f>CO7</f>
        <v>321.5</v>
      </c>
      <c r="CE12" s="69">
        <f>CP7</f>
        <v>430.2</v>
      </c>
      <c r="CF12" s="69">
        <f>CQ7</f>
        <v>465.6</v>
      </c>
      <c r="CG12" s="69">
        <f>CR7</f>
        <v>462.2</v>
      </c>
      <c r="CH12" s="65"/>
      <c r="CI12" s="65"/>
      <c r="CJ12" s="65"/>
      <c r="CK12" s="65"/>
      <c r="CL12" s="65"/>
      <c r="CM12" s="65"/>
      <c r="CN12" s="65"/>
      <c r="CO12" s="65"/>
      <c r="CP12" s="65"/>
      <c r="CQ12" s="65"/>
      <c r="CR12" s="65"/>
      <c r="CS12" s="65"/>
      <c r="CT12" s="65"/>
      <c r="CU12" s="65"/>
      <c r="CV12" s="68" t="s">
        <v>116</v>
      </c>
      <c r="CW12" s="69">
        <f>DC7</f>
        <v>8</v>
      </c>
      <c r="CX12" s="69">
        <f>DD7</f>
        <v>7.5</v>
      </c>
      <c r="CY12" s="69">
        <f>DE7</f>
        <v>9.6</v>
      </c>
      <c r="CZ12" s="69">
        <f>DF7</f>
        <v>10.3</v>
      </c>
      <c r="DA12" s="69">
        <f>DG7</f>
        <v>9.6</v>
      </c>
      <c r="DB12" s="65"/>
      <c r="DC12" s="65"/>
      <c r="DD12" s="65"/>
      <c r="DE12" s="65"/>
      <c r="DF12" s="68" t="s">
        <v>116</v>
      </c>
      <c r="DG12" s="69">
        <f>DM7</f>
        <v>23.3</v>
      </c>
      <c r="DH12" s="69">
        <f>DN7</f>
        <v>29.5</v>
      </c>
      <c r="DI12" s="69">
        <f>DO7</f>
        <v>53.2</v>
      </c>
      <c r="DJ12" s="69">
        <f>DP7</f>
        <v>56.9</v>
      </c>
      <c r="DK12" s="69">
        <f>DQ7</f>
        <v>54.6</v>
      </c>
      <c r="DL12" s="65"/>
      <c r="DM12" s="65"/>
      <c r="DN12" s="65"/>
      <c r="DO12" s="65"/>
      <c r="DP12" s="68" t="s">
        <v>116</v>
      </c>
      <c r="DQ12" s="69">
        <f>DW7</f>
        <v>77.400000000000006</v>
      </c>
      <c r="DR12" s="69">
        <f>DX7</f>
        <v>74.900000000000006</v>
      </c>
      <c r="DS12" s="69">
        <f>DY7</f>
        <v>74.5</v>
      </c>
      <c r="DT12" s="69">
        <f>DZ7</f>
        <v>75.400000000000006</v>
      </c>
      <c r="DU12" s="69">
        <f>EA7</f>
        <v>76</v>
      </c>
      <c r="DV12" s="65"/>
      <c r="DW12" s="65"/>
      <c r="DX12" s="65"/>
      <c r="DY12" s="65"/>
      <c r="DZ12" s="68" t="s">
        <v>116</v>
      </c>
      <c r="EA12" s="70">
        <f>EG7</f>
        <v>382.33</v>
      </c>
      <c r="EB12" s="70">
        <f>EH7</f>
        <v>386.69</v>
      </c>
      <c r="EC12" s="70">
        <f>EI7</f>
        <v>310.72000000000003</v>
      </c>
      <c r="ED12" s="70">
        <f>EJ7</f>
        <v>344.02</v>
      </c>
      <c r="EE12" s="70">
        <f>EK7</f>
        <v>387.82</v>
      </c>
      <c r="EF12" s="65"/>
      <c r="EG12" s="65"/>
      <c r="EH12" s="65"/>
      <c r="EI12" s="65"/>
      <c r="EJ12" s="68" t="s">
        <v>116</v>
      </c>
      <c r="EK12" s="70">
        <f>EQ7</f>
        <v>401.08</v>
      </c>
      <c r="EL12" s="70">
        <f>ER7</f>
        <v>409.97</v>
      </c>
      <c r="EM12" s="70">
        <f>ES7</f>
        <v>409.11</v>
      </c>
      <c r="EN12" s="70">
        <f>ET7</f>
        <v>413.27</v>
      </c>
      <c r="EO12" s="70">
        <f>EU7</f>
        <v>439.29</v>
      </c>
      <c r="EP12" s="65"/>
      <c r="EQ12" s="65"/>
      <c r="ER12" s="65"/>
      <c r="ES12" s="65"/>
      <c r="ET12" s="68" t="s">
        <v>116</v>
      </c>
      <c r="EU12" s="70">
        <f>FA7</f>
        <v>224.15</v>
      </c>
      <c r="EV12" s="70">
        <f>FB7</f>
        <v>224.09</v>
      </c>
      <c r="EW12" s="70">
        <f>FC7</f>
        <v>232.85</v>
      </c>
      <c r="EX12" s="70">
        <f>FD7</f>
        <v>233.91</v>
      </c>
      <c r="EY12" s="70">
        <f>FE7</f>
        <v>256.29000000000002</v>
      </c>
      <c r="EZ12" s="65"/>
      <c r="FA12" s="65"/>
      <c r="FB12" s="65"/>
      <c r="FC12" s="65"/>
      <c r="FD12" s="68" t="s">
        <v>117</v>
      </c>
      <c r="FE12" s="69">
        <f>FK7</f>
        <v>18.3</v>
      </c>
      <c r="FF12" s="69">
        <f>FL7</f>
        <v>18.100000000000001</v>
      </c>
      <c r="FG12" s="69">
        <f>FM7</f>
        <v>14.2</v>
      </c>
      <c r="FH12" s="69">
        <f>FN7</f>
        <v>15.4</v>
      </c>
      <c r="FI12" s="69">
        <f>FO7</f>
        <v>16.8</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116</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118</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119</v>
      </c>
      <c r="AV15" s="2"/>
      <c r="AW15" s="2"/>
      <c r="AX15" s="2"/>
      <c r="AY15" s="2"/>
      <c r="AZ15" s="2"/>
      <c r="BA15" s="2"/>
      <c r="BB15" s="62"/>
      <c r="BC15" s="2"/>
      <c r="BD15" s="2"/>
      <c r="BE15" s="2"/>
      <c r="BF15" s="62" t="s">
        <v>119</v>
      </c>
      <c r="BG15" s="2"/>
      <c r="BH15" s="2"/>
      <c r="BI15" s="2"/>
      <c r="BJ15" s="2"/>
      <c r="BK15" s="2"/>
      <c r="BL15" s="2"/>
      <c r="BM15" s="2"/>
      <c r="BN15" s="2"/>
      <c r="BO15" s="2"/>
      <c r="BP15" s="2"/>
      <c r="BQ15" s="62" t="s">
        <v>119</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119</v>
      </c>
      <c r="CW15" s="2"/>
      <c r="CX15" s="2"/>
      <c r="CY15" s="2"/>
      <c r="CZ15" s="2"/>
      <c r="DA15" s="2"/>
      <c r="DB15" s="2"/>
      <c r="DC15" s="2"/>
      <c r="DD15" s="2"/>
      <c r="DE15" s="2"/>
      <c r="DF15" s="62" t="s">
        <v>119</v>
      </c>
      <c r="DG15" s="2"/>
      <c r="DH15" s="2"/>
      <c r="DI15" s="2"/>
      <c r="DJ15" s="2"/>
      <c r="DK15" s="2"/>
      <c r="DL15" s="2"/>
      <c r="DM15" s="2"/>
      <c r="DN15" s="2"/>
      <c r="DO15" s="2"/>
      <c r="DP15" s="62" t="s">
        <v>119</v>
      </c>
      <c r="DQ15" s="2"/>
      <c r="DR15" s="2"/>
      <c r="DS15" s="2"/>
      <c r="DT15" s="2"/>
      <c r="DU15" s="2"/>
      <c r="DV15" s="2"/>
      <c r="DW15" s="2"/>
      <c r="DX15" s="2"/>
      <c r="DY15" s="2"/>
      <c r="DZ15" s="62" t="s">
        <v>119</v>
      </c>
      <c r="EA15" s="2"/>
      <c r="EB15" s="2"/>
      <c r="EC15" s="2"/>
      <c r="ED15" s="2"/>
      <c r="EE15" s="2"/>
      <c r="EF15" s="2"/>
      <c r="EG15" s="2"/>
      <c r="EH15" s="2"/>
      <c r="EI15" s="2"/>
      <c r="EJ15" s="62" t="s">
        <v>119</v>
      </c>
      <c r="EK15" s="2"/>
      <c r="EL15" s="2"/>
      <c r="EM15" s="2"/>
      <c r="EN15" s="2"/>
      <c r="EO15" s="2"/>
      <c r="EP15" s="2"/>
      <c r="EQ15" s="2"/>
      <c r="ER15" s="2"/>
      <c r="ES15" s="2"/>
      <c r="ET15" s="62" t="s">
        <v>119</v>
      </c>
      <c r="EU15" s="2"/>
      <c r="EV15" s="2"/>
      <c r="EW15" s="2"/>
      <c r="EX15" s="2"/>
      <c r="EY15" s="2"/>
      <c r="EZ15" s="2"/>
      <c r="FA15" s="2"/>
      <c r="FB15" s="2"/>
      <c r="FC15" s="2"/>
      <c r="FD15" s="62" t="s">
        <v>119</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119</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119</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113</v>
      </c>
      <c r="AV17" s="73">
        <f>IF(AW7="-",NA(),AW7)</f>
        <v>84.6</v>
      </c>
      <c r="AW17" s="73">
        <f>IF(AX7="-",NA(),AX7)</f>
        <v>81.8</v>
      </c>
      <c r="AX17" s="73">
        <f>IF(AY7="-",NA(),AY7)</f>
        <v>74.599999999999994</v>
      </c>
      <c r="AY17" s="73">
        <f>IF(AZ7="-",NA(),AZ7)</f>
        <v>80.400000000000006</v>
      </c>
      <c r="AZ17" s="73">
        <f>IF(BA7="-",NA(),BA7)</f>
        <v>76.3</v>
      </c>
      <c r="BA17" s="2"/>
      <c r="BB17" s="62"/>
      <c r="BC17" s="2"/>
      <c r="BD17" s="2"/>
      <c r="BE17" s="2"/>
      <c r="BF17" s="72" t="s">
        <v>113</v>
      </c>
      <c r="BG17" s="73">
        <f>IF(BH7="-",NA(),BH7)</f>
        <v>489.8</v>
      </c>
      <c r="BH17" s="73">
        <f>IF(BI7="-",NA(),BI7)</f>
        <v>329.4</v>
      </c>
      <c r="BI17" s="73">
        <f>IF(BJ7="-",NA(),BJ7)</f>
        <v>278.2</v>
      </c>
      <c r="BJ17" s="73">
        <f>IF(BK7="-",NA(),BK7)</f>
        <v>249.7</v>
      </c>
      <c r="BK17" s="73">
        <f>IF(BL7="-",NA(),BL7)</f>
        <v>144.6</v>
      </c>
      <c r="BL17" s="2"/>
      <c r="BM17" s="2"/>
      <c r="BN17" s="2"/>
      <c r="BO17" s="2"/>
      <c r="BP17" s="2"/>
      <c r="BQ17" s="72" t="s">
        <v>113</v>
      </c>
      <c r="BR17" s="73">
        <f>IF(BS7="-",NA(),BS7)</f>
        <v>114.8</v>
      </c>
      <c r="BS17" s="73">
        <f>IF(BT7="-",NA(),BT7)</f>
        <v>129.69999999999999</v>
      </c>
      <c r="BT17" s="73">
        <f>IF(BU7="-",NA(),BU7)</f>
        <v>160.4</v>
      </c>
      <c r="BU17" s="73">
        <f>IF(BV7="-",NA(),BV7)</f>
        <v>164.4</v>
      </c>
      <c r="BV17" s="73">
        <f>IF(BW7="-",NA(),BW7)</f>
        <v>173.3</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120</v>
      </c>
      <c r="CW17" s="73">
        <f>IF(CX7="-",NA(),CX7)</f>
        <v>7.3</v>
      </c>
      <c r="CX17" s="73">
        <f>IF(CY7="-",NA(),CY7)</f>
        <v>6.3</v>
      </c>
      <c r="CY17" s="73">
        <f>IF(CZ7="-",NA(),CZ7)</f>
        <v>6.6</v>
      </c>
      <c r="CZ17" s="73">
        <f>IF(DA7="-",NA(),DA7)</f>
        <v>6.2</v>
      </c>
      <c r="DA17" s="73">
        <f>IF(DB7="-",NA(),DB7)</f>
        <v>5.6</v>
      </c>
      <c r="DB17" s="2"/>
      <c r="DC17" s="2"/>
      <c r="DD17" s="2"/>
      <c r="DE17" s="2"/>
      <c r="DF17" s="72" t="s">
        <v>113</v>
      </c>
      <c r="DG17" s="73">
        <f>IF(DH7="-",NA(),DH7)</f>
        <v>22.3</v>
      </c>
      <c r="DH17" s="73">
        <f>IF(DI7="-",NA(),DI7)</f>
        <v>20.8</v>
      </c>
      <c r="DI17" s="73">
        <f>IF(DJ7="-",NA(),DJ7)</f>
        <v>29</v>
      </c>
      <c r="DJ17" s="73">
        <f>IF(DK7="-",NA(),DK7)</f>
        <v>21.8</v>
      </c>
      <c r="DK17" s="73">
        <f>IF(DL7="-",NA(),DL7)</f>
        <v>19.100000000000001</v>
      </c>
      <c r="DL17" s="2"/>
      <c r="DM17" s="2"/>
      <c r="DN17" s="2"/>
      <c r="DO17" s="2"/>
      <c r="DP17" s="72" t="s">
        <v>113</v>
      </c>
      <c r="DQ17" s="73">
        <f>IF(DR7="-",NA(),DR7)</f>
        <v>82.2</v>
      </c>
      <c r="DR17" s="73">
        <f>IF(DS7="-",NA(),DS7)</f>
        <v>83</v>
      </c>
      <c r="DS17" s="73">
        <f>IF(DT7="-",NA(),DT7)</f>
        <v>83.8</v>
      </c>
      <c r="DT17" s="73">
        <f>IF(DU7="-",NA(),DU7)</f>
        <v>77.7</v>
      </c>
      <c r="DU17" s="73">
        <f>IF(DV7="-",NA(),DV7)</f>
        <v>78.400000000000006</v>
      </c>
      <c r="DV17" s="2"/>
      <c r="DW17" s="2"/>
      <c r="DX17" s="2"/>
      <c r="DY17" s="2"/>
      <c r="DZ17" s="72" t="s">
        <v>113</v>
      </c>
      <c r="EA17" s="74">
        <f>IF(EB7="-",NA(),EB7)</f>
        <v>364.95</v>
      </c>
      <c r="EB17" s="74">
        <f>IF(EC7="-",NA(),EC7)</f>
        <v>351.2</v>
      </c>
      <c r="EC17" s="74">
        <f>IF(ED7="-",NA(),ED7)</f>
        <v>344.9</v>
      </c>
      <c r="ED17" s="74">
        <f>IF(EE7="-",NA(),EE7)</f>
        <v>361.03</v>
      </c>
      <c r="EE17" s="74">
        <f>IF(EF7="-",NA(),EF7)</f>
        <v>380.83</v>
      </c>
      <c r="EF17" s="2"/>
      <c r="EG17" s="2"/>
      <c r="EH17" s="2"/>
      <c r="EI17" s="2"/>
      <c r="EJ17" s="72" t="s">
        <v>113</v>
      </c>
      <c r="EK17" s="74">
        <f>IF(EL7="-",NA(),EL7)</f>
        <v>408.81</v>
      </c>
      <c r="EL17" s="74">
        <f>IF(EM7="-",NA(),EM7)</f>
        <v>415.6</v>
      </c>
      <c r="EM17" s="74">
        <f>IF(EN7="-",NA(),EN7)</f>
        <v>463.85</v>
      </c>
      <c r="EN17" s="74">
        <f>IF(EO7="-",NA(),EO7)</f>
        <v>510.16</v>
      </c>
      <c r="EO17" s="74">
        <f>IF(EP7="-",NA(),EP7)</f>
        <v>519.6</v>
      </c>
      <c r="EP17" s="2"/>
      <c r="EQ17" s="2"/>
      <c r="ER17" s="2"/>
      <c r="ES17" s="2"/>
      <c r="ET17" s="72" t="s">
        <v>113</v>
      </c>
      <c r="EU17" s="74">
        <f>IF(EV7="-",NA(),EV7)</f>
        <v>283.48</v>
      </c>
      <c r="EV17" s="74">
        <f>IF(EW7="-",NA(),EW7)</f>
        <v>290.89999999999998</v>
      </c>
      <c r="EW17" s="74">
        <f>IF(EX7="-",NA(),EX7)</f>
        <v>341.8</v>
      </c>
      <c r="EX17" s="74">
        <f>IF(EY7="-",NA(),EY7)</f>
        <v>348.14</v>
      </c>
      <c r="EY17" s="74">
        <f>IF(EZ7="-",NA(),EZ7)</f>
        <v>338.16</v>
      </c>
      <c r="EZ17" s="2"/>
      <c r="FA17" s="2"/>
      <c r="FB17" s="2"/>
      <c r="FC17" s="2"/>
      <c r="FD17" s="72" t="s">
        <v>113</v>
      </c>
      <c r="FE17" s="73">
        <f>IF(FF7="-",NA(),FF7)</f>
        <v>10.3</v>
      </c>
      <c r="FF17" s="73">
        <f>IF(FG7="-",NA(),FG7)</f>
        <v>10.4</v>
      </c>
      <c r="FG17" s="73">
        <f>IF(FH7="-",NA(),FH7)</f>
        <v>8.9</v>
      </c>
      <c r="FH17" s="73">
        <f>IF(FI7="-",NA(),FI7)</f>
        <v>9.1</v>
      </c>
      <c r="FI17" s="73">
        <f>IF(FJ7="-",NA(),FJ7)</f>
        <v>9.6999999999999993</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93.6</v>
      </c>
      <c r="AL18" s="73">
        <f>IF(AM7="-",NA(),AM7)</f>
        <v>89.5</v>
      </c>
      <c r="AM18" s="73">
        <f>IF(AN7="-",NA(),AN7)</f>
        <v>85.2</v>
      </c>
      <c r="AN18" s="73">
        <f>IF(AO7="-",NA(),AO7)</f>
        <v>86.5</v>
      </c>
      <c r="AO18" s="73">
        <f>IF(AP7="-",NA(),AP7)</f>
        <v>88.8</v>
      </c>
      <c r="AP18" s="2"/>
      <c r="AQ18" s="2"/>
      <c r="AR18" s="2"/>
      <c r="AS18" s="2"/>
      <c r="AT18" s="2"/>
      <c r="AU18" s="72" t="s">
        <v>116</v>
      </c>
      <c r="AV18" s="73">
        <f>IF(BB7="-",NA(),BB7)</f>
        <v>93.2</v>
      </c>
      <c r="AW18" s="73">
        <f>IF(BC7="-",NA(),BC7)</f>
        <v>89.9</v>
      </c>
      <c r="AX18" s="73">
        <f>IF(BD7="-",NA(),BD7)</f>
        <v>71.400000000000006</v>
      </c>
      <c r="AY18" s="73">
        <f>IF(BE7="-",NA(),BE7)</f>
        <v>76.900000000000006</v>
      </c>
      <c r="AZ18" s="73">
        <f>IF(BF7="-",NA(),BF7)</f>
        <v>83.4</v>
      </c>
      <c r="BA18" s="2"/>
      <c r="BB18" s="2"/>
      <c r="BC18" s="2"/>
      <c r="BD18" s="2"/>
      <c r="BE18" s="2"/>
      <c r="BF18" s="72" t="s">
        <v>116</v>
      </c>
      <c r="BG18" s="73">
        <f>IF(BM7="-",NA(),BM7)</f>
        <v>155.30000000000001</v>
      </c>
      <c r="BH18" s="73">
        <f>IF(BN7="-",NA(),BN7)</f>
        <v>154.19999999999999</v>
      </c>
      <c r="BI18" s="73">
        <f>IF(BO7="-",NA(),BO7)</f>
        <v>126.8</v>
      </c>
      <c r="BJ18" s="73">
        <f>IF(BP7="-",NA(),BP7)</f>
        <v>108.4</v>
      </c>
      <c r="BK18" s="73">
        <f>IF(BQ7="-",NA(),BQ7)</f>
        <v>107.1</v>
      </c>
      <c r="BL18" s="2"/>
      <c r="BM18" s="2"/>
      <c r="BN18" s="2"/>
      <c r="BO18" s="2"/>
      <c r="BP18" s="2"/>
      <c r="BQ18" s="72" t="s">
        <v>116</v>
      </c>
      <c r="BR18" s="73">
        <f>IF(BX7="-",NA(),BX7)</f>
        <v>34.799999999999997</v>
      </c>
      <c r="BS18" s="73">
        <f>IF(BY7="-",NA(),BY7)</f>
        <v>35.1</v>
      </c>
      <c r="BT18" s="73">
        <f>IF(BZ7="-",NA(),BZ7)</f>
        <v>58.4</v>
      </c>
      <c r="BU18" s="73">
        <f>IF(CA7="-",NA(),CA7)</f>
        <v>66.5</v>
      </c>
      <c r="BV18" s="73">
        <f>IF(CB7="-",NA(),CB7)</f>
        <v>64.7</v>
      </c>
      <c r="BW18" s="2"/>
      <c r="BX18" s="2"/>
      <c r="BY18" s="2"/>
      <c r="BZ18" s="2"/>
      <c r="CA18" s="2"/>
      <c r="CB18" s="75" t="s">
        <v>114</v>
      </c>
      <c r="CC18" s="73">
        <f>IF(CC11="-",NA(),CC11)</f>
        <v>21.6</v>
      </c>
      <c r="CD18" s="73">
        <f t="shared" ref="CD18:CG18" si="4">IF(CD11="-",NA(),CD11)</f>
        <v>20.399999999999999</v>
      </c>
      <c r="CE18" s="73">
        <f t="shared" si="4"/>
        <v>28.6</v>
      </c>
      <c r="CF18" s="73">
        <f t="shared" si="4"/>
        <v>28.8</v>
      </c>
      <c r="CG18" s="73">
        <f t="shared" si="4"/>
        <v>25.8</v>
      </c>
      <c r="CH18" s="2"/>
      <c r="CI18" s="2"/>
      <c r="CJ18" s="2"/>
      <c r="CK18" s="2"/>
      <c r="CL18" s="2"/>
      <c r="CM18" s="2"/>
      <c r="CN18" s="2"/>
      <c r="CO18" s="2"/>
      <c r="CP18" s="2"/>
      <c r="CQ18" s="2"/>
      <c r="CR18" s="2"/>
      <c r="CS18" s="2"/>
      <c r="CT18" s="2"/>
      <c r="CU18" s="2"/>
      <c r="CV18" s="72" t="s">
        <v>116</v>
      </c>
      <c r="CW18" s="73">
        <f>IF(DC7="-",NA(),DC7)</f>
        <v>8</v>
      </c>
      <c r="CX18" s="73">
        <f>IF(DD7="-",NA(),DD7)</f>
        <v>7.5</v>
      </c>
      <c r="CY18" s="73">
        <f>IF(DE7="-",NA(),DE7)</f>
        <v>9.6</v>
      </c>
      <c r="CZ18" s="73">
        <f>IF(DF7="-",NA(),DF7)</f>
        <v>10.3</v>
      </c>
      <c r="DA18" s="73">
        <f>IF(DG7="-",NA(),DG7)</f>
        <v>9.6</v>
      </c>
      <c r="DB18" s="2"/>
      <c r="DC18" s="2"/>
      <c r="DD18" s="2"/>
      <c r="DE18" s="2"/>
      <c r="DF18" s="72" t="s">
        <v>116</v>
      </c>
      <c r="DG18" s="73">
        <f>IF(DM7="-",NA(),DM7)</f>
        <v>23.3</v>
      </c>
      <c r="DH18" s="73">
        <f>IF(DN7="-",NA(),DN7)</f>
        <v>29.5</v>
      </c>
      <c r="DI18" s="73">
        <f>IF(DO7="-",NA(),DO7)</f>
        <v>53.2</v>
      </c>
      <c r="DJ18" s="73">
        <f>IF(DP7="-",NA(),DP7)</f>
        <v>56.9</v>
      </c>
      <c r="DK18" s="73">
        <f>IF(DQ7="-",NA(),DQ7)</f>
        <v>54.6</v>
      </c>
      <c r="DL18" s="2"/>
      <c r="DM18" s="2"/>
      <c r="DN18" s="2"/>
      <c r="DO18" s="2"/>
      <c r="DP18" s="72" t="s">
        <v>121</v>
      </c>
      <c r="DQ18" s="73">
        <f>IF(DW7="-",NA(),DW7)</f>
        <v>77.400000000000006</v>
      </c>
      <c r="DR18" s="73">
        <f>IF(DX7="-",NA(),DX7)</f>
        <v>74.900000000000006</v>
      </c>
      <c r="DS18" s="73">
        <f>IF(DY7="-",NA(),DY7)</f>
        <v>74.5</v>
      </c>
      <c r="DT18" s="73">
        <f>IF(DZ7="-",NA(),DZ7)</f>
        <v>75.400000000000006</v>
      </c>
      <c r="DU18" s="73">
        <f>IF(EA7="-",NA(),EA7)</f>
        <v>76</v>
      </c>
      <c r="DV18" s="2"/>
      <c r="DW18" s="2"/>
      <c r="DX18" s="2"/>
      <c r="DY18" s="2"/>
      <c r="DZ18" s="72" t="s">
        <v>116</v>
      </c>
      <c r="EA18" s="74">
        <f>IF(EG7="-",NA(),EG7)</f>
        <v>382.33</v>
      </c>
      <c r="EB18" s="74">
        <f>IF(EH7="-",NA(),EH7)</f>
        <v>386.69</v>
      </c>
      <c r="EC18" s="74">
        <f>IF(EI7="-",NA(),EI7)</f>
        <v>310.72000000000003</v>
      </c>
      <c r="ED18" s="74">
        <f>IF(EJ7="-",NA(),EJ7)</f>
        <v>344.02</v>
      </c>
      <c r="EE18" s="74">
        <f>IF(EK7="-",NA(),EK7)</f>
        <v>387.82</v>
      </c>
      <c r="EF18" s="2"/>
      <c r="EG18" s="2"/>
      <c r="EH18" s="2"/>
      <c r="EI18" s="2"/>
      <c r="EJ18" s="72" t="s">
        <v>116</v>
      </c>
      <c r="EK18" s="74">
        <f>IF(EQ7="-",NA(),EQ7)</f>
        <v>401.08</v>
      </c>
      <c r="EL18" s="74">
        <f>IF(ER7="-",NA(),ER7)</f>
        <v>409.97</v>
      </c>
      <c r="EM18" s="74">
        <f>IF(ES7="-",NA(),ES7)</f>
        <v>409.11</v>
      </c>
      <c r="EN18" s="74">
        <f>IF(ET7="-",NA(),ET7)</f>
        <v>413.27</v>
      </c>
      <c r="EO18" s="74">
        <f>IF(EU7="-",NA(),EU7)</f>
        <v>439.29</v>
      </c>
      <c r="EP18" s="2"/>
      <c r="EQ18" s="2"/>
      <c r="ER18" s="2"/>
      <c r="ES18" s="2"/>
      <c r="ET18" s="72" t="s">
        <v>116</v>
      </c>
      <c r="EU18" s="74">
        <f>IF(FA7="-",NA(),FA7)</f>
        <v>224.15</v>
      </c>
      <c r="EV18" s="74">
        <f>IF(FB7="-",NA(),FB7)</f>
        <v>224.09</v>
      </c>
      <c r="EW18" s="74">
        <f>IF(FC7="-",NA(),FC7)</f>
        <v>232.85</v>
      </c>
      <c r="EX18" s="74">
        <f>IF(FD7="-",NA(),FD7)</f>
        <v>233.91</v>
      </c>
      <c r="EY18" s="74">
        <f>IF(FE7="-",NA(),FE7)</f>
        <v>256.29000000000002</v>
      </c>
      <c r="EZ18" s="2"/>
      <c r="FA18" s="2"/>
      <c r="FB18" s="2"/>
      <c r="FC18" s="2"/>
      <c r="FD18" s="72" t="s">
        <v>116</v>
      </c>
      <c r="FE18" s="73">
        <f>IF(FK7="-",NA(),FK7)</f>
        <v>18.3</v>
      </c>
      <c r="FF18" s="73">
        <f>IF(FL7="-",NA(),FL7)</f>
        <v>18.100000000000001</v>
      </c>
      <c r="FG18" s="73">
        <f>IF(FM7="-",NA(),FM7)</f>
        <v>14.2</v>
      </c>
      <c r="FH18" s="73">
        <f>IF(FN7="-",NA(),FN7)</f>
        <v>15.4</v>
      </c>
      <c r="FI18" s="73">
        <f>IF(FO7="-",NA(),FO7)</f>
        <v>16.8</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116</v>
      </c>
      <c r="AK19" s="73">
        <f>IF(AQ7="-",NA(),AQ7)</f>
        <v>102.4</v>
      </c>
      <c r="AL19" s="73">
        <f>IF(AR7="-",NA(),AR7)</f>
        <v>98.5</v>
      </c>
      <c r="AM19" s="73">
        <f>IF(AS7="-",NA(),AS7)</f>
        <v>83.7</v>
      </c>
      <c r="AN19" s="73">
        <f>IF(AT7="-",NA(),AT7)</f>
        <v>89.7</v>
      </c>
      <c r="AO19" s="73">
        <f>IF(AU7="-",NA(),AU7)</f>
        <v>96.8</v>
      </c>
      <c r="AP19" s="2"/>
      <c r="AQ19" s="2"/>
      <c r="AR19" s="2"/>
      <c r="AS19" s="2"/>
      <c r="AT19" s="2"/>
      <c r="AU19" s="72" t="s">
        <v>122</v>
      </c>
      <c r="AV19" s="76">
        <f>$BG$7</f>
        <v>100</v>
      </c>
      <c r="AW19" s="76">
        <f>$BG$7</f>
        <v>100</v>
      </c>
      <c r="AX19" s="76">
        <f>$BG$7</f>
        <v>100</v>
      </c>
      <c r="AY19" s="76">
        <f>$BG$7</f>
        <v>100</v>
      </c>
      <c r="AZ19" s="76">
        <f>$BG$7</f>
        <v>100</v>
      </c>
      <c r="BA19" s="2"/>
      <c r="BB19" s="2"/>
      <c r="BC19" s="2"/>
      <c r="BD19" s="2"/>
      <c r="BE19" s="2"/>
      <c r="BF19" s="72" t="s">
        <v>122</v>
      </c>
      <c r="BG19" s="76">
        <f>$BR$7</f>
        <v>100</v>
      </c>
      <c r="BH19" s="76">
        <f>$BR$7</f>
        <v>100</v>
      </c>
      <c r="BI19" s="76">
        <f>$BR$7</f>
        <v>100</v>
      </c>
      <c r="BJ19" s="76">
        <f>$BR$7</f>
        <v>100</v>
      </c>
      <c r="BK19" s="76">
        <f>$BR$7</f>
        <v>100</v>
      </c>
      <c r="BL19" s="2"/>
      <c r="BM19" s="2"/>
      <c r="BN19" s="2"/>
      <c r="BO19" s="2"/>
      <c r="BP19" s="2"/>
      <c r="BQ19" s="72" t="s">
        <v>122</v>
      </c>
      <c r="BR19" s="76">
        <f>$CC$7</f>
        <v>0</v>
      </c>
      <c r="BS19" s="76">
        <f>$CC$7</f>
        <v>0</v>
      </c>
      <c r="BT19" s="76">
        <f>$CC$7</f>
        <v>0</v>
      </c>
      <c r="BU19" s="76">
        <f>$CC$7</f>
        <v>0</v>
      </c>
      <c r="BV19" s="76">
        <f>$CC$7</f>
        <v>0</v>
      </c>
      <c r="BW19" s="2"/>
      <c r="BX19" s="2"/>
      <c r="BY19" s="2"/>
      <c r="BZ19" s="2"/>
      <c r="CA19" s="2"/>
      <c r="CB19" s="75" t="s">
        <v>23</v>
      </c>
      <c r="CC19" s="73">
        <f t="shared" ref="CC19:CG21" si="5">IF(CC12="-",NA(),CC12)</f>
        <v>297.2</v>
      </c>
      <c r="CD19" s="73">
        <f t="shared" si="5"/>
        <v>321.5</v>
      </c>
      <c r="CE19" s="73">
        <f t="shared" si="5"/>
        <v>430.2</v>
      </c>
      <c r="CF19" s="73">
        <f t="shared" si="5"/>
        <v>465.6</v>
      </c>
      <c r="CG19" s="73">
        <f t="shared" si="5"/>
        <v>462.2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122</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123</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118</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2024-02-02T07:54:36Z</cp:lastPrinted>
  <dcterms:created xsi:type="dcterms:W3CDTF">2023-12-17T23:33:38Z</dcterms:created>
  <dcterms:modified xsi:type="dcterms:W3CDTF">2024-02-02T07:54:38Z</dcterms:modified>
  <cp:category/>
</cp:coreProperties>
</file>