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eryone\Desktop\240124〆公営企業に係る経営比較分析表（令和４年度決算）の分析\回答\駐車場【経営比較分析表】2022_401005_47_140\"/>
    </mc:Choice>
  </mc:AlternateContent>
  <workbookProtection workbookAlgorithmName="SHA-512" workbookHashValue="1PeKURQeUy9hB/hudtAPLHq1UOQOmgUR697hQ2GiUob05PQ2mrvqdxxlk9gChRdDPpZ0m+Lx5yPkeH6ldzVJKA==" workbookSaltValue="AoJjESkanmG54C3ejEZlW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KP76" i="4"/>
  <c r="HA76" i="4"/>
  <c r="AN51" i="4"/>
  <c r="FE30" i="4"/>
  <c r="AN30" i="4"/>
  <c r="AG76" i="4"/>
  <c r="FE51" i="4"/>
  <c r="JV51" i="4"/>
  <c r="JV30" i="4"/>
  <c r="BG51" i="4"/>
  <c r="FX30" i="4"/>
  <c r="AV76" i="4"/>
  <c r="KO51" i="4"/>
  <c r="LE76" i="4"/>
  <c r="HP76" i="4"/>
  <c r="FX51" i="4"/>
  <c r="KO30" i="4"/>
  <c r="BG30" i="4"/>
  <c r="KA76" i="4"/>
  <c r="EL51" i="4"/>
  <c r="GL76" i="4"/>
  <c r="U51" i="4"/>
  <c r="EL30" i="4"/>
  <c r="R76" i="4"/>
  <c r="JC51" i="4"/>
  <c r="U30" i="4"/>
  <c r="JC30" i="4"/>
</calcChain>
</file>

<file path=xl/sharedStrings.xml><?xml version="1.0" encoding="utf-8"?>
<sst xmlns="http://schemas.openxmlformats.org/spreadsheetml/2006/main" count="278" uniqueCount="141">
  <si>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</si>
  <si>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</si>
  <si>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</si>
  <si>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</si>
  <si>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</si>
  <si>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</si>
  <si>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</si>
  <si>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</si>
  <si>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</si>
  <si>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</si>
  <si>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</si>
  <si>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</si>
  <si>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</si>
  <si>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</si>
  <si>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</si>
  <si>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</si>
  <si>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</si>
  <si>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</si>
  <si>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</si>
  <si>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</si>
  <si>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</si>
  <si>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</si>
  <si>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</si>
  <si>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</si>
  <si>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</si>
  <si>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</si>
  <si>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</si>
  <si>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</si>
  <si>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</si>
  <si>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</si>
  <si>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</si>
  <si>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</si>
  <si>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</si>
  <si>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</si>
  <si>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</si>
  <si>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</si>
  <si>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</si>
  <si>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</si>
  <si>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</si>
  <si>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</si>
  <si>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</si>
  <si>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</si>
  <si>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</si>
  <si>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</si>
  <si>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</si>
  <si>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</si>
  <si>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</si>
  <si>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</si>
  <si>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</si>
  <si>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</si>
  <si>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</si>
  <si>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</si>
  <si>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</si>
  <si>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</si>
  <si>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</si>
  <si>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</si>
  <si>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</si>
  <si>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</si>
  <si>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</si>
  <si>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</si>
  <si>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</si>
  <si>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</si>
  <si>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</si>
  <si>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</si>
  <si>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</si>
  <si>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</si>
  <si>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</si>
  <si>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</si>
  <si>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</si>
  <si>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</si>
  <si>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</si>
  <si>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</si>
  <si>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</si>
  <si>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</si>
  <si>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</si>
  <si>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</si>
  <si>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</si>
  <si>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</si>
  <si>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</si>
  <si>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</si>
  <si>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</si>
  <si>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</si>
  <si>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</si>
  <si>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</si>
  <si>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</si>
  <si>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</si>
  <si>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</si>
  <si>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</si>
  <si>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</si>
  <si>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</si>
  <si>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</si>
  <si>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</si>
  <si>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</si>
  <si>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</si>
  <si>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</si>
  <si>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</si>
  <si>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</si>
  <si>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</si>
  <si>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</si>
  <si>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</si>
  <si>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</si>
  <si>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</si>
  <si>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</si>
  <si>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</si>
  <si>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</si>
  <si>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</si>
  <si>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</si>
  <si>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</si>
  <si>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当該値(N-3)</t>
    <phoneticPr fontId="5"/>
  </si>
  <si>
    <t>当該値(N)</t>
    <phoneticPr fontId="5"/>
  </si>
  <si>
    <t>当該値(N-4)</t>
    <phoneticPr fontId="5"/>
  </si>
  <si>
    <t>当該値(N-4)</t>
    <phoneticPr fontId="5"/>
  </si>
  <si>
    <t>当該値(N-2)</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</si>
  <si>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</si>
  <si>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</si>
  <si>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</si>
  <si>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</si>
  <si>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</si>
  <si>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</si>
  <si>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北九州市</t>
  </si>
  <si>
    <t>天神島駐車場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</si>
  <si>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</si>
  <si>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</si>
  <si>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</si>
  <si>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</si>
  <si>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</si>
  <si>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</si>
  <si>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</si>
  <si>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</si>
  <si>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</si>
  <si>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</si>
  <si>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</si>
  <si>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</si>
  <si>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</si>
  <si>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</si>
  <si>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</si>
  <si>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</si>
  <si>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phoneticPr fontId="5"/>
  </si>
  <si>
    <t>施設の老朽化に伴う大規模な修繕が必要な状況となっている。</t>
  </si>
  <si>
    <t>稼働率は１００％を下回り、類似施設平均値と比較しても低い数値となっており、駐車場の施設規模に対して需要は小さい。</t>
  </si>
  <si>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民間への売却を含め総合的に検討する。</t>
    <rPh sb="110" eb="111">
      <t>フク</t>
    </rPh>
    <rPh sb="112" eb="115">
      <t>ソウゴウテキ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</si>
</sst>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181.4</c:v>
                </c:pt>
                <c:pt idx="1">
                  <c:v>267.8</c:v>
                </c:pt>
                <c:pt idx="2">
                  <c:v>235.9</c:v>
                </c:pt>
                <c:pt idx="3">
                  <c:v>263</c:v>
                </c:pt>
                <c:pt idx="4">
                  <c:v>240</c:v>
                </c:pt>
              </c:numCache>
            </c:numRef>
          </c:val>
          <c:extLst>
            <c:ext xmlns:c16="http://schemas.microsoft.com/office/drawing/2014/chart" uri="{C3380CC4-5D6E-409C-BE32-E72D297353CC}">
              <c16:uniqueId val="{00000000-FCB8-4634-B2BA-ECA77676CC4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FCB8-4634-B2BA-ECA77676CC4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61-4474-95EF-D5F4D3993A2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8661-4474-95EF-D5F4D3993A2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546-40DF-93B8-DA91CEFF051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546-40DF-93B8-DA91CEFF051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5CFF-4208-9307-73361246D74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CFF-4208-9307-73361246D74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609-437E-B8FA-4E5D393B2B2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4609-437E-B8FA-4E5D393B2B2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A13-4417-A1E8-E06AFE2FD1C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EA13-4417-A1E8-E06AFE2FD1C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85.5</c:v>
                </c:pt>
                <c:pt idx="1">
                  <c:v>90</c:v>
                </c:pt>
                <c:pt idx="2">
                  <c:v>75.8</c:v>
                </c:pt>
                <c:pt idx="3">
                  <c:v>87.1</c:v>
                </c:pt>
                <c:pt idx="4">
                  <c:v>90.3</c:v>
                </c:pt>
              </c:numCache>
            </c:numRef>
          </c:val>
          <c:extLst>
            <c:ext xmlns:c16="http://schemas.microsoft.com/office/drawing/2014/chart" uri="{C3380CC4-5D6E-409C-BE32-E72D297353CC}">
              <c16:uniqueId val="{00000000-5FAC-40DE-B822-83B459B2818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5FAC-40DE-B822-83B459B2818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47</c:v>
                </c:pt>
                <c:pt idx="1">
                  <c:v>65.599999999999994</c:v>
                </c:pt>
                <c:pt idx="2">
                  <c:v>62.2</c:v>
                </c:pt>
                <c:pt idx="3">
                  <c:v>66</c:v>
                </c:pt>
                <c:pt idx="4">
                  <c:v>66.8</c:v>
                </c:pt>
              </c:numCache>
            </c:numRef>
          </c:val>
          <c:extLst>
            <c:ext xmlns:c16="http://schemas.microsoft.com/office/drawing/2014/chart" uri="{C3380CC4-5D6E-409C-BE32-E72D297353CC}">
              <c16:uniqueId val="{00000000-87D6-4A76-A3B9-EC4F44C371A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87D6-4A76-A3B9-EC4F44C371A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26167</c:v>
                </c:pt>
                <c:pt idx="1">
                  <c:v>40807</c:v>
                </c:pt>
                <c:pt idx="2">
                  <c:v>32827</c:v>
                </c:pt>
                <c:pt idx="3">
                  <c:v>39790</c:v>
                </c:pt>
                <c:pt idx="4">
                  <c:v>42764</c:v>
                </c:pt>
              </c:numCache>
            </c:numRef>
          </c:val>
          <c:extLst>
            <c:ext xmlns:c16="http://schemas.microsoft.com/office/drawing/2014/chart" uri="{C3380CC4-5D6E-409C-BE32-E72D297353CC}">
              <c16:uniqueId val="{00000000-FD1C-4C2B-8F0F-FEB8E0F80DA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FD1C-4C2B-8F0F-FEB8E0F80DA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40" zoomScaleNormal="40" zoomScaleSheetLayoutView="70" workbookViewId="0">
      <selection activeCell="CV67" sqref="CV67:FW7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福岡県北九州市　天神島駐車場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8665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310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46"/>
      <c r="NF15" s="146"/>
      <c r="NG15" s="146"/>
      <c r="NH15" s="146"/>
      <c r="NI15" s="146"/>
      <c r="NJ15" s="146"/>
      <c r="NK15" s="146"/>
      <c r="NL15" s="146"/>
      <c r="NM15" s="146"/>
      <c r="NN15" s="146"/>
      <c r="NO15" s="146"/>
      <c r="NP15" s="146"/>
      <c r="NQ15" s="146"/>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46"/>
      <c r="NF16" s="146"/>
      <c r="NG16" s="146"/>
      <c r="NH16" s="146"/>
      <c r="NI16" s="146"/>
      <c r="NJ16" s="146"/>
      <c r="NK16" s="146"/>
      <c r="NL16" s="146"/>
      <c r="NM16" s="146"/>
      <c r="NN16" s="146"/>
      <c r="NO16" s="146"/>
      <c r="NP16" s="146"/>
      <c r="NQ16" s="146"/>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46"/>
      <c r="NF17" s="146"/>
      <c r="NG17" s="146"/>
      <c r="NH17" s="146"/>
      <c r="NI17" s="146"/>
      <c r="NJ17" s="146"/>
      <c r="NK17" s="146"/>
      <c r="NL17" s="146"/>
      <c r="NM17" s="146"/>
      <c r="NN17" s="146"/>
      <c r="NO17" s="146"/>
      <c r="NP17" s="146"/>
      <c r="NQ17" s="146"/>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46"/>
      <c r="NF18" s="146"/>
      <c r="NG18" s="146"/>
      <c r="NH18" s="146"/>
      <c r="NI18" s="146"/>
      <c r="NJ18" s="146"/>
      <c r="NK18" s="146"/>
      <c r="NL18" s="146"/>
      <c r="NM18" s="146"/>
      <c r="NN18" s="146"/>
      <c r="NO18" s="146"/>
      <c r="NP18" s="146"/>
      <c r="NQ18" s="146"/>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46"/>
      <c r="NF19" s="146"/>
      <c r="NG19" s="146"/>
      <c r="NH19" s="146"/>
      <c r="NI19" s="146"/>
      <c r="NJ19" s="146"/>
      <c r="NK19" s="146"/>
      <c r="NL19" s="146"/>
      <c r="NM19" s="146"/>
      <c r="NN19" s="146"/>
      <c r="NO19" s="146"/>
      <c r="NP19" s="146"/>
      <c r="NQ19" s="146"/>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46"/>
      <c r="NF20" s="146"/>
      <c r="NG20" s="146"/>
      <c r="NH20" s="146"/>
      <c r="NI20" s="146"/>
      <c r="NJ20" s="146"/>
      <c r="NK20" s="146"/>
      <c r="NL20" s="146"/>
      <c r="NM20" s="146"/>
      <c r="NN20" s="146"/>
      <c r="NO20" s="146"/>
      <c r="NP20" s="146"/>
      <c r="NQ20" s="146"/>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46"/>
      <c r="NF21" s="146"/>
      <c r="NG21" s="146"/>
      <c r="NH21" s="146"/>
      <c r="NI21" s="146"/>
      <c r="NJ21" s="146"/>
      <c r="NK21" s="146"/>
      <c r="NL21" s="146"/>
      <c r="NM21" s="146"/>
      <c r="NN21" s="146"/>
      <c r="NO21" s="146"/>
      <c r="NP21" s="146"/>
      <c r="NQ21" s="146"/>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46"/>
      <c r="NF22" s="146"/>
      <c r="NG22" s="146"/>
      <c r="NH22" s="146"/>
      <c r="NI22" s="146"/>
      <c r="NJ22" s="146"/>
      <c r="NK22" s="146"/>
      <c r="NL22" s="146"/>
      <c r="NM22" s="146"/>
      <c r="NN22" s="146"/>
      <c r="NO22" s="146"/>
      <c r="NP22" s="146"/>
      <c r="NQ22" s="146"/>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46"/>
      <c r="NF23" s="146"/>
      <c r="NG23" s="146"/>
      <c r="NH23" s="146"/>
      <c r="NI23" s="146"/>
      <c r="NJ23" s="146"/>
      <c r="NK23" s="146"/>
      <c r="NL23" s="146"/>
      <c r="NM23" s="146"/>
      <c r="NN23" s="146"/>
      <c r="NO23" s="146"/>
      <c r="NP23" s="146"/>
      <c r="NQ23" s="146"/>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46"/>
      <c r="NF24" s="146"/>
      <c r="NG24" s="146"/>
      <c r="NH24" s="146"/>
      <c r="NI24" s="146"/>
      <c r="NJ24" s="146"/>
      <c r="NK24" s="146"/>
      <c r="NL24" s="146"/>
      <c r="NM24" s="146"/>
      <c r="NN24" s="146"/>
      <c r="NO24" s="146"/>
      <c r="NP24" s="146"/>
      <c r="NQ24" s="146"/>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46"/>
      <c r="NF25" s="146"/>
      <c r="NG25" s="146"/>
      <c r="NH25" s="146"/>
      <c r="NI25" s="146"/>
      <c r="NJ25" s="146"/>
      <c r="NK25" s="146"/>
      <c r="NL25" s="146"/>
      <c r="NM25" s="146"/>
      <c r="NN25" s="146"/>
      <c r="NO25" s="146"/>
      <c r="NP25" s="146"/>
      <c r="NQ25" s="146"/>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46"/>
      <c r="NF26" s="146"/>
      <c r="NG26" s="146"/>
      <c r="NH26" s="146"/>
      <c r="NI26" s="146"/>
      <c r="NJ26" s="146"/>
      <c r="NK26" s="146"/>
      <c r="NL26" s="146"/>
      <c r="NM26" s="146"/>
      <c r="NN26" s="146"/>
      <c r="NO26" s="146"/>
      <c r="NP26" s="146"/>
      <c r="NQ26" s="146"/>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46"/>
      <c r="NF27" s="146"/>
      <c r="NG27" s="146"/>
      <c r="NH27" s="146"/>
      <c r="NI27" s="146"/>
      <c r="NJ27" s="146"/>
      <c r="NK27" s="146"/>
      <c r="NL27" s="146"/>
      <c r="NM27" s="146"/>
      <c r="NN27" s="146"/>
      <c r="NO27" s="146"/>
      <c r="NP27" s="146"/>
      <c r="NQ27" s="146"/>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46"/>
      <c r="NF28" s="146"/>
      <c r="NG28" s="146"/>
      <c r="NH28" s="146"/>
      <c r="NI28" s="146"/>
      <c r="NJ28" s="146"/>
      <c r="NK28" s="146"/>
      <c r="NL28" s="146"/>
      <c r="NM28" s="146"/>
      <c r="NN28" s="146"/>
      <c r="NO28" s="146"/>
      <c r="NP28" s="146"/>
      <c r="NQ28" s="146"/>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46"/>
      <c r="NF29" s="146"/>
      <c r="NG29" s="146"/>
      <c r="NH29" s="146"/>
      <c r="NI29" s="146"/>
      <c r="NJ29" s="146"/>
      <c r="NK29" s="146"/>
      <c r="NL29" s="146"/>
      <c r="NM29" s="146"/>
      <c r="NN29" s="146"/>
      <c r="NO29" s="146"/>
      <c r="NP29" s="146"/>
      <c r="NQ29" s="146"/>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46"/>
      <c r="NF30" s="146"/>
      <c r="NG30" s="146"/>
      <c r="NH30" s="146"/>
      <c r="NI30" s="146"/>
      <c r="NJ30" s="146"/>
      <c r="NK30" s="146"/>
      <c r="NL30" s="146"/>
      <c r="NM30" s="146"/>
      <c r="NN30" s="146"/>
      <c r="NO30" s="146"/>
      <c r="NP30" s="146"/>
      <c r="NQ30" s="146"/>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181.4</v>
      </c>
      <c r="V31" s="113"/>
      <c r="W31" s="113"/>
      <c r="X31" s="113"/>
      <c r="Y31" s="113"/>
      <c r="Z31" s="113"/>
      <c r="AA31" s="113"/>
      <c r="AB31" s="113"/>
      <c r="AC31" s="113"/>
      <c r="AD31" s="113"/>
      <c r="AE31" s="113"/>
      <c r="AF31" s="113"/>
      <c r="AG31" s="113"/>
      <c r="AH31" s="113"/>
      <c r="AI31" s="113"/>
      <c r="AJ31" s="113"/>
      <c r="AK31" s="113"/>
      <c r="AL31" s="113"/>
      <c r="AM31" s="113"/>
      <c r="AN31" s="113">
        <f>データ!Z7</f>
        <v>267.8</v>
      </c>
      <c r="AO31" s="113"/>
      <c r="AP31" s="113"/>
      <c r="AQ31" s="113"/>
      <c r="AR31" s="113"/>
      <c r="AS31" s="113"/>
      <c r="AT31" s="113"/>
      <c r="AU31" s="113"/>
      <c r="AV31" s="113"/>
      <c r="AW31" s="113"/>
      <c r="AX31" s="113"/>
      <c r="AY31" s="113"/>
      <c r="AZ31" s="113"/>
      <c r="BA31" s="113"/>
      <c r="BB31" s="113"/>
      <c r="BC31" s="113"/>
      <c r="BD31" s="113"/>
      <c r="BE31" s="113"/>
      <c r="BF31" s="113"/>
      <c r="BG31" s="113">
        <f>データ!AA7</f>
        <v>235.9</v>
      </c>
      <c r="BH31" s="113"/>
      <c r="BI31" s="113"/>
      <c r="BJ31" s="113"/>
      <c r="BK31" s="113"/>
      <c r="BL31" s="113"/>
      <c r="BM31" s="113"/>
      <c r="BN31" s="113"/>
      <c r="BO31" s="113"/>
      <c r="BP31" s="113"/>
      <c r="BQ31" s="113"/>
      <c r="BR31" s="113"/>
      <c r="BS31" s="113"/>
      <c r="BT31" s="113"/>
      <c r="BU31" s="113"/>
      <c r="BV31" s="113"/>
      <c r="BW31" s="113"/>
      <c r="BX31" s="113"/>
      <c r="BY31" s="113"/>
      <c r="BZ31" s="113">
        <f>データ!AB7</f>
        <v>263</v>
      </c>
      <c r="CA31" s="113"/>
      <c r="CB31" s="113"/>
      <c r="CC31" s="113"/>
      <c r="CD31" s="113"/>
      <c r="CE31" s="113"/>
      <c r="CF31" s="113"/>
      <c r="CG31" s="113"/>
      <c r="CH31" s="113"/>
      <c r="CI31" s="113"/>
      <c r="CJ31" s="113"/>
      <c r="CK31" s="113"/>
      <c r="CL31" s="113"/>
      <c r="CM31" s="113"/>
      <c r="CN31" s="113"/>
      <c r="CO31" s="113"/>
      <c r="CP31" s="113"/>
      <c r="CQ31" s="113"/>
      <c r="CR31" s="113"/>
      <c r="CS31" s="113">
        <f>データ!AC7</f>
        <v>240</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85.5</v>
      </c>
      <c r="JD31" s="115"/>
      <c r="JE31" s="115"/>
      <c r="JF31" s="115"/>
      <c r="JG31" s="115"/>
      <c r="JH31" s="115"/>
      <c r="JI31" s="115"/>
      <c r="JJ31" s="115"/>
      <c r="JK31" s="115"/>
      <c r="JL31" s="115"/>
      <c r="JM31" s="115"/>
      <c r="JN31" s="115"/>
      <c r="JO31" s="115"/>
      <c r="JP31" s="115"/>
      <c r="JQ31" s="115"/>
      <c r="JR31" s="115"/>
      <c r="JS31" s="115"/>
      <c r="JT31" s="115"/>
      <c r="JU31" s="116"/>
      <c r="JV31" s="114">
        <f>データ!DL7</f>
        <v>90</v>
      </c>
      <c r="JW31" s="115"/>
      <c r="JX31" s="115"/>
      <c r="JY31" s="115"/>
      <c r="JZ31" s="115"/>
      <c r="KA31" s="115"/>
      <c r="KB31" s="115"/>
      <c r="KC31" s="115"/>
      <c r="KD31" s="115"/>
      <c r="KE31" s="115"/>
      <c r="KF31" s="115"/>
      <c r="KG31" s="115"/>
      <c r="KH31" s="115"/>
      <c r="KI31" s="115"/>
      <c r="KJ31" s="115"/>
      <c r="KK31" s="115"/>
      <c r="KL31" s="115"/>
      <c r="KM31" s="115"/>
      <c r="KN31" s="116"/>
      <c r="KO31" s="114">
        <f>データ!DM7</f>
        <v>75.8</v>
      </c>
      <c r="KP31" s="115"/>
      <c r="KQ31" s="115"/>
      <c r="KR31" s="115"/>
      <c r="KS31" s="115"/>
      <c r="KT31" s="115"/>
      <c r="KU31" s="115"/>
      <c r="KV31" s="115"/>
      <c r="KW31" s="115"/>
      <c r="KX31" s="115"/>
      <c r="KY31" s="115"/>
      <c r="KZ31" s="115"/>
      <c r="LA31" s="115"/>
      <c r="LB31" s="115"/>
      <c r="LC31" s="115"/>
      <c r="LD31" s="115"/>
      <c r="LE31" s="115"/>
      <c r="LF31" s="115"/>
      <c r="LG31" s="116"/>
      <c r="LH31" s="114">
        <f>データ!DN7</f>
        <v>87.1</v>
      </c>
      <c r="LI31" s="115"/>
      <c r="LJ31" s="115"/>
      <c r="LK31" s="115"/>
      <c r="LL31" s="115"/>
      <c r="LM31" s="115"/>
      <c r="LN31" s="115"/>
      <c r="LO31" s="115"/>
      <c r="LP31" s="115"/>
      <c r="LQ31" s="115"/>
      <c r="LR31" s="115"/>
      <c r="LS31" s="115"/>
      <c r="LT31" s="115"/>
      <c r="LU31" s="115"/>
      <c r="LV31" s="115"/>
      <c r="LW31" s="115"/>
      <c r="LX31" s="115"/>
      <c r="LY31" s="115"/>
      <c r="LZ31" s="116"/>
      <c r="MA31" s="114">
        <f>データ!DO7</f>
        <v>90.3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245.6</v>
      </c>
      <c r="V32" s="113"/>
      <c r="W32" s="113"/>
      <c r="X32" s="113"/>
      <c r="Y32" s="113"/>
      <c r="Z32" s="113"/>
      <c r="AA32" s="113"/>
      <c r="AB32" s="113"/>
      <c r="AC32" s="113"/>
      <c r="AD32" s="113"/>
      <c r="AE32" s="113"/>
      <c r="AF32" s="113"/>
      <c r="AG32" s="113"/>
      <c r="AH32" s="113"/>
      <c r="AI32" s="113"/>
      <c r="AJ32" s="113"/>
      <c r="AK32" s="113"/>
      <c r="AL32" s="113"/>
      <c r="AM32" s="113"/>
      <c r="AN32" s="113">
        <f>データ!AE7</f>
        <v>222.3</v>
      </c>
      <c r="AO32" s="113"/>
      <c r="AP32" s="113"/>
      <c r="AQ32" s="113"/>
      <c r="AR32" s="113"/>
      <c r="AS32" s="113"/>
      <c r="AT32" s="113"/>
      <c r="AU32" s="113"/>
      <c r="AV32" s="113"/>
      <c r="AW32" s="113"/>
      <c r="AX32" s="113"/>
      <c r="AY32" s="113"/>
      <c r="AZ32" s="113"/>
      <c r="BA32" s="113"/>
      <c r="BB32" s="113"/>
      <c r="BC32" s="113"/>
      <c r="BD32" s="113"/>
      <c r="BE32" s="113"/>
      <c r="BF32" s="113"/>
      <c r="BG32" s="113">
        <f>データ!AF7</f>
        <v>130.19999999999999</v>
      </c>
      <c r="BH32" s="113"/>
      <c r="BI32" s="113"/>
      <c r="BJ32" s="113"/>
      <c r="BK32" s="113"/>
      <c r="BL32" s="113"/>
      <c r="BM32" s="113"/>
      <c r="BN32" s="113"/>
      <c r="BO32" s="113"/>
      <c r="BP32" s="113"/>
      <c r="BQ32" s="113"/>
      <c r="BR32" s="113"/>
      <c r="BS32" s="113"/>
      <c r="BT32" s="113"/>
      <c r="BU32" s="113"/>
      <c r="BV32" s="113"/>
      <c r="BW32" s="113"/>
      <c r="BX32" s="113"/>
      <c r="BY32" s="113"/>
      <c r="BZ32" s="113">
        <f>データ!AG7</f>
        <v>136.5</v>
      </c>
      <c r="CA32" s="113"/>
      <c r="CB32" s="113"/>
      <c r="CC32" s="113"/>
      <c r="CD32" s="113"/>
      <c r="CE32" s="113"/>
      <c r="CF32" s="113"/>
      <c r="CG32" s="113"/>
      <c r="CH32" s="113"/>
      <c r="CI32" s="113"/>
      <c r="CJ32" s="113"/>
      <c r="CK32" s="113"/>
      <c r="CL32" s="113"/>
      <c r="CM32" s="113"/>
      <c r="CN32" s="113"/>
      <c r="CO32" s="113"/>
      <c r="CP32" s="113"/>
      <c r="CQ32" s="113"/>
      <c r="CR32" s="113"/>
      <c r="CS32" s="113">
        <f>データ!AH7</f>
        <v>183.5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3.5</v>
      </c>
      <c r="EM32" s="113"/>
      <c r="EN32" s="113"/>
      <c r="EO32" s="113"/>
      <c r="EP32" s="113"/>
      <c r="EQ32" s="113"/>
      <c r="ER32" s="113"/>
      <c r="ES32" s="113"/>
      <c r="ET32" s="113"/>
      <c r="EU32" s="113"/>
      <c r="EV32" s="113"/>
      <c r="EW32" s="113"/>
      <c r="EX32" s="113"/>
      <c r="EY32" s="113"/>
      <c r="EZ32" s="113"/>
      <c r="FA32" s="113"/>
      <c r="FB32" s="113"/>
      <c r="FC32" s="113"/>
      <c r="FD32" s="113"/>
      <c r="FE32" s="113">
        <f>データ!AP7</f>
        <v>3.1</v>
      </c>
      <c r="FF32" s="113"/>
      <c r="FG32" s="113"/>
      <c r="FH32" s="113"/>
      <c r="FI32" s="113"/>
      <c r="FJ32" s="113"/>
      <c r="FK32" s="113"/>
      <c r="FL32" s="113"/>
      <c r="FM32" s="113"/>
      <c r="FN32" s="113"/>
      <c r="FO32" s="113"/>
      <c r="FP32" s="113"/>
      <c r="FQ32" s="113"/>
      <c r="FR32" s="113"/>
      <c r="FS32" s="113"/>
      <c r="FT32" s="113"/>
      <c r="FU32" s="113"/>
      <c r="FV32" s="113"/>
      <c r="FW32" s="113"/>
      <c r="FX32" s="113">
        <f>データ!AQ7</f>
        <v>8.6</v>
      </c>
      <c r="FY32" s="113"/>
      <c r="FZ32" s="113"/>
      <c r="GA32" s="113"/>
      <c r="GB32" s="113"/>
      <c r="GC32" s="113"/>
      <c r="GD32" s="113"/>
      <c r="GE32" s="113"/>
      <c r="GF32" s="113"/>
      <c r="GG32" s="113"/>
      <c r="GH32" s="113"/>
      <c r="GI32" s="113"/>
      <c r="GJ32" s="113"/>
      <c r="GK32" s="113"/>
      <c r="GL32" s="113"/>
      <c r="GM32" s="113"/>
      <c r="GN32" s="113"/>
      <c r="GO32" s="113"/>
      <c r="GP32" s="113"/>
      <c r="GQ32" s="113">
        <f>データ!AR7</f>
        <v>4.3</v>
      </c>
      <c r="GR32" s="113"/>
      <c r="GS32" s="113"/>
      <c r="GT32" s="113"/>
      <c r="GU32" s="113"/>
      <c r="GV32" s="113"/>
      <c r="GW32" s="113"/>
      <c r="GX32" s="113"/>
      <c r="GY32" s="113"/>
      <c r="GZ32" s="113"/>
      <c r="HA32" s="113"/>
      <c r="HB32" s="113"/>
      <c r="HC32" s="113"/>
      <c r="HD32" s="113"/>
      <c r="HE32" s="113"/>
      <c r="HF32" s="113"/>
      <c r="HG32" s="113"/>
      <c r="HH32" s="113"/>
      <c r="HI32" s="113"/>
      <c r="HJ32" s="113">
        <f>データ!AS7</f>
        <v>4.2</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135.30000000000001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127.8</v>
      </c>
      <c r="JW32" s="115"/>
      <c r="JX32" s="115"/>
      <c r="JY32" s="115"/>
      <c r="JZ32" s="115"/>
      <c r="KA32" s="115"/>
      <c r="KB32" s="115"/>
      <c r="KC32" s="115"/>
      <c r="KD32" s="115"/>
      <c r="KE32" s="115"/>
      <c r="KF32" s="115"/>
      <c r="KG32" s="115"/>
      <c r="KH32" s="115"/>
      <c r="KI32" s="115"/>
      <c r="KJ32" s="115"/>
      <c r="KK32" s="115"/>
      <c r="KL32" s="115"/>
      <c r="KM32" s="115"/>
      <c r="KN32" s="116"/>
      <c r="KO32" s="114">
        <f>データ!DR7</f>
        <v>105.7</v>
      </c>
      <c r="KP32" s="115"/>
      <c r="KQ32" s="115"/>
      <c r="KR32" s="115"/>
      <c r="KS32" s="115"/>
      <c r="KT32" s="115"/>
      <c r="KU32" s="115"/>
      <c r="KV32" s="115"/>
      <c r="KW32" s="115"/>
      <c r="KX32" s="115"/>
      <c r="KY32" s="115"/>
      <c r="KZ32" s="115"/>
      <c r="LA32" s="115"/>
      <c r="LB32" s="115"/>
      <c r="LC32" s="115"/>
      <c r="LD32" s="115"/>
      <c r="LE32" s="115"/>
      <c r="LF32" s="115"/>
      <c r="LG32" s="116"/>
      <c r="LH32" s="114">
        <f>データ!DS7</f>
        <v>104.3</v>
      </c>
      <c r="LI32" s="115"/>
      <c r="LJ32" s="115"/>
      <c r="LK32" s="115"/>
      <c r="LL32" s="115"/>
      <c r="LM32" s="115"/>
      <c r="LN32" s="115"/>
      <c r="LO32" s="115"/>
      <c r="LP32" s="115"/>
      <c r="LQ32" s="115"/>
      <c r="LR32" s="115"/>
      <c r="LS32" s="115"/>
      <c r="LT32" s="115"/>
      <c r="LU32" s="115"/>
      <c r="LV32" s="115"/>
      <c r="LW32" s="115"/>
      <c r="LX32" s="115"/>
      <c r="LY32" s="115"/>
      <c r="LZ32" s="116"/>
      <c r="MA32" s="114">
        <f>データ!DT7</f>
        <v>114</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138</v>
      </c>
      <c r="NE32" s="146"/>
      <c r="NF32" s="146"/>
      <c r="NG32" s="146"/>
      <c r="NH32" s="146"/>
      <c r="NI32" s="146"/>
      <c r="NJ32" s="146"/>
      <c r="NK32" s="146"/>
      <c r="NL32" s="146"/>
      <c r="NM32" s="146"/>
      <c r="NN32" s="146"/>
      <c r="NO32" s="146"/>
      <c r="NP32" s="146"/>
      <c r="NQ32" s="146"/>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46"/>
      <c r="NF33" s="146"/>
      <c r="NG33" s="146"/>
      <c r="NH33" s="146"/>
      <c r="NI33" s="146"/>
      <c r="NJ33" s="146"/>
      <c r="NK33" s="146"/>
      <c r="NL33" s="146"/>
      <c r="NM33" s="146"/>
      <c r="NN33" s="146"/>
      <c r="NO33" s="146"/>
      <c r="NP33" s="146"/>
      <c r="NQ33" s="146"/>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46"/>
      <c r="NF34" s="146"/>
      <c r="NG34" s="146"/>
      <c r="NH34" s="146"/>
      <c r="NI34" s="146"/>
      <c r="NJ34" s="146"/>
      <c r="NK34" s="146"/>
      <c r="NL34" s="146"/>
      <c r="NM34" s="146"/>
      <c r="NN34" s="146"/>
      <c r="NO34" s="146"/>
      <c r="NP34" s="146"/>
      <c r="NQ34" s="146"/>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46"/>
      <c r="NF35" s="146"/>
      <c r="NG35" s="146"/>
      <c r="NH35" s="146"/>
      <c r="NI35" s="146"/>
      <c r="NJ35" s="146"/>
      <c r="NK35" s="146"/>
      <c r="NL35" s="146"/>
      <c r="NM35" s="146"/>
      <c r="NN35" s="146"/>
      <c r="NO35" s="146"/>
      <c r="NP35" s="146"/>
      <c r="NQ35" s="146"/>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46"/>
      <c r="NF36" s="146"/>
      <c r="NG36" s="146"/>
      <c r="NH36" s="146"/>
      <c r="NI36" s="146"/>
      <c r="NJ36" s="146"/>
      <c r="NK36" s="146"/>
      <c r="NL36" s="146"/>
      <c r="NM36" s="146"/>
      <c r="NN36" s="146"/>
      <c r="NO36" s="146"/>
      <c r="NP36" s="146"/>
      <c r="NQ36" s="146"/>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46"/>
      <c r="NF37" s="146"/>
      <c r="NG37" s="146"/>
      <c r="NH37" s="146"/>
      <c r="NI37" s="146"/>
      <c r="NJ37" s="146"/>
      <c r="NK37" s="146"/>
      <c r="NL37" s="146"/>
      <c r="NM37" s="146"/>
      <c r="NN37" s="146"/>
      <c r="NO37" s="146"/>
      <c r="NP37" s="146"/>
      <c r="NQ37" s="146"/>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46"/>
      <c r="NF38" s="146"/>
      <c r="NG38" s="146"/>
      <c r="NH38" s="146"/>
      <c r="NI38" s="146"/>
      <c r="NJ38" s="146"/>
      <c r="NK38" s="146"/>
      <c r="NL38" s="146"/>
      <c r="NM38" s="146"/>
      <c r="NN38" s="146"/>
      <c r="NO38" s="146"/>
      <c r="NP38" s="146"/>
      <c r="NQ38" s="146"/>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46"/>
      <c r="NF39" s="146"/>
      <c r="NG39" s="146"/>
      <c r="NH39" s="146"/>
      <c r="NI39" s="146"/>
      <c r="NJ39" s="146"/>
      <c r="NK39" s="146"/>
      <c r="NL39" s="146"/>
      <c r="NM39" s="146"/>
      <c r="NN39" s="146"/>
      <c r="NO39" s="146"/>
      <c r="NP39" s="146"/>
      <c r="NQ39" s="146"/>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46"/>
      <c r="NF40" s="146"/>
      <c r="NG40" s="146"/>
      <c r="NH40" s="146"/>
      <c r="NI40" s="146"/>
      <c r="NJ40" s="146"/>
      <c r="NK40" s="146"/>
      <c r="NL40" s="146"/>
      <c r="NM40" s="146"/>
      <c r="NN40" s="146"/>
      <c r="NO40" s="146"/>
      <c r="NP40" s="146"/>
      <c r="NQ40" s="146"/>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46"/>
      <c r="NF41" s="146"/>
      <c r="NG41" s="146"/>
      <c r="NH41" s="146"/>
      <c r="NI41" s="146"/>
      <c r="NJ41" s="146"/>
      <c r="NK41" s="146"/>
      <c r="NL41" s="146"/>
      <c r="NM41" s="146"/>
      <c r="NN41" s="146"/>
      <c r="NO41" s="146"/>
      <c r="NP41" s="146"/>
      <c r="NQ41" s="146"/>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46"/>
      <c r="NF42" s="146"/>
      <c r="NG42" s="146"/>
      <c r="NH42" s="146"/>
      <c r="NI42" s="146"/>
      <c r="NJ42" s="146"/>
      <c r="NK42" s="146"/>
      <c r="NL42" s="146"/>
      <c r="NM42" s="146"/>
      <c r="NN42" s="146"/>
      <c r="NO42" s="146"/>
      <c r="NP42" s="146"/>
      <c r="NQ42" s="146"/>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46"/>
      <c r="NF43" s="146"/>
      <c r="NG43" s="146"/>
      <c r="NH43" s="146"/>
      <c r="NI43" s="146"/>
      <c r="NJ43" s="146"/>
      <c r="NK43" s="146"/>
      <c r="NL43" s="146"/>
      <c r="NM43" s="146"/>
      <c r="NN43" s="146"/>
      <c r="NO43" s="146"/>
      <c r="NP43" s="146"/>
      <c r="NQ43" s="146"/>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46"/>
      <c r="NF44" s="146"/>
      <c r="NG44" s="146"/>
      <c r="NH44" s="146"/>
      <c r="NI44" s="146"/>
      <c r="NJ44" s="146"/>
      <c r="NK44" s="146"/>
      <c r="NL44" s="146"/>
      <c r="NM44" s="146"/>
      <c r="NN44" s="146"/>
      <c r="NO44" s="146"/>
      <c r="NP44" s="146"/>
      <c r="NQ44" s="146"/>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46"/>
      <c r="NF45" s="146"/>
      <c r="NG45" s="146"/>
      <c r="NH45" s="146"/>
      <c r="NI45" s="146"/>
      <c r="NJ45" s="146"/>
      <c r="NK45" s="146"/>
      <c r="NL45" s="146"/>
      <c r="NM45" s="146"/>
      <c r="NN45" s="146"/>
      <c r="NO45" s="146"/>
      <c r="NP45" s="146"/>
      <c r="NQ45" s="146"/>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46"/>
      <c r="NF46" s="146"/>
      <c r="NG46" s="146"/>
      <c r="NH46" s="146"/>
      <c r="NI46" s="146"/>
      <c r="NJ46" s="146"/>
      <c r="NK46" s="146"/>
      <c r="NL46" s="146"/>
      <c r="NM46" s="146"/>
      <c r="NN46" s="146"/>
      <c r="NO46" s="146"/>
      <c r="NP46" s="146"/>
      <c r="NQ46" s="146"/>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46"/>
      <c r="NF47" s="146"/>
      <c r="NG47" s="146"/>
      <c r="NH47" s="146"/>
      <c r="NI47" s="146"/>
      <c r="NJ47" s="146"/>
      <c r="NK47" s="146"/>
      <c r="NL47" s="146"/>
      <c r="NM47" s="146"/>
      <c r="NN47" s="146"/>
      <c r="NO47" s="146"/>
      <c r="NP47" s="146"/>
      <c r="NQ47" s="146"/>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47</v>
      </c>
      <c r="EM52" s="113"/>
      <c r="EN52" s="113"/>
      <c r="EO52" s="113"/>
      <c r="EP52" s="113"/>
      <c r="EQ52" s="113"/>
      <c r="ER52" s="113"/>
      <c r="ES52" s="113"/>
      <c r="ET52" s="113"/>
      <c r="EU52" s="113"/>
      <c r="EV52" s="113"/>
      <c r="EW52" s="113"/>
      <c r="EX52" s="113"/>
      <c r="EY52" s="113"/>
      <c r="EZ52" s="113"/>
      <c r="FA52" s="113"/>
      <c r="FB52" s="113"/>
      <c r="FC52" s="113"/>
      <c r="FD52" s="113"/>
      <c r="FE52" s="113">
        <f>データ!BG7</f>
        <v>65.599999999999994</v>
      </c>
      <c r="FF52" s="113"/>
      <c r="FG52" s="113"/>
      <c r="FH52" s="113"/>
      <c r="FI52" s="113"/>
      <c r="FJ52" s="113"/>
      <c r="FK52" s="113"/>
      <c r="FL52" s="113"/>
      <c r="FM52" s="113"/>
      <c r="FN52" s="113"/>
      <c r="FO52" s="113"/>
      <c r="FP52" s="113"/>
      <c r="FQ52" s="113"/>
      <c r="FR52" s="113"/>
      <c r="FS52" s="113"/>
      <c r="FT52" s="113"/>
      <c r="FU52" s="113"/>
      <c r="FV52" s="113"/>
      <c r="FW52" s="113"/>
      <c r="FX52" s="113">
        <f>データ!BH7</f>
        <v>62.2</v>
      </c>
      <c r="FY52" s="113"/>
      <c r="FZ52" s="113"/>
      <c r="GA52" s="113"/>
      <c r="GB52" s="113"/>
      <c r="GC52" s="113"/>
      <c r="GD52" s="113"/>
      <c r="GE52" s="113"/>
      <c r="GF52" s="113"/>
      <c r="GG52" s="113"/>
      <c r="GH52" s="113"/>
      <c r="GI52" s="113"/>
      <c r="GJ52" s="113"/>
      <c r="GK52" s="113"/>
      <c r="GL52" s="113"/>
      <c r="GM52" s="113"/>
      <c r="GN52" s="113"/>
      <c r="GO52" s="113"/>
      <c r="GP52" s="113"/>
      <c r="GQ52" s="113">
        <f>データ!BI7</f>
        <v>66</v>
      </c>
      <c r="GR52" s="113"/>
      <c r="GS52" s="113"/>
      <c r="GT52" s="113"/>
      <c r="GU52" s="113"/>
      <c r="GV52" s="113"/>
      <c r="GW52" s="113"/>
      <c r="GX52" s="113"/>
      <c r="GY52" s="113"/>
      <c r="GZ52" s="113"/>
      <c r="HA52" s="113"/>
      <c r="HB52" s="113"/>
      <c r="HC52" s="113"/>
      <c r="HD52" s="113"/>
      <c r="HE52" s="113"/>
      <c r="HF52" s="113"/>
      <c r="HG52" s="113"/>
      <c r="HH52" s="113"/>
      <c r="HI52" s="113"/>
      <c r="HJ52" s="113">
        <f>データ!BJ7</f>
        <v>66.8</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26167</v>
      </c>
      <c r="JD52" s="120"/>
      <c r="JE52" s="120"/>
      <c r="JF52" s="120"/>
      <c r="JG52" s="120"/>
      <c r="JH52" s="120"/>
      <c r="JI52" s="120"/>
      <c r="JJ52" s="120"/>
      <c r="JK52" s="120"/>
      <c r="JL52" s="120"/>
      <c r="JM52" s="120"/>
      <c r="JN52" s="120"/>
      <c r="JO52" s="120"/>
      <c r="JP52" s="120"/>
      <c r="JQ52" s="120"/>
      <c r="JR52" s="120"/>
      <c r="JS52" s="120"/>
      <c r="JT52" s="120"/>
      <c r="JU52" s="120"/>
      <c r="JV52" s="120">
        <f>データ!BR7</f>
        <v>40807</v>
      </c>
      <c r="JW52" s="120"/>
      <c r="JX52" s="120"/>
      <c r="JY52" s="120"/>
      <c r="JZ52" s="120"/>
      <c r="KA52" s="120"/>
      <c r="KB52" s="120"/>
      <c r="KC52" s="120"/>
      <c r="KD52" s="120"/>
      <c r="KE52" s="120"/>
      <c r="KF52" s="120"/>
      <c r="KG52" s="120"/>
      <c r="KH52" s="120"/>
      <c r="KI52" s="120"/>
      <c r="KJ52" s="120"/>
      <c r="KK52" s="120"/>
      <c r="KL52" s="120"/>
      <c r="KM52" s="120"/>
      <c r="KN52" s="120"/>
      <c r="KO52" s="120">
        <f>データ!BS7</f>
        <v>32827</v>
      </c>
      <c r="KP52" s="120"/>
      <c r="KQ52" s="120"/>
      <c r="KR52" s="120"/>
      <c r="KS52" s="120"/>
      <c r="KT52" s="120"/>
      <c r="KU52" s="120"/>
      <c r="KV52" s="120"/>
      <c r="KW52" s="120"/>
      <c r="KX52" s="120"/>
      <c r="KY52" s="120"/>
      <c r="KZ52" s="120"/>
      <c r="LA52" s="120"/>
      <c r="LB52" s="120"/>
      <c r="LC52" s="120"/>
      <c r="LD52" s="120"/>
      <c r="LE52" s="120"/>
      <c r="LF52" s="120"/>
      <c r="LG52" s="120"/>
      <c r="LH52" s="120">
        <f>データ!BT7</f>
        <v>39790</v>
      </c>
      <c r="LI52" s="120"/>
      <c r="LJ52" s="120"/>
      <c r="LK52" s="120"/>
      <c r="LL52" s="120"/>
      <c r="LM52" s="120"/>
      <c r="LN52" s="120"/>
      <c r="LO52" s="120"/>
      <c r="LP52" s="120"/>
      <c r="LQ52" s="120"/>
      <c r="LR52" s="120"/>
      <c r="LS52" s="120"/>
      <c r="LT52" s="120"/>
      <c r="LU52" s="120"/>
      <c r="LV52" s="120"/>
      <c r="LW52" s="120"/>
      <c r="LX52" s="120"/>
      <c r="LY52" s="120"/>
      <c r="LZ52" s="120"/>
      <c r="MA52" s="120">
        <f>データ!BU7</f>
        <v>42764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30.7</v>
      </c>
      <c r="EM53" s="113"/>
      <c r="EN53" s="113"/>
      <c r="EO53" s="113"/>
      <c r="EP53" s="113"/>
      <c r="EQ53" s="113"/>
      <c r="ER53" s="113"/>
      <c r="ES53" s="113"/>
      <c r="ET53" s="113"/>
      <c r="EU53" s="113"/>
      <c r="EV53" s="113"/>
      <c r="EW53" s="113"/>
      <c r="EX53" s="113"/>
      <c r="EY53" s="113"/>
      <c r="EZ53" s="113"/>
      <c r="FA53" s="113"/>
      <c r="FB53" s="113"/>
      <c r="FC53" s="113"/>
      <c r="FD53" s="113"/>
      <c r="FE53" s="113">
        <f>データ!BL7</f>
        <v>13.5</v>
      </c>
      <c r="FF53" s="113"/>
      <c r="FG53" s="113"/>
      <c r="FH53" s="113"/>
      <c r="FI53" s="113"/>
      <c r="FJ53" s="113"/>
      <c r="FK53" s="113"/>
      <c r="FL53" s="113"/>
      <c r="FM53" s="113"/>
      <c r="FN53" s="113"/>
      <c r="FO53" s="113"/>
      <c r="FP53" s="113"/>
      <c r="FQ53" s="113"/>
      <c r="FR53" s="113"/>
      <c r="FS53" s="113"/>
      <c r="FT53" s="113"/>
      <c r="FU53" s="113"/>
      <c r="FV53" s="113"/>
      <c r="FW53" s="113"/>
      <c r="FX53" s="113">
        <f>データ!BM7</f>
        <v>7.1</v>
      </c>
      <c r="FY53" s="113"/>
      <c r="FZ53" s="113"/>
      <c r="GA53" s="113"/>
      <c r="GB53" s="113"/>
      <c r="GC53" s="113"/>
      <c r="GD53" s="113"/>
      <c r="GE53" s="113"/>
      <c r="GF53" s="113"/>
      <c r="GG53" s="113"/>
      <c r="GH53" s="113"/>
      <c r="GI53" s="113"/>
      <c r="GJ53" s="113"/>
      <c r="GK53" s="113"/>
      <c r="GL53" s="113"/>
      <c r="GM53" s="113"/>
      <c r="GN53" s="113"/>
      <c r="GO53" s="113"/>
      <c r="GP53" s="113"/>
      <c r="GQ53" s="113">
        <f>データ!BN7</f>
        <v>5.6</v>
      </c>
      <c r="GR53" s="113"/>
      <c r="GS53" s="113"/>
      <c r="GT53" s="113"/>
      <c r="GU53" s="113"/>
      <c r="GV53" s="113"/>
      <c r="GW53" s="113"/>
      <c r="GX53" s="113"/>
      <c r="GY53" s="113"/>
      <c r="GZ53" s="113"/>
      <c r="HA53" s="113"/>
      <c r="HB53" s="113"/>
      <c r="HC53" s="113"/>
      <c r="HD53" s="113"/>
      <c r="HE53" s="113"/>
      <c r="HF53" s="113"/>
      <c r="HG53" s="113"/>
      <c r="HH53" s="113"/>
      <c r="HI53" s="113"/>
      <c r="HJ53" s="113">
        <f>データ!BO7</f>
        <v>18.100000000000001</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46"/>
      <c r="NF66" s="146"/>
      <c r="NG66" s="146"/>
      <c r="NH66" s="146"/>
      <c r="NI66" s="146"/>
      <c r="NJ66" s="146"/>
      <c r="NK66" s="146"/>
      <c r="NL66" s="146"/>
      <c r="NM66" s="146"/>
      <c r="NN66" s="146"/>
      <c r="NO66" s="146"/>
      <c r="NP66" s="146"/>
      <c r="NQ66" s="146"/>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206539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46"/>
      <c r="NF67" s="146"/>
      <c r="NG67" s="146"/>
      <c r="NH67" s="146"/>
      <c r="NI67" s="146"/>
      <c r="NJ67" s="146"/>
      <c r="NK67" s="146"/>
      <c r="NL67" s="146"/>
      <c r="NM67" s="146"/>
      <c r="NN67" s="146"/>
      <c r="NO67" s="146"/>
      <c r="NP67" s="146"/>
      <c r="NQ67" s="146"/>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46"/>
      <c r="NF68" s="146"/>
      <c r="NG68" s="146"/>
      <c r="NH68" s="146"/>
      <c r="NI68" s="146"/>
      <c r="NJ68" s="146"/>
      <c r="NK68" s="146"/>
      <c r="NL68" s="146"/>
      <c r="NM68" s="146"/>
      <c r="NN68" s="146"/>
      <c r="NO68" s="146"/>
      <c r="NP68" s="146"/>
      <c r="NQ68" s="146"/>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46"/>
      <c r="NF69" s="146"/>
      <c r="NG69" s="146"/>
      <c r="NH69" s="146"/>
      <c r="NI69" s="146"/>
      <c r="NJ69" s="146"/>
      <c r="NK69" s="146"/>
      <c r="NL69" s="146"/>
      <c r="NM69" s="146"/>
      <c r="NN69" s="146"/>
      <c r="NO69" s="146"/>
      <c r="NP69" s="146"/>
      <c r="NQ69" s="146"/>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46"/>
      <c r="NF70" s="146"/>
      <c r="NG70" s="146"/>
      <c r="NH70" s="146"/>
      <c r="NI70" s="146"/>
      <c r="NJ70" s="146"/>
      <c r="NK70" s="146"/>
      <c r="NL70" s="146"/>
      <c r="NM70" s="146"/>
      <c r="NN70" s="146"/>
      <c r="NO70" s="146"/>
      <c r="NP70" s="146"/>
      <c r="NQ70" s="146"/>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46"/>
      <c r="NF71" s="146"/>
      <c r="NG71" s="146"/>
      <c r="NH71" s="146"/>
      <c r="NI71" s="146"/>
      <c r="NJ71" s="146"/>
      <c r="NK71" s="146"/>
      <c r="NL71" s="146"/>
      <c r="NM71" s="146"/>
      <c r="NN71" s="146"/>
      <c r="NO71" s="146"/>
      <c r="NP71" s="146"/>
      <c r="NQ71" s="146"/>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46"/>
      <c r="NF72" s="146"/>
      <c r="NG72" s="146"/>
      <c r="NH72" s="146"/>
      <c r="NI72" s="146"/>
      <c r="NJ72" s="146"/>
      <c r="NK72" s="146"/>
      <c r="NL72" s="146"/>
      <c r="NM72" s="146"/>
      <c r="NN72" s="146"/>
      <c r="NO72" s="146"/>
      <c r="NP72" s="146"/>
      <c r="NQ72" s="146"/>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46"/>
      <c r="NF73" s="146"/>
      <c r="NG73" s="146"/>
      <c r="NH73" s="146"/>
      <c r="NI73" s="146"/>
      <c r="NJ73" s="146"/>
      <c r="NK73" s="146"/>
      <c r="NL73" s="146"/>
      <c r="NM73" s="146"/>
      <c r="NN73" s="146"/>
      <c r="NO73" s="146"/>
      <c r="NP73" s="146"/>
      <c r="NQ73" s="146"/>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46"/>
      <c r="NF74" s="146"/>
      <c r="NG74" s="146"/>
      <c r="NH74" s="146"/>
      <c r="NI74" s="146"/>
      <c r="NJ74" s="146"/>
      <c r="NK74" s="146"/>
      <c r="NL74" s="146"/>
      <c r="NM74" s="146"/>
      <c r="NN74" s="146"/>
      <c r="NO74" s="146"/>
      <c r="NP74" s="146"/>
      <c r="NQ74" s="146"/>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46"/>
      <c r="NF75" s="146"/>
      <c r="NG75" s="146"/>
      <c r="NH75" s="146"/>
      <c r="NI75" s="146"/>
      <c r="NJ75" s="146"/>
      <c r="NK75" s="146"/>
      <c r="NL75" s="146"/>
      <c r="NM75" s="146"/>
      <c r="NN75" s="146"/>
      <c r="NO75" s="146"/>
      <c r="NP75" s="146"/>
      <c r="NQ75" s="146"/>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5800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46"/>
      <c r="NF76" s="146"/>
      <c r="NG76" s="146"/>
      <c r="NH76" s="146"/>
      <c r="NI76" s="146"/>
      <c r="NJ76" s="146"/>
      <c r="NK76" s="146"/>
      <c r="NL76" s="146"/>
      <c r="NM76" s="146"/>
      <c r="NN76" s="146"/>
      <c r="NO76" s="146"/>
      <c r="NP76" s="146"/>
      <c r="NQ76" s="146"/>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46"/>
      <c r="NF77" s="146"/>
      <c r="NG77" s="146"/>
      <c r="NH77" s="146"/>
      <c r="NI77" s="146"/>
      <c r="NJ77" s="146"/>
      <c r="NK77" s="146"/>
      <c r="NL77" s="146"/>
      <c r="NM77" s="146"/>
      <c r="NN77" s="146"/>
      <c r="NO77" s="146"/>
      <c r="NP77" s="146"/>
      <c r="NQ77" s="146"/>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165.9</v>
      </c>
      <c r="KB78" s="115"/>
      <c r="KC78" s="115"/>
      <c r="KD78" s="115"/>
      <c r="KE78" s="115"/>
      <c r="KF78" s="115"/>
      <c r="KG78" s="115"/>
      <c r="KH78" s="115"/>
      <c r="KI78" s="115"/>
      <c r="KJ78" s="115"/>
      <c r="KK78" s="115"/>
      <c r="KL78" s="115"/>
      <c r="KM78" s="115"/>
      <c r="KN78" s="115"/>
      <c r="KO78" s="116"/>
      <c r="KP78" s="114">
        <f>データ!DF7</f>
        <v>1263.5</v>
      </c>
      <c r="KQ78" s="115"/>
      <c r="KR78" s="115"/>
      <c r="KS78" s="115"/>
      <c r="KT78" s="115"/>
      <c r="KU78" s="115"/>
      <c r="KV78" s="115"/>
      <c r="KW78" s="115"/>
      <c r="KX78" s="115"/>
      <c r="KY78" s="115"/>
      <c r="KZ78" s="115"/>
      <c r="LA78" s="115"/>
      <c r="LB78" s="115"/>
      <c r="LC78" s="115"/>
      <c r="LD78" s="116"/>
      <c r="LE78" s="114">
        <f>データ!DG7</f>
        <v>108.5</v>
      </c>
      <c r="LF78" s="115"/>
      <c r="LG78" s="115"/>
      <c r="LH78" s="115"/>
      <c r="LI78" s="115"/>
      <c r="LJ78" s="115"/>
      <c r="LK78" s="115"/>
      <c r="LL78" s="115"/>
      <c r="LM78" s="115"/>
      <c r="LN78" s="115"/>
      <c r="LO78" s="115"/>
      <c r="LP78" s="115"/>
      <c r="LQ78" s="115"/>
      <c r="LR78" s="115"/>
      <c r="LS78" s="116"/>
      <c r="LT78" s="114">
        <f>データ!DH7</f>
        <v>136.19999999999999</v>
      </c>
      <c r="LU78" s="115"/>
      <c r="LV78" s="115"/>
      <c r="LW78" s="115"/>
      <c r="LX78" s="115"/>
      <c r="LY78" s="115"/>
      <c r="LZ78" s="115"/>
      <c r="MA78" s="115"/>
      <c r="MB78" s="115"/>
      <c r="MC78" s="115"/>
      <c r="MD78" s="115"/>
      <c r="ME78" s="115"/>
      <c r="MF78" s="115"/>
      <c r="MG78" s="115"/>
      <c r="MH78" s="116"/>
      <c r="MI78" s="114">
        <f>データ!DI7</f>
        <v>104.8</v>
      </c>
      <c r="MJ78" s="115"/>
      <c r="MK78" s="115"/>
      <c r="ML78" s="115"/>
      <c r="MM78" s="115"/>
      <c r="MN78" s="115"/>
      <c r="MO78" s="115"/>
      <c r="MP78" s="115"/>
      <c r="MQ78" s="115"/>
      <c r="MR78" s="115"/>
      <c r="MS78" s="115"/>
      <c r="MT78" s="115"/>
      <c r="MU78" s="115"/>
      <c r="MV78" s="115"/>
      <c r="MW78" s="116"/>
      <c r="MX78" s="2"/>
      <c r="MY78" s="2"/>
      <c r="MZ78" s="2"/>
      <c r="NA78" s="2"/>
      <c r="NB78" s="2"/>
      <c r="NC78" s="32"/>
      <c r="ND78" s="100"/>
      <c r="NE78" s="146"/>
      <c r="NF78" s="146"/>
      <c r="NG78" s="146"/>
      <c r="NH78" s="146"/>
      <c r="NI78" s="146"/>
      <c r="NJ78" s="146"/>
      <c r="NK78" s="146"/>
      <c r="NL78" s="146"/>
      <c r="NM78" s="146"/>
      <c r="NN78" s="146"/>
      <c r="NO78" s="146"/>
      <c r="NP78" s="146"/>
      <c r="NQ78" s="146"/>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46"/>
      <c r="NF79" s="146"/>
      <c r="NG79" s="146"/>
      <c r="NH79" s="146"/>
      <c r="NI79" s="146"/>
      <c r="NJ79" s="146"/>
      <c r="NK79" s="146"/>
      <c r="NL79" s="146"/>
      <c r="NM79" s="146"/>
      <c r="NN79" s="146"/>
      <c r="NO79" s="146"/>
      <c r="NP79" s="146"/>
      <c r="NQ79" s="146"/>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46"/>
      <c r="NF80" s="146"/>
      <c r="NG80" s="146"/>
      <c r="NH80" s="146"/>
      <c r="NI80" s="146"/>
      <c r="NJ80" s="146"/>
      <c r="NK80" s="146"/>
      <c r="NL80" s="146"/>
      <c r="NM80" s="146"/>
      <c r="NN80" s="146"/>
      <c r="NO80" s="146"/>
      <c r="NP80" s="146"/>
      <c r="NQ80" s="146"/>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46"/>
      <c r="NF81" s="146"/>
      <c r="NG81" s="146"/>
      <c r="NH81" s="146"/>
      <c r="NI81" s="146"/>
      <c r="NJ81" s="146"/>
      <c r="NK81" s="146"/>
      <c r="NL81" s="146"/>
      <c r="NM81" s="146"/>
      <c r="NN81" s="146"/>
      <c r="NO81" s="146"/>
      <c r="NP81" s="146"/>
      <c r="NQ81" s="146"/>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KpgYul5r4hrkS/FqWVQJOa2WNdiibFqyyIyrqvhZrx7eoK5HlnrTsUNhHEN9pPQN3a0F/FribOifi7TejU7iFw==" saltValue="1RBMi8R2lk8EN27jbmPPd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89</v>
      </c>
      <c r="AV5" s="47" t="s">
        <v>105</v>
      </c>
      <c r="AW5" s="47" t="s">
        <v>106</v>
      </c>
      <c r="AX5" s="47" t="s">
        <v>107</v>
      </c>
      <c r="AY5" s="47" t="s">
        <v>104</v>
      </c>
      <c r="AZ5" s="47" t="s">
        <v>94</v>
      </c>
      <c r="BA5" s="47" t="s">
        <v>95</v>
      </c>
      <c r="BB5" s="47" t="s">
        <v>96</v>
      </c>
      <c r="BC5" s="47" t="s">
        <v>97</v>
      </c>
      <c r="BD5" s="47" t="s">
        <v>98</v>
      </c>
      <c r="BE5" s="47" t="s">
        <v>99</v>
      </c>
      <c r="BF5" s="47" t="s">
        <v>100</v>
      </c>
      <c r="BG5" s="47" t="s">
        <v>108</v>
      </c>
      <c r="BH5" s="47" t="s">
        <v>106</v>
      </c>
      <c r="BI5" s="47" t="s">
        <v>92</v>
      </c>
      <c r="BJ5" s="47" t="s">
        <v>109</v>
      </c>
      <c r="BK5" s="47" t="s">
        <v>94</v>
      </c>
      <c r="BL5" s="47" t="s">
        <v>95</v>
      </c>
      <c r="BM5" s="47" t="s">
        <v>96</v>
      </c>
      <c r="BN5" s="47" t="s">
        <v>97</v>
      </c>
      <c r="BO5" s="47" t="s">
        <v>98</v>
      </c>
      <c r="BP5" s="47" t="s">
        <v>99</v>
      </c>
      <c r="BQ5" s="47" t="s">
        <v>110</v>
      </c>
      <c r="BR5" s="47" t="s">
        <v>90</v>
      </c>
      <c r="BS5" s="47" t="s">
        <v>106</v>
      </c>
      <c r="BT5" s="47" t="s">
        <v>107</v>
      </c>
      <c r="BU5" s="47" t="s">
        <v>109</v>
      </c>
      <c r="BV5" s="47" t="s">
        <v>94</v>
      </c>
      <c r="BW5" s="47" t="s">
        <v>95</v>
      </c>
      <c r="BX5" s="47" t="s">
        <v>96</v>
      </c>
      <c r="BY5" s="47" t="s">
        <v>97</v>
      </c>
      <c r="BZ5" s="47" t="s">
        <v>98</v>
      </c>
      <c r="CA5" s="47" t="s">
        <v>99</v>
      </c>
      <c r="CB5" s="47" t="s">
        <v>110</v>
      </c>
      <c r="CC5" s="47" t="s">
        <v>90</v>
      </c>
      <c r="CD5" s="47" t="s">
        <v>106</v>
      </c>
      <c r="CE5" s="47" t="s">
        <v>92</v>
      </c>
      <c r="CF5" s="47" t="s">
        <v>109</v>
      </c>
      <c r="CG5" s="47" t="s">
        <v>94</v>
      </c>
      <c r="CH5" s="47" t="s">
        <v>95</v>
      </c>
      <c r="CI5" s="47" t="s">
        <v>96</v>
      </c>
      <c r="CJ5" s="47" t="s">
        <v>97</v>
      </c>
      <c r="CK5" s="47" t="s">
        <v>98</v>
      </c>
      <c r="CL5" s="47" t="s">
        <v>99</v>
      </c>
      <c r="CM5" s="145"/>
      <c r="CN5" s="145"/>
      <c r="CO5" s="47" t="s">
        <v>111</v>
      </c>
      <c r="CP5" s="47" t="s">
        <v>108</v>
      </c>
      <c r="CQ5" s="47" t="s">
        <v>112</v>
      </c>
      <c r="CR5" s="47" t="s">
        <v>92</v>
      </c>
      <c r="CS5" s="47" t="s">
        <v>93</v>
      </c>
      <c r="CT5" s="47" t="s">
        <v>94</v>
      </c>
      <c r="CU5" s="47" t="s">
        <v>95</v>
      </c>
      <c r="CV5" s="47" t="s">
        <v>96</v>
      </c>
      <c r="CW5" s="47" t="s">
        <v>97</v>
      </c>
      <c r="CX5" s="47" t="s">
        <v>98</v>
      </c>
      <c r="CY5" s="47" t="s">
        <v>99</v>
      </c>
      <c r="CZ5" s="47" t="s">
        <v>110</v>
      </c>
      <c r="DA5" s="47" t="s">
        <v>90</v>
      </c>
      <c r="DB5" s="47" t="s">
        <v>113</v>
      </c>
      <c r="DC5" s="47" t="s">
        <v>107</v>
      </c>
      <c r="DD5" s="47" t="s">
        <v>114</v>
      </c>
      <c r="DE5" s="47" t="s">
        <v>94</v>
      </c>
      <c r="DF5" s="47" t="s">
        <v>95</v>
      </c>
      <c r="DG5" s="47" t="s">
        <v>96</v>
      </c>
      <c r="DH5" s="47" t="s">
        <v>97</v>
      </c>
      <c r="DI5" s="47" t="s">
        <v>98</v>
      </c>
      <c r="DJ5" s="47" t="s">
        <v>35</v>
      </c>
      <c r="DK5" s="47" t="s">
        <v>100</v>
      </c>
      <c r="DL5" s="47" t="s">
        <v>90</v>
      </c>
      <c r="DM5" s="47" t="s">
        <v>113</v>
      </c>
      <c r="DN5" s="47" t="s">
        <v>103</v>
      </c>
      <c r="DO5" s="47" t="s">
        <v>93</v>
      </c>
      <c r="DP5" s="47" t="s">
        <v>94</v>
      </c>
      <c r="DQ5" s="47" t="s">
        <v>95</v>
      </c>
      <c r="DR5" s="47" t="s">
        <v>96</v>
      </c>
      <c r="DS5" s="47" t="s">
        <v>97</v>
      </c>
      <c r="DT5" s="47" t="s">
        <v>98</v>
      </c>
      <c r="DU5" s="47" t="s">
        <v>99</v>
      </c>
    </row>
    <row r="6" spans="1:125" s="54" customFormat="1" x14ac:dyDescent="0.15">
      <c r="A6" s="37" t="s">
        <v>115</v>
      </c>
      <c r="B6" s="48">
        <f>B8</f>
        <v>2022</v>
      </c>
      <c r="C6" s="48">
        <f t="shared" ref="C6:X6" si="1">C8</f>
        <v>401005</v>
      </c>
      <c r="D6" s="48">
        <f t="shared" si="1"/>
        <v>47</v>
      </c>
      <c r="E6" s="48">
        <f t="shared" si="1"/>
        <v>14</v>
      </c>
      <c r="F6" s="48">
        <f t="shared" si="1"/>
        <v>0</v>
      </c>
      <c r="G6" s="48">
        <f t="shared" si="1"/>
        <v>1</v>
      </c>
      <c r="H6" s="48" t="str">
        <f>SUBSTITUTE(H8,"　","")</f>
        <v>福岡県北九州市</v>
      </c>
      <c r="I6" s="48" t="str">
        <f t="shared" si="1"/>
        <v>天神島駐車場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41</v>
      </c>
      <c r="S6" s="50" t="str">
        <f t="shared" si="1"/>
        <v>商業施設</v>
      </c>
      <c r="T6" s="50" t="str">
        <f t="shared" si="1"/>
        <v>無</v>
      </c>
      <c r="U6" s="51">
        <f t="shared" si="1"/>
        <v>8665</v>
      </c>
      <c r="V6" s="51">
        <f t="shared" si="1"/>
        <v>310</v>
      </c>
      <c r="W6" s="51">
        <f t="shared" si="1"/>
        <v>300</v>
      </c>
      <c r="X6" s="50" t="str">
        <f t="shared" si="1"/>
        <v>代行制</v>
      </c>
      <c r="Y6" s="52">
        <f>IF(Y8="-",NA(),Y8)</f>
        <v>181.4</v>
      </c>
      <c r="Z6" s="52">
        <f t="shared" ref="Z6:AH6" si="2">IF(Z8="-",NA(),Z8)</f>
        <v>267.8</v>
      </c>
      <c r="AA6" s="52">
        <f t="shared" si="2"/>
        <v>235.9</v>
      </c>
      <c r="AB6" s="52">
        <f t="shared" si="2"/>
        <v>263</v>
      </c>
      <c r="AC6" s="52">
        <f t="shared" si="2"/>
        <v>240</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47</v>
      </c>
      <c r="BG6" s="52">
        <f t="shared" ref="BG6:BO6" si="5">IF(BG8="-",NA(),BG8)</f>
        <v>65.599999999999994</v>
      </c>
      <c r="BH6" s="52">
        <f t="shared" si="5"/>
        <v>62.2</v>
      </c>
      <c r="BI6" s="52">
        <f t="shared" si="5"/>
        <v>66</v>
      </c>
      <c r="BJ6" s="52">
        <f t="shared" si="5"/>
        <v>66.8</v>
      </c>
      <c r="BK6" s="52">
        <f t="shared" si="5"/>
        <v>30.7</v>
      </c>
      <c r="BL6" s="52">
        <f t="shared" si="5"/>
        <v>13.5</v>
      </c>
      <c r="BM6" s="52">
        <f t="shared" si="5"/>
        <v>7.1</v>
      </c>
      <c r="BN6" s="52">
        <f t="shared" si="5"/>
        <v>5.6</v>
      </c>
      <c r="BO6" s="52">
        <f t="shared" si="5"/>
        <v>18.100000000000001</v>
      </c>
      <c r="BP6" s="49" t="str">
        <f>IF(BP8="-","",IF(BP8="-","【-】","【"&amp;SUBSTITUTE(TEXT(BP8,"#,##0.0"),"-","△")&amp;"】"))</f>
        <v>【12.8】</v>
      </c>
      <c r="BQ6" s="53">
        <f>IF(BQ8="-",NA(),BQ8)</f>
        <v>26167</v>
      </c>
      <c r="BR6" s="53">
        <f t="shared" ref="BR6:BZ6" si="6">IF(BR8="-",NA(),BR8)</f>
        <v>40807</v>
      </c>
      <c r="BS6" s="53">
        <f t="shared" si="6"/>
        <v>32827</v>
      </c>
      <c r="BT6" s="53">
        <f t="shared" si="6"/>
        <v>39790</v>
      </c>
      <c r="BU6" s="53">
        <f t="shared" si="6"/>
        <v>42764</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116</v>
      </c>
      <c r="CM6" s="51">
        <f t="shared" ref="CM6:CN6" si="7">CM8</f>
        <v>206539</v>
      </c>
      <c r="CN6" s="51">
        <f t="shared" si="7"/>
        <v>5800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85.5</v>
      </c>
      <c r="DL6" s="52">
        <f t="shared" ref="DL6:DT6" si="9">IF(DL8="-",NA(),DL8)</f>
        <v>90</v>
      </c>
      <c r="DM6" s="52">
        <f t="shared" si="9"/>
        <v>75.8</v>
      </c>
      <c r="DN6" s="52">
        <f t="shared" si="9"/>
        <v>87.1</v>
      </c>
      <c r="DO6" s="52">
        <f t="shared" si="9"/>
        <v>90.3</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117</v>
      </c>
      <c r="B7" s="48">
        <f t="shared" ref="B7:X7" si="10">B8</f>
        <v>2022</v>
      </c>
      <c r="C7" s="48">
        <f t="shared" si="10"/>
        <v>401005</v>
      </c>
      <c r="D7" s="48">
        <f t="shared" si="10"/>
        <v>47</v>
      </c>
      <c r="E7" s="48">
        <f t="shared" si="10"/>
        <v>14</v>
      </c>
      <c r="F7" s="48">
        <f t="shared" si="10"/>
        <v>0</v>
      </c>
      <c r="G7" s="48">
        <f t="shared" si="10"/>
        <v>1</v>
      </c>
      <c r="H7" s="48" t="str">
        <f t="shared" si="10"/>
        <v>福岡県　北九州市</v>
      </c>
      <c r="I7" s="48" t="str">
        <f t="shared" si="10"/>
        <v>天神島駐車場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41</v>
      </c>
      <c r="S7" s="50" t="str">
        <f t="shared" si="10"/>
        <v>商業施設</v>
      </c>
      <c r="T7" s="50" t="str">
        <f t="shared" si="10"/>
        <v>無</v>
      </c>
      <c r="U7" s="51">
        <f t="shared" si="10"/>
        <v>8665</v>
      </c>
      <c r="V7" s="51">
        <f t="shared" si="10"/>
        <v>310</v>
      </c>
      <c r="W7" s="51">
        <f t="shared" si="10"/>
        <v>300</v>
      </c>
      <c r="X7" s="50" t="str">
        <f t="shared" si="10"/>
        <v>代行制</v>
      </c>
      <c r="Y7" s="52">
        <f>Y8</f>
        <v>181.4</v>
      </c>
      <c r="Z7" s="52">
        <f t="shared" ref="Z7:AH7" si="11">Z8</f>
        <v>267.8</v>
      </c>
      <c r="AA7" s="52">
        <f t="shared" si="11"/>
        <v>235.9</v>
      </c>
      <c r="AB7" s="52">
        <f t="shared" si="11"/>
        <v>263</v>
      </c>
      <c r="AC7" s="52">
        <f t="shared" si="11"/>
        <v>240</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47</v>
      </c>
      <c r="BG7" s="52">
        <f t="shared" ref="BG7:BO7" si="14">BG8</f>
        <v>65.599999999999994</v>
      </c>
      <c r="BH7" s="52">
        <f t="shared" si="14"/>
        <v>62.2</v>
      </c>
      <c r="BI7" s="52">
        <f t="shared" si="14"/>
        <v>66</v>
      </c>
      <c r="BJ7" s="52">
        <f t="shared" si="14"/>
        <v>66.8</v>
      </c>
      <c r="BK7" s="52">
        <f t="shared" si="14"/>
        <v>30.7</v>
      </c>
      <c r="BL7" s="52">
        <f t="shared" si="14"/>
        <v>13.5</v>
      </c>
      <c r="BM7" s="52">
        <f t="shared" si="14"/>
        <v>7.1</v>
      </c>
      <c r="BN7" s="52">
        <f t="shared" si="14"/>
        <v>5.6</v>
      </c>
      <c r="BO7" s="52">
        <f t="shared" si="14"/>
        <v>18.100000000000001</v>
      </c>
      <c r="BP7" s="49"/>
      <c r="BQ7" s="53">
        <f>BQ8</f>
        <v>26167</v>
      </c>
      <c r="BR7" s="53">
        <f t="shared" ref="BR7:BZ7" si="15">BR8</f>
        <v>40807</v>
      </c>
      <c r="BS7" s="53">
        <f t="shared" si="15"/>
        <v>32827</v>
      </c>
      <c r="BT7" s="53">
        <f t="shared" si="15"/>
        <v>39790</v>
      </c>
      <c r="BU7" s="53">
        <f t="shared" si="15"/>
        <v>42764</v>
      </c>
      <c r="BV7" s="53">
        <f t="shared" si="15"/>
        <v>24379</v>
      </c>
      <c r="BW7" s="53">
        <f t="shared" si="15"/>
        <v>22466</v>
      </c>
      <c r="BX7" s="53">
        <f t="shared" si="15"/>
        <v>4211</v>
      </c>
      <c r="BY7" s="53">
        <f t="shared" si="15"/>
        <v>10653</v>
      </c>
      <c r="BZ7" s="53">
        <f t="shared" si="15"/>
        <v>17717</v>
      </c>
      <c r="CA7" s="51"/>
      <c r="CB7" s="52" t="s">
        <v>118</v>
      </c>
      <c r="CC7" s="52" t="s">
        <v>118</v>
      </c>
      <c r="CD7" s="52" t="s">
        <v>118</v>
      </c>
      <c r="CE7" s="52" t="s">
        <v>118</v>
      </c>
      <c r="CF7" s="52" t="s">
        <v>118</v>
      </c>
      <c r="CG7" s="52" t="s">
        <v>118</v>
      </c>
      <c r="CH7" s="52" t="s">
        <v>118</v>
      </c>
      <c r="CI7" s="52" t="s">
        <v>118</v>
      </c>
      <c r="CJ7" s="52" t="s">
        <v>118</v>
      </c>
      <c r="CK7" s="52" t="s">
        <v>116</v>
      </c>
      <c r="CL7" s="49"/>
      <c r="CM7" s="51">
        <f>CM8</f>
        <v>206539</v>
      </c>
      <c r="CN7" s="51">
        <f>CN8</f>
        <v>5800</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85.5</v>
      </c>
      <c r="DL7" s="52">
        <f t="shared" ref="DL7:DT7" si="17">DL8</f>
        <v>90</v>
      </c>
      <c r="DM7" s="52">
        <f t="shared" si="17"/>
        <v>75.8</v>
      </c>
      <c r="DN7" s="52">
        <f t="shared" si="17"/>
        <v>87.1</v>
      </c>
      <c r="DO7" s="52">
        <f t="shared" si="17"/>
        <v>90.3</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401005</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41</v>
      </c>
      <c r="S8" s="57" t="s">
        <v>129</v>
      </c>
      <c r="T8" s="57" t="s">
        <v>130</v>
      </c>
      <c r="U8" s="58">
        <v>8665</v>
      </c>
      <c r="V8" s="58">
        <v>310</v>
      </c>
      <c r="W8" s="58">
        <v>300</v>
      </c>
      <c r="X8" s="57" t="s">
        <v>131</v>
      </c>
      <c r="Y8" s="59">
        <v>181.4</v>
      </c>
      <c r="Z8" s="59">
        <v>267.8</v>
      </c>
      <c r="AA8" s="59">
        <v>235.9</v>
      </c>
      <c r="AB8" s="59">
        <v>263</v>
      </c>
      <c r="AC8" s="59">
        <v>240</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47</v>
      </c>
      <c r="BG8" s="59">
        <v>65.599999999999994</v>
      </c>
      <c r="BH8" s="59">
        <v>62.2</v>
      </c>
      <c r="BI8" s="59">
        <v>66</v>
      </c>
      <c r="BJ8" s="59">
        <v>66.8</v>
      </c>
      <c r="BK8" s="59">
        <v>30.7</v>
      </c>
      <c r="BL8" s="59">
        <v>13.5</v>
      </c>
      <c r="BM8" s="59">
        <v>7.1</v>
      </c>
      <c r="BN8" s="59">
        <v>5.6</v>
      </c>
      <c r="BO8" s="59">
        <v>18.100000000000001</v>
      </c>
      <c r="BP8" s="56">
        <v>12.8</v>
      </c>
      <c r="BQ8" s="60">
        <v>26167</v>
      </c>
      <c r="BR8" s="60">
        <v>40807</v>
      </c>
      <c r="BS8" s="60">
        <v>32827</v>
      </c>
      <c r="BT8" s="61">
        <v>39790</v>
      </c>
      <c r="BU8" s="61">
        <v>42764</v>
      </c>
      <c r="BV8" s="60">
        <v>24379</v>
      </c>
      <c r="BW8" s="60">
        <v>22466</v>
      </c>
      <c r="BX8" s="60">
        <v>4211</v>
      </c>
      <c r="BY8" s="60">
        <v>10653</v>
      </c>
      <c r="BZ8" s="60">
        <v>17717</v>
      </c>
      <c r="CA8" s="58">
        <v>10556</v>
      </c>
      <c r="CB8" s="59" t="s">
        <v>123</v>
      </c>
      <c r="CC8" s="59" t="s">
        <v>123</v>
      </c>
      <c r="CD8" s="59" t="s">
        <v>123</v>
      </c>
      <c r="CE8" s="59" t="s">
        <v>123</v>
      </c>
      <c r="CF8" s="59" t="s">
        <v>123</v>
      </c>
      <c r="CG8" s="59" t="s">
        <v>123</v>
      </c>
      <c r="CH8" s="59" t="s">
        <v>123</v>
      </c>
      <c r="CI8" s="59" t="s">
        <v>123</v>
      </c>
      <c r="CJ8" s="59" t="s">
        <v>123</v>
      </c>
      <c r="CK8" s="59" t="s">
        <v>123</v>
      </c>
      <c r="CL8" s="56" t="s">
        <v>123</v>
      </c>
      <c r="CM8" s="58">
        <v>206539</v>
      </c>
      <c r="CN8" s="58">
        <v>5800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165.9</v>
      </c>
      <c r="DF8" s="59">
        <v>1263.5</v>
      </c>
      <c r="DG8" s="59">
        <v>108.5</v>
      </c>
      <c r="DH8" s="59">
        <v>136.19999999999999</v>
      </c>
      <c r="DI8" s="59">
        <v>104.8</v>
      </c>
      <c r="DJ8" s="56">
        <v>72.2</v>
      </c>
      <c r="DK8" s="59">
        <v>85.5</v>
      </c>
      <c r="DL8" s="59">
        <v>90</v>
      </c>
      <c r="DM8" s="59">
        <v>75.8</v>
      </c>
      <c r="DN8" s="59">
        <v>87.1</v>
      </c>
      <c r="DO8" s="59">
        <v>90.3</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2024-01-17T00:15:19Z</cp:lastPrinted>
  <dcterms:created xsi:type="dcterms:W3CDTF">2024-01-11T00:15:48Z</dcterms:created>
  <dcterms:modified xsi:type="dcterms:W3CDTF">2024-01-17T00:15:20Z</dcterms:modified>
  <cp:category/>
</cp:coreProperties>
</file>