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3_工水\06 団体より分析表提出\分析表\01 都道府県\"/>
    </mc:Choice>
  </mc:AlternateContent>
  <xr:revisionPtr revIDLastSave="0" documentId="13_ncr:1_{73081CC6-4F64-4BA9-8105-0BBD7BEEFDBC}" xr6:coauthVersionLast="36" xr6:coauthVersionMax="47" xr10:uidLastSave="{00000000-0000-0000-0000-000000000000}"/>
  <workbookProtection workbookAlgorithmName="SHA-512" workbookHashValue="i66oxAzh0dzZ5I5uxoypAswvqenJ7IwQYZcTsln73c07pkkFWLkWl0Q9WhoebSQGpgtQP2LbwiChJADnkDVrsQ==" workbookSaltValue="/MWh98jHZlcibE69UIoYuA==" workbookSpinCount="100000" lockStructure="1"/>
  <bookViews>
    <workbookView xWindow="-28920" yWindow="-339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KF55" i="4" s="1"/>
  <c r="CH6" i="5"/>
  <c r="CI11" i="5" s="1"/>
  <c r="CG6" i="5"/>
  <c r="EH90" i="4" s="1"/>
  <c r="CF6" i="5"/>
  <c r="CB12" i="5" s="1"/>
  <c r="CE6" i="5"/>
  <c r="CA12" i="5" s="1"/>
  <c r="CD6" i="5"/>
  <c r="BZ12" i="5" s="1"/>
  <c r="CC6" i="5"/>
  <c r="BY12" i="5" s="1"/>
  <c r="CB6" i="5"/>
  <c r="BX12" i="5" s="1"/>
  <c r="CA6" i="5"/>
  <c r="CB11" i="5" s="1"/>
  <c r="BZ6" i="5"/>
  <c r="CA11" i="5" s="1"/>
  <c r="BY6" i="5"/>
  <c r="GF55" i="4" s="1"/>
  <c r="BX6" i="5"/>
  <c r="BY11" i="5" s="1"/>
  <c r="BW6" i="5"/>
  <c r="BX11" i="5" s="1"/>
  <c r="BV6" i="5"/>
  <c r="DG90" i="4" s="1"/>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BC12" i="5" s="1"/>
  <c r="BF6" i="5"/>
  <c r="BB12" i="5" s="1"/>
  <c r="BE6" i="5"/>
  <c r="RH32" i="4" s="1"/>
  <c r="BD6" i="5"/>
  <c r="BE11" i="5" s="1"/>
  <c r="BC6" i="5"/>
  <c r="BD11" i="5" s="1"/>
  <c r="BB6" i="5"/>
  <c r="BC11" i="5" s="1"/>
  <c r="BA6" i="5"/>
  <c r="OF32" i="4"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AI12" i="5" s="1"/>
  <c r="AL6" i="5"/>
  <c r="AH12" i="5" s="1"/>
  <c r="AK6" i="5"/>
  <c r="AG12" i="5" s="1"/>
  <c r="AJ6" i="5"/>
  <c r="AF12" i="5" s="1"/>
  <c r="AI6" i="5"/>
  <c r="AJ11" i="5" s="1"/>
  <c r="AH6" i="5"/>
  <c r="AI11" i="5" s="1"/>
  <c r="AG6" i="5"/>
  <c r="GF32" i="4" s="1"/>
  <c r="AF6" i="5"/>
  <c r="AG11" i="5" s="1"/>
  <c r="AE6" i="5"/>
  <c r="AF11" i="5" s="1"/>
  <c r="AD6" i="5"/>
  <c r="C90" i="4" s="1"/>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BE90" i="4"/>
  <c r="AD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OY79" i="4"/>
  <c r="NX79" i="4"/>
  <c r="MW79" i="4"/>
  <c r="KO79" i="4"/>
  <c r="JN79" i="4"/>
  <c r="IM79" i="4"/>
  <c r="HL79" i="4"/>
  <c r="GK79" i="4"/>
  <c r="EC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OZ55" i="4"/>
  <c r="OF55" i="4"/>
  <c r="MN55" i="4"/>
  <c r="LT55" i="4"/>
  <c r="KZ55" i="4"/>
  <c r="JL55" i="4"/>
  <c r="GZ55" i="4"/>
  <c r="FL55" i="4"/>
  <c r="CZ55" i="4"/>
  <c r="X55" i="4"/>
  <c r="RH54" i="4"/>
  <c r="QN54" i="4"/>
  <c r="PT54" i="4"/>
  <c r="OZ54" i="4"/>
  <c r="OF54" i="4"/>
  <c r="MN54" i="4"/>
  <c r="KZ54" i="4"/>
  <c r="KF54" i="4"/>
  <c r="JL54" i="4"/>
  <c r="HT54" i="4"/>
  <c r="GZ54" i="4"/>
  <c r="GF54" i="4"/>
  <c r="FL54" i="4"/>
  <c r="ER54" i="4"/>
  <c r="CZ54" i="4"/>
  <c r="BL54" i="4"/>
  <c r="AR54" i="4"/>
  <c r="X54" i="4"/>
  <c r="RH33" i="4"/>
  <c r="QN33" i="4"/>
  <c r="PT33" i="4"/>
  <c r="OZ33" i="4"/>
  <c r="MN33" i="4"/>
  <c r="KZ33" i="4"/>
  <c r="KF33" i="4"/>
  <c r="JL33" i="4"/>
  <c r="HT33" i="4"/>
  <c r="GZ33" i="4"/>
  <c r="GF33" i="4"/>
  <c r="FL33" i="4"/>
  <c r="CZ33" i="4"/>
  <c r="CF33" i="4"/>
  <c r="BL33" i="4"/>
  <c r="X33" i="4"/>
  <c r="QN32" i="4"/>
  <c r="OZ32" i="4"/>
  <c r="MN32" i="4"/>
  <c r="KZ32" i="4"/>
  <c r="JL32" i="4"/>
  <c r="FL32" i="4"/>
  <c r="CZ32" i="4"/>
  <c r="X32" i="4"/>
  <c r="RH31" i="4"/>
  <c r="QN31" i="4"/>
  <c r="PT31" i="4"/>
  <c r="OZ31" i="4"/>
  <c r="OF31" i="4"/>
  <c r="MN31" i="4"/>
  <c r="KZ31" i="4"/>
  <c r="KF31" i="4"/>
  <c r="JL31" i="4"/>
  <c r="HT31" i="4"/>
  <c r="GZ31" i="4"/>
  <c r="GF31" i="4"/>
  <c r="FL31" i="4"/>
  <c r="ER31" i="4"/>
  <c r="CZ31" i="4"/>
  <c r="BL31" i="4"/>
  <c r="AR31" i="4"/>
  <c r="X31" i="4"/>
  <c r="LZ10" i="4"/>
  <c r="IT10" i="4"/>
  <c r="FN10" i="4"/>
  <c r="CH10" i="4"/>
  <c r="B10" i="4"/>
  <c r="PF8" i="4"/>
  <c r="LZ8" i="4"/>
  <c r="IT8" i="4"/>
  <c r="FN8" i="4"/>
  <c r="CH8" i="4"/>
  <c r="B8" i="4"/>
  <c r="B5" i="4"/>
  <c r="GZ32" i="4" l="1"/>
  <c r="AU10" i="5"/>
  <c r="EE10" i="5"/>
  <c r="BO10" i="5"/>
  <c r="BY10" i="5"/>
  <c r="ER33" i="4"/>
  <c r="LT33" i="4"/>
  <c r="CI10" i="5"/>
  <c r="CM10" i="5"/>
  <c r="BL32" i="4"/>
  <c r="OF33" i="4"/>
  <c r="BL55" i="4"/>
  <c r="W10" i="5"/>
  <c r="DG10" i="5"/>
  <c r="AG10" i="5"/>
  <c r="DQ10" i="5"/>
  <c r="AR33" i="4"/>
  <c r="AQ10" i="5"/>
  <c r="EA10" i="5"/>
  <c r="LT31" i="4"/>
  <c r="AR32" i="4"/>
  <c r="ER32" i="4"/>
  <c r="HT32" i="4"/>
  <c r="LT32" i="4"/>
  <c r="PT32" i="4"/>
  <c r="LT54" i="4"/>
  <c r="AR55" i="4"/>
  <c r="ER55" i="4"/>
  <c r="HT55" i="4"/>
  <c r="PT55" i="4"/>
  <c r="PZ79" i="4"/>
  <c r="V10" i="5"/>
  <c r="AF10" i="5"/>
  <c r="AJ10" i="5"/>
  <c r="AT10" i="5"/>
  <c r="BD10" i="5"/>
  <c r="BN10" i="5"/>
  <c r="BX10" i="5"/>
  <c r="CB10" i="5"/>
  <c r="CL10" i="5"/>
  <c r="CV10" i="5"/>
  <c r="DF10" i="5"/>
  <c r="DP10" i="5"/>
  <c r="DT10" i="5"/>
  <c r="ED10" i="5"/>
  <c r="BE10" i="5"/>
  <c r="CW10" i="5"/>
  <c r="X11" i="5"/>
  <c r="AH11" i="5"/>
  <c r="AR11" i="5"/>
  <c r="BB11" i="5"/>
  <c r="BF11" i="5"/>
  <c r="BP11" i="5"/>
  <c r="BZ11" i="5"/>
  <c r="CJ11" i="5"/>
  <c r="CF31" i="4"/>
  <c r="CF54" i="4"/>
  <c r="DB79" i="4"/>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<sst xmlns="http://schemas.openxmlformats.org/spreadsheetml/2006/main" count="262" uniqueCount="109">
  <si>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</si>
  <si>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</si>
  <si>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</si>
  <si>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</si>
  <si>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</si>
  <si>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</si>
  <si>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</si>
  <si>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</si>
  <si>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</si>
  <si>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</si>
  <si>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</si>
  <si>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</si>
  <si>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</si>
  <si>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</si>
  <si>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</si>
  <si>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</si>
  <si>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</si>
  <si>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</si>
  <si>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</si>
  <si>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</si>
  <si>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</si>
  <si>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</si>
  <si>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</si>
  <si>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</si>
  <si>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</si>
  <si>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</si>
  <si>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</si>
  <si>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</si>
  <si>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</si>
  <si>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</si>
  <si>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</si>
  <si>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</si>
  <si>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</si>
  <si>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</si>
  <si>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</si>
  <si>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</si>
  <si>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</si>
  <si>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</si>
  <si>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</si>
  <si>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</si>
  <si>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</si>
  <si>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</si>
  <si>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</si>
  <si>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</si>
  <si>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</si>
  <si>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</si>
  <si>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</si>
  <si>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</si>
  <si>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</si>
  <si>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</si>
  <si>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</si>
  <si>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</si>
  <si>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</si>
  <si>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</si>
  <si>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</si>
  <si>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</si>
  <si>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</si>
  <si>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</si>
  <si>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</si>
  <si>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</si>
  <si>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</si>
  <si>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</si>
  <si>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</si>
  <si>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</si>
  <si>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</si>
  <si>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</si>
  <si>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</si>
  <si>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</si>
  <si>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</si>
  <si>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</si>
  <si>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</si>
  <si>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</si>
  <si>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</si>
  <si>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</si>
  <si>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</si>
  <si>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</si>
  <si>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</si>
  <si>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</si>
  <si>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</si>
  <si>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</si>
  <si>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</si>
  <si>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</si>
  <si>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</si>
  <si>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</si>
  <si>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</si>
  <si>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</si>
  <si>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</si>
  <si>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</si>
  <si>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</si>
  <si>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</si>
  <si>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100005</t>
  </si>
  <si>
    <t>46</t>
  </si>
  <si>
    <t>02</t>
  </si>
  <si>
    <t>0</t>
  </si>
  <si>
    <t>000</t>
  </si>
  <si>
    <t>群馬県</t>
  </si>
  <si>
    <t>法適用</t>
  </si>
  <si>
    <t>工業用水道事業</t>
  </si>
  <si>
    <t>大規模</t>
  </si>
  <si>
    <t>-</t>
  </si>
  <si>
    <t>民間企業出身</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</si>
  <si>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</si>
  <si>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</si>
  <si>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</si>
  <si>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</si>
  <si>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</si>
  <si>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｢①有形固定資産減価償却率｣は、平均値よりも低い水準にあるが、比率は増加傾向にあるため、計画的な修繕、更新・改良工事を実施し、設備機能の維持を図る必要がある。
　｢②管路経年化率」は、給水開始からの期間が耐用年数に達していない管路が多いため、横ばいである。
　｢③管路更新率｣は、令和元年度から管路更新が無いため、0となっている。</t>
    <phoneticPr fontId="5"/>
  </si>
  <si>
    <t>　｢①経常収支比率｣は、動力費等の増加により前年度と比較して低下した。平均値を下回ったが、100％を超える水準を維持している。
　｢③流動比率｣は、平均値を下回っているものの、現金預金の増加などにより前年度と比較して上昇し、200％を超える水準を維持している。
　｢④企業債残高対給水収益比率｣は、低下傾向にあり償還が進み着実に改善している。
　｢⑤料金回収率｣は、動力費等の増加により低下した。100％を超える水準を維持しているものの、平均値と比較して低い水準となっている。
　｢⑥給水原価｣は、動力費等の増加により上昇しており、平均値と比較して高い水準になった。
　｢⑦施設利用率｣は、前年度と比較して低下しており、平均値を下回る水準となっている。
　｢⑧契約率｣は、前年度と比較して低下したが、平均値を上回る水準となっている。</t>
    <rPh sb="22" eb="25">
      <t>ゼンネンド</t>
    </rPh>
    <rPh sb="26" eb="28">
      <t>ヒカク</t>
    </rPh>
    <rPh sb="78" eb="80">
      <t>シタマワ</t>
    </rPh>
    <rPh sb="193" eb="195">
      <t>テイカ</t>
    </rPh>
    <rPh sb="303" eb="305">
      <t>テイカ</t>
    </rPh>
    <rPh sb="344" eb="346">
      <t>テイカ</t>
    </rPh>
    <phoneticPr fontId="5"/>
  </si>
  <si>
    <t>　経営の健全性・効率性は比較的良好な状況で推移しているが、給水量や契約水量の伸び悩みが課題となっている。
　今後も水需要の大幅な増加が見込めない中で、施設の耐震化や老朽化対策などの費用が増加していくことが見込まれ、料金水準の維持が困難となることが予想される。
　老朽化に対しては、今後の需要見込みに応じた事業規模の適正化を検討していくことに加え、長期的な施設の更新需要や収支見通しのもと、施設改良を効率的かつ効果的に実施する必要がある。
　今後も経営の健全性を維持していくため、継続して経費削減に努めるとともに、契約水量の確保に向けた営業活動の強化が必要である。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</si>
</sst>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57.62</c:v>
                </c:pt>
                <c:pt idx="1">
                  <c:v>58.66</c:v>
                </c:pt>
                <c:pt idx="2">
                  <c:v>60.04</c:v>
                </c:pt>
                <c:pt idx="3">
                  <c:v>60.26</c:v>
                </c:pt>
                <c:pt idx="4">
                  <c:v>61.52</c:v>
                </c:pt>
              </c:numCache>
            </c:numRef>
          </c:val>
          <c:extLst>
            <c:ext xmlns:c16="http://schemas.microsoft.com/office/drawing/2014/chart" uri="{C3380CC4-5D6E-409C-BE32-E72D297353CC}">
              <c16:uniqueId val="{00000000-BEE9-4A51-9CD7-F206149964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BEE9-4A51-9CD7-F206149964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22.82</c:v>
                </c:pt>
                <c:pt idx="1">
                  <c:v>24.14</c:v>
                </c:pt>
                <c:pt idx="2">
                  <c:v>24.15</c:v>
                </c:pt>
                <c:pt idx="3">
                  <c:v>24.14</c:v>
                </c:pt>
                <c:pt idx="4">
                  <c:v>27.26</c:v>
                </c:pt>
              </c:numCache>
            </c:numRef>
          </c:val>
          <c:extLst>
            <c:ext xmlns:c16="http://schemas.microsoft.com/office/drawing/2014/chart" uri="{C3380CC4-5D6E-409C-BE32-E72D297353CC}">
              <c16:uniqueId val="{00000000-567D-4EA8-8DAA-B8FC6DDF3C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567D-4EA8-8DAA-B8FC6DDF3C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0.31</c:v>
                </c:pt>
                <c:pt idx="1">
                  <c:v>0</c:v>
                </c:pt>
                <c:pt idx="2">
                  <c:v>0</c:v>
                </c:pt>
                <c:pt idx="3">
                  <c:v>0</c:v>
                </c:pt>
                <c:pt idx="4">
                  <c:v>0</c:v>
                </c:pt>
              </c:numCache>
            </c:numRef>
          </c:val>
          <c:extLst>
            <c:ext xmlns:c16="http://schemas.microsoft.com/office/drawing/2014/chart" uri="{C3380CC4-5D6E-409C-BE32-E72D297353CC}">
              <c16:uniqueId val="{00000000-3F3A-48FC-BAC2-20F9E9616C3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3F3A-48FC-BAC2-20F9E9616C3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162.9</c:v>
                </c:pt>
                <c:pt idx="1">
                  <c:v>194.39</c:v>
                </c:pt>
                <c:pt idx="2">
                  <c:v>246.26</c:v>
                </c:pt>
                <c:pt idx="3">
                  <c:v>265.41000000000003</c:v>
                </c:pt>
                <c:pt idx="4">
                  <c:v>277.88</c:v>
                </c:pt>
              </c:numCache>
            </c:numRef>
          </c:val>
          <c:extLst>
            <c:ext xmlns:c16="http://schemas.microsoft.com/office/drawing/2014/chart" uri="{C3380CC4-5D6E-409C-BE32-E72D297353CC}">
              <c16:uniqueId val="{00000000-2A20-4E5A-8767-3409C414468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2A20-4E5A-8767-3409C414468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363.21</c:v>
                </c:pt>
                <c:pt idx="1">
                  <c:v>334.7</c:v>
                </c:pt>
                <c:pt idx="2">
                  <c:v>291.74</c:v>
                </c:pt>
                <c:pt idx="3">
                  <c:v>248.92</c:v>
                </c:pt>
                <c:pt idx="4">
                  <c:v>211.41</c:v>
                </c:pt>
              </c:numCache>
            </c:numRef>
          </c:val>
          <c:extLst>
            <c:ext xmlns:c16="http://schemas.microsoft.com/office/drawing/2014/chart" uri="{C3380CC4-5D6E-409C-BE32-E72D297353CC}">
              <c16:uniqueId val="{00000000-0628-48C5-A6E7-CE45D59405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0628-48C5-A6E7-CE45D59405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121.78</c:v>
                </c:pt>
                <c:pt idx="1">
                  <c:v>113.34</c:v>
                </c:pt>
                <c:pt idx="2">
                  <c:v>106.96</c:v>
                </c:pt>
                <c:pt idx="3">
                  <c:v>109.58</c:v>
                </c:pt>
                <c:pt idx="4">
                  <c:v>102.38</c:v>
                </c:pt>
              </c:numCache>
            </c:numRef>
          </c:val>
          <c:extLst>
            <c:ext xmlns:c16="http://schemas.microsoft.com/office/drawing/2014/chart" uri="{C3380CC4-5D6E-409C-BE32-E72D297353CC}">
              <c16:uniqueId val="{00000000-0C3B-4DAB-BBE5-F46936E6783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0C3B-4DAB-BBE5-F46936E6783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16.920000000000002</c:v>
                </c:pt>
                <c:pt idx="1">
                  <c:v>19.350000000000001</c:v>
                </c:pt>
                <c:pt idx="2">
                  <c:v>20.440000000000001</c:v>
                </c:pt>
                <c:pt idx="3">
                  <c:v>20.03</c:v>
                </c:pt>
                <c:pt idx="4">
                  <c:v>21.83</c:v>
                </c:pt>
              </c:numCache>
            </c:numRef>
          </c:val>
          <c:extLst>
            <c:ext xmlns:c16="http://schemas.microsoft.com/office/drawing/2014/chart" uri="{C3380CC4-5D6E-409C-BE32-E72D297353CC}">
              <c16:uniqueId val="{00000000-BDB2-43FC-B516-405F24C8A9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BDB2-43FC-B516-405F24C8A91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52.37</c:v>
                </c:pt>
                <c:pt idx="1">
                  <c:v>51.46</c:v>
                </c:pt>
                <c:pt idx="2">
                  <c:v>50.09</c:v>
                </c:pt>
                <c:pt idx="3">
                  <c:v>50.25</c:v>
                </c:pt>
                <c:pt idx="4">
                  <c:v>49.47</c:v>
                </c:pt>
              </c:numCache>
            </c:numRef>
          </c:val>
          <c:extLst>
            <c:ext xmlns:c16="http://schemas.microsoft.com/office/drawing/2014/chart" uri="{C3380CC4-5D6E-409C-BE32-E72D297353CC}">
              <c16:uniqueId val="{00000000-4C7D-41DC-8245-D39C7D4A7FC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4C7D-41DC-8245-D39C7D4A7FC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82.21</c:v>
                </c:pt>
                <c:pt idx="1">
                  <c:v>79.77</c:v>
                </c:pt>
                <c:pt idx="2">
                  <c:v>79.89</c:v>
                </c:pt>
                <c:pt idx="3">
                  <c:v>80.06</c:v>
                </c:pt>
                <c:pt idx="4">
                  <c:v>79.42</c:v>
                </c:pt>
              </c:numCache>
            </c:numRef>
          </c:val>
          <c:extLst>
            <c:ext xmlns:c16="http://schemas.microsoft.com/office/drawing/2014/chart" uri="{C3380CC4-5D6E-409C-BE32-E72D297353CC}">
              <c16:uniqueId val="{00000000-C0B4-41EC-93A1-6FA130A1DC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C0B4-41EC-93A1-6FA130A1DC3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83-4732-B77E-1274CD598C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0683-4732-B77E-1274CD598C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127.98</c:v>
                </c:pt>
                <c:pt idx="1">
                  <c:v>120</c:v>
                </c:pt>
                <c:pt idx="2">
                  <c:v>113.9</c:v>
                </c:pt>
                <c:pt idx="3">
                  <c:v>116.4</c:v>
                </c:pt>
                <c:pt idx="4">
                  <c:v>109.75</c:v>
                </c:pt>
              </c:numCache>
            </c:numRef>
          </c:val>
          <c:extLst>
            <c:ext xmlns:c16="http://schemas.microsoft.com/office/drawing/2014/chart" uri="{C3380CC4-5D6E-409C-BE32-E72D297353CC}">
              <c16:uniqueId val="{00000000-FC76-4E7A-9366-B195FCDC68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FC76-4E7A-9366-B195FCDC68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C45" zoomScaleNormal="100" workbookViewId="0">
      <selection activeCell="TD82" sqref="TD82"/>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群馬県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248500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2</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122932</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65.900000000000006</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107</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197354</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民間企業出身</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107</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127.98</v>
      </c>
      <c r="Y32" s="121"/>
      <c r="Z32" s="121"/>
      <c r="AA32" s="121"/>
      <c r="AB32" s="121"/>
      <c r="AC32" s="121"/>
      <c r="AD32" s="121"/>
      <c r="AE32" s="121"/>
      <c r="AF32" s="121"/>
      <c r="AG32" s="121"/>
      <c r="AH32" s="121"/>
      <c r="AI32" s="121"/>
      <c r="AJ32" s="121"/>
      <c r="AK32" s="121"/>
      <c r="AL32" s="121"/>
      <c r="AM32" s="121"/>
      <c r="AN32" s="121"/>
      <c r="AO32" s="121"/>
      <c r="AP32" s="121"/>
      <c r="AQ32" s="122"/>
      <c r="AR32" s="120">
        <f>データ!U6</f>
        <v>120</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113.9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116.4</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109.75</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162.9</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194.39</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246.26</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265.41000000000003</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277.88</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363.21</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334.7</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291.74</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248.92</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211.41</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120.32</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119.89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119.93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118.4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113.04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17.88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16.670000000000002</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9.4700000000000006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11.03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1.88</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394.58</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368.36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380.84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424.64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427.23</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235.79</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227.51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225.72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217.8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216.05</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121.78</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113.34</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106.96</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109.58</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102.38</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16.920000000000002</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19.350000000000001</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20.440000000000001</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20.03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21.83</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52.37</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51.46</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50.09</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50.25</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49.47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82.21</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79.77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79.89</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80.06</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79.42</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117.72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117.69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116.75</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115.48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109.91</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17.07</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17.22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17.440000000000001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18.62</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58.56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57.96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56.81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55.65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80.540000000000006</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80.08</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79.69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78.66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42" t="s">
        <v>108</v>
      </c>
      <c r="SN68" s="143"/>
      <c r="SO68" s="143"/>
      <c r="SP68" s="143"/>
      <c r="SQ68" s="143"/>
      <c r="SR68" s="143"/>
      <c r="SS68" s="143"/>
      <c r="ST68" s="143"/>
      <c r="SU68" s="143"/>
      <c r="SV68" s="143"/>
      <c r="SW68" s="143"/>
      <c r="SX68" s="143"/>
      <c r="SY68" s="143"/>
      <c r="SZ68" s="143"/>
      <c r="TA68" s="14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42"/>
      <c r="SN69" s="143"/>
      <c r="SO69" s="143"/>
      <c r="SP69" s="143"/>
      <c r="SQ69" s="143"/>
      <c r="SR69" s="143"/>
      <c r="SS69" s="143"/>
      <c r="ST69" s="143"/>
      <c r="SU69" s="143"/>
      <c r="SV69" s="143"/>
      <c r="SW69" s="143"/>
      <c r="SX69" s="143"/>
      <c r="SY69" s="143"/>
      <c r="SZ69" s="143"/>
      <c r="TA69" s="14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42"/>
      <c r="SN70" s="143"/>
      <c r="SO70" s="143"/>
      <c r="SP70" s="143"/>
      <c r="SQ70" s="143"/>
      <c r="SR70" s="143"/>
      <c r="SS70" s="143"/>
      <c r="ST70" s="143"/>
      <c r="SU70" s="143"/>
      <c r="SV70" s="143"/>
      <c r="SW70" s="143"/>
      <c r="SX70" s="143"/>
      <c r="SY70" s="143"/>
      <c r="SZ70" s="143"/>
      <c r="TA70" s="14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42"/>
      <c r="SN71" s="143"/>
      <c r="SO71" s="143"/>
      <c r="SP71" s="143"/>
      <c r="SQ71" s="143"/>
      <c r="SR71" s="143"/>
      <c r="SS71" s="143"/>
      <c r="ST71" s="143"/>
      <c r="SU71" s="143"/>
      <c r="SV71" s="143"/>
      <c r="SW71" s="143"/>
      <c r="SX71" s="143"/>
      <c r="SY71" s="143"/>
      <c r="SZ71" s="143"/>
      <c r="TA71" s="14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42"/>
      <c r="SN72" s="143"/>
      <c r="SO72" s="143"/>
      <c r="SP72" s="143"/>
      <c r="SQ72" s="143"/>
      <c r="SR72" s="143"/>
      <c r="SS72" s="143"/>
      <c r="ST72" s="143"/>
      <c r="SU72" s="143"/>
      <c r="SV72" s="143"/>
      <c r="SW72" s="143"/>
      <c r="SX72" s="143"/>
      <c r="SY72" s="143"/>
      <c r="SZ72" s="143"/>
      <c r="TA72" s="14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42"/>
      <c r="SN73" s="143"/>
      <c r="SO73" s="143"/>
      <c r="SP73" s="143"/>
      <c r="SQ73" s="143"/>
      <c r="SR73" s="143"/>
      <c r="SS73" s="143"/>
      <c r="ST73" s="143"/>
      <c r="SU73" s="143"/>
      <c r="SV73" s="143"/>
      <c r="SW73" s="143"/>
      <c r="SX73" s="143"/>
      <c r="SY73" s="143"/>
      <c r="SZ73" s="143"/>
      <c r="TA73" s="14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42"/>
      <c r="SN74" s="143"/>
      <c r="SO74" s="143"/>
      <c r="SP74" s="143"/>
      <c r="SQ74" s="143"/>
      <c r="SR74" s="143"/>
      <c r="SS74" s="143"/>
      <c r="ST74" s="143"/>
      <c r="SU74" s="143"/>
      <c r="SV74" s="143"/>
      <c r="SW74" s="143"/>
      <c r="SX74" s="143"/>
      <c r="SY74" s="143"/>
      <c r="SZ74" s="143"/>
      <c r="TA74" s="14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42"/>
      <c r="SN75" s="143"/>
      <c r="SO75" s="143"/>
      <c r="SP75" s="143"/>
      <c r="SQ75" s="143"/>
      <c r="SR75" s="143"/>
      <c r="SS75" s="143"/>
      <c r="ST75" s="143"/>
      <c r="SU75" s="143"/>
      <c r="SV75" s="143"/>
      <c r="SW75" s="143"/>
      <c r="SX75" s="143"/>
      <c r="SY75" s="143"/>
      <c r="SZ75" s="143"/>
      <c r="TA75" s="14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42"/>
      <c r="SN76" s="143"/>
      <c r="SO76" s="143"/>
      <c r="SP76" s="143"/>
      <c r="SQ76" s="143"/>
      <c r="SR76" s="143"/>
      <c r="SS76" s="143"/>
      <c r="ST76" s="143"/>
      <c r="SU76" s="143"/>
      <c r="SV76" s="143"/>
      <c r="SW76" s="143"/>
      <c r="SX76" s="143"/>
      <c r="SY76" s="143"/>
      <c r="SZ76" s="143"/>
      <c r="TA76" s="14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42"/>
      <c r="SN77" s="143"/>
      <c r="SO77" s="143"/>
      <c r="SP77" s="143"/>
      <c r="SQ77" s="143"/>
      <c r="SR77" s="143"/>
      <c r="SS77" s="143"/>
      <c r="ST77" s="143"/>
      <c r="SU77" s="143"/>
      <c r="SV77" s="143"/>
      <c r="SW77" s="143"/>
      <c r="SX77" s="143"/>
      <c r="SY77" s="143"/>
      <c r="SZ77" s="143"/>
      <c r="TA77" s="14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42"/>
      <c r="SN78" s="143"/>
      <c r="SO78" s="143"/>
      <c r="SP78" s="143"/>
      <c r="SQ78" s="143"/>
      <c r="SR78" s="143"/>
      <c r="SS78" s="143"/>
      <c r="ST78" s="143"/>
      <c r="SU78" s="143"/>
      <c r="SV78" s="143"/>
      <c r="SW78" s="143"/>
      <c r="SX78" s="143"/>
      <c r="SY78" s="143"/>
      <c r="SZ78" s="143"/>
      <c r="TA78" s="144"/>
    </row>
    <row r="79" spans="1:521" ht="13.5" customHeight="1" x14ac:dyDescent="0.2">
      <c r="A79" s="2"/>
      <c r="B79" s="13"/>
      <c r="C79" s="2"/>
      <c r="D79" s="2"/>
      <c r="E79" s="2"/>
      <c r="F79" s="2"/>
      <c r="G79" s="2"/>
      <c r="H79" s="2"/>
      <c r="I79" s="2"/>
      <c r="J79" s="15"/>
      <c r="K79" s="2"/>
      <c r="L79" s="138"/>
      <c r="M79" s="138"/>
      <c r="N79" s="138"/>
      <c r="O79" s="138"/>
      <c r="P79" s="138"/>
      <c r="Q79" s="138"/>
      <c r="R79" s="138"/>
      <c r="S79" s="138"/>
      <c r="T79" s="138"/>
      <c r="U79" s="138"/>
      <c r="V79" s="138"/>
      <c r="W79" s="138"/>
      <c r="X79" s="139"/>
      <c r="Y79" s="135" t="str">
        <f>データ!$B$10</f>
        <v>H30</v>
      </c>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7"/>
      <c r="AZ79" s="135" t="str">
        <f>データ!$C$10</f>
        <v>R01</v>
      </c>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7"/>
      <c r="CA79" s="135" t="str">
        <f>データ!$D$10</f>
        <v>R02</v>
      </c>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7"/>
      <c r="DB79" s="135" t="str">
        <f>データ!$E$10</f>
        <v>R03</v>
      </c>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7"/>
      <c r="EC79" s="135" t="str">
        <f>データ!$F$10</f>
        <v>R04</v>
      </c>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7"/>
      <c r="FD79" s="2"/>
      <c r="FE79" s="18"/>
      <c r="FF79" s="2"/>
      <c r="FG79" s="2"/>
      <c r="FH79" s="2"/>
      <c r="FI79" s="2"/>
      <c r="FJ79" s="2"/>
      <c r="FK79" s="2"/>
      <c r="FL79" s="2"/>
      <c r="FM79" s="2"/>
      <c r="FN79" s="2"/>
      <c r="FO79" s="2"/>
      <c r="FP79" s="2"/>
      <c r="FQ79" s="2"/>
      <c r="FR79" s="2"/>
      <c r="FS79" s="2"/>
      <c r="FT79" s="2"/>
      <c r="FU79" s="2"/>
      <c r="FV79" s="15"/>
      <c r="FW79" s="2"/>
      <c r="FX79" s="138"/>
      <c r="FY79" s="138"/>
      <c r="FZ79" s="138"/>
      <c r="GA79" s="138"/>
      <c r="GB79" s="138"/>
      <c r="GC79" s="138"/>
      <c r="GD79" s="138"/>
      <c r="GE79" s="138"/>
      <c r="GF79" s="138"/>
      <c r="GG79" s="138"/>
      <c r="GH79" s="138"/>
      <c r="GI79" s="138"/>
      <c r="GJ79" s="139"/>
      <c r="GK79" s="135" t="str">
        <f>データ!$B$10</f>
        <v>H30</v>
      </c>
      <c r="GL79" s="136"/>
      <c r="GM79" s="136"/>
      <c r="GN79" s="136"/>
      <c r="GO79" s="136"/>
      <c r="GP79" s="136"/>
      <c r="GQ79" s="136"/>
      <c r="GR79" s="136"/>
      <c r="GS79" s="136"/>
      <c r="GT79" s="136"/>
      <c r="GU79" s="136"/>
      <c r="GV79" s="136"/>
      <c r="GW79" s="136"/>
      <c r="GX79" s="136"/>
      <c r="GY79" s="136"/>
      <c r="GZ79" s="136"/>
      <c r="HA79" s="136"/>
      <c r="HB79" s="136"/>
      <c r="HC79" s="136"/>
      <c r="HD79" s="136"/>
      <c r="HE79" s="136"/>
      <c r="HF79" s="136"/>
      <c r="HG79" s="136"/>
      <c r="HH79" s="136"/>
      <c r="HI79" s="136"/>
      <c r="HJ79" s="136"/>
      <c r="HK79" s="137"/>
      <c r="HL79" s="135" t="str">
        <f>データ!$C$10</f>
        <v>R01</v>
      </c>
      <c r="HM79" s="136"/>
      <c r="HN79" s="136"/>
      <c r="HO79" s="136"/>
      <c r="HP79" s="136"/>
      <c r="HQ79" s="136"/>
      <c r="HR79" s="136"/>
      <c r="HS79" s="136"/>
      <c r="HT79" s="136"/>
      <c r="HU79" s="136"/>
      <c r="HV79" s="136"/>
      <c r="HW79" s="136"/>
      <c r="HX79" s="136"/>
      <c r="HY79" s="136"/>
      <c r="HZ79" s="136"/>
      <c r="IA79" s="136"/>
      <c r="IB79" s="136"/>
      <c r="IC79" s="136"/>
      <c r="ID79" s="136"/>
      <c r="IE79" s="136"/>
      <c r="IF79" s="136"/>
      <c r="IG79" s="136"/>
      <c r="IH79" s="136"/>
      <c r="II79" s="136"/>
      <c r="IJ79" s="136"/>
      <c r="IK79" s="136"/>
      <c r="IL79" s="137"/>
      <c r="IM79" s="135" t="str">
        <f>データ!$D$10</f>
        <v>R02</v>
      </c>
      <c r="IN79" s="136"/>
      <c r="IO79" s="136"/>
      <c r="IP79" s="136"/>
      <c r="IQ79" s="136"/>
      <c r="IR79" s="136"/>
      <c r="IS79" s="136"/>
      <c r="IT79" s="136"/>
      <c r="IU79" s="136"/>
      <c r="IV79" s="136"/>
      <c r="IW79" s="136"/>
      <c r="IX79" s="136"/>
      <c r="IY79" s="136"/>
      <c r="IZ79" s="136"/>
      <c r="JA79" s="136"/>
      <c r="JB79" s="136"/>
      <c r="JC79" s="136"/>
      <c r="JD79" s="136"/>
      <c r="JE79" s="136"/>
      <c r="JF79" s="136"/>
      <c r="JG79" s="136"/>
      <c r="JH79" s="136"/>
      <c r="JI79" s="136"/>
      <c r="JJ79" s="136"/>
      <c r="JK79" s="136"/>
      <c r="JL79" s="136"/>
      <c r="JM79" s="137"/>
      <c r="JN79" s="135" t="str">
        <f>データ!$E$10</f>
        <v>R03</v>
      </c>
      <c r="JO79" s="136"/>
      <c r="JP79" s="136"/>
      <c r="JQ79" s="136"/>
      <c r="JR79" s="136"/>
      <c r="JS79" s="136"/>
      <c r="JT79" s="136"/>
      <c r="JU79" s="136"/>
      <c r="JV79" s="136"/>
      <c r="JW79" s="136"/>
      <c r="JX79" s="136"/>
      <c r="JY79" s="136"/>
      <c r="JZ79" s="136"/>
      <c r="KA79" s="136"/>
      <c r="KB79" s="136"/>
      <c r="KC79" s="136"/>
      <c r="KD79" s="136"/>
      <c r="KE79" s="136"/>
      <c r="KF79" s="136"/>
      <c r="KG79" s="136"/>
      <c r="KH79" s="136"/>
      <c r="KI79" s="136"/>
      <c r="KJ79" s="136"/>
      <c r="KK79" s="136"/>
      <c r="KL79" s="136"/>
      <c r="KM79" s="136"/>
      <c r="KN79" s="137"/>
      <c r="KO79" s="135" t="str">
        <f>データ!$F$10</f>
        <v>R04</v>
      </c>
      <c r="KP79" s="136"/>
      <c r="KQ79" s="136"/>
      <c r="KR79" s="136"/>
      <c r="KS79" s="136"/>
      <c r="KT79" s="136"/>
      <c r="KU79" s="136"/>
      <c r="KV79" s="136"/>
      <c r="KW79" s="136"/>
      <c r="KX79" s="136"/>
      <c r="KY79" s="136"/>
      <c r="KZ79" s="136"/>
      <c r="LA79" s="136"/>
      <c r="LB79" s="136"/>
      <c r="LC79" s="136"/>
      <c r="LD79" s="136"/>
      <c r="LE79" s="136"/>
      <c r="LF79" s="136"/>
      <c r="LG79" s="136"/>
      <c r="LH79" s="136"/>
      <c r="LI79" s="136"/>
      <c r="LJ79" s="136"/>
      <c r="LK79" s="136"/>
      <c r="LL79" s="136"/>
      <c r="LM79" s="136"/>
      <c r="LN79" s="136"/>
      <c r="LO79" s="137"/>
      <c r="LP79" s="2"/>
      <c r="LQ79" s="18"/>
      <c r="LR79" s="2"/>
      <c r="LS79" s="2"/>
      <c r="LT79" s="2"/>
      <c r="LU79" s="2"/>
      <c r="LV79" s="2"/>
      <c r="LW79" s="2"/>
      <c r="LX79" s="2"/>
      <c r="LY79" s="2"/>
      <c r="LZ79" s="2"/>
      <c r="MA79" s="2"/>
      <c r="MB79" s="2"/>
      <c r="MC79" s="2"/>
      <c r="MD79" s="2"/>
      <c r="ME79" s="2"/>
      <c r="MF79" s="2"/>
      <c r="MG79" s="2"/>
      <c r="MH79" s="15"/>
      <c r="MI79" s="2"/>
      <c r="MJ79" s="138"/>
      <c r="MK79" s="138"/>
      <c r="ML79" s="138"/>
      <c r="MM79" s="138"/>
      <c r="MN79" s="138"/>
      <c r="MO79" s="138"/>
      <c r="MP79" s="138"/>
      <c r="MQ79" s="138"/>
      <c r="MR79" s="138"/>
      <c r="MS79" s="138"/>
      <c r="MT79" s="138"/>
      <c r="MU79" s="138"/>
      <c r="MV79" s="139"/>
      <c r="MW79" s="135" t="str">
        <f>データ!$B$10</f>
        <v>H30</v>
      </c>
      <c r="MX79" s="136"/>
      <c r="MY79" s="136"/>
      <c r="MZ79" s="136"/>
      <c r="NA79" s="136"/>
      <c r="NB79" s="136"/>
      <c r="NC79" s="136"/>
      <c r="ND79" s="136"/>
      <c r="NE79" s="136"/>
      <c r="NF79" s="136"/>
      <c r="NG79" s="136"/>
      <c r="NH79" s="136"/>
      <c r="NI79" s="136"/>
      <c r="NJ79" s="136"/>
      <c r="NK79" s="136"/>
      <c r="NL79" s="136"/>
      <c r="NM79" s="136"/>
      <c r="NN79" s="136"/>
      <c r="NO79" s="136"/>
      <c r="NP79" s="136"/>
      <c r="NQ79" s="136"/>
      <c r="NR79" s="136"/>
      <c r="NS79" s="136"/>
      <c r="NT79" s="136"/>
      <c r="NU79" s="136"/>
      <c r="NV79" s="136"/>
      <c r="NW79" s="137"/>
      <c r="NX79" s="135" t="str">
        <f>データ!$C$10</f>
        <v>R01</v>
      </c>
      <c r="NY79" s="136"/>
      <c r="NZ79" s="136"/>
      <c r="OA79" s="136"/>
      <c r="OB79" s="136"/>
      <c r="OC79" s="136"/>
      <c r="OD79" s="136"/>
      <c r="OE79" s="136"/>
      <c r="OF79" s="136"/>
      <c r="OG79" s="136"/>
      <c r="OH79" s="136"/>
      <c r="OI79" s="136"/>
      <c r="OJ79" s="136"/>
      <c r="OK79" s="136"/>
      <c r="OL79" s="136"/>
      <c r="OM79" s="136"/>
      <c r="ON79" s="136"/>
      <c r="OO79" s="136"/>
      <c r="OP79" s="136"/>
      <c r="OQ79" s="136"/>
      <c r="OR79" s="136"/>
      <c r="OS79" s="136"/>
      <c r="OT79" s="136"/>
      <c r="OU79" s="136"/>
      <c r="OV79" s="136"/>
      <c r="OW79" s="136"/>
      <c r="OX79" s="137"/>
      <c r="OY79" s="135" t="str">
        <f>データ!$D$10</f>
        <v>R02</v>
      </c>
      <c r="OZ79" s="136"/>
      <c r="PA79" s="136"/>
      <c r="PB79" s="136"/>
      <c r="PC79" s="136"/>
      <c r="PD79" s="136"/>
      <c r="PE79" s="136"/>
      <c r="PF79" s="136"/>
      <c r="PG79" s="136"/>
      <c r="PH79" s="136"/>
      <c r="PI79" s="136"/>
      <c r="PJ79" s="136"/>
      <c r="PK79" s="136"/>
      <c r="PL79" s="136"/>
      <c r="PM79" s="136"/>
      <c r="PN79" s="136"/>
      <c r="PO79" s="136"/>
      <c r="PP79" s="136"/>
      <c r="PQ79" s="136"/>
      <c r="PR79" s="136"/>
      <c r="PS79" s="136"/>
      <c r="PT79" s="136"/>
      <c r="PU79" s="136"/>
      <c r="PV79" s="136"/>
      <c r="PW79" s="136"/>
      <c r="PX79" s="136"/>
      <c r="PY79" s="137"/>
      <c r="PZ79" s="135" t="str">
        <f>データ!$E$10</f>
        <v>R03</v>
      </c>
      <c r="QA79" s="136"/>
      <c r="QB79" s="136"/>
      <c r="QC79" s="136"/>
      <c r="QD79" s="136"/>
      <c r="QE79" s="136"/>
      <c r="QF79" s="136"/>
      <c r="QG79" s="136"/>
      <c r="QH79" s="136"/>
      <c r="QI79" s="136"/>
      <c r="QJ79" s="136"/>
      <c r="QK79" s="136"/>
      <c r="QL79" s="136"/>
      <c r="QM79" s="136"/>
      <c r="QN79" s="136"/>
      <c r="QO79" s="136"/>
      <c r="QP79" s="136"/>
      <c r="QQ79" s="136"/>
      <c r="QR79" s="136"/>
      <c r="QS79" s="136"/>
      <c r="QT79" s="136"/>
      <c r="QU79" s="136"/>
      <c r="QV79" s="136"/>
      <c r="QW79" s="136"/>
      <c r="QX79" s="136"/>
      <c r="QY79" s="136"/>
      <c r="QZ79" s="137"/>
      <c r="RA79" s="135" t="str">
        <f>データ!$F$10</f>
        <v>R04</v>
      </c>
      <c r="RB79" s="136"/>
      <c r="RC79" s="136"/>
      <c r="RD79" s="136"/>
      <c r="RE79" s="136"/>
      <c r="RF79" s="136"/>
      <c r="RG79" s="136"/>
      <c r="RH79" s="136"/>
      <c r="RI79" s="136"/>
      <c r="RJ79" s="136"/>
      <c r="RK79" s="136"/>
      <c r="RL79" s="136"/>
      <c r="RM79" s="136"/>
      <c r="RN79" s="136"/>
      <c r="RO79" s="136"/>
      <c r="RP79" s="136"/>
      <c r="RQ79" s="136"/>
      <c r="RR79" s="136"/>
      <c r="RS79" s="136"/>
      <c r="RT79" s="136"/>
      <c r="RU79" s="136"/>
      <c r="RV79" s="136"/>
      <c r="RW79" s="136"/>
      <c r="RX79" s="136"/>
      <c r="RY79" s="136"/>
      <c r="RZ79" s="136"/>
      <c r="SA79" s="137"/>
      <c r="SB79" s="2"/>
      <c r="SC79" s="18"/>
      <c r="SD79" s="2"/>
      <c r="SE79" s="2"/>
      <c r="SF79" s="2"/>
      <c r="SG79" s="2"/>
      <c r="SH79" s="2"/>
      <c r="SI79" s="2"/>
      <c r="SJ79" s="2"/>
      <c r="SK79" s="14"/>
      <c r="SL79" s="2"/>
      <c r="SM79" s="142"/>
      <c r="SN79" s="143"/>
      <c r="SO79" s="143"/>
      <c r="SP79" s="143"/>
      <c r="SQ79" s="143"/>
      <c r="SR79" s="143"/>
      <c r="SS79" s="143"/>
      <c r="ST79" s="143"/>
      <c r="SU79" s="143"/>
      <c r="SV79" s="143"/>
      <c r="SW79" s="143"/>
      <c r="SX79" s="143"/>
      <c r="SY79" s="143"/>
      <c r="SZ79" s="143"/>
      <c r="TA79" s="144"/>
    </row>
    <row r="80" spans="1:521" ht="13.5" customHeight="1" x14ac:dyDescent="0.2">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0">
        <f>データ!DD6</f>
        <v>57.62</v>
      </c>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f>データ!DE6</f>
        <v>58.66</v>
      </c>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f>データ!DF6</f>
        <v>60.04</v>
      </c>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f>データ!DG6</f>
        <v>60.26</v>
      </c>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f>データ!DH6</f>
        <v>61.52</v>
      </c>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0">
        <f>データ!DO6</f>
        <v>22.82</v>
      </c>
      <c r="GL80" s="140"/>
      <c r="GM80" s="140"/>
      <c r="GN80" s="140"/>
      <c r="GO80" s="140"/>
      <c r="GP80" s="140"/>
      <c r="GQ80" s="140"/>
      <c r="GR80" s="140"/>
      <c r="GS80" s="140"/>
      <c r="GT80" s="140"/>
      <c r="GU80" s="140"/>
      <c r="GV80" s="140"/>
      <c r="GW80" s="140"/>
      <c r="GX80" s="140"/>
      <c r="GY80" s="140"/>
      <c r="GZ80" s="140"/>
      <c r="HA80" s="140"/>
      <c r="HB80" s="140"/>
      <c r="HC80" s="140"/>
      <c r="HD80" s="140"/>
      <c r="HE80" s="140"/>
      <c r="HF80" s="140"/>
      <c r="HG80" s="140"/>
      <c r="HH80" s="140"/>
      <c r="HI80" s="140"/>
      <c r="HJ80" s="140"/>
      <c r="HK80" s="140"/>
      <c r="HL80" s="140">
        <f>データ!DP6</f>
        <v>24.14</v>
      </c>
      <c r="HM80" s="140"/>
      <c r="HN80" s="140"/>
      <c r="HO80" s="140"/>
      <c r="HP80" s="140"/>
      <c r="HQ80" s="140"/>
      <c r="HR80" s="140"/>
      <c r="HS80" s="140"/>
      <c r="HT80" s="140"/>
      <c r="HU80" s="140"/>
      <c r="HV80" s="140"/>
      <c r="HW80" s="140"/>
      <c r="HX80" s="140"/>
      <c r="HY80" s="140"/>
      <c r="HZ80" s="140"/>
      <c r="IA80" s="140"/>
      <c r="IB80" s="140"/>
      <c r="IC80" s="140"/>
      <c r="ID80" s="140"/>
      <c r="IE80" s="140"/>
      <c r="IF80" s="140"/>
      <c r="IG80" s="140"/>
      <c r="IH80" s="140"/>
      <c r="II80" s="140"/>
      <c r="IJ80" s="140"/>
      <c r="IK80" s="140"/>
      <c r="IL80" s="140"/>
      <c r="IM80" s="140">
        <f>データ!DQ6</f>
        <v>24.15</v>
      </c>
      <c r="IN80" s="140"/>
      <c r="IO80" s="140"/>
      <c r="IP80" s="140"/>
      <c r="IQ80" s="140"/>
      <c r="IR80" s="140"/>
      <c r="IS80" s="140"/>
      <c r="IT80" s="140"/>
      <c r="IU80" s="140"/>
      <c r="IV80" s="140"/>
      <c r="IW80" s="140"/>
      <c r="IX80" s="140"/>
      <c r="IY80" s="140"/>
      <c r="IZ80" s="140"/>
      <c r="JA80" s="140"/>
      <c r="JB80" s="140"/>
      <c r="JC80" s="140"/>
      <c r="JD80" s="140"/>
      <c r="JE80" s="140"/>
      <c r="JF80" s="140"/>
      <c r="JG80" s="140"/>
      <c r="JH80" s="140"/>
      <c r="JI80" s="140"/>
      <c r="JJ80" s="140"/>
      <c r="JK80" s="140"/>
      <c r="JL80" s="140"/>
      <c r="JM80" s="140"/>
      <c r="JN80" s="140">
        <f>データ!DR6</f>
        <v>24.14</v>
      </c>
      <c r="JO80" s="140"/>
      <c r="JP80" s="140"/>
      <c r="JQ80" s="140"/>
      <c r="JR80" s="140"/>
      <c r="JS80" s="140"/>
      <c r="JT80" s="140"/>
      <c r="JU80" s="140"/>
      <c r="JV80" s="140"/>
      <c r="JW80" s="140"/>
      <c r="JX80" s="140"/>
      <c r="JY80" s="140"/>
      <c r="JZ80" s="140"/>
      <c r="KA80" s="140"/>
      <c r="KB80" s="140"/>
      <c r="KC80" s="140"/>
      <c r="KD80" s="140"/>
      <c r="KE80" s="140"/>
      <c r="KF80" s="140"/>
      <c r="KG80" s="140"/>
      <c r="KH80" s="140"/>
      <c r="KI80" s="140"/>
      <c r="KJ80" s="140"/>
      <c r="KK80" s="140"/>
      <c r="KL80" s="140"/>
      <c r="KM80" s="140"/>
      <c r="KN80" s="140"/>
      <c r="KO80" s="140">
        <f>データ!DS6</f>
        <v>27.26</v>
      </c>
      <c r="KP80" s="140"/>
      <c r="KQ80" s="140"/>
      <c r="KR80" s="140"/>
      <c r="KS80" s="140"/>
      <c r="KT80" s="140"/>
      <c r="KU80" s="140"/>
      <c r="KV80" s="140"/>
      <c r="KW80" s="140"/>
      <c r="KX80" s="140"/>
      <c r="KY80" s="140"/>
      <c r="KZ80" s="140"/>
      <c r="LA80" s="140"/>
      <c r="LB80" s="140"/>
      <c r="LC80" s="140"/>
      <c r="LD80" s="140"/>
      <c r="LE80" s="140"/>
      <c r="LF80" s="140"/>
      <c r="LG80" s="140"/>
      <c r="LH80" s="140"/>
      <c r="LI80" s="140"/>
      <c r="LJ80" s="140"/>
      <c r="LK80" s="140"/>
      <c r="LL80" s="140"/>
      <c r="LM80" s="140"/>
      <c r="LN80" s="140"/>
      <c r="LO80" s="140"/>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0">
        <f>データ!DZ6</f>
        <v>0.31</v>
      </c>
      <c r="MX80" s="140"/>
      <c r="MY80" s="140"/>
      <c r="MZ80" s="140"/>
      <c r="NA80" s="140"/>
      <c r="NB80" s="140"/>
      <c r="NC80" s="140"/>
      <c r="ND80" s="140"/>
      <c r="NE80" s="140"/>
      <c r="NF80" s="140"/>
      <c r="NG80" s="140"/>
      <c r="NH80" s="140"/>
      <c r="NI80" s="140"/>
      <c r="NJ80" s="140"/>
      <c r="NK80" s="140"/>
      <c r="NL80" s="140"/>
      <c r="NM80" s="140"/>
      <c r="NN80" s="140"/>
      <c r="NO80" s="140"/>
      <c r="NP80" s="140"/>
      <c r="NQ80" s="140"/>
      <c r="NR80" s="140"/>
      <c r="NS80" s="140"/>
      <c r="NT80" s="140"/>
      <c r="NU80" s="140"/>
      <c r="NV80" s="140"/>
      <c r="NW80" s="140"/>
      <c r="NX80" s="140">
        <f>データ!EA6</f>
        <v>0</v>
      </c>
      <c r="NY80" s="140"/>
      <c r="NZ80" s="140"/>
      <c r="OA80" s="140"/>
      <c r="OB80" s="140"/>
      <c r="OC80" s="140"/>
      <c r="OD80" s="140"/>
      <c r="OE80" s="140"/>
      <c r="OF80" s="140"/>
      <c r="OG80" s="140"/>
      <c r="OH80" s="140"/>
      <c r="OI80" s="140"/>
      <c r="OJ80" s="140"/>
      <c r="OK80" s="140"/>
      <c r="OL80" s="140"/>
      <c r="OM80" s="140"/>
      <c r="ON80" s="140"/>
      <c r="OO80" s="140"/>
      <c r="OP80" s="140"/>
      <c r="OQ80" s="140"/>
      <c r="OR80" s="140"/>
      <c r="OS80" s="140"/>
      <c r="OT80" s="140"/>
      <c r="OU80" s="140"/>
      <c r="OV80" s="140"/>
      <c r="OW80" s="140"/>
      <c r="OX80" s="140"/>
      <c r="OY80" s="140">
        <f>データ!EB6</f>
        <v>0</v>
      </c>
      <c r="OZ80" s="140"/>
      <c r="PA80" s="140"/>
      <c r="PB80" s="140"/>
      <c r="PC80" s="140"/>
      <c r="PD80" s="140"/>
      <c r="PE80" s="140"/>
      <c r="PF80" s="140"/>
      <c r="PG80" s="140"/>
      <c r="PH80" s="140"/>
      <c r="PI80" s="140"/>
      <c r="PJ80" s="140"/>
      <c r="PK80" s="140"/>
      <c r="PL80" s="140"/>
      <c r="PM80" s="140"/>
      <c r="PN80" s="140"/>
      <c r="PO80" s="140"/>
      <c r="PP80" s="140"/>
      <c r="PQ80" s="140"/>
      <c r="PR80" s="140"/>
      <c r="PS80" s="140"/>
      <c r="PT80" s="140"/>
      <c r="PU80" s="140"/>
      <c r="PV80" s="140"/>
      <c r="PW80" s="140"/>
      <c r="PX80" s="140"/>
      <c r="PY80" s="140"/>
      <c r="PZ80" s="140">
        <f>データ!EC6</f>
        <v>0</v>
      </c>
      <c r="QA80" s="140"/>
      <c r="QB80" s="140"/>
      <c r="QC80" s="140"/>
      <c r="QD80" s="140"/>
      <c r="QE80" s="140"/>
      <c r="QF80" s="140"/>
      <c r="QG80" s="140"/>
      <c r="QH80" s="140"/>
      <c r="QI80" s="140"/>
      <c r="QJ80" s="140"/>
      <c r="QK80" s="140"/>
      <c r="QL80" s="140"/>
      <c r="QM80" s="140"/>
      <c r="QN80" s="140"/>
      <c r="QO80" s="140"/>
      <c r="QP80" s="140"/>
      <c r="QQ80" s="140"/>
      <c r="QR80" s="140"/>
      <c r="QS80" s="140"/>
      <c r="QT80" s="140"/>
      <c r="QU80" s="140"/>
      <c r="QV80" s="140"/>
      <c r="QW80" s="140"/>
      <c r="QX80" s="140"/>
      <c r="QY80" s="140"/>
      <c r="QZ80" s="140"/>
      <c r="RA80" s="140">
        <f>データ!ED6</f>
        <v>0</v>
      </c>
      <c r="RB80" s="140"/>
      <c r="RC80" s="140"/>
      <c r="RD80" s="140"/>
      <c r="RE80" s="140"/>
      <c r="RF80" s="140"/>
      <c r="RG80" s="140"/>
      <c r="RH80" s="140"/>
      <c r="RI80" s="140"/>
      <c r="RJ80" s="140"/>
      <c r="RK80" s="140"/>
      <c r="RL80" s="140"/>
      <c r="RM80" s="140"/>
      <c r="RN80" s="140"/>
      <c r="RO80" s="140"/>
      <c r="RP80" s="140"/>
      <c r="RQ80" s="140"/>
      <c r="RR80" s="140"/>
      <c r="RS80" s="140"/>
      <c r="RT80" s="140"/>
      <c r="RU80" s="140"/>
      <c r="RV80" s="140"/>
      <c r="RW80" s="140"/>
      <c r="RX80" s="140"/>
      <c r="RY80" s="140"/>
      <c r="RZ80" s="140"/>
      <c r="SA80" s="140"/>
      <c r="SB80" s="2"/>
      <c r="SC80" s="18"/>
      <c r="SD80" s="2"/>
      <c r="SE80" s="2"/>
      <c r="SF80" s="2"/>
      <c r="SG80" s="2"/>
      <c r="SH80" s="2"/>
      <c r="SI80" s="2"/>
      <c r="SJ80" s="2"/>
      <c r="SK80" s="14"/>
      <c r="SL80" s="2"/>
      <c r="SM80" s="142"/>
      <c r="SN80" s="143"/>
      <c r="SO80" s="143"/>
      <c r="SP80" s="143"/>
      <c r="SQ80" s="143"/>
      <c r="SR80" s="143"/>
      <c r="SS80" s="143"/>
      <c r="ST80" s="143"/>
      <c r="SU80" s="143"/>
      <c r="SV80" s="143"/>
      <c r="SW80" s="143"/>
      <c r="SX80" s="143"/>
      <c r="SY80" s="143"/>
      <c r="SZ80" s="143"/>
      <c r="TA80" s="144"/>
    </row>
    <row r="81" spans="1:521" ht="13.5" customHeight="1" x14ac:dyDescent="0.2">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0">
        <f>データ!DI6</f>
        <v>59.48</v>
      </c>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f>データ!DJ6</f>
        <v>60.09</v>
      </c>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f>データ!DK6</f>
        <v>60.35</v>
      </c>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f>データ!DL6</f>
        <v>61.07</v>
      </c>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f>データ!DM6</f>
        <v>61.99</v>
      </c>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0">
        <f>データ!DT6</f>
        <v>48.09</v>
      </c>
      <c r="GL81" s="140"/>
      <c r="GM81" s="140"/>
      <c r="GN81" s="140"/>
      <c r="GO81" s="140"/>
      <c r="GP81" s="140"/>
      <c r="GQ81" s="140"/>
      <c r="GR81" s="140"/>
      <c r="GS81" s="140"/>
      <c r="GT81" s="140"/>
      <c r="GU81" s="140"/>
      <c r="GV81" s="140"/>
      <c r="GW81" s="140"/>
      <c r="GX81" s="140"/>
      <c r="GY81" s="140"/>
      <c r="GZ81" s="140"/>
      <c r="HA81" s="140"/>
      <c r="HB81" s="140"/>
      <c r="HC81" s="140"/>
      <c r="HD81" s="140"/>
      <c r="HE81" s="140"/>
      <c r="HF81" s="140"/>
      <c r="HG81" s="140"/>
      <c r="HH81" s="140"/>
      <c r="HI81" s="140"/>
      <c r="HJ81" s="140"/>
      <c r="HK81" s="140"/>
      <c r="HL81" s="140">
        <f>データ!DU6</f>
        <v>50.93</v>
      </c>
      <c r="HM81" s="140"/>
      <c r="HN81" s="140"/>
      <c r="HO81" s="140"/>
      <c r="HP81" s="140"/>
      <c r="HQ81" s="140"/>
      <c r="HR81" s="140"/>
      <c r="HS81" s="140"/>
      <c r="HT81" s="140"/>
      <c r="HU81" s="140"/>
      <c r="HV81" s="140"/>
      <c r="HW81" s="140"/>
      <c r="HX81" s="140"/>
      <c r="HY81" s="140"/>
      <c r="HZ81" s="140"/>
      <c r="IA81" s="140"/>
      <c r="IB81" s="140"/>
      <c r="IC81" s="140"/>
      <c r="ID81" s="140"/>
      <c r="IE81" s="140"/>
      <c r="IF81" s="140"/>
      <c r="IG81" s="140"/>
      <c r="IH81" s="140"/>
      <c r="II81" s="140"/>
      <c r="IJ81" s="140"/>
      <c r="IK81" s="140"/>
      <c r="IL81" s="140"/>
      <c r="IM81" s="140">
        <f>データ!DV6</f>
        <v>52.07</v>
      </c>
      <c r="IN81" s="140"/>
      <c r="IO81" s="140"/>
      <c r="IP81" s="140"/>
      <c r="IQ81" s="140"/>
      <c r="IR81" s="140"/>
      <c r="IS81" s="140"/>
      <c r="IT81" s="140"/>
      <c r="IU81" s="140"/>
      <c r="IV81" s="140"/>
      <c r="IW81" s="140"/>
      <c r="IX81" s="140"/>
      <c r="IY81" s="140"/>
      <c r="IZ81" s="140"/>
      <c r="JA81" s="140"/>
      <c r="JB81" s="140"/>
      <c r="JC81" s="140"/>
      <c r="JD81" s="140"/>
      <c r="JE81" s="140"/>
      <c r="JF81" s="140"/>
      <c r="JG81" s="140"/>
      <c r="JH81" s="140"/>
      <c r="JI81" s="140"/>
      <c r="JJ81" s="140"/>
      <c r="JK81" s="140"/>
      <c r="JL81" s="140"/>
      <c r="JM81" s="140"/>
      <c r="JN81" s="140">
        <f>データ!DW6</f>
        <v>50.36</v>
      </c>
      <c r="JO81" s="140"/>
      <c r="JP81" s="140"/>
      <c r="JQ81" s="140"/>
      <c r="JR81" s="140"/>
      <c r="JS81" s="140"/>
      <c r="JT81" s="140"/>
      <c r="JU81" s="140"/>
      <c r="JV81" s="140"/>
      <c r="JW81" s="140"/>
      <c r="JX81" s="140"/>
      <c r="JY81" s="140"/>
      <c r="JZ81" s="140"/>
      <c r="KA81" s="140"/>
      <c r="KB81" s="140"/>
      <c r="KC81" s="140"/>
      <c r="KD81" s="140"/>
      <c r="KE81" s="140"/>
      <c r="KF81" s="140"/>
      <c r="KG81" s="140"/>
      <c r="KH81" s="140"/>
      <c r="KI81" s="140"/>
      <c r="KJ81" s="140"/>
      <c r="KK81" s="140"/>
      <c r="KL81" s="140"/>
      <c r="KM81" s="140"/>
      <c r="KN81" s="140"/>
      <c r="KO81" s="140">
        <f>データ!DX6</f>
        <v>51.48</v>
      </c>
      <c r="KP81" s="140"/>
      <c r="KQ81" s="140"/>
      <c r="KR81" s="140"/>
      <c r="KS81" s="140"/>
      <c r="KT81" s="140"/>
      <c r="KU81" s="140"/>
      <c r="KV81" s="140"/>
      <c r="KW81" s="140"/>
      <c r="KX81" s="140"/>
      <c r="KY81" s="140"/>
      <c r="KZ81" s="140"/>
      <c r="LA81" s="140"/>
      <c r="LB81" s="140"/>
      <c r="LC81" s="140"/>
      <c r="LD81" s="140"/>
      <c r="LE81" s="140"/>
      <c r="LF81" s="140"/>
      <c r="LG81" s="140"/>
      <c r="LH81" s="140"/>
      <c r="LI81" s="140"/>
      <c r="LJ81" s="140"/>
      <c r="LK81" s="140"/>
      <c r="LL81" s="140"/>
      <c r="LM81" s="140"/>
      <c r="LN81" s="140"/>
      <c r="LO81" s="140"/>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0">
        <f>データ!EE6</f>
        <v>0.13</v>
      </c>
      <c r="MX81" s="140"/>
      <c r="MY81" s="140"/>
      <c r="MZ81" s="140"/>
      <c r="NA81" s="140"/>
      <c r="NB81" s="140"/>
      <c r="NC81" s="140"/>
      <c r="ND81" s="140"/>
      <c r="NE81" s="140"/>
      <c r="NF81" s="140"/>
      <c r="NG81" s="140"/>
      <c r="NH81" s="140"/>
      <c r="NI81" s="140"/>
      <c r="NJ81" s="140"/>
      <c r="NK81" s="140"/>
      <c r="NL81" s="140"/>
      <c r="NM81" s="140"/>
      <c r="NN81" s="140"/>
      <c r="NO81" s="140"/>
      <c r="NP81" s="140"/>
      <c r="NQ81" s="140"/>
      <c r="NR81" s="140"/>
      <c r="NS81" s="140"/>
      <c r="NT81" s="140"/>
      <c r="NU81" s="140"/>
      <c r="NV81" s="140"/>
      <c r="NW81" s="140"/>
      <c r="NX81" s="140">
        <f>データ!EF6</f>
        <v>0.22</v>
      </c>
      <c r="NY81" s="140"/>
      <c r="NZ81" s="140"/>
      <c r="OA81" s="140"/>
      <c r="OB81" s="140"/>
      <c r="OC81" s="140"/>
      <c r="OD81" s="140"/>
      <c r="OE81" s="140"/>
      <c r="OF81" s="140"/>
      <c r="OG81" s="140"/>
      <c r="OH81" s="140"/>
      <c r="OI81" s="140"/>
      <c r="OJ81" s="140"/>
      <c r="OK81" s="140"/>
      <c r="OL81" s="140"/>
      <c r="OM81" s="140"/>
      <c r="ON81" s="140"/>
      <c r="OO81" s="140"/>
      <c r="OP81" s="140"/>
      <c r="OQ81" s="140"/>
      <c r="OR81" s="140"/>
      <c r="OS81" s="140"/>
      <c r="OT81" s="140"/>
      <c r="OU81" s="140"/>
      <c r="OV81" s="140"/>
      <c r="OW81" s="140"/>
      <c r="OX81" s="140"/>
      <c r="OY81" s="140">
        <f>データ!EG6</f>
        <v>0.5</v>
      </c>
      <c r="OZ81" s="140"/>
      <c r="PA81" s="140"/>
      <c r="PB81" s="140"/>
      <c r="PC81" s="140"/>
      <c r="PD81" s="140"/>
      <c r="PE81" s="140"/>
      <c r="PF81" s="140"/>
      <c r="PG81" s="140"/>
      <c r="PH81" s="140"/>
      <c r="PI81" s="140"/>
      <c r="PJ81" s="140"/>
      <c r="PK81" s="140"/>
      <c r="PL81" s="140"/>
      <c r="PM81" s="140"/>
      <c r="PN81" s="140"/>
      <c r="PO81" s="140"/>
      <c r="PP81" s="140"/>
      <c r="PQ81" s="140"/>
      <c r="PR81" s="140"/>
      <c r="PS81" s="140"/>
      <c r="PT81" s="140"/>
      <c r="PU81" s="140"/>
      <c r="PV81" s="140"/>
      <c r="PW81" s="140"/>
      <c r="PX81" s="140"/>
      <c r="PY81" s="140"/>
      <c r="PZ81" s="140">
        <f>データ!EH6</f>
        <v>0.2</v>
      </c>
      <c r="QA81" s="140"/>
      <c r="QB81" s="140"/>
      <c r="QC81" s="140"/>
      <c r="QD81" s="140"/>
      <c r="QE81" s="140"/>
      <c r="QF81" s="140"/>
      <c r="QG81" s="140"/>
      <c r="QH81" s="140"/>
      <c r="QI81" s="140"/>
      <c r="QJ81" s="140"/>
      <c r="QK81" s="140"/>
      <c r="QL81" s="140"/>
      <c r="QM81" s="140"/>
      <c r="QN81" s="140"/>
      <c r="QO81" s="140"/>
      <c r="QP81" s="140"/>
      <c r="QQ81" s="140"/>
      <c r="QR81" s="140"/>
      <c r="QS81" s="140"/>
      <c r="QT81" s="140"/>
      <c r="QU81" s="140"/>
      <c r="QV81" s="140"/>
      <c r="QW81" s="140"/>
      <c r="QX81" s="140"/>
      <c r="QY81" s="140"/>
      <c r="QZ81" s="140"/>
      <c r="RA81" s="140">
        <f>データ!EI6</f>
        <v>0.24</v>
      </c>
      <c r="RB81" s="140"/>
      <c r="RC81" s="140"/>
      <c r="RD81" s="140"/>
      <c r="RE81" s="140"/>
      <c r="RF81" s="140"/>
      <c r="RG81" s="140"/>
      <c r="RH81" s="140"/>
      <c r="RI81" s="140"/>
      <c r="RJ81" s="140"/>
      <c r="RK81" s="140"/>
      <c r="RL81" s="140"/>
      <c r="RM81" s="140"/>
      <c r="RN81" s="140"/>
      <c r="RO81" s="140"/>
      <c r="RP81" s="140"/>
      <c r="RQ81" s="140"/>
      <c r="RR81" s="140"/>
      <c r="RS81" s="140"/>
      <c r="RT81" s="140"/>
      <c r="RU81" s="140"/>
      <c r="RV81" s="140"/>
      <c r="RW81" s="140"/>
      <c r="RX81" s="140"/>
      <c r="RY81" s="140"/>
      <c r="RZ81" s="140"/>
      <c r="SA81" s="140"/>
      <c r="SB81" s="2"/>
      <c r="SC81" s="18"/>
      <c r="SD81" s="2"/>
      <c r="SE81" s="2"/>
      <c r="SF81" s="2"/>
      <c r="SG81" s="2"/>
      <c r="SH81" s="2"/>
      <c r="SI81" s="2"/>
      <c r="SJ81" s="2"/>
      <c r="SK81" s="14"/>
      <c r="SL81" s="2"/>
      <c r="SM81" s="142"/>
      <c r="SN81" s="143"/>
      <c r="SO81" s="143"/>
      <c r="SP81" s="143"/>
      <c r="SQ81" s="143"/>
      <c r="SR81" s="143"/>
      <c r="SS81" s="143"/>
      <c r="ST81" s="143"/>
      <c r="SU81" s="143"/>
      <c r="SV81" s="143"/>
      <c r="SW81" s="143"/>
      <c r="SX81" s="143"/>
      <c r="SY81" s="143"/>
      <c r="SZ81" s="143"/>
      <c r="TA81" s="14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42"/>
      <c r="SN82" s="143"/>
      <c r="SO82" s="143"/>
      <c r="SP82" s="143"/>
      <c r="SQ82" s="143"/>
      <c r="SR82" s="143"/>
      <c r="SS82" s="143"/>
      <c r="ST82" s="143"/>
      <c r="SU82" s="143"/>
      <c r="SV82" s="143"/>
      <c r="SW82" s="143"/>
      <c r="SX82" s="143"/>
      <c r="SY82" s="143"/>
      <c r="SZ82" s="143"/>
      <c r="TA82" s="14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42"/>
      <c r="SN83" s="143"/>
      <c r="SO83" s="143"/>
      <c r="SP83" s="143"/>
      <c r="SQ83" s="143"/>
      <c r="SR83" s="143"/>
      <c r="SS83" s="143"/>
      <c r="ST83" s="143"/>
      <c r="SU83" s="143"/>
      <c r="SV83" s="143"/>
      <c r="SW83" s="143"/>
      <c r="SX83" s="143"/>
      <c r="SY83" s="143"/>
      <c r="SZ83" s="143"/>
      <c r="TA83" s="14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42"/>
      <c r="SN84" s="143"/>
      <c r="SO84" s="143"/>
      <c r="SP84" s="143"/>
      <c r="SQ84" s="143"/>
      <c r="SR84" s="143"/>
      <c r="SS84" s="143"/>
      <c r="ST84" s="143"/>
      <c r="SU84" s="143"/>
      <c r="SV84" s="143"/>
      <c r="SW84" s="143"/>
      <c r="SX84" s="143"/>
      <c r="SY84" s="143"/>
      <c r="SZ84" s="143"/>
      <c r="TA84" s="14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45"/>
      <c r="SN85" s="146"/>
      <c r="SO85" s="146"/>
      <c r="SP85" s="146"/>
      <c r="SQ85" s="146"/>
      <c r="SR85" s="146"/>
      <c r="SS85" s="146"/>
      <c r="ST85" s="146"/>
      <c r="SU85" s="146"/>
      <c r="SV85" s="146"/>
      <c r="SW85" s="146"/>
      <c r="SX85" s="146"/>
      <c r="SY85" s="146"/>
      <c r="SZ85" s="146"/>
      <c r="TA85" s="14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37</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38</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8" t="str">
        <f>データ!AD6</f>
        <v>【112.60】</v>
      </c>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t="str">
        <f>データ!AO6</f>
        <v>【29.72】</v>
      </c>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t="str">
        <f>データ!AZ6</f>
        <v>【473.00】</v>
      </c>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t="str">
        <f>データ!BK6</f>
        <v>【233.74】</v>
      </c>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t="str">
        <f>データ!BV6</f>
        <v>【106.87】</v>
      </c>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48" t="str">
        <f>データ!CG6</f>
        <v>【20.26】</v>
      </c>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148"/>
      <c r="FF90" s="148"/>
      <c r="FG90" s="148"/>
      <c r="FH90" s="148"/>
      <c r="FI90" s="148" t="str">
        <f>データ!CR6</f>
        <v>【53.19】</v>
      </c>
      <c r="FJ90" s="149"/>
      <c r="FK90" s="149"/>
      <c r="FL90" s="149"/>
      <c r="FM90" s="149"/>
      <c r="FN90" s="149"/>
      <c r="FO90" s="149"/>
      <c r="FP90" s="149"/>
      <c r="FQ90" s="149"/>
      <c r="FR90" s="149"/>
      <c r="FS90" s="149"/>
      <c r="FT90" s="149"/>
      <c r="FU90" s="149"/>
      <c r="FV90" s="149"/>
      <c r="FW90" s="149"/>
      <c r="FX90" s="149"/>
      <c r="FY90" s="149"/>
      <c r="FZ90" s="149"/>
      <c r="GA90" s="149"/>
      <c r="GB90" s="149"/>
      <c r="GC90" s="149"/>
      <c r="GD90" s="149"/>
      <c r="GE90" s="149"/>
      <c r="GF90" s="149"/>
      <c r="GG90" s="149"/>
      <c r="GH90" s="149"/>
      <c r="GI90" s="149"/>
      <c r="GJ90" s="148" t="str">
        <f>データ!DC6</f>
        <v>【75.85】</v>
      </c>
      <c r="GK90" s="149"/>
      <c r="GL90" s="149"/>
      <c r="GM90" s="149"/>
      <c r="GN90" s="149"/>
      <c r="GO90" s="149"/>
      <c r="GP90" s="149"/>
      <c r="GQ90" s="149"/>
      <c r="GR90" s="149"/>
      <c r="GS90" s="149"/>
      <c r="GT90" s="149"/>
      <c r="GU90" s="149"/>
      <c r="GV90" s="149"/>
      <c r="GW90" s="149"/>
      <c r="GX90" s="149"/>
      <c r="GY90" s="149"/>
      <c r="GZ90" s="149"/>
      <c r="HA90" s="149"/>
      <c r="HB90" s="149"/>
      <c r="HC90" s="149"/>
      <c r="HD90" s="149"/>
      <c r="HE90" s="149"/>
      <c r="HF90" s="149"/>
      <c r="HG90" s="149"/>
      <c r="HH90" s="149"/>
      <c r="HI90" s="149"/>
      <c r="HJ90" s="149"/>
      <c r="HK90" s="148" t="str">
        <f>データ!DN6</f>
        <v>【61.17】</v>
      </c>
      <c r="HL90" s="149"/>
      <c r="HM90" s="149"/>
      <c r="HN90" s="149"/>
      <c r="HO90" s="149"/>
      <c r="HP90" s="149"/>
      <c r="HQ90" s="149"/>
      <c r="HR90" s="149"/>
      <c r="HS90" s="149"/>
      <c r="HT90" s="149"/>
      <c r="HU90" s="149"/>
      <c r="HV90" s="149"/>
      <c r="HW90" s="149"/>
      <c r="HX90" s="149"/>
      <c r="HY90" s="149"/>
      <c r="HZ90" s="149"/>
      <c r="IA90" s="149"/>
      <c r="IB90" s="149"/>
      <c r="IC90" s="149"/>
      <c r="ID90" s="149"/>
      <c r="IE90" s="149"/>
      <c r="IF90" s="149"/>
      <c r="IG90" s="149"/>
      <c r="IH90" s="149"/>
      <c r="II90" s="149"/>
      <c r="IJ90" s="149"/>
      <c r="IK90" s="149"/>
      <c r="IL90" s="148" t="str">
        <f>データ!DY6</f>
        <v>【49.58】</v>
      </c>
      <c r="IM90" s="149"/>
      <c r="IN90" s="149"/>
      <c r="IO90" s="149"/>
      <c r="IP90" s="149"/>
      <c r="IQ90" s="149"/>
      <c r="IR90" s="149"/>
      <c r="IS90" s="149"/>
      <c r="IT90" s="149"/>
      <c r="IU90" s="149"/>
      <c r="IV90" s="149"/>
      <c r="IW90" s="149"/>
      <c r="IX90" s="149"/>
      <c r="IY90" s="149"/>
      <c r="IZ90" s="149"/>
      <c r="JA90" s="149"/>
      <c r="JB90" s="149"/>
      <c r="JC90" s="149"/>
      <c r="JD90" s="149"/>
      <c r="JE90" s="149"/>
      <c r="JF90" s="149"/>
      <c r="JG90" s="149"/>
      <c r="JH90" s="149"/>
      <c r="JI90" s="149"/>
      <c r="JJ90" s="149"/>
      <c r="JK90" s="149"/>
      <c r="JL90" s="149"/>
      <c r="JM90" s="148" t="str">
        <f>データ!EJ6</f>
        <v>【0.21】</v>
      </c>
      <c r="JN90" s="149"/>
      <c r="JO90" s="149"/>
      <c r="JP90" s="149"/>
      <c r="JQ90" s="149"/>
      <c r="JR90" s="149"/>
      <c r="JS90" s="149"/>
      <c r="JT90" s="149"/>
      <c r="JU90" s="149"/>
      <c r="JV90" s="149"/>
      <c r="JW90" s="149"/>
      <c r="JX90" s="149"/>
      <c r="JY90" s="149"/>
      <c r="JZ90" s="149"/>
      <c r="KA90" s="149"/>
      <c r="KB90" s="149"/>
      <c r="KC90" s="149"/>
      <c r="KD90" s="149"/>
      <c r="KE90" s="149"/>
      <c r="KF90" s="149"/>
      <c r="KG90" s="149"/>
      <c r="KH90" s="149"/>
      <c r="KI90" s="149"/>
      <c r="KJ90" s="149"/>
      <c r="KK90" s="149"/>
      <c r="KL90" s="149"/>
      <c r="KM90" s="149"/>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Z28ndINU5/gi/BR05dgChCF4MQ7UE56Nlc6epeP9ySZSRvArfpGvRWA8LnH7u7kiLJBa2ts4uMj+Y5mrQdZBgA==" saltValue="ihXTU13jwp7ktMKj7hS5Vw=="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orientation="portrait" horizontalDpi="300" verticalDpi="300"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39</v>
      </c>
    </row>
    <row r="2" spans="1:140" x14ac:dyDescent="0.2">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41</v>
      </c>
      <c r="B3" s="29" t="s">
        <v>42</v>
      </c>
      <c r="C3" s="29" t="s">
        <v>43</v>
      </c>
      <c r="D3" s="29" t="s">
        <v>44</v>
      </c>
      <c r="E3" s="29" t="s">
        <v>45</v>
      </c>
      <c r="F3" s="29" t="s">
        <v>46</v>
      </c>
      <c r="G3" s="29" t="s">
        <v>47</v>
      </c>
      <c r="H3" s="152" t="s">
        <v>48</v>
      </c>
      <c r="I3" s="153"/>
      <c r="J3" s="153"/>
      <c r="K3" s="153"/>
      <c r="L3" s="153"/>
      <c r="M3" s="153"/>
      <c r="N3" s="153"/>
      <c r="O3" s="153"/>
      <c r="P3" s="153"/>
      <c r="Q3" s="153"/>
      <c r="R3" s="153"/>
      <c r="S3" s="153"/>
      <c r="T3" s="156" t="s">
        <v>49</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50</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51</v>
      </c>
      <c r="B4" s="30"/>
      <c r="C4" s="30"/>
      <c r="D4" s="30"/>
      <c r="E4" s="30"/>
      <c r="F4" s="30"/>
      <c r="G4" s="30"/>
      <c r="H4" s="154"/>
      <c r="I4" s="155"/>
      <c r="J4" s="155"/>
      <c r="K4" s="155"/>
      <c r="L4" s="155"/>
      <c r="M4" s="155"/>
      <c r="N4" s="155"/>
      <c r="O4" s="155"/>
      <c r="P4" s="155"/>
      <c r="Q4" s="155"/>
      <c r="R4" s="155"/>
      <c r="S4" s="155"/>
      <c r="T4" s="151" t="s">
        <v>52</v>
      </c>
      <c r="U4" s="151"/>
      <c r="V4" s="151"/>
      <c r="W4" s="151"/>
      <c r="X4" s="151"/>
      <c r="Y4" s="151"/>
      <c r="Z4" s="151"/>
      <c r="AA4" s="151"/>
      <c r="AB4" s="151"/>
      <c r="AC4" s="151"/>
      <c r="AD4" s="151"/>
      <c r="AE4" s="151" t="s">
        <v>53</v>
      </c>
      <c r="AF4" s="151"/>
      <c r="AG4" s="151"/>
      <c r="AH4" s="151"/>
      <c r="AI4" s="151"/>
      <c r="AJ4" s="151"/>
      <c r="AK4" s="151"/>
      <c r="AL4" s="151"/>
      <c r="AM4" s="151"/>
      <c r="AN4" s="151"/>
      <c r="AO4" s="151"/>
      <c r="AP4" s="151" t="s">
        <v>54</v>
      </c>
      <c r="AQ4" s="151"/>
      <c r="AR4" s="151"/>
      <c r="AS4" s="151"/>
      <c r="AT4" s="151"/>
      <c r="AU4" s="151"/>
      <c r="AV4" s="151"/>
      <c r="AW4" s="151"/>
      <c r="AX4" s="151"/>
      <c r="AY4" s="151"/>
      <c r="AZ4" s="151"/>
      <c r="BA4" s="151" t="s">
        <v>55</v>
      </c>
      <c r="BB4" s="151"/>
      <c r="BC4" s="151"/>
      <c r="BD4" s="151"/>
      <c r="BE4" s="151"/>
      <c r="BF4" s="151"/>
      <c r="BG4" s="151"/>
      <c r="BH4" s="151"/>
      <c r="BI4" s="151"/>
      <c r="BJ4" s="151"/>
      <c r="BK4" s="151"/>
      <c r="BL4" s="151" t="s">
        <v>56</v>
      </c>
      <c r="BM4" s="151"/>
      <c r="BN4" s="151"/>
      <c r="BO4" s="151"/>
      <c r="BP4" s="151"/>
      <c r="BQ4" s="151"/>
      <c r="BR4" s="151"/>
      <c r="BS4" s="151"/>
      <c r="BT4" s="151"/>
      <c r="BU4" s="151"/>
      <c r="BV4" s="151"/>
      <c r="BW4" s="151" t="s">
        <v>57</v>
      </c>
      <c r="BX4" s="151"/>
      <c r="BY4" s="151"/>
      <c r="BZ4" s="151"/>
      <c r="CA4" s="151"/>
      <c r="CB4" s="151"/>
      <c r="CC4" s="151"/>
      <c r="CD4" s="151"/>
      <c r="CE4" s="151"/>
      <c r="CF4" s="151"/>
      <c r="CG4" s="151"/>
      <c r="CH4" s="151" t="s">
        <v>58</v>
      </c>
      <c r="CI4" s="151"/>
      <c r="CJ4" s="151"/>
      <c r="CK4" s="151"/>
      <c r="CL4" s="151"/>
      <c r="CM4" s="151"/>
      <c r="CN4" s="151"/>
      <c r="CO4" s="151"/>
      <c r="CP4" s="151"/>
      <c r="CQ4" s="151"/>
      <c r="CR4" s="151"/>
      <c r="CS4" s="151" t="s">
        <v>59</v>
      </c>
      <c r="CT4" s="151"/>
      <c r="CU4" s="151"/>
      <c r="CV4" s="151"/>
      <c r="CW4" s="151"/>
      <c r="CX4" s="151"/>
      <c r="CY4" s="151"/>
      <c r="CZ4" s="151"/>
      <c r="DA4" s="151"/>
      <c r="DB4" s="151"/>
      <c r="DC4" s="151"/>
      <c r="DD4" s="151" t="s">
        <v>60</v>
      </c>
      <c r="DE4" s="151"/>
      <c r="DF4" s="151"/>
      <c r="DG4" s="151"/>
      <c r="DH4" s="151"/>
      <c r="DI4" s="151"/>
      <c r="DJ4" s="151"/>
      <c r="DK4" s="151"/>
      <c r="DL4" s="151"/>
      <c r="DM4" s="151"/>
      <c r="DN4" s="151"/>
      <c r="DO4" s="151" t="s">
        <v>61</v>
      </c>
      <c r="DP4" s="151"/>
      <c r="DQ4" s="151"/>
      <c r="DR4" s="151"/>
      <c r="DS4" s="151"/>
      <c r="DT4" s="151"/>
      <c r="DU4" s="151"/>
      <c r="DV4" s="151"/>
      <c r="DW4" s="151"/>
      <c r="DX4" s="151"/>
      <c r="DY4" s="151"/>
      <c r="DZ4" s="151" t="s">
        <v>62</v>
      </c>
      <c r="EA4" s="151"/>
      <c r="EB4" s="151"/>
      <c r="EC4" s="151"/>
      <c r="ED4" s="151"/>
      <c r="EE4" s="151"/>
      <c r="EF4" s="151"/>
      <c r="EG4" s="151"/>
      <c r="EH4" s="151"/>
      <c r="EI4" s="151"/>
      <c r="EJ4" s="151"/>
    </row>
    <row r="5" spans="1:140" x14ac:dyDescent="0.2">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2">
      <c r="A6" s="28" t="s">
        <v>88</v>
      </c>
      <c r="B6" s="33"/>
      <c r="C6" s="33"/>
      <c r="D6" s="33"/>
      <c r="E6" s="33"/>
      <c r="F6" s="33"/>
      <c r="G6" s="33"/>
      <c r="H6" s="33"/>
      <c r="I6" s="33"/>
      <c r="J6" s="33"/>
      <c r="K6" s="33"/>
      <c r="L6" s="33"/>
      <c r="M6" s="33"/>
      <c r="N6" s="33"/>
      <c r="O6" s="33"/>
      <c r="P6" s="33"/>
      <c r="Q6" s="34"/>
      <c r="R6" s="33"/>
      <c r="S6" s="33"/>
      <c r="T6" s="35">
        <f t="shared" ref="T6:CE6" si="3">T7</f>
        <v>127.98</v>
      </c>
      <c r="U6" s="35">
        <f>U7</f>
        <v>120</v>
      </c>
      <c r="V6" s="35">
        <f>V7</f>
        <v>113.9</v>
      </c>
      <c r="W6" s="35">
        <f>W7</f>
        <v>116.4</v>
      </c>
      <c r="X6" s="35">
        <f t="shared" si="3"/>
        <v>109.75</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162.9</v>
      </c>
      <c r="AQ6" s="35">
        <f>AQ7</f>
        <v>194.39</v>
      </c>
      <c r="AR6" s="35">
        <f>AR7</f>
        <v>246.26</v>
      </c>
      <c r="AS6" s="35">
        <f>AS7</f>
        <v>265.41000000000003</v>
      </c>
      <c r="AT6" s="35">
        <f t="shared" si="3"/>
        <v>277.88</v>
      </c>
      <c r="AU6" s="35">
        <f t="shared" si="3"/>
        <v>394.58</v>
      </c>
      <c r="AV6" s="35">
        <f t="shared" si="3"/>
        <v>368.36</v>
      </c>
      <c r="AW6" s="35">
        <f t="shared" si="3"/>
        <v>380.84</v>
      </c>
      <c r="AX6" s="35">
        <f t="shared" si="3"/>
        <v>424.64</v>
      </c>
      <c r="AY6" s="35">
        <f t="shared" si="3"/>
        <v>427.23</v>
      </c>
      <c r="AZ6" s="33" t="str">
        <f>IF(AZ7="-","【-】","【"&amp;SUBSTITUTE(TEXT(AZ7,"#,##0.00"),"-","△")&amp;"】")</f>
        <v>【473.00】</v>
      </c>
      <c r="BA6" s="35">
        <f t="shared" si="3"/>
        <v>363.21</v>
      </c>
      <c r="BB6" s="35">
        <f>BB7</f>
        <v>334.7</v>
      </c>
      <c r="BC6" s="35">
        <f>BC7</f>
        <v>291.74</v>
      </c>
      <c r="BD6" s="35">
        <f>BD7</f>
        <v>248.92</v>
      </c>
      <c r="BE6" s="35">
        <f t="shared" si="3"/>
        <v>211.41</v>
      </c>
      <c r="BF6" s="35">
        <f t="shared" si="3"/>
        <v>235.79</v>
      </c>
      <c r="BG6" s="35">
        <f t="shared" si="3"/>
        <v>227.51</v>
      </c>
      <c r="BH6" s="35">
        <f t="shared" si="3"/>
        <v>225.72</v>
      </c>
      <c r="BI6" s="35">
        <f t="shared" si="3"/>
        <v>217.8</v>
      </c>
      <c r="BJ6" s="35">
        <f t="shared" si="3"/>
        <v>216.05</v>
      </c>
      <c r="BK6" s="33" t="str">
        <f>IF(BK7="-","【-】","【"&amp;SUBSTITUTE(TEXT(BK7,"#,##0.00"),"-","△")&amp;"】")</f>
        <v>【233.74】</v>
      </c>
      <c r="BL6" s="35">
        <f t="shared" si="3"/>
        <v>121.78</v>
      </c>
      <c r="BM6" s="35">
        <f>BM7</f>
        <v>113.34</v>
      </c>
      <c r="BN6" s="35">
        <f>BN7</f>
        <v>106.96</v>
      </c>
      <c r="BO6" s="35">
        <f>BO7</f>
        <v>109.58</v>
      </c>
      <c r="BP6" s="35">
        <f t="shared" si="3"/>
        <v>102.38</v>
      </c>
      <c r="BQ6" s="35">
        <f t="shared" si="3"/>
        <v>117.72</v>
      </c>
      <c r="BR6" s="35">
        <f t="shared" si="3"/>
        <v>117.69</v>
      </c>
      <c r="BS6" s="35">
        <f t="shared" si="3"/>
        <v>116.75</v>
      </c>
      <c r="BT6" s="35">
        <f t="shared" si="3"/>
        <v>115.48</v>
      </c>
      <c r="BU6" s="35">
        <f t="shared" si="3"/>
        <v>109.91</v>
      </c>
      <c r="BV6" s="33" t="str">
        <f>IF(BV7="-","【-】","【"&amp;SUBSTITUTE(TEXT(BV7,"#,##0.00"),"-","△")&amp;"】")</f>
        <v>【106.87】</v>
      </c>
      <c r="BW6" s="35">
        <f t="shared" si="3"/>
        <v>16.920000000000002</v>
      </c>
      <c r="BX6" s="35">
        <f>BX7</f>
        <v>19.350000000000001</v>
      </c>
      <c r="BY6" s="35">
        <f>BY7</f>
        <v>20.440000000000001</v>
      </c>
      <c r="BZ6" s="35">
        <f>BZ7</f>
        <v>20.03</v>
      </c>
      <c r="CA6" s="35">
        <f t="shared" si="3"/>
        <v>21.83</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52.37</v>
      </c>
      <c r="CI6" s="35">
        <f>CI7</f>
        <v>51.46</v>
      </c>
      <c r="CJ6" s="35">
        <f>CJ7</f>
        <v>50.09</v>
      </c>
      <c r="CK6" s="35">
        <f>CK7</f>
        <v>50.25</v>
      </c>
      <c r="CL6" s="35">
        <f t="shared" si="5"/>
        <v>49.47</v>
      </c>
      <c r="CM6" s="35">
        <f t="shared" si="5"/>
        <v>58.56</v>
      </c>
      <c r="CN6" s="35">
        <f t="shared" si="5"/>
        <v>57.96</v>
      </c>
      <c r="CO6" s="35">
        <f t="shared" si="5"/>
        <v>56</v>
      </c>
      <c r="CP6" s="35">
        <f t="shared" si="5"/>
        <v>56.81</v>
      </c>
      <c r="CQ6" s="35">
        <f t="shared" si="5"/>
        <v>55.65</v>
      </c>
      <c r="CR6" s="33" t="str">
        <f>IF(CR7="-","【-】","【"&amp;SUBSTITUTE(TEXT(CR7,"#,##0.00"),"-","△")&amp;"】")</f>
        <v>【53.19】</v>
      </c>
      <c r="CS6" s="35">
        <f t="shared" ref="CS6:DB6" si="6">CS7</f>
        <v>82.21</v>
      </c>
      <c r="CT6" s="35">
        <f>CT7</f>
        <v>79.77</v>
      </c>
      <c r="CU6" s="35">
        <f>CU7</f>
        <v>79.89</v>
      </c>
      <c r="CV6" s="35">
        <f>CV7</f>
        <v>80.06</v>
      </c>
      <c r="CW6" s="35">
        <f t="shared" si="6"/>
        <v>79.42</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57.62</v>
      </c>
      <c r="DE6" s="35">
        <f>DE7</f>
        <v>58.66</v>
      </c>
      <c r="DF6" s="35">
        <f>DF7</f>
        <v>60.04</v>
      </c>
      <c r="DG6" s="35">
        <f>DG7</f>
        <v>60.26</v>
      </c>
      <c r="DH6" s="35">
        <f t="shared" si="7"/>
        <v>61.52</v>
      </c>
      <c r="DI6" s="35">
        <f t="shared" si="7"/>
        <v>59.48</v>
      </c>
      <c r="DJ6" s="35">
        <f t="shared" si="7"/>
        <v>60.09</v>
      </c>
      <c r="DK6" s="35">
        <f t="shared" si="7"/>
        <v>60.35</v>
      </c>
      <c r="DL6" s="35">
        <f t="shared" si="7"/>
        <v>61.07</v>
      </c>
      <c r="DM6" s="35">
        <f t="shared" si="7"/>
        <v>61.99</v>
      </c>
      <c r="DN6" s="33" t="str">
        <f>IF(DN7="-","【-】","【"&amp;SUBSTITUTE(TEXT(DN7,"#,##0.00"),"-","△")&amp;"】")</f>
        <v>【61.17】</v>
      </c>
      <c r="DO6" s="35">
        <f t="shared" ref="DO6:DX6" si="8">DO7</f>
        <v>22.82</v>
      </c>
      <c r="DP6" s="35">
        <f>DP7</f>
        <v>24.14</v>
      </c>
      <c r="DQ6" s="35">
        <f>DQ7</f>
        <v>24.15</v>
      </c>
      <c r="DR6" s="35">
        <f>DR7</f>
        <v>24.14</v>
      </c>
      <c r="DS6" s="35">
        <f t="shared" si="8"/>
        <v>27.26</v>
      </c>
      <c r="DT6" s="35">
        <f t="shared" si="8"/>
        <v>48.09</v>
      </c>
      <c r="DU6" s="35">
        <f t="shared" si="8"/>
        <v>50.93</v>
      </c>
      <c r="DV6" s="35">
        <f t="shared" si="8"/>
        <v>52.07</v>
      </c>
      <c r="DW6" s="35">
        <f t="shared" si="8"/>
        <v>50.36</v>
      </c>
      <c r="DX6" s="35">
        <f t="shared" si="8"/>
        <v>51.48</v>
      </c>
      <c r="DY6" s="33" t="str">
        <f>IF(DY7="-","【-】","【"&amp;SUBSTITUTE(TEXT(DY7,"#,##0.00"),"-","△")&amp;"】")</f>
        <v>【49.58】</v>
      </c>
      <c r="DZ6" s="35">
        <f t="shared" ref="DZ6:EI6" si="9">DZ7</f>
        <v>0.31</v>
      </c>
      <c r="EA6" s="35">
        <f>EA7</f>
        <v>0</v>
      </c>
      <c r="EB6" s="35">
        <f>EB7</f>
        <v>0</v>
      </c>
      <c r="EC6" s="35">
        <f>EC7</f>
        <v>0</v>
      </c>
      <c r="ED6" s="35">
        <f t="shared" si="9"/>
        <v>0</v>
      </c>
      <c r="EE6" s="35">
        <f t="shared" si="9"/>
        <v>0.13</v>
      </c>
      <c r="EF6" s="35">
        <f t="shared" si="9"/>
        <v>0.22</v>
      </c>
      <c r="EG6" s="35">
        <f t="shared" si="9"/>
        <v>0.5</v>
      </c>
      <c r="EH6" s="35">
        <f t="shared" si="9"/>
        <v>0.2</v>
      </c>
      <c r="EI6" s="35">
        <f t="shared" si="9"/>
        <v>0.24</v>
      </c>
      <c r="EJ6" s="33" t="str">
        <f>IF(EJ7="-","【-】","【"&amp;SUBSTITUTE(TEXT(EJ7,"#,##0.00"),"-","△")&amp;"】")</f>
        <v>【0.21】</v>
      </c>
    </row>
    <row r="7" spans="1:140" s="36" customFormat="1" x14ac:dyDescent="0.2">
      <c r="A7"/>
      <c r="B7" s="37" t="s">
        <v>89</v>
      </c>
      <c r="C7" s="37" t="s">
        <v>90</v>
      </c>
      <c r="D7" s="37" t="s">
        <v>91</v>
      </c>
      <c r="E7" s="37" t="s">
        <v>92</v>
      </c>
      <c r="F7" s="37" t="s">
        <v>93</v>
      </c>
      <c r="G7" s="37" t="s">
        <v>94</v>
      </c>
      <c r="H7" s="37" t="s">
        <v>95</v>
      </c>
      <c r="I7" s="37" t="s">
        <v>96</v>
      </c>
      <c r="J7" s="37" t="s">
        <v>97</v>
      </c>
      <c r="K7" s="38">
        <v>248500</v>
      </c>
      <c r="L7" s="37" t="s">
        <v>98</v>
      </c>
      <c r="M7" s="38">
        <v>2</v>
      </c>
      <c r="N7" s="38">
        <v>122932</v>
      </c>
      <c r="O7" s="39" t="s">
        <v>99</v>
      </c>
      <c r="P7" s="39">
        <v>65.900000000000006</v>
      </c>
      <c r="Q7" s="38">
        <v>107</v>
      </c>
      <c r="R7" s="38">
        <v>197354</v>
      </c>
      <c r="S7" s="37" t="s">
        <v>100</v>
      </c>
      <c r="T7" s="40">
        <v>127.98</v>
      </c>
      <c r="U7" s="40">
        <v>120</v>
      </c>
      <c r="V7" s="40">
        <v>113.9</v>
      </c>
      <c r="W7" s="40">
        <v>116.4</v>
      </c>
      <c r="X7" s="40">
        <v>109.75</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162.9</v>
      </c>
      <c r="AQ7" s="40">
        <v>194.39</v>
      </c>
      <c r="AR7" s="40">
        <v>246.26</v>
      </c>
      <c r="AS7" s="40">
        <v>265.41000000000003</v>
      </c>
      <c r="AT7" s="40">
        <v>277.88</v>
      </c>
      <c r="AU7" s="40">
        <v>394.58</v>
      </c>
      <c r="AV7" s="40">
        <v>368.36</v>
      </c>
      <c r="AW7" s="40">
        <v>380.84</v>
      </c>
      <c r="AX7" s="40">
        <v>424.64</v>
      </c>
      <c r="AY7" s="40">
        <v>427.23</v>
      </c>
      <c r="AZ7" s="40">
        <v>473</v>
      </c>
      <c r="BA7" s="40">
        <v>363.21</v>
      </c>
      <c r="BB7" s="40">
        <v>334.7</v>
      </c>
      <c r="BC7" s="40">
        <v>291.74</v>
      </c>
      <c r="BD7" s="40">
        <v>248.92</v>
      </c>
      <c r="BE7" s="40">
        <v>211.41</v>
      </c>
      <c r="BF7" s="40">
        <v>235.79</v>
      </c>
      <c r="BG7" s="40">
        <v>227.51</v>
      </c>
      <c r="BH7" s="40">
        <v>225.72</v>
      </c>
      <c r="BI7" s="40">
        <v>217.8</v>
      </c>
      <c r="BJ7" s="40">
        <v>216.05</v>
      </c>
      <c r="BK7" s="40">
        <v>233.74</v>
      </c>
      <c r="BL7" s="40">
        <v>121.78</v>
      </c>
      <c r="BM7" s="40">
        <v>113.34</v>
      </c>
      <c r="BN7" s="40">
        <v>106.96</v>
      </c>
      <c r="BO7" s="40">
        <v>109.58</v>
      </c>
      <c r="BP7" s="40">
        <v>102.38</v>
      </c>
      <c r="BQ7" s="40">
        <v>117.72</v>
      </c>
      <c r="BR7" s="40">
        <v>117.69</v>
      </c>
      <c r="BS7" s="40">
        <v>116.75</v>
      </c>
      <c r="BT7" s="40">
        <v>115.48</v>
      </c>
      <c r="BU7" s="40">
        <v>109.91</v>
      </c>
      <c r="BV7" s="40">
        <v>106.87</v>
      </c>
      <c r="BW7" s="40">
        <v>16.920000000000002</v>
      </c>
      <c r="BX7" s="40">
        <v>19.350000000000001</v>
      </c>
      <c r="BY7" s="40">
        <v>20.440000000000001</v>
      </c>
      <c r="BZ7" s="40">
        <v>20.03</v>
      </c>
      <c r="CA7" s="40">
        <v>21.83</v>
      </c>
      <c r="CB7" s="40">
        <v>17.03</v>
      </c>
      <c r="CC7" s="40">
        <v>17.07</v>
      </c>
      <c r="CD7" s="40">
        <v>17.22</v>
      </c>
      <c r="CE7" s="40">
        <v>17.440000000000001</v>
      </c>
      <c r="CF7" s="40">
        <v>18.62</v>
      </c>
      <c r="CG7" s="40">
        <v>20.260000000000002</v>
      </c>
      <c r="CH7" s="40">
        <v>52.37</v>
      </c>
      <c r="CI7" s="40">
        <v>51.46</v>
      </c>
      <c r="CJ7" s="40">
        <v>50.09</v>
      </c>
      <c r="CK7" s="40">
        <v>50.25</v>
      </c>
      <c r="CL7" s="40">
        <v>49.47</v>
      </c>
      <c r="CM7" s="40">
        <v>58.56</v>
      </c>
      <c r="CN7" s="40">
        <v>57.96</v>
      </c>
      <c r="CO7" s="40">
        <v>56</v>
      </c>
      <c r="CP7" s="40">
        <v>56.81</v>
      </c>
      <c r="CQ7" s="40">
        <v>55.65</v>
      </c>
      <c r="CR7" s="40">
        <v>53.19</v>
      </c>
      <c r="CS7" s="40">
        <v>82.21</v>
      </c>
      <c r="CT7" s="40">
        <v>79.77</v>
      </c>
      <c r="CU7" s="40">
        <v>79.89</v>
      </c>
      <c r="CV7" s="40">
        <v>80.06</v>
      </c>
      <c r="CW7" s="40">
        <v>79.42</v>
      </c>
      <c r="CX7" s="40">
        <v>80.5</v>
      </c>
      <c r="CY7" s="40">
        <v>80.540000000000006</v>
      </c>
      <c r="CZ7" s="40">
        <v>80.08</v>
      </c>
      <c r="DA7" s="40">
        <v>79.69</v>
      </c>
      <c r="DB7" s="40">
        <v>78.66</v>
      </c>
      <c r="DC7" s="40">
        <v>75.849999999999994</v>
      </c>
      <c r="DD7" s="40">
        <v>57.62</v>
      </c>
      <c r="DE7" s="40">
        <v>58.66</v>
      </c>
      <c r="DF7" s="40">
        <v>60.04</v>
      </c>
      <c r="DG7" s="40">
        <v>60.26</v>
      </c>
      <c r="DH7" s="40">
        <v>61.52</v>
      </c>
      <c r="DI7" s="40">
        <v>59.48</v>
      </c>
      <c r="DJ7" s="40">
        <v>60.09</v>
      </c>
      <c r="DK7" s="40">
        <v>60.35</v>
      </c>
      <c r="DL7" s="40">
        <v>61.07</v>
      </c>
      <c r="DM7" s="40">
        <v>61.99</v>
      </c>
      <c r="DN7" s="40">
        <v>61.17</v>
      </c>
      <c r="DO7" s="40">
        <v>22.82</v>
      </c>
      <c r="DP7" s="40">
        <v>24.14</v>
      </c>
      <c r="DQ7" s="40">
        <v>24.15</v>
      </c>
      <c r="DR7" s="40">
        <v>24.14</v>
      </c>
      <c r="DS7" s="40">
        <v>27.26</v>
      </c>
      <c r="DT7" s="40">
        <v>48.09</v>
      </c>
      <c r="DU7" s="40">
        <v>50.93</v>
      </c>
      <c r="DV7" s="40">
        <v>52.07</v>
      </c>
      <c r="DW7" s="40">
        <v>50.36</v>
      </c>
      <c r="DX7" s="40">
        <v>51.48</v>
      </c>
      <c r="DY7" s="40">
        <v>49.58</v>
      </c>
      <c r="DZ7" s="40">
        <v>0.31</v>
      </c>
      <c r="EA7" s="40">
        <v>0</v>
      </c>
      <c r="EB7" s="40">
        <v>0</v>
      </c>
      <c r="EC7" s="40">
        <v>0</v>
      </c>
      <c r="ED7" s="40">
        <v>0</v>
      </c>
      <c r="EE7" s="40">
        <v>0.13</v>
      </c>
      <c r="EF7" s="40">
        <v>0.22</v>
      </c>
      <c r="EG7" s="40">
        <v>0.5</v>
      </c>
      <c r="EH7" s="40">
        <v>0.2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42</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127.98</v>
      </c>
      <c r="V11" s="48">
        <f>IF(U6="-",NA(),U6)</f>
        <v>120</v>
      </c>
      <c r="W11" s="48">
        <f>IF(V6="-",NA(),V6)</f>
        <v>113.9</v>
      </c>
      <c r="X11" s="48">
        <f>IF(W6="-",NA(),W6)</f>
        <v>116.4</v>
      </c>
      <c r="Y11" s="48">
        <f>IF(X6="-",NA(),X6)</f>
        <v>109.75</v>
      </c>
      <c r="AE11" s="47" t="s">
        <v>23</v>
      </c>
      <c r="AF11" s="48">
        <f>IF(AE6="-",NA(),AE6)</f>
        <v>0</v>
      </c>
      <c r="AG11" s="48">
        <f>IF(AF6="-",NA(),AF6)</f>
        <v>0</v>
      </c>
      <c r="AH11" s="48">
        <f>IF(AG6="-",NA(),AG6)</f>
        <v>0</v>
      </c>
      <c r="AI11" s="48">
        <f>IF(AH6="-",NA(),AH6)</f>
        <v>0</v>
      </c>
      <c r="AJ11" s="48">
        <f>IF(AI6="-",NA(),AI6)</f>
        <v>0</v>
      </c>
      <c r="AP11" s="47" t="s">
        <v>23</v>
      </c>
      <c r="AQ11" s="48">
        <f>IF(AP6="-",NA(),AP6)</f>
        <v>162.9</v>
      </c>
      <c r="AR11" s="48">
        <f>IF(AQ6="-",NA(),AQ6)</f>
        <v>194.39</v>
      </c>
      <c r="AS11" s="48">
        <f>IF(AR6="-",NA(),AR6)</f>
        <v>246.26</v>
      </c>
      <c r="AT11" s="48">
        <f>IF(AS6="-",NA(),AS6)</f>
        <v>265.41000000000003</v>
      </c>
      <c r="AU11" s="48">
        <f>IF(AT6="-",NA(),AT6)</f>
        <v>277.88</v>
      </c>
      <c r="BA11" s="47" t="s">
        <v>23</v>
      </c>
      <c r="BB11" s="48">
        <f>IF(BA6="-",NA(),BA6)</f>
        <v>363.21</v>
      </c>
      <c r="BC11" s="48">
        <f>IF(BB6="-",NA(),BB6)</f>
        <v>334.7</v>
      </c>
      <c r="BD11" s="48">
        <f>IF(BC6="-",NA(),BC6)</f>
        <v>291.74</v>
      </c>
      <c r="BE11" s="48">
        <f>IF(BD6="-",NA(),BD6)</f>
        <v>248.92</v>
      </c>
      <c r="BF11" s="48">
        <f>IF(BE6="-",NA(),BE6)</f>
        <v>211.41</v>
      </c>
      <c r="BL11" s="47" t="s">
        <v>23</v>
      </c>
      <c r="BM11" s="48">
        <f>IF(BL6="-",NA(),BL6)</f>
        <v>121.78</v>
      </c>
      <c r="BN11" s="48">
        <f>IF(BM6="-",NA(),BM6)</f>
        <v>113.34</v>
      </c>
      <c r="BO11" s="48">
        <f>IF(BN6="-",NA(),BN6)</f>
        <v>106.96</v>
      </c>
      <c r="BP11" s="48">
        <f>IF(BO6="-",NA(),BO6)</f>
        <v>109.58</v>
      </c>
      <c r="BQ11" s="48">
        <f>IF(BP6="-",NA(),BP6)</f>
        <v>102.38</v>
      </c>
      <c r="BW11" s="47" t="s">
        <v>23</v>
      </c>
      <c r="BX11" s="48">
        <f>IF(BW6="-",NA(),BW6)</f>
        <v>16.920000000000002</v>
      </c>
      <c r="BY11" s="48">
        <f>IF(BX6="-",NA(),BX6)</f>
        <v>19.350000000000001</v>
      </c>
      <c r="BZ11" s="48">
        <f>IF(BY6="-",NA(),BY6)</f>
        <v>20.440000000000001</v>
      </c>
      <c r="CA11" s="48">
        <f>IF(BZ6="-",NA(),BZ6)</f>
        <v>20.03</v>
      </c>
      <c r="CB11" s="48">
        <f>IF(CA6="-",NA(),CA6)</f>
        <v>21.83</v>
      </c>
      <c r="CH11" s="47" t="s">
        <v>23</v>
      </c>
      <c r="CI11" s="48">
        <f>IF(CH6="-",NA(),CH6)</f>
        <v>52.37</v>
      </c>
      <c r="CJ11" s="48">
        <f>IF(CI6="-",NA(),CI6)</f>
        <v>51.46</v>
      </c>
      <c r="CK11" s="48">
        <f>IF(CJ6="-",NA(),CJ6)</f>
        <v>50.09</v>
      </c>
      <c r="CL11" s="48">
        <f>IF(CK6="-",NA(),CK6)</f>
        <v>50.25</v>
      </c>
      <c r="CM11" s="48">
        <f>IF(CL6="-",NA(),CL6)</f>
        <v>49.47</v>
      </c>
      <c r="CS11" s="47" t="s">
        <v>23</v>
      </c>
      <c r="CT11" s="48">
        <f>IF(CS6="-",NA(),CS6)</f>
        <v>82.21</v>
      </c>
      <c r="CU11" s="48">
        <f>IF(CT6="-",NA(),CT6)</f>
        <v>79.77</v>
      </c>
      <c r="CV11" s="48">
        <f>IF(CU6="-",NA(),CU6)</f>
        <v>79.89</v>
      </c>
      <c r="CW11" s="48">
        <f>IF(CV6="-",NA(),CV6)</f>
        <v>80.06</v>
      </c>
      <c r="CX11" s="48">
        <f>IF(CW6="-",NA(),CW6)</f>
        <v>79.42</v>
      </c>
      <c r="DD11" s="47" t="s">
        <v>23</v>
      </c>
      <c r="DE11" s="48">
        <f>IF(DD6="-",NA(),DD6)</f>
        <v>57.62</v>
      </c>
      <c r="DF11" s="48">
        <f>IF(DE6="-",NA(),DE6)</f>
        <v>58.66</v>
      </c>
      <c r="DG11" s="48">
        <f>IF(DF6="-",NA(),DF6)</f>
        <v>60.04</v>
      </c>
      <c r="DH11" s="48">
        <f>IF(DG6="-",NA(),DG6)</f>
        <v>60.26</v>
      </c>
      <c r="DI11" s="48">
        <f>IF(DH6="-",NA(),DH6)</f>
        <v>61.52</v>
      </c>
      <c r="DO11" s="47" t="s">
        <v>23</v>
      </c>
      <c r="DP11" s="48">
        <f>IF(DO6="-",NA(),DO6)</f>
        <v>22.82</v>
      </c>
      <c r="DQ11" s="48">
        <f>IF(DP6="-",NA(),DP6)</f>
        <v>24.14</v>
      </c>
      <c r="DR11" s="48">
        <f>IF(DQ6="-",NA(),DQ6)</f>
        <v>24.15</v>
      </c>
      <c r="DS11" s="48">
        <f>IF(DR6="-",NA(),DR6)</f>
        <v>24.14</v>
      </c>
      <c r="DT11" s="48">
        <f>IF(DS6="-",NA(),DS6)</f>
        <v>27.26</v>
      </c>
      <c r="DZ11" s="47" t="s">
        <v>23</v>
      </c>
      <c r="EA11" s="48">
        <f>IF(DZ6="-",NA(),DZ6)</f>
        <v>0.31</v>
      </c>
      <c r="EB11" s="48">
        <f>IF(EA6="-",NA(),EA6)</f>
        <v>0</v>
      </c>
      <c r="EC11" s="48">
        <f>IF(EB6="-",NA(),EB6)</f>
        <v>0</v>
      </c>
      <c r="ED11" s="48">
        <f>IF(EC6="-",NA(),EC6)</f>
        <v>0</v>
      </c>
      <c r="EE11" s="48">
        <f>IF(ED6="-",NA(),ED6)</f>
        <v>0</v>
      </c>
    </row>
    <row r="12" spans="1:140" x14ac:dyDescent="0.2">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渡邊　咲奈</cp:lastModifiedBy>
  <cp:lastPrinted>2024-01-25T05:29:59Z</cp:lastPrinted>
  <dcterms:created xsi:type="dcterms:W3CDTF">2023-12-05T01:31:24Z</dcterms:created>
  <dcterms:modified xsi:type="dcterms:W3CDTF">2024-02-01T05:07:23Z</dcterms:modified>
  <cp:category>
  </cp:category>
</cp:coreProperties>
</file>