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2 指定都市\"/>
    </mc:Choice>
  </mc:AlternateContent>
  <xr:revisionPtr revIDLastSave="0" documentId="13_ncr:1_{94D83BE2-D7A3-4F81-8C85-0B9C039952A4}" xr6:coauthVersionLast="36" xr6:coauthVersionMax="36" xr10:uidLastSave="{00000000-0000-0000-0000-000000000000}"/>
  <bookViews>
    <workbookView xWindow="0" yWindow="0" windowWidth="25605" windowHeight="1116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BW37" i="10"/>
  <c r="BE37" i="10"/>
  <c r="AM37" i="10"/>
  <c r="BW36" i="10"/>
  <c r="BE36" i="10"/>
  <c r="AM36" i="10"/>
  <c r="BW35" i="10"/>
  <c r="BE35" i="10"/>
  <c r="BW34" i="10"/>
  <c r="BE34" i="10"/>
  <c r="C34" i="10"/>
  <c r="C35" i="10" s="1"/>
  <c r="C36" i="10" l="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<sst xmlns="http://schemas.openxmlformats.org/spreadsheetml/2006/main" count="1035" uniqueCount="625">
  <si>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</si>
  <si>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</si>
  <si>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</si>
  <si>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</si>
  <si>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</si>
  <si>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</si>
  <si>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</si>
  <si>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</si>
  <si>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</si>
  <si>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</si>
  <si>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</si>
  <si>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</si>
  <si>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</si>
  <si>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</si>
  <si>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</si>
  <si>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</si>
  <si>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</si>
  <si>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</si>
  <si>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</si>
  <si>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</si>
  <si>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</si>
  <si>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</si>
  <si>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</si>
  <si>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</si>
  <si>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</si>
  <si>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</si>
  <si>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</si>
  <si>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</si>
  <si>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</si>
  <si>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</si>
  <si>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</si>
  <si>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</si>
  <si>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</si>
  <si>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</si>
  <si>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</si>
  <si>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</si>
  <si>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</si>
  <si>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</si>
  <si>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</si>
  <si>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</si>
  <si>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</si>
  <si>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</si>
  <si>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</si>
  <si>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</si>
  <si>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</si>
  <si>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</si>
  <si>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</si>
  <si>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</si>
  <si>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</si>
  <si>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</si>
  <si>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</si>
  <si>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</si>
  <si>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</si>
  <si>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</si>
  <si>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</si>
  <si>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</si>
  <si>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</si>
  <si>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</si>
  <si>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</si>
  <si>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</si>
  <si>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</si>
  <si>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</si>
  <si>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</si>
  <si>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</si>
  <si>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</si>
  <si>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</si>
  <si>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</si>
  <si>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</si>
  <si>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</si>
  <si>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</si>
  <si>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</si>
  <si>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</si>
  <si>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</si>
  <si>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</si>
  <si>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</si>
  <si>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</si>
  <si>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</si>
  <si>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</si>
  <si>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</si>
  <si>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</si>
  <si>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</si>
  <si>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</si>
  <si>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</si>
  <si>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</si>
  <si>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</si>
  <si>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</si>
  <si>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</si>
  <si>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</si>
  <si>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</si>
  <si>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</si>
  <si>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</si>
  <si>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</si>
  <si>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</si>
  <si>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</si>
  <si>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</si>
  <si>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</si>
  <si>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</si>
  <si>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</si>
  <si>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</si>
  <si>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</si>
  <si>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相模原市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</si>
  <si>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</si>
  <si>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</si>
  <si>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</si>
  <si>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</si>
  <si>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</si>
  <si>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</si>
  <si>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</si>
  <si>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</si>
  <si>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</si>
  <si>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</si>
  <si>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</si>
  <si>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</si>
  <si>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</si>
  <si>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</si>
  <si>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</si>
  <si>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</si>
  <si>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</si>
  <si>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</si>
  <si>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</si>
  <si>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</si>
  <si>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</si>
  <si>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</si>
  <si>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</si>
  <si>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</si>
  <si>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</si>
  <si>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</si>
  <si>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</si>
  <si>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</si>
  <si>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</si>
  <si>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</si>
  <si>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</si>
  <si>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</si>
  <si>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</si>
  <si>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</si>
  <si>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</si>
  <si>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</si>
  <si>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</si>
  <si>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</si>
  <si>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</si>
  <si>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</si>
  <si>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</si>
  <si>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</si>
  <si>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</si>
  <si>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</si>
  <si>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</si>
  <si>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</si>
  <si>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</si>
  <si>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</si>
  <si>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</si>
  <si>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</si>
  <si>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</si>
  <si>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</si>
  <si>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</si>
  <si>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</si>
  <si>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</si>
  <si>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</si>
  <si>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</si>
  <si>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</si>
  <si>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</si>
  <si>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</si>
  <si>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</si>
  <si>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</si>
  <si>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</si>
  <si>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</si>
  <si>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</si>
  <si>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</si>
  <si>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</si>
  <si>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</si>
  <si>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</si>
  <si>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</si>
  <si>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</si>
  <si>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</si>
  <si>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</si>
  <si>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</si>
  <si>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</si>
  <si>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</si>
  <si>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</si>
  <si>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</si>
  <si>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</si>
  <si>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</si>
  <si>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</si>
  <si>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</si>
  <si>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</si>
  <si>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</si>
  <si>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</si>
  <si>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</si>
  <si>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</si>
  <si>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</si>
  <si>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</si>
  <si>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</si>
  <si>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</si>
  <si>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</si>
  <si>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</si>
  <si>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</si>
  <si>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</si>
  <si>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</si>
  <si>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</si>
  <si>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</si>
  <si>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</si>
  <si>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</si>
  <si>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</si>
  <si>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</si>
  <si>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</si>
  <si>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</si>
  <si>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</si>
  <si>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</si>
  <si>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</si>
  <si>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</si>
  <si>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</si>
  <si>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</si>
  <si>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</si>
  <si>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</si>
  <si>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</si>
  <si>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</si>
  <si>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</si>
  <si>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</si>
  <si>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</si>
  <si>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神奈川県相模原市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</si>
  <si>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</si>
  <si>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</si>
  <si>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</si>
  <si>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</si>
  <si>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</si>
  <si>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</si>
  <si>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</si>
  <si>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</si>
  <si>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</si>
  <si>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</si>
  <si>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</si>
  <si>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</si>
  <si>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</si>
  <si>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</si>
  <si>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</si>
  <si>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</si>
  <si>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</si>
  <si>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</si>
  <si>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</si>
  <si>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</si>
  <si>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</si>
  <si>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</si>
  <si>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</si>
  <si>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</si>
  <si>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</si>
  <si>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</si>
  <si>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</si>
  <si>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</si>
  <si>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</si>
  <si>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</si>
  <si>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</si>
  <si>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</si>
  <si>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</si>
  <si>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</si>
  <si>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</si>
  <si>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</si>
  <si>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</si>
  <si>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</si>
  <si>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</si>
  <si>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</si>
  <si>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</si>
  <si>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</si>
  <si>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</si>
  <si>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</si>
  <si>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</si>
  <si>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</si>
  <si>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</si>
  <si>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</si>
  <si>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</si>
  <si>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</si>
  <si>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</si>
  <si>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</si>
  <si>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</si>
  <si>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</si>
  <si>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</si>
  <si>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</si>
  <si>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</si>
  <si>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</si>
  <si>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</si>
  <si>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</si>
  <si>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</si>
  <si>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</si>
  <si>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</si>
  <si>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</si>
  <si>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</si>
  <si>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</si>
  <si>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</si>
  <si>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</si>
  <si>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</si>
  <si>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</si>
  <si>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</si>
  <si>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</si>
  <si>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</si>
  <si>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</si>
  <si>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</si>
  <si>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</si>
  <si>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</si>
  <si>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</si>
  <si>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</si>
  <si>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</si>
  <si>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</si>
  <si>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</si>
  <si>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</si>
  <si>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</si>
  <si>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</si>
  <si>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</si>
  <si>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</si>
  <si>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</si>
  <si>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</si>
  <si>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</si>
  <si>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</si>
  <si>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</si>
  <si>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</si>
  <si>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</si>
  <si>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</si>
  <si>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</si>
  <si>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</si>
  <si>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</si>
  <si>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</si>
  <si>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</si>
  <si>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</si>
  <si>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</si>
  <si>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</si>
  <si>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</si>
  <si>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</si>
  <si>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</si>
  <si>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</si>
  <si>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</si>
  <si>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</si>
  <si>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</si>
  <si>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</si>
  <si>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</si>
  <si>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</si>
  <si>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</si>
  <si>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</si>
  <si>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</si>
  <si>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</si>
  <si>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</si>
  <si>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</si>
  <si>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</si>
  <si>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</si>
  <si>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駐車場整備</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</si>
  <si>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</si>
  <si>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</si>
  <si>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</si>
  <si>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</si>
  <si>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</si>
  <si>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</si>
  <si>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</si>
  <si>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</si>
  <si>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</si>
  <si>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</si>
  <si>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</si>
  <si>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</si>
  <si>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</si>
  <si>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</si>
  <si>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</si>
  <si>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</si>
  <si>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</si>
  <si>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</si>
  <si>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</si>
  <si>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</si>
  <si>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</si>
  <si>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</si>
  <si>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</si>
  <si>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</si>
  <si>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</si>
  <si>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</si>
  <si>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</si>
  <si>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</si>
  <si>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</si>
  <si>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</si>
  <si>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神奈川県相模原市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</si>
  <si>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</si>
  <si>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</si>
  <si>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</si>
  <si>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</si>
  <si>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</si>
  <si>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</si>
  <si>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</si>
  <si>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</si>
  <si>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</si>
  <si>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</si>
  <si>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</si>
  <si>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</si>
  <si>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</si>
  <si>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</si>
  <si>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</si>
  <si>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</si>
  <si>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</si>
  <si>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</si>
  <si>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</si>
  <si>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</si>
  <si>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</si>
  <si>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公債管理特別会計</t>
    <phoneticPr fontId="5"/>
  </si>
  <si>
    <t>-</t>
    <phoneticPr fontId="5"/>
  </si>
  <si>
    <t>公共用地先行取得事業特別会計</t>
    <phoneticPr fontId="5"/>
  </si>
  <si>
    <t>-</t>
    <phoneticPr fontId="5"/>
  </si>
  <si>
    <t>麻溝台・新磯野第一整備地区土地区画整理事業特別会計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</si>
  <si>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</si>
  <si>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</si>
  <si>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</si>
  <si>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</si>
  <si>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</si>
  <si>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</si>
  <si>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</si>
  <si>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</si>
  <si>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</si>
  <si>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</si>
  <si>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</si>
  <si>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</si>
  <si>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</si>
  <si>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</si>
  <si>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</si>
  <si>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国民健康保険事業特別会計（直営診療勘定）</t>
    <phoneticPr fontId="5"/>
  </si>
  <si>
    <t>自動車駐車場事業特別会計</t>
    <phoneticPr fontId="5"/>
  </si>
  <si>
    <t>介護保険事業特別会計</t>
    <phoneticPr fontId="5"/>
  </si>
  <si>
    <t>後期高齢者医療事業特別会計</t>
    <phoneticPr fontId="5"/>
  </si>
  <si>
    <t>下水道事業会計</t>
    <phoneticPr fontId="5"/>
  </si>
  <si>
    <t>法適用企業</t>
    <phoneticPr fontId="5"/>
  </si>
  <si>
    <t>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</si>
  <si>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</si>
  <si>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</si>
  <si>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</si>
  <si>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</si>
  <si>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</si>
  <si>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</si>
  <si>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</si>
  <si>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</si>
  <si>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</si>
  <si>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</si>
  <si>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</si>
  <si>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</si>
  <si>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</si>
  <si>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</si>
  <si>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</si>
  <si>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</si>
  <si>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</si>
  <si>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</si>
  <si>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</si>
  <si>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</si>
  <si>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</si>
  <si>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</si>
  <si>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</si>
  <si>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</si>
  <si>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</si>
  <si>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</si>
  <si>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</si>
  <si>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</si>
  <si>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</si>
  <si>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</si>
  <si>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</si>
  <si>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</si>
  <si>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</si>
  <si>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</si>
  <si>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</si>
  <si>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</si>
  <si>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</si>
  <si>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</si>
  <si>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</si>
  <si>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</si>
  <si>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</si>
  <si>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</si>
  <si>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</si>
  <si>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</si>
  <si>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</si>
  <si>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</si>
  <si>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</si>
  <si>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</si>
  <si>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</si>
  <si>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</si>
  <si>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</si>
  <si>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</si>
  <si>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</si>
  <si>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</si>
  <si>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</si>
  <si>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</si>
  <si>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</si>
  <si>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</si>
  <si>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</si>
  <si>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</si>
  <si>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</si>
  <si>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</si>
  <si>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</si>
  <si>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</si>
  <si>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</si>
  <si>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自動車駐車場事業特別会計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</si>
  <si>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</si>
  <si>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</si>
  <si>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</si>
  <si>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国民健康保険事業特別会計（直営診療勘定）</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</si>
  <si>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</si>
  <si>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</si>
  <si>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</si>
  <si>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</si>
  <si>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</si>
  <si>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</si>
  <si>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</si>
  <si>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</si>
  <si>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</si>
  <si>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</si>
  <si>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</si>
  <si>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</si>
  <si>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</si>
  <si>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</si>
  <si>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</si>
  <si>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</si>
  <si>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</si>
  <si>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</si>
  <si>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</si>
  <si>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</si>
  <si>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</si>
  <si>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</si>
  <si>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</si>
  <si>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</si>
  <si>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</si>
  <si>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</si>
  <si>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</si>
  <si>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</si>
  <si>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</si>
  <si>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</si>
  <si>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</si>
  <si>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</si>
  <si>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</si>
  <si>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</si>
  <si>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</si>
  <si>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</si>
  <si>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</si>
  <si>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</si>
  <si>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</si>
  <si>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</si>
  <si>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</si>
  <si>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</si>
  <si>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</si>
  <si>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</si>
  <si>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</si>
  <si>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</si>
  <si>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</si>
  <si>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</si>
  <si>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</si>
  <si>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</si>
  <si>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</si>
  <si>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</si>
  <si>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</si>
  <si>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</si>
  <si>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</si>
  <si>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</si>
  <si>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</si>
  <si>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</si>
  <si>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</si>
  <si>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</si>
  <si>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</si>
  <si>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</si>
  <si>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</si>
  <si>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</si>
  <si>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</si>
  <si>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</si>
  <si>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</si>
  <si>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</si>
  <si>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</si>
  <si>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</si>
  <si>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</si>
  <si>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</si>
  <si>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</si>
  <si>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</si>
  <si>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</si>
  <si>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</si>
  <si>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</si>
  <si>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</si>
  <si>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</si>
  <si>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</si>
  <si>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</si>
  <si>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</si>
  <si>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</si>
  <si>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</si>
  <si>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</si>
  <si>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</si>
  <si>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1.57</t>
  </si>
  <si>
    <t>▲ 2.21</t>
  </si>
  <si>
    <t>▲ 8.99</t>
  </si>
  <si>
    <t>一般会計</t>
  </si>
  <si>
    <t>下水道事業会計</t>
  </si>
  <si>
    <t>介護保険事業特別会計</t>
  </si>
  <si>
    <t>国民健康保険事業特別会計（事業勘定）</t>
  </si>
  <si>
    <t>後期高齢者医療事業特別会計</t>
  </si>
  <si>
    <t>簡易水道事業会計</t>
  </si>
  <si>
    <t>自動車駐車場事業特別会計</t>
  </si>
  <si>
    <t>国民健康保険事業特別会計（直営診療勘定）</t>
  </si>
  <si>
    <t>その他会計（赤字）</t>
  </si>
  <si>
    <t>▲ 0.00</t>
  </si>
  <si>
    <t>その他会計（黒字）</t>
  </si>
  <si>
    <t>（百万円）</t>
    <phoneticPr fontId="5"/>
  </si>
  <si>
    <t>H30</t>
    <phoneticPr fontId="5"/>
  </si>
  <si>
    <t>R01</t>
    <phoneticPr fontId="5"/>
  </si>
  <si>
    <t>R02</t>
    <phoneticPr fontId="5"/>
  </si>
  <si>
    <t>R03</t>
    <phoneticPr fontId="5"/>
  </si>
  <si>
    <t>R04</t>
    <phoneticPr fontId="5"/>
  </si>
  <si>
    <t>市街地整備基金</t>
    <phoneticPr fontId="5"/>
  </si>
  <si>
    <t>公共施設保全等基金</t>
    <phoneticPr fontId="2"/>
  </si>
  <si>
    <t>都市交通施設整備基金</t>
    <phoneticPr fontId="2"/>
  </si>
  <si>
    <t>まち・ひと・しごと創生基金</t>
    <phoneticPr fontId="2"/>
  </si>
  <si>
    <t>社会福祉基金</t>
    <phoneticPr fontId="2"/>
  </si>
  <si>
    <t>-</t>
    <phoneticPr fontId="2"/>
  </si>
  <si>
    <t>〇</t>
  </si>
  <si>
    <t>相模原市まち・みどり公社</t>
    <rPh sb="0" eb="4">
      <t>サガミハラシ</t>
    </rPh>
    <rPh sb="10" eb="12">
      <t>コウシャ</t>
    </rPh>
    <phoneticPr fontId="2"/>
  </si>
  <si>
    <t>相模原市社会福祉協議会</t>
  </si>
  <si>
    <t>相模原市民文化財団</t>
    <rPh sb="0" eb="3">
      <t>サガミハラ</t>
    </rPh>
    <rPh sb="3" eb="5">
      <t>シミン</t>
    </rPh>
    <rPh sb="5" eb="7">
      <t>ブンカ</t>
    </rPh>
    <rPh sb="7" eb="9">
      <t>ザイダン</t>
    </rPh>
    <phoneticPr fontId="5"/>
  </si>
  <si>
    <t>相模原市スポーツ協会</t>
    <rPh sb="0" eb="4">
      <t>サガミハラシ</t>
    </rPh>
    <rPh sb="8" eb="10">
      <t>キョウカイ</t>
    </rPh>
    <phoneticPr fontId="5"/>
  </si>
  <si>
    <t>相模原市勤労者福祉サービスセンター</t>
    <rPh sb="0" eb="4">
      <t>サガミハラシ</t>
    </rPh>
    <rPh sb="4" eb="6">
      <t>キンロウ</t>
    </rPh>
    <rPh sb="6" eb="7">
      <t>シャ</t>
    </rPh>
    <rPh sb="7" eb="9">
      <t>フクシ</t>
    </rPh>
    <phoneticPr fontId="5"/>
  </si>
  <si>
    <t>相模原市産業振興財団</t>
    <rPh sb="0" eb="4">
      <t>サガミハラシ</t>
    </rPh>
    <rPh sb="4" eb="6">
      <t>サンギョウ</t>
    </rPh>
    <rPh sb="6" eb="8">
      <t>シンコウ</t>
    </rPh>
    <rPh sb="8" eb="10">
      <t>ザイダン</t>
    </rPh>
    <phoneticPr fontId="5"/>
  </si>
  <si>
    <t>相模原市シルバー人材センター</t>
    <rPh sb="0" eb="4">
      <t>サガミハラシ</t>
    </rPh>
    <rPh sb="8" eb="10">
      <t>ジンザイ</t>
    </rPh>
    <phoneticPr fontId="5"/>
  </si>
  <si>
    <t>相模原市防災協会</t>
    <rPh sb="0" eb="4">
      <t>サガミハラシ</t>
    </rPh>
    <rPh sb="4" eb="6">
      <t>ボウサイ</t>
    </rPh>
    <rPh sb="6" eb="8">
      <t>キョウカイ</t>
    </rPh>
    <phoneticPr fontId="5"/>
  </si>
  <si>
    <t>さがみはら産業創造センター</t>
    <rPh sb="5" eb="7">
      <t>サンギョウ</t>
    </rPh>
    <rPh sb="7" eb="9">
      <t>ソウゾウ</t>
    </rPh>
    <phoneticPr fontId="5"/>
  </si>
  <si>
    <t>相模原市社会福祉事業団</t>
    <rPh sb="0" eb="4">
      <t>サガミハラシ</t>
    </rPh>
    <rPh sb="4" eb="6">
      <t>シャカイ</t>
    </rPh>
    <rPh sb="6" eb="8">
      <t>フクシ</t>
    </rPh>
    <rPh sb="8" eb="11">
      <t>ジギョウダン</t>
    </rPh>
    <phoneticPr fontId="5"/>
  </si>
  <si>
    <t>相模原市健康福祉財団</t>
    <rPh sb="0" eb="4">
      <t>サガミハラシ</t>
    </rPh>
    <rPh sb="4" eb="6">
      <t>ケンコウ</t>
    </rPh>
    <rPh sb="6" eb="8">
      <t>フクシ</t>
    </rPh>
    <rPh sb="8" eb="10">
      <t>ザイダン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</si>
  <si>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</si>
  <si>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</si>
  <si>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</si>
  <si>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</si>
  <si>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</si>
  <si>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将来負担比率及び実質公債費比率は、いずれも類似団体平均値を大きく下回っており、将来負担比率は、類似団体平均値の経年変化と同様の傾向にあり、実質公債費比率は、横ばいとなっている。
将来負担比率は、分母である標準財政規模が大幅に減額した一方で、分子についても、財政調整基金等の充当可能基金額の増加等により、分子全体が大幅に減少したため、前年度比１２．２ポイント減少の２．０％となった。 
実質公債費比率は、令和４年度単年度で見た場合、分母である標準財政規模が大幅に減額したこと等により、前年度比０．２ポイント増加の２．９％となったが、３か年平均では前年度と同じ２．７％となった。
</t>
    <rPh sb="39" eb="41">
      <t>ショウライ</t>
    </rPh>
    <rPh sb="41" eb="43">
      <t>フタン</t>
    </rPh>
    <rPh sb="43" eb="45">
      <t>ヒリツ</t>
    </rPh>
    <rPh sb="69" eb="71">
      <t>ジッシツ</t>
    </rPh>
    <rPh sb="71" eb="74">
      <t>コウサイヒ</t>
    </rPh>
    <rPh sb="74" eb="76">
      <t>ヒリツ</t>
    </rPh>
    <rPh sb="78" eb="79">
      <t>ヨコ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</si>
  <si>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</si>
  <si>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</si>
  <si>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</si>
  <si>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将来負担比率は、類似団体平均値を大きく下回っており、有形固定資産減価償却費率は、類似団体平均値を上回っている。また、いずれの数値も類似団体平均値の経年変化と同様の傾向にある。
将来負担比率は、分母である標準財政規模が大幅に減額した一方で、分子についても、財政調整基金等の充当可能基金額の増加等により、分子全体が大幅に減少したため、前年度比１２．２ポイント減少の２．０％となった。 
有形固定資産減価償却率は、昭和４０年代から５０年代前半における、全国でもまれに見る人口急増に伴い整備した学校施設等の既存施設の老朽化により、類似団体平均値を上回っている。</t>
    <rPh sb="247" eb="248">
      <t>トウ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</si>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</sst>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AAE1040-1959-434F-BF29-EFA936B1163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F05E-4AA5-9ACD-5EFE7F26A7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31697</c:v>
                </c:pt>
                <c:pt idx="1">
                  <c:v>30608</c:v>
                </c:pt>
                <c:pt idx="2">
                  <c:v>29519</c:v>
                </c:pt>
                <c:pt idx="3">
                  <c:v>24332</c:v>
                </c:pt>
                <c:pt idx="4">
                  <c:v>21622</c:v>
                </c:pt>
              </c:numCache>
            </c:numRef>
          </c:val>
          <c:smooth val="0"/>
          <c:extLst>
            <c:ext xmlns:c16="http://schemas.microsoft.com/office/drawing/2014/chart" uri="{C3380CC4-5D6E-409C-BE32-E72D297353CC}">
              <c16:uniqueId val="{00000001-F05E-4AA5-9ACD-5EFE7F26A7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4.79</c:v>
                </c:pt>
                <c:pt idx="1">
                  <c:v>5.29</c:v>
                </c:pt>
                <c:pt idx="2">
                  <c:v>5.74</c:v>
                </c:pt>
                <c:pt idx="3">
                  <c:v>13.25</c:v>
                </c:pt>
                <c:pt idx="4">
                  <c:v>8.8699999999999992</c:v>
                </c:pt>
              </c:numCache>
            </c:numRef>
          </c:val>
          <c:extLst>
            <c:ext xmlns:c16="http://schemas.microsoft.com/office/drawing/2014/chart" uri="{C3380CC4-5D6E-409C-BE32-E72D297353CC}">
              <c16:uniqueId val="{00000000-009D-4548-99F9-6BFB0465A3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4.3099999999999996</c:v>
                </c:pt>
                <c:pt idx="1">
                  <c:v>3.95</c:v>
                </c:pt>
                <c:pt idx="2">
                  <c:v>6.21</c:v>
                </c:pt>
                <c:pt idx="3">
                  <c:v>8.6300000000000008</c:v>
                </c:pt>
                <c:pt idx="4">
                  <c:v>11.56</c:v>
                </c:pt>
              </c:numCache>
            </c:numRef>
          </c:val>
          <c:extLst>
            <c:ext xmlns:c16="http://schemas.microsoft.com/office/drawing/2014/chart" uri="{C3380CC4-5D6E-409C-BE32-E72D297353CC}">
              <c16:uniqueId val="{00000001-009D-4548-99F9-6BFB0465A38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-1.57</c:v>
                </c:pt>
                <c:pt idx="1">
                  <c:v>-2.21</c:v>
                </c:pt>
                <c:pt idx="2">
                  <c:v>0.35</c:v>
                </c:pt>
                <c:pt idx="3">
                  <c:v>7.82</c:v>
                </c:pt>
                <c:pt idx="4">
                  <c:v>-8.99</c:v>
                </c:pt>
              </c:numCache>
            </c:numRef>
          </c:val>
          <c:smooth val="0"/>
          <c:extLst>
            <c:ext xmlns:c16="http://schemas.microsoft.com/office/drawing/2014/chart" uri="{C3380CC4-5D6E-409C-BE32-E72D297353CC}">
              <c16:uniqueId val="{00000002-009D-4548-99F9-6BFB0465A38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0.32</c:v>
                </c:pt>
                <c:pt idx="4">
                  <c:v>#N/A</c:v>
                </c:pt>
                <c:pt idx="5">
                  <c:v>0.02</c:v>
                </c:pt>
                <c:pt idx="6">
                  <c:v>#N/A</c:v>
                </c:pt>
                <c:pt idx="7">
                  <c:v>0</c:v>
                </c:pt>
                <c:pt idx="8">
                  <c:v>#N/A</c:v>
                </c:pt>
                <c:pt idx="9">
                  <c:v>0</c:v>
                </c:pt>
              </c:numCache>
            </c:numRef>
          </c:val>
          <c:extLst>
            <c:ext xmlns:c16="http://schemas.microsoft.com/office/drawing/2014/chart" uri="{C3380CC4-5D6E-409C-BE32-E72D297353CC}">
              <c16:uniqueId val="{00000000-95FA-4CC7-AD49-A725997C92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FA-4CC7-AD49-A725997C922A}"/>
            </c:ext>
          </c:extLst>
        </c:ser>
        <c:ser>
          <c:idx val="2"/>
          <c:order val="2"/>
          <c:tx>
            <c:strRef>
              <c:f>データシート!$A$29</c:f>
              <c:strCache>
                <c:ptCount val="1"/>
                <c:pt idx="0">
                  <c:v>国民健康保険事業特別会計（直営診療勘定）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5FA-4CC7-AD49-A725997C922A}"/>
            </c:ext>
          </c:extLst>
        </c:ser>
        <c:ser>
          <c:idx val="3"/>
          <c:order val="3"/>
          <c:tx>
            <c:strRef>
              <c:f>データシート!$A$30</c:f>
              <c:strCache>
                <c:ptCount val="1"/>
                <c:pt idx="0">
                  <c:v>自動車駐車場事業特別会計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c:v>
                </c:pt>
                <c:pt idx="4">
                  <c:v>#N/A</c:v>
                </c:pt>
                <c:pt idx="5">
                  <c:v>0.02</c:v>
                </c:pt>
                <c:pt idx="6">
                  <c:v>#N/A</c:v>
                </c:pt>
                <c:pt idx="7">
                  <c:v>0.02</c:v>
                </c:pt>
                <c:pt idx="8">
                  <c:v>#N/A</c:v>
                </c:pt>
                <c:pt idx="9">
                  <c:v>0.01</c:v>
                </c:pt>
              </c:numCache>
            </c:numRef>
          </c:val>
          <c:extLst>
            <c:ext xmlns:c16="http://schemas.microsoft.com/office/drawing/2014/chart" uri="{C3380CC4-5D6E-409C-BE32-E72D297353CC}">
              <c16:uniqueId val="{00000003-95FA-4CC7-AD49-A725997C922A}"/>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0.09</c:v>
                </c:pt>
                <c:pt idx="6">
                  <c:v>#N/A</c:v>
                </c:pt>
                <c:pt idx="7">
                  <c:v>0.08</c:v>
                </c:pt>
                <c:pt idx="8">
                  <c:v>#N/A</c:v>
                </c:pt>
                <c:pt idx="9">
                  <c:v>0.1</c:v>
                </c:pt>
              </c:numCache>
            </c:numRef>
          </c:val>
          <c:extLst>
            <c:ext xmlns:c16="http://schemas.microsoft.com/office/drawing/2014/chart" uri="{C3380CC4-5D6E-409C-BE32-E72D297353CC}">
              <c16:uniqueId val="{00000004-95FA-4CC7-AD49-A725997C922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0.11</c:v>
                </c:pt>
                <c:pt idx="2">
                  <c:v>#N/A</c:v>
                </c:pt>
                <c:pt idx="3">
                  <c:v>0.12</c:v>
                </c:pt>
                <c:pt idx="4">
                  <c:v>#N/A</c:v>
                </c:pt>
                <c:pt idx="5">
                  <c:v>0.13</c:v>
                </c:pt>
                <c:pt idx="6">
                  <c:v>#N/A</c:v>
                </c:pt>
                <c:pt idx="7">
                  <c:v>0.13</c:v>
                </c:pt>
                <c:pt idx="8">
                  <c:v>#N/A</c:v>
                </c:pt>
                <c:pt idx="9">
                  <c:v>0.14000000000000001</c:v>
                </c:pt>
              </c:numCache>
            </c:numRef>
          </c:val>
          <c:extLst>
            <c:ext xmlns:c16="http://schemas.microsoft.com/office/drawing/2014/chart" uri="{C3380CC4-5D6E-409C-BE32-E72D297353CC}">
              <c16:uniqueId val="{00000005-95FA-4CC7-AD49-A725997C922A}"/>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1.94</c:v>
                </c:pt>
                <c:pt idx="2">
                  <c:v>#N/A</c:v>
                </c:pt>
                <c:pt idx="3">
                  <c:v>1.53</c:v>
                </c:pt>
                <c:pt idx="4">
                  <c:v>#N/A</c:v>
                </c:pt>
                <c:pt idx="5">
                  <c:v>1.51</c:v>
                </c:pt>
                <c:pt idx="6">
                  <c:v>#N/A</c:v>
                </c:pt>
                <c:pt idx="7">
                  <c:v>0.19</c:v>
                </c:pt>
                <c:pt idx="8">
                  <c:v>#N/A</c:v>
                </c:pt>
                <c:pt idx="9">
                  <c:v>0.32</c:v>
                </c:pt>
              </c:numCache>
            </c:numRef>
          </c:val>
          <c:extLst>
            <c:ext xmlns:c16="http://schemas.microsoft.com/office/drawing/2014/chart" uri="{C3380CC4-5D6E-409C-BE32-E72D297353CC}">
              <c16:uniqueId val="{00000006-95FA-4CC7-AD49-A725997C922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0.63</c:v>
                </c:pt>
                <c:pt idx="2">
                  <c:v>#N/A</c:v>
                </c:pt>
                <c:pt idx="3">
                  <c:v>0.47</c:v>
                </c:pt>
                <c:pt idx="4">
                  <c:v>#N/A</c:v>
                </c:pt>
                <c:pt idx="5">
                  <c:v>1.26</c:v>
                </c:pt>
                <c:pt idx="6">
                  <c:v>#N/A</c:v>
                </c:pt>
                <c:pt idx="7">
                  <c:v>0.85</c:v>
                </c:pt>
                <c:pt idx="8">
                  <c:v>#N/A</c:v>
                </c:pt>
                <c:pt idx="9">
                  <c:v>1.08</c:v>
                </c:pt>
              </c:numCache>
            </c:numRef>
          </c:val>
          <c:extLst>
            <c:ext xmlns:c16="http://schemas.microsoft.com/office/drawing/2014/chart" uri="{C3380CC4-5D6E-409C-BE32-E72D297353CC}">
              <c16:uniqueId val="{00000007-95FA-4CC7-AD49-A725997C922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1.58</c:v>
                </c:pt>
                <c:pt idx="2">
                  <c:v>#N/A</c:v>
                </c:pt>
                <c:pt idx="3">
                  <c:v>2.0299999999999998</c:v>
                </c:pt>
                <c:pt idx="4">
                  <c:v>#N/A</c:v>
                </c:pt>
                <c:pt idx="5">
                  <c:v>2.4</c:v>
                </c:pt>
                <c:pt idx="6">
                  <c:v>#N/A</c:v>
                </c:pt>
                <c:pt idx="7">
                  <c:v>2.77</c:v>
                </c:pt>
                <c:pt idx="8">
                  <c:v>#N/A</c:v>
                </c:pt>
                <c:pt idx="9">
                  <c:v>3</c:v>
                </c:pt>
              </c:numCache>
            </c:numRef>
          </c:val>
          <c:extLst>
            <c:ext xmlns:c16="http://schemas.microsoft.com/office/drawing/2014/chart" uri="{C3380CC4-5D6E-409C-BE32-E72D297353CC}">
              <c16:uniqueId val="{00000008-95FA-4CC7-AD49-A725997C922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4.91</c:v>
                </c:pt>
                <c:pt idx="2">
                  <c:v>#N/A</c:v>
                </c:pt>
                <c:pt idx="3">
                  <c:v>5.13</c:v>
                </c:pt>
                <c:pt idx="4">
                  <c:v>#N/A</c:v>
                </c:pt>
                <c:pt idx="5">
                  <c:v>5.71</c:v>
                </c:pt>
                <c:pt idx="6">
                  <c:v>#N/A</c:v>
                </c:pt>
                <c:pt idx="7">
                  <c:v>13.31</c:v>
                </c:pt>
                <c:pt idx="8">
                  <c:v>#N/A</c:v>
                </c:pt>
                <c:pt idx="9">
                  <c:v>8.86</c:v>
                </c:pt>
              </c:numCache>
            </c:numRef>
          </c:val>
          <c:extLst>
            <c:ext xmlns:c16="http://schemas.microsoft.com/office/drawing/2014/chart" uri="{C3380CC4-5D6E-409C-BE32-E72D297353CC}">
              <c16:uniqueId val="{00000009-95FA-4CC7-AD49-A725997C92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26735</c:v>
                </c:pt>
                <c:pt idx="5">
                  <c:v>26341</c:v>
                </c:pt>
                <c:pt idx="8">
                  <c:v>27129</c:v>
                </c:pt>
                <c:pt idx="11">
                  <c:v>26574</c:v>
                </c:pt>
                <c:pt idx="14">
                  <c:v>26635</c:v>
                </c:pt>
              </c:numCache>
            </c:numRef>
          </c:val>
          <c:extLst>
            <c:ext xmlns:c16="http://schemas.microsoft.com/office/drawing/2014/chart" uri="{C3380CC4-5D6E-409C-BE32-E72D297353CC}">
              <c16:uniqueId val="{00000000-0579-4671-BE66-537356DC63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79-4671-BE66-537356DC63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974</c:v>
                </c:pt>
                <c:pt idx="3">
                  <c:v>972</c:v>
                </c:pt>
                <c:pt idx="6">
                  <c:v>969</c:v>
                </c:pt>
                <c:pt idx="9">
                  <c:v>903</c:v>
                </c:pt>
                <c:pt idx="12">
                  <c:v>898</c:v>
                </c:pt>
              </c:numCache>
            </c:numRef>
          </c:val>
          <c:extLst>
            <c:ext xmlns:c16="http://schemas.microsoft.com/office/drawing/2014/chart" uri="{C3380CC4-5D6E-409C-BE32-E72D297353CC}">
              <c16:uniqueId val="{00000002-0579-4671-BE66-537356DC63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79-4671-BE66-537356DC63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4405</c:v>
                </c:pt>
                <c:pt idx="3">
                  <c:v>4206</c:v>
                </c:pt>
                <c:pt idx="6">
                  <c:v>4083</c:v>
                </c:pt>
                <c:pt idx="9">
                  <c:v>3826</c:v>
                </c:pt>
                <c:pt idx="12">
                  <c:v>3728</c:v>
                </c:pt>
              </c:numCache>
            </c:numRef>
          </c:val>
          <c:extLst>
            <c:ext xmlns:c16="http://schemas.microsoft.com/office/drawing/2014/chart" uri="{C3380CC4-5D6E-409C-BE32-E72D297353CC}">
              <c16:uniqueId val="{00000004-0579-4671-BE66-537356DC63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2760</c:v>
                </c:pt>
                <c:pt idx="3">
                  <c:v>3060</c:v>
                </c:pt>
                <c:pt idx="6">
                  <c:v>3393</c:v>
                </c:pt>
                <c:pt idx="9">
                  <c:v>3611</c:v>
                </c:pt>
                <c:pt idx="12">
                  <c:v>4056</c:v>
                </c:pt>
              </c:numCache>
            </c:numRef>
          </c:val>
          <c:extLst>
            <c:ext xmlns:c16="http://schemas.microsoft.com/office/drawing/2014/chart" uri="{C3380CC4-5D6E-409C-BE32-E72D297353CC}">
              <c16:uniqueId val="{00000005-0579-4671-BE66-537356DC63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79-4671-BE66-537356DC63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22381</c:v>
                </c:pt>
                <c:pt idx="3">
                  <c:v>22603</c:v>
                </c:pt>
                <c:pt idx="6">
                  <c:v>22906</c:v>
                </c:pt>
                <c:pt idx="9">
                  <c:v>22802</c:v>
                </c:pt>
                <c:pt idx="12">
                  <c:v>22614</c:v>
                </c:pt>
              </c:numCache>
            </c:numRef>
          </c:val>
          <c:extLst>
            <c:ext xmlns:c16="http://schemas.microsoft.com/office/drawing/2014/chart" uri="{C3380CC4-5D6E-409C-BE32-E72D297353CC}">
              <c16:uniqueId val="{00000007-0579-4671-BE66-537356DC63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3785</c:v>
                </c:pt>
                <c:pt idx="2">
                  <c:v>#N/A</c:v>
                </c:pt>
                <c:pt idx="3">
                  <c:v>#N/A</c:v>
                </c:pt>
                <c:pt idx="4">
                  <c:v>4500</c:v>
                </c:pt>
                <c:pt idx="5">
                  <c:v>#N/A</c:v>
                </c:pt>
                <c:pt idx="6">
                  <c:v>#N/A</c:v>
                </c:pt>
                <c:pt idx="7">
                  <c:v>4222</c:v>
                </c:pt>
                <c:pt idx="8">
                  <c:v>#N/A</c:v>
                </c:pt>
                <c:pt idx="9">
                  <c:v>#N/A</c:v>
                </c:pt>
                <c:pt idx="10">
                  <c:v>4568</c:v>
                </c:pt>
                <c:pt idx="11">
                  <c:v>#N/A</c:v>
                </c:pt>
                <c:pt idx="12">
                  <c:v>#N/A</c:v>
                </c:pt>
                <c:pt idx="13">
                  <c:v>4661</c:v>
                </c:pt>
                <c:pt idx="14">
                  <c:v>#N/A</c:v>
                </c:pt>
              </c:numCache>
            </c:numRef>
          </c:val>
          <c:smooth val="0"/>
          <c:extLst>
            <c:ext xmlns:c16="http://schemas.microsoft.com/office/drawing/2014/chart" uri="{C3380CC4-5D6E-409C-BE32-E72D297353CC}">
              <c16:uniqueId val="{00000008-0579-4671-BE66-537356DC63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236793</c:v>
                </c:pt>
                <c:pt idx="5">
                  <c:v>241159</c:v>
                </c:pt>
                <c:pt idx="8">
                  <c:v>246021</c:v>
                </c:pt>
                <c:pt idx="11">
                  <c:v>251678</c:v>
                </c:pt>
                <c:pt idx="14">
                  <c:v>247168</c:v>
                </c:pt>
              </c:numCache>
            </c:numRef>
          </c:val>
          <c:extLst>
            <c:ext xmlns:c16="http://schemas.microsoft.com/office/drawing/2014/chart" uri="{C3380CC4-5D6E-409C-BE32-E72D297353CC}">
              <c16:uniqueId val="{00000000-39FA-4936-97B3-58706753D9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69938</c:v>
                </c:pt>
                <c:pt idx="5">
                  <c:v>66555</c:v>
                </c:pt>
                <c:pt idx="8">
                  <c:v>64534</c:v>
                </c:pt>
                <c:pt idx="11">
                  <c:v>61770</c:v>
                </c:pt>
                <c:pt idx="14">
                  <c:v>59189</c:v>
                </c:pt>
              </c:numCache>
            </c:numRef>
          </c:val>
          <c:extLst>
            <c:ext xmlns:c16="http://schemas.microsoft.com/office/drawing/2014/chart" uri="{C3380CC4-5D6E-409C-BE32-E72D297353CC}">
              <c16:uniqueId val="{00000001-39FA-4936-97B3-58706753D9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33638</c:v>
                </c:pt>
                <c:pt idx="5">
                  <c:v>37422</c:v>
                </c:pt>
                <c:pt idx="8">
                  <c:v>40440</c:v>
                </c:pt>
                <c:pt idx="11">
                  <c:v>49115</c:v>
                </c:pt>
                <c:pt idx="14">
                  <c:v>65489</c:v>
                </c:pt>
              </c:numCache>
            </c:numRef>
          </c:val>
          <c:extLst>
            <c:ext xmlns:c16="http://schemas.microsoft.com/office/drawing/2014/chart" uri="{C3380CC4-5D6E-409C-BE32-E72D297353CC}">
              <c16:uniqueId val="{00000002-39FA-4936-97B3-58706753D9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FA-4936-97B3-58706753D9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FA-4936-97B3-58706753D9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2133</c:v>
                </c:pt>
                <c:pt idx="3">
                  <c:v>2345</c:v>
                </c:pt>
                <c:pt idx="6">
                  <c:v>1063</c:v>
                </c:pt>
                <c:pt idx="9">
                  <c:v>405</c:v>
                </c:pt>
                <c:pt idx="12">
                  <c:v>350</c:v>
                </c:pt>
              </c:numCache>
            </c:numRef>
          </c:val>
          <c:extLst>
            <c:ext xmlns:c16="http://schemas.microsoft.com/office/drawing/2014/chart" uri="{C3380CC4-5D6E-409C-BE32-E72D297353CC}">
              <c16:uniqueId val="{00000005-39FA-4936-97B3-58706753D9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43419</c:v>
                </c:pt>
                <c:pt idx="3">
                  <c:v>42650</c:v>
                </c:pt>
                <c:pt idx="6">
                  <c:v>41836</c:v>
                </c:pt>
                <c:pt idx="9">
                  <c:v>42114</c:v>
                </c:pt>
                <c:pt idx="12">
                  <c:v>42049</c:v>
                </c:pt>
              </c:numCache>
            </c:numRef>
          </c:val>
          <c:extLst>
            <c:ext xmlns:c16="http://schemas.microsoft.com/office/drawing/2014/chart" uri="{C3380CC4-5D6E-409C-BE32-E72D297353CC}">
              <c16:uniqueId val="{00000006-39FA-4936-97B3-58706753D9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9FA-4936-97B3-58706753D9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40312</c:v>
                </c:pt>
                <c:pt idx="3">
                  <c:v>39506</c:v>
                </c:pt>
                <c:pt idx="6">
                  <c:v>38251</c:v>
                </c:pt>
                <c:pt idx="9">
                  <c:v>37280</c:v>
                </c:pt>
                <c:pt idx="12">
                  <c:v>35991</c:v>
                </c:pt>
              </c:numCache>
            </c:numRef>
          </c:val>
          <c:extLst>
            <c:ext xmlns:c16="http://schemas.microsoft.com/office/drawing/2014/chart" uri="{C3380CC4-5D6E-409C-BE32-E72D297353CC}">
              <c16:uniqueId val="{00000008-39FA-4936-97B3-58706753D9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21442</c:v>
                </c:pt>
                <c:pt idx="3">
                  <c:v>18769</c:v>
                </c:pt>
                <c:pt idx="6">
                  <c:v>17191</c:v>
                </c:pt>
                <c:pt idx="9">
                  <c:v>15081</c:v>
                </c:pt>
                <c:pt idx="12">
                  <c:v>14189</c:v>
                </c:pt>
              </c:numCache>
            </c:numRef>
          </c:val>
          <c:extLst>
            <c:ext xmlns:c16="http://schemas.microsoft.com/office/drawing/2014/chart" uri="{C3380CC4-5D6E-409C-BE32-E72D297353CC}">
              <c16:uniqueId val="{00000009-39FA-4936-97B3-58706753D9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283802</c:v>
                </c:pt>
                <c:pt idx="3">
                  <c:v>290250</c:v>
                </c:pt>
                <c:pt idx="6">
                  <c:v>290404</c:v>
                </c:pt>
                <c:pt idx="9">
                  <c:v>291631</c:v>
                </c:pt>
                <c:pt idx="12">
                  <c:v>282643</c:v>
                </c:pt>
              </c:numCache>
            </c:numRef>
          </c:val>
          <c:extLst>
            <c:ext xmlns:c16="http://schemas.microsoft.com/office/drawing/2014/chart" uri="{C3380CC4-5D6E-409C-BE32-E72D297353CC}">
              <c16:uniqueId val="{0000000A-39FA-4936-97B3-58706753D9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50740</c:v>
                </c:pt>
                <c:pt idx="2">
                  <c:v>#N/A</c:v>
                </c:pt>
                <c:pt idx="3">
                  <c:v>#N/A</c:v>
                </c:pt>
                <c:pt idx="4">
                  <c:v>48385</c:v>
                </c:pt>
                <c:pt idx="5">
                  <c:v>#N/A</c:v>
                </c:pt>
                <c:pt idx="6">
                  <c:v>#N/A</c:v>
                </c:pt>
                <c:pt idx="7">
                  <c:v>37749</c:v>
                </c:pt>
                <c:pt idx="8">
                  <c:v>#N/A</c:v>
                </c:pt>
                <c:pt idx="9">
                  <c:v>#N/A</c:v>
                </c:pt>
                <c:pt idx="10">
                  <c:v>23946</c:v>
                </c:pt>
                <c:pt idx="11">
                  <c:v>#N/A</c:v>
                </c:pt>
                <c:pt idx="12">
                  <c:v>#N/A</c:v>
                </c:pt>
                <c:pt idx="13">
                  <c:v>3377</c:v>
                </c:pt>
                <c:pt idx="14">
                  <c:v>#N/A</c:v>
                </c:pt>
              </c:numCache>
            </c:numRef>
          </c:val>
          <c:smooth val="0"/>
          <c:extLst>
            <c:ext xmlns:c16="http://schemas.microsoft.com/office/drawing/2014/chart" uri="{C3380CC4-5D6E-409C-BE32-E72D297353CC}">
              <c16:uniqueId val="{0000000B-39FA-4936-97B3-58706753D9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10930</c:v>
                </c:pt>
                <c:pt idx="1">
                  <c:v>16034</c:v>
                </c:pt>
                <c:pt idx="2">
                  <c:v>20841</c:v>
                </c:pt>
              </c:numCache>
            </c:numRef>
          </c:val>
          <c:extLst>
            <c:ext xmlns:c16="http://schemas.microsoft.com/office/drawing/2014/chart" uri="{C3380CC4-5D6E-409C-BE32-E72D297353CC}">
              <c16:uniqueId val="{00000000-3537-47C3-807C-CB4726E39E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420</c:v>
                </c:pt>
                <c:pt idx="1">
                  <c:v>458</c:v>
                </c:pt>
                <c:pt idx="2">
                  <c:v>479</c:v>
                </c:pt>
              </c:numCache>
            </c:numRef>
          </c:val>
          <c:extLst>
            <c:ext xmlns:c16="http://schemas.microsoft.com/office/drawing/2014/chart" uri="{C3380CC4-5D6E-409C-BE32-E72D297353CC}">
              <c16:uniqueId val="{00000001-3537-47C3-807C-CB4726E39E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7199</c:v>
                </c:pt>
                <c:pt idx="1">
                  <c:v>7573</c:v>
                </c:pt>
                <c:pt idx="2">
                  <c:v>18661</c:v>
                </c:pt>
              </c:numCache>
            </c:numRef>
          </c:val>
          <c:extLst>
            <c:ext xmlns:c16="http://schemas.microsoft.com/office/drawing/2014/chart" uri="{C3380CC4-5D6E-409C-BE32-E72D297353CC}">
              <c16:uniqueId val="{00000002-3537-47C3-807C-CB4726E39E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{3652696C-03A7-4D90-993B-35F507655D47}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19F-4A92-A3E1-EC600B37FF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{E209C308-D6CA-40D6-A871-E1533119FB91}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9F-4A92-A3E1-EC600B37FF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{3BE3561F-17B2-4D17-97E4-9F417F46650F}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9F-4A92-A3E1-EC600B37FF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{E7B5464E-F0A8-47F3-89D4-39495F11A2CD}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9F-4A92-A3E1-EC600B37FF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{93DE8DCE-CD4D-42D2-A186-1E99083A2AA3}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9F-4A92-A3E1-EC600B37FFF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{8A5DF4EE-A0C6-469F-8E9E-603D726AD57D}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19F-4A92-A3E1-EC600B37FFF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{522B42AB-A670-4D46-AC9D-BAAD145FD519}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19F-4A92-A3E1-EC600B37FFF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{FBEA238B-C063-4389-A687-9923D802E9EB}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19F-4A92-A3E1-EC600B37FFF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{2BD2138E-C5F3-4158-8AD5-951F95A5D6F7}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19F-4A92-A3E1-EC600B37FF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c:v>
                </c:pt>
                <c:pt idx="8">
                  <c:v>65.8</c:v>
                </c:pt>
                <c:pt idx="16">
                  <c:v>67.2</c:v>
                </c:pt>
                <c:pt idx="24">
                  <c:v>68.7</c:v>
                </c:pt>
                <c:pt idx="32">
                  <c:v>70.400000000000006</c:v>
                </c:pt>
              </c:numCache>
            </c:numRef>
          </c:xVal>
          <c:yVal>
            <c:numRef>
              <c:f>公会計指標分析・財政指標組合せ分析表!$BP$51:$DC$51</c:f>
              <c:numCache>
                <c:formatCode>#,##0.0;"▲ "#,##0.0</c:formatCode>
                <c:ptCount val="40"/>
                <c:pt idx="0">
                  <c:v>33.299999999999997</c:v>
                </c:pt>
                <c:pt idx="8">
                  <c:v>31.3</c:v>
                </c:pt>
                <c:pt idx="16">
                  <c:v>23.9</c:v>
                </c:pt>
                <c:pt idx="24">
                  <c:v>14.2</c:v>
                </c:pt>
                <c:pt idx="32">
                  <c:v>2</c:v>
                </c:pt>
              </c:numCache>
            </c:numRef>
          </c:yVal>
          <c:smooth val="0"/>
          <c:extLst>
            <c:ext xmlns:c16="http://schemas.microsoft.com/office/drawing/2014/chart" uri="{C3380CC4-5D6E-409C-BE32-E72D297353CC}">
              <c16:uniqueId val="{00000009-419F-4A92-A3E1-EC600B37FF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{91B712C9-1730-4589-988E-596E8583FC8D}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19F-4A92-A3E1-EC600B37FF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{53ACD700-0566-4BE2-8006-478B3DE470B9}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9F-4A92-A3E1-EC600B37FF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{655D32EA-6D31-4685-AE84-CFCBA8C3412F}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9F-4A92-A3E1-EC600B37FF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{7BD3590A-453C-45C7-854B-BDF6E5295F46}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9F-4A92-A3E1-EC600B37FF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{CE11D026-3ABE-4B38-A1DA-4E468A85914A}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9F-4A92-A3E1-EC600B37FFF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{2601AD38-8D5E-4501-A351-10BCD8C0F938}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19F-4A92-A3E1-EC600B37FFF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{E985C454-F3F0-4D88-8F01-2FE782268405}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19F-4A92-A3E1-EC600B37FFF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{507C76B4-898B-4FC6-B7DC-2F447DA5ABE8}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19F-4A92-A3E1-EC600B37FFF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{BC70A68C-EB08-49D7-863F-217D5804E900}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19F-4A92-A3E1-EC600B37FF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419F-4A92-A3E1-EC600B37FFF8}"/>
            </c:ext>
          </c:extLst>
        </c:ser>
        <c:dLbls>
          <c:showLegendKey val="0"/>
          <c:showVal val="1"/>
          <c:showCatName val="0"/>
          <c:showSerName val="0"/>
          <c:showPercent val="0"/>
          <c:showBubbleSize val="0"/>
        </c:dLbls>
        <c:axId val="46179840"/>
        <c:axId val="46181760"/>
      </c:scatterChart>
      <c:valAx>
        <c:axId val="46179840"/>
        <c:scaling>
          <c:orientation val="maxMin"/>
          <c:max val="71"/>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4531747570221938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{E3BB0BDC-53D8-47C5-9D8A-04AF03EC42AB}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98A-422F-AD74-550CBE0B6C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{97834AAA-E103-4528-B97E-7E23FFFA1C22}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8A-422F-AD74-550CBE0B6C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{1D512C16-DB80-4663-87BA-94C925CC5F48}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8A-422F-AD74-550CBE0B6C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{2550F457-5BEE-427F-8A7E-67D04E70B317}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8A-422F-AD74-550CBE0B6C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{2501F561-8705-45FC-850F-E6C3295C6A47}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8A-422F-AD74-550CBE0B6CF6}"/>
                </c:ext>
              </c:extLst>
            </c:dLbl>
            <c:dLbl>
              <c:idx val="8"/>
              <c:layout>
                <c:manualLayout>
                  <c:x val="0"/>
                  <c:y val="-1.052070440103380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{C0B5BD30-6882-4DF1-8BCA-682EB715186B}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98A-422F-AD74-550CBE0B6CF6}"/>
                </c:ext>
              </c:extLst>
            </c:dLbl>
            <c:dLbl>
              <c:idx val="16"/>
              <c:layout>
                <c:manualLayout>
                  <c:x val="0"/>
                  <c:y val="-4.0113856567575877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{A740164D-9ADD-4425-B660-7622C3699575}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98A-422F-AD74-550CBE0B6CF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{05F3F28B-BF00-408E-84EA-A35A0DE627E2}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98A-422F-AD74-550CBE0B6CF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{DB625614-C5C0-4F2E-87B0-408DE2EF054D}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98A-422F-AD74-550CBE0B6C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2.7</c:v>
                </c:pt>
                <c:pt idx="16">
                  <c:v>2.6</c:v>
                </c:pt>
                <c:pt idx="24">
                  <c:v>2.7</c:v>
                </c:pt>
                <c:pt idx="32">
                  <c:v>2.7</c:v>
                </c:pt>
              </c:numCache>
            </c:numRef>
          </c:xVal>
          <c:yVal>
            <c:numRef>
              <c:f>公会計指標分析・財政指標組合せ分析表!$BP$73:$DC$73</c:f>
              <c:numCache>
                <c:formatCode>#,##0.0;"▲ "#,##0.0</c:formatCode>
                <c:ptCount val="40"/>
                <c:pt idx="0">
                  <c:v>33.299999999999997</c:v>
                </c:pt>
                <c:pt idx="8">
                  <c:v>31.3</c:v>
                </c:pt>
                <c:pt idx="16">
                  <c:v>23.9</c:v>
                </c:pt>
                <c:pt idx="24">
                  <c:v>14.2</c:v>
                </c:pt>
                <c:pt idx="32">
                  <c:v>2</c:v>
                </c:pt>
              </c:numCache>
            </c:numRef>
          </c:yVal>
          <c:smooth val="0"/>
          <c:extLst>
            <c:ext xmlns:c16="http://schemas.microsoft.com/office/drawing/2014/chart" uri="{C3380CC4-5D6E-409C-BE32-E72D297353CC}">
              <c16:uniqueId val="{00000009-898A-422F-AD74-550CBE0B6C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{D3E30C1D-BE03-47E4-8D1D-A9EC4A59C205}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98A-422F-AD74-550CBE0B6C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{5202F800-16FB-421F-BA6B-B82F003C46BF}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8A-422F-AD74-550CBE0B6C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{9556911F-4E1A-48B8-91C6-A9776DE6C472}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8A-422F-AD74-550CBE0B6C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{0E11112A-69EB-4A9E-B422-383E05CF2B33}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8A-422F-AD74-550CBE0B6C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{A8699B7A-5636-48D8-BE90-A9C639CA4206}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8A-422F-AD74-550CBE0B6CF6}"/>
                </c:ext>
              </c:extLst>
            </c:dLbl>
            <c:dLbl>
              <c:idx val="8"/>
              <c:layout>
                <c:manualLayout>
                  <c:x val="-4.4905057365901176E-2"/>
                  <c:y val="-6.087665173192539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{FED26AB9-6201-4FBE-B6AE-E42F2B4C316E}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98A-422F-AD74-550CBE0B6CF6}"/>
                </c:ext>
              </c:extLst>
            </c:dLbl>
            <c:dLbl>
              <c:idx val="16"/>
              <c:layout>
                <c:manualLayout>
                  <c:x val="-1.8235628084249993E-2"/>
                  <c:y val="-6.3956642443662587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{D72356DB-8BAE-4C63-9BAE-B6839B01AC3A}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98A-422F-AD74-550CBE0B6CF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{1773848F-802A-4633-A807-88D0314D99C0}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98A-422F-AD74-550CBE0B6CF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{DAF941DC-6640-41F2-9430-6DB1E69FFA9F}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98A-422F-AD74-550CBE0B6C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898A-422F-AD74-550CBE0B6CF6}"/>
            </c:ext>
          </c:extLst>
        </c:ser>
        <c:dLbls>
          <c:showLegendKey val="0"/>
          <c:showVal val="1"/>
          <c:showCatName val="0"/>
          <c:showSerName val="0"/>
          <c:showPercent val="0"/>
          <c:showBubbleSize val="0"/>
        </c:dLbls>
        <c:axId val="84219776"/>
        <c:axId val="84234240"/>
      </c:scatterChart>
      <c:valAx>
        <c:axId val="8421977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454AADC-A6C0-4FC9-9163-A88E7312F6D7}"/>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8463FEB-D66A-4845-9477-61A3361C47FF}"/>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DCF891E-0C24-4744-8F4F-91517E5F4D85}"/>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70A2842-A55B-4D4B-ACF5-6F667064852A}"/>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14EE919-CDEB-47E4-8266-8D27786D6B0A}"/>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808799F-EF8C-4F40-9121-AE32D655B038}"/>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EB189CE-F1AA-46C4-A3BE-33835CDBAEFA}"/>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66834AF-178C-48E5-AB0A-4F9191CFBFA2}"/>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833CEFD-2883-4FD8-A753-4B2A18C7D68E}"/>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ED1DDD8-0768-4C5D-9AEE-99F60645A325}"/>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719,118
701,689
328.91
354,093,500
336,509,959
15,989,281
180,308,481
265,220,373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7226AFF-304D-4807-B0E4-A4DBFBF92184}"/>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2E07ADC-3C5D-4ED8-AAFC-0911B13E7C56}"/>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AB84211-DBC9-4DC0-8BC2-EAD55983FDBD}"/>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4F68512-7E43-4874-8574-19A1EAF6255A}"/>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B8E4663-8EF9-4818-A2D5-1986400A80B2}"/>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E5538B5-CF3D-47CD-8755-AF86B261C9A8}"/>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B37413D-78EC-4A91-8D55-763BBB30F87B}"/>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DE7CF2C-D0BB-4445-BDE7-A73E5E5DBB69}"/>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1044F63-D162-431E-A039-DE95725B7C07}"/>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99450FB-989E-4D6F-8ACC-D3A586F3D09A}"/>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AB8C865-C0CC-4493-9026-CAE631947219}"/>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80C4E23-7F0C-4BE0-95DD-E15EF6E7C9E9}"/>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182993A-B133-47E6-85B9-F367D60698C8}"/>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23A6B7B-6B70-4BA6-B2D2-722B0E53FAE8}"/>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9E73782-F2C2-489C-B2FA-A2FAA17897B8}"/>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EF801E4-24DD-4833-9BE3-BC852FCCEA41}"/>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52971F7-E585-4F13-AD11-09212B0043FD}"/>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EF449F2-78A1-4726-83A8-24A7AC1BC762}"/>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1E97C64-2537-49F9-86A7-FAFD5C6348A5}"/>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1BE953F-F38D-4CAB-8C70-D8059BBFC7C2}"/>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7B8FE4D-A87A-4F68-BB0A-5113486ED8B8}"/>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F24A2DD-A005-4A50-A6F3-679BA341E228}"/>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A7440B8-9065-4692-936F-F9CCC01CB1D2}"/>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7D31756-B067-485D-9262-413BE3A5C388}"/>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CABC5DD-32A4-4A4A-B78B-6616C4011608}"/>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E76CC71-407C-404B-8575-B770763FCF16}"/>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08F1255-9D66-4608-ADB9-54651188108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B5C7174-1DFC-43FD-ABB3-100A46C44FE1}"/>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81761F7-03BE-4660-B3C6-F3D07CB45FF9}"/>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05A40DE-8EED-4A4D-946F-5D9367C91553}"/>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5CA4679-692A-4DB8-BB4F-2FBF06252745}"/>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0B250DA-65E4-4F4E-90B9-E7EFD2325DAB}"/>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3C78872-CDE4-47E5-9144-BC6409706A41}"/>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6902CDB-D7C7-433A-AAEF-EB5B4FEB6B0C}"/>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E8BA7DB-8D45-44A8-B55A-332A449B99C7}"/>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AB5F558-296D-47F7-96FC-EFE495AC31E5}"/>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2D49612-5D31-417A-8618-577CCC5DD58A}"/>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においては、社会福祉費等の増加により基準財政需要額が増加したが、市民税のうち法人税割が増加したこと等により基準財政収入額についても増加したことから、単年度の財政力指数は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となり、３年平均では前年度に比べ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直近５年間の類似団体の推移を見ると、類似団体平均を上回っているものの、依然として低下傾向が続いている状況にあることから、持続可能な行財政構造の構築に向けた市税収入の確保策の検討や債権回収の強化等によ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ED480F4-39CD-427B-A8BE-229266BC69FC}"/>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1B8A8C4-6712-4041-AB41-A726C9E2C1D5}"/>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B595F5F-4B19-461B-8941-ED10C664F40F}"/>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AB7BD883-E4E5-4937-9720-167ABB941780}"/>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A4D5DEF5-9E77-4014-BB39-5F54EA51B190}"/>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F1B72680-308C-4EF7-8C82-34789246A663}"/>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3D9F1F91-8CC8-4A2F-B936-87BE97BF95F1}"/>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B0B5B862-FFC0-485B-BC2F-98E625998EE0}"/>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1486B1DA-0ADB-402F-8610-B9742D86119C}"/>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512773C4-1D99-47FE-B8EA-DD0352699D07}"/>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B7C09C00-C5C8-4254-84C9-43B129DFC138}"/>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DC39CD5-62B5-4404-B74D-7832FCD8C676}"/>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F0109C21-55B5-45CD-A7C5-30E76E5C53BB}"/>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BA81E8C3-C6AF-438D-AC4E-B7E91775FC96}"/>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AD44821C-8786-4B5F-8DFE-558832680EE1}"/>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358931D2-D30E-496D-829E-1E94BC096B32}"/>
            </a:ext>
          </a:extLst>
        </xdr:cNvPr>
        <xdr:cNvCxnSpPr/>
      </xdr:nvCxnSpPr>
      <xdr:spPr>
        <a:xfrm flipV="1">
          <a:off x="4514850" y="5877983"/>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5292B705-0EEC-460B-8942-74834EFB237E}"/>
            </a:ext>
          </a:extLst>
        </xdr:cNvPr>
        <xdr:cNvSpPr txBox="1"/>
      </xdr:nvSpPr>
      <xdr:spPr>
        <a:xfrm>
          <a:off x="4584700" y="724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58DDB13C-2C42-455B-BCCE-E8BE8E7DD45C}"/>
            </a:ext>
          </a:extLst>
        </xdr:cNvPr>
        <xdr:cNvCxnSpPr/>
      </xdr:nvCxnSpPr>
      <xdr:spPr>
        <a:xfrm>
          <a:off x="4425950" y="72686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D36BEEA5-5541-4EFB-ACA8-B625466C943A}"/>
            </a:ext>
          </a:extLst>
        </xdr:cNvPr>
        <xdr:cNvSpPr txBox="1"/>
      </xdr:nvSpPr>
      <xdr:spPr>
        <a:xfrm>
          <a:off x="4584700" y="562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4F8153CE-182A-41CD-82C9-2207145E2146}"/>
            </a:ext>
          </a:extLst>
        </xdr:cNvPr>
        <xdr:cNvCxnSpPr/>
      </xdr:nvCxnSpPr>
      <xdr:spPr>
        <a:xfrm>
          <a:off x="4425950" y="58779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117A28AB-B843-4FFD-B586-77CC4623F431}"/>
            </a:ext>
          </a:extLst>
        </xdr:cNvPr>
        <xdr:cNvCxnSpPr/>
      </xdr:nvCxnSpPr>
      <xdr:spPr>
        <a:xfrm>
          <a:off x="3752850" y="6496050"/>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A33C065B-D3E9-412F-9186-55052C3B5D09}"/>
            </a:ext>
          </a:extLst>
        </xdr:cNvPr>
        <xdr:cNvSpPr txBox="1"/>
      </xdr:nvSpPr>
      <xdr:spPr>
        <a:xfrm>
          <a:off x="45847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A6B32603-B158-4402-AE56-2A84DEEF5E61}"/>
            </a:ext>
          </a:extLst>
        </xdr:cNvPr>
        <xdr:cNvSpPr/>
      </xdr:nvSpPr>
      <xdr:spPr>
        <a:xfrm>
          <a:off x="4464050" y="65256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39</xdr:row>
      <xdr:rowOff>57150</xdr:rowOff>
    </xdr:to>
    <xdr:cxnSp macro="">
      <xdr:nvCxnSpPr>
        <xdr:cNvPr id="72" name="直線コネクタ 71">
          <a:extLst>
            <a:ext uri="{FF2B5EF4-FFF2-40B4-BE49-F238E27FC236}">
              <a16:creationId xmlns:a16="http://schemas.microsoft.com/office/drawing/2014/main" id="{83668ED7-9A92-4D0E-A34B-B06ABABFF1D5}"/>
            </a:ext>
          </a:extLst>
        </xdr:cNvPr>
        <xdr:cNvCxnSpPr/>
      </xdr:nvCxnSpPr>
      <xdr:spPr>
        <a:xfrm>
          <a:off x="2940050" y="6421967"/>
          <a:ext cx="812800"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3A918A7F-2E90-4C63-A58C-5B16CD2470AD}"/>
            </a:ext>
          </a:extLst>
        </xdr:cNvPr>
        <xdr:cNvSpPr/>
      </xdr:nvSpPr>
      <xdr:spPr>
        <a:xfrm>
          <a:off x="3702050" y="65256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1710</xdr:rowOff>
    </xdr:from>
    <xdr:ext cx="736600" cy="259045"/>
    <xdr:sp macro="" textlink="">
      <xdr:nvSpPr>
        <xdr:cNvPr id="74" name="テキスト ボックス 73">
          <a:extLst>
            <a:ext uri="{FF2B5EF4-FFF2-40B4-BE49-F238E27FC236}">
              <a16:creationId xmlns:a16="http://schemas.microsoft.com/office/drawing/2014/main" id="{73C0A7B2-8FB3-4D54-BF10-ACBEAD7A61AC}"/>
            </a:ext>
          </a:extLst>
        </xdr:cNvPr>
        <xdr:cNvSpPr txBox="1"/>
      </xdr:nvSpPr>
      <xdr:spPr>
        <a:xfrm>
          <a:off x="3409950" y="6605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148167</xdr:rowOff>
    </xdr:to>
    <xdr:cxnSp macro="">
      <xdr:nvCxnSpPr>
        <xdr:cNvPr id="75" name="直線コネクタ 74">
          <a:extLst>
            <a:ext uri="{FF2B5EF4-FFF2-40B4-BE49-F238E27FC236}">
              <a16:creationId xmlns:a16="http://schemas.microsoft.com/office/drawing/2014/main" id="{CBD4FD00-24AC-475F-8AAA-A745C0841CAA}"/>
            </a:ext>
          </a:extLst>
        </xdr:cNvPr>
        <xdr:cNvCxnSpPr/>
      </xdr:nvCxnSpPr>
      <xdr:spPr>
        <a:xfrm>
          <a:off x="2127250" y="6381750"/>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D423B515-6EAB-4F7A-95AB-77156D39C127}"/>
            </a:ext>
          </a:extLst>
        </xdr:cNvPr>
        <xdr:cNvSpPr/>
      </xdr:nvSpPr>
      <xdr:spPr>
        <a:xfrm>
          <a:off x="288925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043C1180-F9BB-4707-9852-043BF0205EAC}"/>
            </a:ext>
          </a:extLst>
        </xdr:cNvPr>
        <xdr:cNvSpPr txBox="1"/>
      </xdr:nvSpPr>
      <xdr:spPr>
        <a:xfrm>
          <a:off x="259715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107950</xdr:rowOff>
    </xdr:to>
    <xdr:cxnSp macro="">
      <xdr:nvCxnSpPr>
        <xdr:cNvPr id="78" name="直線コネクタ 77">
          <a:extLst>
            <a:ext uri="{FF2B5EF4-FFF2-40B4-BE49-F238E27FC236}">
              <a16:creationId xmlns:a16="http://schemas.microsoft.com/office/drawing/2014/main" id="{C0FAD601-C5E4-4BAC-913E-E3F5D877C091}"/>
            </a:ext>
          </a:extLst>
        </xdr:cNvPr>
        <xdr:cNvCxnSpPr/>
      </xdr:nvCxnSpPr>
      <xdr:spPr>
        <a:xfrm>
          <a:off x="1333500" y="6341533"/>
          <a:ext cx="7937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ACEDD69D-A7E2-4D2C-8A1A-A09A9B1F77F9}"/>
            </a:ext>
          </a:extLst>
        </xdr:cNvPr>
        <xdr:cNvSpPr/>
      </xdr:nvSpPr>
      <xdr:spPr>
        <a:xfrm>
          <a:off x="2095500" y="644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CE3B0DA0-E38A-4C13-AEB4-AC0246C3B181}"/>
            </a:ext>
          </a:extLst>
        </xdr:cNvPr>
        <xdr:cNvSpPr txBox="1"/>
      </xdr:nvSpPr>
      <xdr:spPr>
        <a:xfrm>
          <a:off x="178435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E9153B05-3E09-4A1C-AB8E-41735DC3BD0D}"/>
            </a:ext>
          </a:extLst>
        </xdr:cNvPr>
        <xdr:cNvSpPr/>
      </xdr:nvSpPr>
      <xdr:spPr>
        <a:xfrm>
          <a:off x="1282700" y="644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3BD2D5D1-0568-403F-83A2-4A8930EC45D4}"/>
            </a:ext>
          </a:extLst>
        </xdr:cNvPr>
        <xdr:cNvSpPr txBox="1"/>
      </xdr:nvSpPr>
      <xdr:spPr>
        <a:xfrm>
          <a:off x="97155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E8D61DE-75BE-40BA-95E0-647B610A8B6C}"/>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814D7DB-0B9B-4774-8299-279B80F3AE6C}"/>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7736E39-19EF-4B49-B797-2601F93C86A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1ECB168-0B13-4DA0-9C7D-FF47937DE2B3}"/>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6ECAFB3-5D75-4B68-8043-4C812A1B1476}"/>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a:extLst>
            <a:ext uri="{FF2B5EF4-FFF2-40B4-BE49-F238E27FC236}">
              <a16:creationId xmlns:a16="http://schemas.microsoft.com/office/drawing/2014/main" id="{F07BD9F1-503E-490C-B551-AFDEC5CBC95E}"/>
            </a:ext>
          </a:extLst>
        </xdr:cNvPr>
        <xdr:cNvSpPr/>
      </xdr:nvSpPr>
      <xdr:spPr>
        <a:xfrm>
          <a:off x="4464050" y="64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a:extLst>
            <a:ext uri="{FF2B5EF4-FFF2-40B4-BE49-F238E27FC236}">
              <a16:creationId xmlns:a16="http://schemas.microsoft.com/office/drawing/2014/main" id="{2E2DC1C0-7809-4EC1-8751-E3C8A395971E}"/>
            </a:ext>
          </a:extLst>
        </xdr:cNvPr>
        <xdr:cNvSpPr txBox="1"/>
      </xdr:nvSpPr>
      <xdr:spPr>
        <a:xfrm>
          <a:off x="45847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a:extLst>
            <a:ext uri="{FF2B5EF4-FFF2-40B4-BE49-F238E27FC236}">
              <a16:creationId xmlns:a16="http://schemas.microsoft.com/office/drawing/2014/main" id="{0F7A6D3C-C1E2-45D9-9AEC-9EC9DABA904F}"/>
            </a:ext>
          </a:extLst>
        </xdr:cNvPr>
        <xdr:cNvSpPr/>
      </xdr:nvSpPr>
      <xdr:spPr>
        <a:xfrm>
          <a:off x="370205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a:extLst>
            <a:ext uri="{FF2B5EF4-FFF2-40B4-BE49-F238E27FC236}">
              <a16:creationId xmlns:a16="http://schemas.microsoft.com/office/drawing/2014/main" id="{8F9A88CB-566E-4E88-9DDF-C353FFE7A83C}"/>
            </a:ext>
          </a:extLst>
        </xdr:cNvPr>
        <xdr:cNvSpPr txBox="1"/>
      </xdr:nvSpPr>
      <xdr:spPr>
        <a:xfrm>
          <a:off x="3409950" y="622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a:extLst>
            <a:ext uri="{FF2B5EF4-FFF2-40B4-BE49-F238E27FC236}">
              <a16:creationId xmlns:a16="http://schemas.microsoft.com/office/drawing/2014/main" id="{259B3EBE-B2FD-4FC4-955E-2D613FFE9B92}"/>
            </a:ext>
          </a:extLst>
        </xdr:cNvPr>
        <xdr:cNvSpPr/>
      </xdr:nvSpPr>
      <xdr:spPr>
        <a:xfrm>
          <a:off x="2889250" y="63711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824C6952-FFB7-4A75-8883-9DD68FAB7BED}"/>
            </a:ext>
          </a:extLst>
        </xdr:cNvPr>
        <xdr:cNvSpPr txBox="1"/>
      </xdr:nvSpPr>
      <xdr:spPr>
        <a:xfrm>
          <a:off x="2597150" y="614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a:extLst>
            <a:ext uri="{FF2B5EF4-FFF2-40B4-BE49-F238E27FC236}">
              <a16:creationId xmlns:a16="http://schemas.microsoft.com/office/drawing/2014/main" id="{E6ADD78D-952A-4DC3-82ED-317413C4766D}"/>
            </a:ext>
          </a:extLst>
        </xdr:cNvPr>
        <xdr:cNvSpPr/>
      </xdr:nvSpPr>
      <xdr:spPr>
        <a:xfrm>
          <a:off x="2095500" y="6330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FEE2B761-78E5-4734-92ED-1094F656C54D}"/>
            </a:ext>
          </a:extLst>
        </xdr:cNvPr>
        <xdr:cNvSpPr txBox="1"/>
      </xdr:nvSpPr>
      <xdr:spPr>
        <a:xfrm>
          <a:off x="178435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a:extLst>
            <a:ext uri="{FF2B5EF4-FFF2-40B4-BE49-F238E27FC236}">
              <a16:creationId xmlns:a16="http://schemas.microsoft.com/office/drawing/2014/main" id="{2E2A14A1-1B42-4F96-B1FB-4EDD50B49066}"/>
            </a:ext>
          </a:extLst>
        </xdr:cNvPr>
        <xdr:cNvSpPr/>
      </xdr:nvSpPr>
      <xdr:spPr>
        <a:xfrm>
          <a:off x="1282700" y="62907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a:extLst>
            <a:ext uri="{FF2B5EF4-FFF2-40B4-BE49-F238E27FC236}">
              <a16:creationId xmlns:a16="http://schemas.microsoft.com/office/drawing/2014/main" id="{7859898D-C8A1-457D-BB6E-65525EFDC772}"/>
            </a:ext>
          </a:extLst>
        </xdr:cNvPr>
        <xdr:cNvSpPr txBox="1"/>
      </xdr:nvSpPr>
      <xdr:spPr>
        <a:xfrm>
          <a:off x="971550" y="607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2CEF73B4-ACF7-4A1F-9F15-4ECC4494AEB3}"/>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4CEE6933-2BDF-400D-AE63-E3C386E42554}"/>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D063FB96-BB77-41D1-959D-B72B7E1291CF}"/>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6452A1F2-1F21-4C06-9D69-D403F17E0D72}"/>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5584B747-F0B1-4D3C-BEEE-77A13DDFB684}"/>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F9DB1314-B6E3-41B5-A145-0E960BDFD02D}"/>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5BF62E94-D580-46DB-951C-CB2D54274F38}"/>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CC1FF407-D81A-4C1C-B1CE-8C7C2A1783F7}"/>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20A6A45C-78F9-4C20-8524-95A1412D7E1F}"/>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FD368AEA-829B-40C5-92F1-3D7B7DCA58F7}"/>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2A6EDA94-C7FA-4842-AFDC-A13B564592BF}"/>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109F84C4-972D-45E2-A04D-5C7522BEF27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FA27ACFB-C638-4207-BD79-604EC069F192}"/>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人件費、扶助費及び物件費</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が増加したこと</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により、前年度と比べると</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７ポイント</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増加となっている。一方、経常一般財源等は、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市税が増加した一方で普通交付税が減少したこと等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により、前年度と比べると</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以上から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、経常収支比率は、前年度から</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、類似団体平均を下回っている状況が続いている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。こうした状況等を踏まえ、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令和６年度以降も</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「相模原市行財政構造改革プラン」</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（令和３年４月策定）</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く取組の推進等により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経常収支比率を改善し、財政構造の弾力化を図る。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3ECDFD8B-552B-41E6-934E-144110374008}"/>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477FDA31-D31E-40BD-9A8B-B5CC64AFCFCC}"/>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9CD03885-EC93-4EC6-A64C-7FB88E671FAD}"/>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6FE407B2-6F37-41BD-B058-C4AB6C2EE964}"/>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1AE20A77-07A3-49CF-872E-DDAF4C4FE449}"/>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2565F80C-6D90-4D66-90C4-0AB15F0A164F}"/>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AFB76F28-2859-4A04-9EB4-DDFDD2BCA313}"/>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FB925EDF-D0E9-4222-AB21-5157CD3C763D}"/>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F2D052D2-0D6E-4628-9FDB-4D7C2BE04077}"/>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AEBE0C57-68F8-41BA-B2AC-1631CDB2A5AC}"/>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3E6CCAC7-83E6-4FF3-953E-8F29F611FF54}"/>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8E8EF80D-AA93-427A-AD04-2593FEB0CF7D}"/>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E190C6D2-A46D-44D0-A23D-12FF85B70358}"/>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E4725FD8-7CE4-43CC-9451-46BF02311112}"/>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A65BB219-92AE-4832-8D68-84D98B558A56}"/>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520AB8DD-134E-4E8E-BCF3-EDB329520D6F}"/>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09462745-310A-4668-82DE-8B1FCB3CB511}"/>
            </a:ext>
          </a:extLst>
        </xdr:cNvPr>
        <xdr:cNvCxnSpPr/>
      </xdr:nvCxnSpPr>
      <xdr:spPr>
        <a:xfrm flipV="1">
          <a:off x="4514850" y="9534878"/>
          <a:ext cx="0" cy="1692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AC1CB70A-5564-4257-90BE-0DBD692D1A86}"/>
            </a:ext>
          </a:extLst>
        </xdr:cNvPr>
        <xdr:cNvSpPr txBox="1"/>
      </xdr:nvSpPr>
      <xdr:spPr>
        <a:xfrm>
          <a:off x="4584700" y="111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1D499CB5-666B-448C-84BA-B476F952E2AC}"/>
            </a:ext>
          </a:extLst>
        </xdr:cNvPr>
        <xdr:cNvCxnSpPr/>
      </xdr:nvCxnSpPr>
      <xdr:spPr>
        <a:xfrm>
          <a:off x="4425950" y="11227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6F57037A-184D-4A2D-AB0F-0404B0EF5AA9}"/>
            </a:ext>
          </a:extLst>
        </xdr:cNvPr>
        <xdr:cNvSpPr txBox="1"/>
      </xdr:nvSpPr>
      <xdr:spPr>
        <a:xfrm>
          <a:off x="4584700" y="92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C9806F2B-1D1E-4B14-8CB6-A7DEEA577250}"/>
            </a:ext>
          </a:extLst>
        </xdr:cNvPr>
        <xdr:cNvCxnSpPr/>
      </xdr:nvCxnSpPr>
      <xdr:spPr>
        <a:xfrm>
          <a:off x="4425950" y="9534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63</xdr:row>
      <xdr:rowOff>114300</xdr:rowOff>
    </xdr:to>
    <xdr:cxnSp macro="">
      <xdr:nvCxnSpPr>
        <xdr:cNvPr id="132" name="直線コネクタ 131">
          <a:extLst>
            <a:ext uri="{FF2B5EF4-FFF2-40B4-BE49-F238E27FC236}">
              <a16:creationId xmlns:a16="http://schemas.microsoft.com/office/drawing/2014/main" id="{D037E523-8292-4439-BB8D-1F6A982B6D25}"/>
            </a:ext>
          </a:extLst>
        </xdr:cNvPr>
        <xdr:cNvCxnSpPr/>
      </xdr:nvCxnSpPr>
      <xdr:spPr>
        <a:xfrm>
          <a:off x="3752850" y="10052050"/>
          <a:ext cx="762000" cy="4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144232</xdr:rowOff>
    </xdr:from>
    <xdr:ext cx="762000" cy="259045"/>
    <xdr:sp macro="" textlink="">
      <xdr:nvSpPr>
        <xdr:cNvPr id="133" name="財政構造の弾力性平均値テキスト">
          <a:extLst>
            <a:ext uri="{FF2B5EF4-FFF2-40B4-BE49-F238E27FC236}">
              <a16:creationId xmlns:a16="http://schemas.microsoft.com/office/drawing/2014/main" id="{9D551E1A-ED25-41BF-B3FD-B0E808C7D3A6}"/>
            </a:ext>
          </a:extLst>
        </xdr:cNvPr>
        <xdr:cNvSpPr txBox="1"/>
      </xdr:nvSpPr>
      <xdr:spPr>
        <a:xfrm>
          <a:off x="4584700" y="10215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DD37FC6A-5BAF-4069-AC19-C32067A73210}"/>
            </a:ext>
          </a:extLst>
        </xdr:cNvPr>
        <xdr:cNvSpPr/>
      </xdr:nvSpPr>
      <xdr:spPr>
        <a:xfrm>
          <a:off x="4464050" y="10363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64</xdr:row>
      <xdr:rowOff>117122</xdr:rowOff>
    </xdr:to>
    <xdr:cxnSp macro="">
      <xdr:nvCxnSpPr>
        <xdr:cNvPr id="135" name="直線コネクタ 134">
          <a:extLst>
            <a:ext uri="{FF2B5EF4-FFF2-40B4-BE49-F238E27FC236}">
              <a16:creationId xmlns:a16="http://schemas.microsoft.com/office/drawing/2014/main" id="{A5FD9EEF-D706-48AE-81D3-34C330A7FD4B}"/>
            </a:ext>
          </a:extLst>
        </xdr:cNvPr>
        <xdr:cNvCxnSpPr/>
      </xdr:nvCxnSpPr>
      <xdr:spPr>
        <a:xfrm flipV="1">
          <a:off x="2940050" y="10052050"/>
          <a:ext cx="812800" cy="6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56F5E46B-E638-44DA-A134-4AF8D3222DB7}"/>
            </a:ext>
          </a:extLst>
        </xdr:cNvPr>
        <xdr:cNvSpPr/>
      </xdr:nvSpPr>
      <xdr:spPr>
        <a:xfrm>
          <a:off x="3702050" y="992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37" name="テキスト ボックス 136">
          <a:extLst>
            <a:ext uri="{FF2B5EF4-FFF2-40B4-BE49-F238E27FC236}">
              <a16:creationId xmlns:a16="http://schemas.microsoft.com/office/drawing/2014/main" id="{86C93361-D2B5-4F2F-BA1E-13B0C6F30B19}"/>
            </a:ext>
          </a:extLst>
        </xdr:cNvPr>
        <xdr:cNvSpPr txBox="1"/>
      </xdr:nvSpPr>
      <xdr:spPr>
        <a:xfrm>
          <a:off x="3409950" y="970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117122</xdr:rowOff>
    </xdr:from>
    <xdr:to>
      <xdr:col>15</xdr:col>
      <xdr:colOff>82550</xdr:colOff>
      <xdr:row>65</xdr:row>
      <xdr:rowOff>160161</xdr:rowOff>
    </xdr:to>
    <xdr:cxnSp macro="">
      <xdr:nvCxnSpPr>
        <xdr:cNvPr id="138" name="直線コネクタ 137">
          <a:extLst>
            <a:ext uri="{FF2B5EF4-FFF2-40B4-BE49-F238E27FC236}">
              <a16:creationId xmlns:a16="http://schemas.microsoft.com/office/drawing/2014/main" id="{039B9436-4090-4A97-8866-7AFA6D605CDE}"/>
            </a:ext>
          </a:extLst>
        </xdr:cNvPr>
        <xdr:cNvCxnSpPr/>
      </xdr:nvCxnSpPr>
      <xdr:spPr>
        <a:xfrm flipV="1">
          <a:off x="2127250" y="10683522"/>
          <a:ext cx="812800" cy="20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D15BE53D-A78D-42D4-9964-B38A16146C97}"/>
            </a:ext>
          </a:extLst>
        </xdr:cNvPr>
        <xdr:cNvSpPr/>
      </xdr:nvSpPr>
      <xdr:spPr>
        <a:xfrm>
          <a:off x="2889250" y="105184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57449</xdr:rowOff>
    </xdr:from>
    <xdr:ext cx="762000" cy="259045"/>
    <xdr:sp macro="" textlink="">
      <xdr:nvSpPr>
        <xdr:cNvPr id="140" name="テキスト ボックス 139">
          <a:extLst>
            <a:ext uri="{FF2B5EF4-FFF2-40B4-BE49-F238E27FC236}">
              <a16:creationId xmlns:a16="http://schemas.microsoft.com/office/drawing/2014/main" id="{0810AF3B-65EE-4C7E-BCA1-2F22F7E5ACF5}"/>
            </a:ext>
          </a:extLst>
        </xdr:cNvPr>
        <xdr:cNvSpPr txBox="1"/>
      </xdr:nvSpPr>
      <xdr:spPr>
        <a:xfrm>
          <a:off x="2597150" y="102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65</xdr:row>
      <xdr:rowOff>160161</xdr:rowOff>
    </xdr:to>
    <xdr:cxnSp macro="">
      <xdr:nvCxnSpPr>
        <xdr:cNvPr id="141" name="直線コネクタ 140">
          <a:extLst>
            <a:ext uri="{FF2B5EF4-FFF2-40B4-BE49-F238E27FC236}">
              <a16:creationId xmlns:a16="http://schemas.microsoft.com/office/drawing/2014/main" id="{4A78BB32-2594-45A6-AAC4-D008483A6B54}"/>
            </a:ext>
          </a:extLst>
        </xdr:cNvPr>
        <xdr:cNvCxnSpPr/>
      </xdr:nvCxnSpPr>
      <xdr:spPr>
        <a:xfrm>
          <a:off x="1333500" y="10670117"/>
          <a:ext cx="793750" cy="22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F96D5EF1-BA5A-41CA-9315-E1ABB5A440BD}"/>
            </a:ext>
          </a:extLst>
        </xdr:cNvPr>
        <xdr:cNvSpPr/>
      </xdr:nvSpPr>
      <xdr:spPr>
        <a:xfrm>
          <a:off x="2095500" y="105184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3" name="テキスト ボックス 142">
          <a:extLst>
            <a:ext uri="{FF2B5EF4-FFF2-40B4-BE49-F238E27FC236}">
              <a16:creationId xmlns:a16="http://schemas.microsoft.com/office/drawing/2014/main" id="{A21C8A54-8B98-4FFD-B76C-9E7BA8BC228A}"/>
            </a:ext>
          </a:extLst>
        </xdr:cNvPr>
        <xdr:cNvSpPr txBox="1"/>
      </xdr:nvSpPr>
      <xdr:spPr>
        <a:xfrm>
          <a:off x="1784350" y="102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83C3D26E-09D2-4A5F-9FD2-B06A5110FCA8}"/>
            </a:ext>
          </a:extLst>
        </xdr:cNvPr>
        <xdr:cNvSpPr/>
      </xdr:nvSpPr>
      <xdr:spPr>
        <a:xfrm>
          <a:off x="1282700" y="104379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148466</xdr:rowOff>
    </xdr:from>
    <xdr:ext cx="762000" cy="259045"/>
    <xdr:sp macro="" textlink="">
      <xdr:nvSpPr>
        <xdr:cNvPr id="145" name="テキスト ボックス 144">
          <a:extLst>
            <a:ext uri="{FF2B5EF4-FFF2-40B4-BE49-F238E27FC236}">
              <a16:creationId xmlns:a16="http://schemas.microsoft.com/office/drawing/2014/main" id="{CF4B557B-8B60-47E8-9C55-637ED058BDBD}"/>
            </a:ext>
          </a:extLst>
        </xdr:cNvPr>
        <xdr:cNvSpPr txBox="1"/>
      </xdr:nvSpPr>
      <xdr:spPr>
        <a:xfrm>
          <a:off x="971550" y="1021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0622CF3-D5E2-42FE-8467-191796DC6CB3}"/>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D5B4771-15DC-4A24-8131-84CE213F1B7F}"/>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1EF7BEB-CB5C-48C0-B4C1-BAF8462F3196}"/>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FBCEEDD-F1E3-46C9-BECF-53C1ED27A74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6BCFD9C-92EA-4BAF-8EA7-092FE827F7FD}"/>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1" name="楕円 150">
          <a:extLst>
            <a:ext uri="{FF2B5EF4-FFF2-40B4-BE49-F238E27FC236}">
              <a16:creationId xmlns:a16="http://schemas.microsoft.com/office/drawing/2014/main" id="{AFA3EA4E-E9E5-4842-8064-20080E2DB05C}"/>
            </a:ext>
          </a:extLst>
        </xdr:cNvPr>
        <xdr:cNvSpPr/>
      </xdr:nvSpPr>
      <xdr:spPr>
        <a:xfrm>
          <a:off x="446405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2" name="財政構造の弾力性該当値テキスト">
          <a:extLst>
            <a:ext uri="{FF2B5EF4-FFF2-40B4-BE49-F238E27FC236}">
              <a16:creationId xmlns:a16="http://schemas.microsoft.com/office/drawing/2014/main" id="{A267E746-4E90-4712-B400-9266CEFA065B}"/>
            </a:ext>
          </a:extLst>
        </xdr:cNvPr>
        <xdr:cNvSpPr txBox="1"/>
      </xdr:nvSpPr>
      <xdr:spPr>
        <a:xfrm>
          <a:off x="45847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3" name="楕円 152">
          <a:extLst>
            <a:ext uri="{FF2B5EF4-FFF2-40B4-BE49-F238E27FC236}">
              <a16:creationId xmlns:a16="http://schemas.microsoft.com/office/drawing/2014/main" id="{9E3DA489-7290-4EED-8385-1B9510D10C84}"/>
            </a:ext>
          </a:extLst>
        </xdr:cNvPr>
        <xdr:cNvSpPr/>
      </xdr:nvSpPr>
      <xdr:spPr>
        <a:xfrm>
          <a:off x="3702050" y="10001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54" name="テキスト ボックス 153">
          <a:extLst>
            <a:ext uri="{FF2B5EF4-FFF2-40B4-BE49-F238E27FC236}">
              <a16:creationId xmlns:a16="http://schemas.microsoft.com/office/drawing/2014/main" id="{A61C2A2E-51CE-4188-8F9D-77B0E5609F6C}"/>
            </a:ext>
          </a:extLst>
        </xdr:cNvPr>
        <xdr:cNvSpPr txBox="1"/>
      </xdr:nvSpPr>
      <xdr:spPr>
        <a:xfrm>
          <a:off x="340995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66322</xdr:rowOff>
    </xdr:from>
    <xdr:to>
      <xdr:col>15</xdr:col>
      <xdr:colOff>133350</xdr:colOff>
      <xdr:row>64</xdr:row>
      <xdr:rowOff>167922</xdr:rowOff>
    </xdr:to>
    <xdr:sp macro="" textlink="">
      <xdr:nvSpPr>
        <xdr:cNvPr id="155" name="楕円 154">
          <a:extLst>
            <a:ext uri="{FF2B5EF4-FFF2-40B4-BE49-F238E27FC236}">
              <a16:creationId xmlns:a16="http://schemas.microsoft.com/office/drawing/2014/main" id="{DCF3B405-857D-4DAA-A3F5-B1152597ED33}"/>
            </a:ext>
          </a:extLst>
        </xdr:cNvPr>
        <xdr:cNvSpPr/>
      </xdr:nvSpPr>
      <xdr:spPr>
        <a:xfrm>
          <a:off x="2889250" y="106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152699</xdr:rowOff>
    </xdr:from>
    <xdr:ext cx="762000" cy="259045"/>
    <xdr:sp macro="" textlink="">
      <xdr:nvSpPr>
        <xdr:cNvPr id="156" name="テキスト ボックス 155">
          <a:extLst>
            <a:ext uri="{FF2B5EF4-FFF2-40B4-BE49-F238E27FC236}">
              <a16:creationId xmlns:a16="http://schemas.microsoft.com/office/drawing/2014/main" id="{2E413289-E084-400A-A786-63A2EDE81CA7}"/>
            </a:ext>
          </a:extLst>
        </xdr:cNvPr>
        <xdr:cNvSpPr txBox="1"/>
      </xdr:nvSpPr>
      <xdr:spPr>
        <a:xfrm>
          <a:off x="2597150" y="1071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109361</xdr:rowOff>
    </xdr:from>
    <xdr:to>
      <xdr:col>11</xdr:col>
      <xdr:colOff>82550</xdr:colOff>
      <xdr:row>66</xdr:row>
      <xdr:rowOff>39511</xdr:rowOff>
    </xdr:to>
    <xdr:sp macro="" textlink="">
      <xdr:nvSpPr>
        <xdr:cNvPr id="157" name="楕円 156">
          <a:extLst>
            <a:ext uri="{FF2B5EF4-FFF2-40B4-BE49-F238E27FC236}">
              <a16:creationId xmlns:a16="http://schemas.microsoft.com/office/drawing/2014/main" id="{E51A8177-A16A-4F24-B688-8E92BDD52A6E}"/>
            </a:ext>
          </a:extLst>
        </xdr:cNvPr>
        <xdr:cNvSpPr/>
      </xdr:nvSpPr>
      <xdr:spPr>
        <a:xfrm>
          <a:off x="2095500" y="108408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24288</xdr:rowOff>
    </xdr:from>
    <xdr:ext cx="762000" cy="259045"/>
    <xdr:sp macro="" textlink="">
      <xdr:nvSpPr>
        <xdr:cNvPr id="158" name="テキスト ボックス 157">
          <a:extLst>
            <a:ext uri="{FF2B5EF4-FFF2-40B4-BE49-F238E27FC236}">
              <a16:creationId xmlns:a16="http://schemas.microsoft.com/office/drawing/2014/main" id="{554CABEF-7B23-4DA0-BBBC-3C2C96DE9B78}"/>
            </a:ext>
          </a:extLst>
        </xdr:cNvPr>
        <xdr:cNvSpPr txBox="1"/>
      </xdr:nvSpPr>
      <xdr:spPr>
        <a:xfrm>
          <a:off x="1784350" y="1092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59" name="楕円 158">
          <a:extLst>
            <a:ext uri="{FF2B5EF4-FFF2-40B4-BE49-F238E27FC236}">
              <a16:creationId xmlns:a16="http://schemas.microsoft.com/office/drawing/2014/main" id="{E64934BB-5876-4B1C-88F3-E793994440F0}"/>
            </a:ext>
          </a:extLst>
        </xdr:cNvPr>
        <xdr:cNvSpPr/>
      </xdr:nvSpPr>
      <xdr:spPr>
        <a:xfrm>
          <a:off x="1282700" y="106193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60" name="テキスト ボックス 159">
          <a:extLst>
            <a:ext uri="{FF2B5EF4-FFF2-40B4-BE49-F238E27FC236}">
              <a16:creationId xmlns:a16="http://schemas.microsoft.com/office/drawing/2014/main" id="{211F791F-D3D7-41B7-A643-E5050A5E58A9}"/>
            </a:ext>
          </a:extLst>
        </xdr:cNvPr>
        <xdr:cNvSpPr txBox="1"/>
      </xdr:nvSpPr>
      <xdr:spPr>
        <a:xfrm>
          <a:off x="971550" y="1070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C1203C8A-DBF5-498F-A878-E64C66998C9A}"/>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75B50BE6-2AB1-4486-B68E-6EAAFFE7D503}"/>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301E026-D18F-481E-B42B-6A47B527D715}"/>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CCF0443F-30FA-46E7-8CA0-75AE4C6ED24A}"/>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BC9D21D2-80E6-42BF-80F0-24D2424EF882}"/>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8EA2481C-4850-4827-82AE-E7D047E65168}"/>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B4B5EC73-7032-4AE7-BA10-222E936A29D3}"/>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F2A52F1A-EF57-4A4C-94B8-483EB24333E4}"/>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C7FE774C-C44D-48B9-BD4B-F44C0B5DE876}"/>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D49FB3C2-73A1-4077-9B69-8F186FDFFCDB}"/>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9E1878B3-D655-4A2F-A898-471E5FB89EC4}"/>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8BEF145-25E6-46F6-B54E-47D5509CA2DB}"/>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E5B9DD67-BE9D-4A5E-8C8C-D2B691A55C12}"/>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１６６，８０７円で</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人事委員会勧告に基づく期末手当の引き上げや物価高騰等の影響により、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７５９</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したものの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直近５年間の推移は、概ね類似団体平均と同じ動きをして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いるが、近年増加傾向にある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物件費については、委託事業の見直しや庁舎等施設の維持管理に係る委託料の見直し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により縮減に努める。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EBF7AA06-79A1-443B-BE35-24E1E8842B44}"/>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D858F31B-5700-4BBC-BE9E-C93454412879}"/>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CA1B7821-7859-4BF4-BCDF-BB5B6B8B4E46}"/>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5F03EDF6-9B4E-48E2-A85C-D90D44B9A4D1}"/>
            </a:ext>
          </a:extLst>
        </xdr:cNvPr>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1B954E4-DDB5-4105-A3F4-CE407FBDE19D}"/>
            </a:ext>
          </a:extLst>
        </xdr:cNvPr>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D707BF30-BA40-4A92-9018-49FA426AE957}"/>
            </a:ext>
          </a:extLst>
        </xdr:cNvPr>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998EC2A3-8E4F-48D0-AE41-37A763466819}"/>
            </a:ext>
          </a:extLst>
        </xdr:cNvPr>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A0E2E556-3453-4466-BD90-47E40A10C358}"/>
            </a:ext>
          </a:extLst>
        </xdr:cNvPr>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8C72849F-0D00-4A88-9919-5EFB23350991}"/>
            </a:ext>
          </a:extLst>
        </xdr:cNvPr>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16A4CF56-5FC9-468E-B015-EE7225E8F351}"/>
            </a:ext>
          </a:extLst>
        </xdr:cNvPr>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2A7BAFB9-DED6-438F-89FA-F89DB42F40D8}"/>
            </a:ext>
          </a:extLst>
        </xdr:cNvPr>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23E52D3A-BED9-44B3-8404-B07DA52E5C06}"/>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67D8311-24CE-4239-9B7D-230F3C3B113F}"/>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B65B00AF-9617-4813-A3AD-91041311CF73}"/>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18B99AE7-08B5-4016-9639-EF2744FD0DF0}"/>
            </a:ext>
          </a:extLst>
        </xdr:cNvPr>
        <xdr:cNvCxnSpPr/>
      </xdr:nvCxnSpPr>
      <xdr:spPr>
        <a:xfrm flipV="1">
          <a:off x="4514850" y="13845482"/>
          <a:ext cx="0" cy="980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3EBC2ADB-0D43-443A-888A-B482E02C4143}"/>
            </a:ext>
          </a:extLst>
        </xdr:cNvPr>
        <xdr:cNvSpPr txBox="1"/>
      </xdr:nvSpPr>
      <xdr:spPr>
        <a:xfrm>
          <a:off x="4584700" y="1479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5368D7E9-B572-45F2-A778-7E6E7831C626}"/>
            </a:ext>
          </a:extLst>
        </xdr:cNvPr>
        <xdr:cNvCxnSpPr/>
      </xdr:nvCxnSpPr>
      <xdr:spPr>
        <a:xfrm>
          <a:off x="4425950" y="148255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30CEA087-91D5-45FE-97F1-16D643CF7DB7}"/>
            </a:ext>
          </a:extLst>
        </xdr:cNvPr>
        <xdr:cNvSpPr txBox="1"/>
      </xdr:nvSpPr>
      <xdr:spPr>
        <a:xfrm>
          <a:off x="4584700" y="13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D6C6625E-7DF7-48E0-B7B7-BEA42DB7650B}"/>
            </a:ext>
          </a:extLst>
        </xdr:cNvPr>
        <xdr:cNvCxnSpPr/>
      </xdr:nvCxnSpPr>
      <xdr:spPr>
        <a:xfrm>
          <a:off x="4425950" y="13845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86249</xdr:rowOff>
    </xdr:from>
    <xdr:to>
      <xdr:col>23</xdr:col>
      <xdr:colOff>133350</xdr:colOff>
      <xdr:row>84</xdr:row>
      <xdr:rowOff>126154</xdr:rowOff>
    </xdr:to>
    <xdr:cxnSp macro="">
      <xdr:nvCxnSpPr>
        <xdr:cNvPr id="193" name="直線コネクタ 192">
          <a:extLst>
            <a:ext uri="{FF2B5EF4-FFF2-40B4-BE49-F238E27FC236}">
              <a16:creationId xmlns:a16="http://schemas.microsoft.com/office/drawing/2014/main" id="{2E7C3A9B-8E9D-4D77-90AB-AA13D9E2A53C}"/>
            </a:ext>
          </a:extLst>
        </xdr:cNvPr>
        <xdr:cNvCxnSpPr/>
      </xdr:nvCxnSpPr>
      <xdr:spPr>
        <a:xfrm>
          <a:off x="3752850" y="13789549"/>
          <a:ext cx="762000" cy="20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142882</xdr:rowOff>
    </xdr:from>
    <xdr:ext cx="762000" cy="259045"/>
    <xdr:sp macro="" textlink="">
      <xdr:nvSpPr>
        <xdr:cNvPr id="194" name="人件費・物件費等の状況平均値テキスト">
          <a:extLst>
            <a:ext uri="{FF2B5EF4-FFF2-40B4-BE49-F238E27FC236}">
              <a16:creationId xmlns:a16="http://schemas.microsoft.com/office/drawing/2014/main" id="{5B2D3FE0-0185-4F4F-8F71-DEADBF573AE0}"/>
            </a:ext>
          </a:extLst>
        </xdr:cNvPr>
        <xdr:cNvSpPr txBox="1"/>
      </xdr:nvSpPr>
      <xdr:spPr>
        <a:xfrm>
          <a:off x="4584700" y="14176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8C8FE1D8-FDED-4EDA-98E3-2B4320B714DB}"/>
            </a:ext>
          </a:extLst>
        </xdr:cNvPr>
        <xdr:cNvSpPr/>
      </xdr:nvSpPr>
      <xdr:spPr>
        <a:xfrm>
          <a:off x="4464050" y="141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49836</xdr:rowOff>
    </xdr:from>
    <xdr:to>
      <xdr:col>19</xdr:col>
      <xdr:colOff>133350</xdr:colOff>
      <xdr:row>83</xdr:row>
      <xdr:rowOff>86249</xdr:rowOff>
    </xdr:to>
    <xdr:cxnSp macro="">
      <xdr:nvCxnSpPr>
        <xdr:cNvPr id="196" name="直線コネクタ 195">
          <a:extLst>
            <a:ext uri="{FF2B5EF4-FFF2-40B4-BE49-F238E27FC236}">
              <a16:creationId xmlns:a16="http://schemas.microsoft.com/office/drawing/2014/main" id="{31155360-7B35-412E-8A5D-0A22545399F0}"/>
            </a:ext>
          </a:extLst>
        </xdr:cNvPr>
        <xdr:cNvCxnSpPr/>
      </xdr:nvCxnSpPr>
      <xdr:spPr>
        <a:xfrm>
          <a:off x="2940050" y="13753136"/>
          <a:ext cx="8128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69C84E6B-4F24-4E35-8A31-A2A362102429}"/>
            </a:ext>
          </a:extLst>
        </xdr:cNvPr>
        <xdr:cNvSpPr/>
      </xdr:nvSpPr>
      <xdr:spPr>
        <a:xfrm>
          <a:off x="3702050" y="1409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143482</xdr:rowOff>
    </xdr:from>
    <xdr:ext cx="736600" cy="259045"/>
    <xdr:sp macro="" textlink="">
      <xdr:nvSpPr>
        <xdr:cNvPr id="198" name="テキスト ボックス 197">
          <a:extLst>
            <a:ext uri="{FF2B5EF4-FFF2-40B4-BE49-F238E27FC236}">
              <a16:creationId xmlns:a16="http://schemas.microsoft.com/office/drawing/2014/main" id="{9FDF15C1-7DD3-46A8-B6A0-DF289538B912}"/>
            </a:ext>
          </a:extLst>
        </xdr:cNvPr>
        <xdr:cNvSpPr txBox="1"/>
      </xdr:nvSpPr>
      <xdr:spPr>
        <a:xfrm>
          <a:off x="3409950" y="141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58891</xdr:rowOff>
    </xdr:from>
    <xdr:to>
      <xdr:col>15</xdr:col>
      <xdr:colOff>82550</xdr:colOff>
      <xdr:row>83</xdr:row>
      <xdr:rowOff>49836</xdr:rowOff>
    </xdr:to>
    <xdr:cxnSp macro="">
      <xdr:nvCxnSpPr>
        <xdr:cNvPr id="199" name="直線コネクタ 198">
          <a:extLst>
            <a:ext uri="{FF2B5EF4-FFF2-40B4-BE49-F238E27FC236}">
              <a16:creationId xmlns:a16="http://schemas.microsoft.com/office/drawing/2014/main" id="{1456FB2A-F4B5-4AD4-806D-DCD33C210DDA}"/>
            </a:ext>
          </a:extLst>
        </xdr:cNvPr>
        <xdr:cNvCxnSpPr/>
      </xdr:nvCxnSpPr>
      <xdr:spPr>
        <a:xfrm>
          <a:off x="2127250" y="13597091"/>
          <a:ext cx="812800" cy="1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795401BF-3BC8-496F-AA2D-8783C5E6EC5D}"/>
            </a:ext>
          </a:extLst>
        </xdr:cNvPr>
        <xdr:cNvSpPr/>
      </xdr:nvSpPr>
      <xdr:spPr>
        <a:xfrm>
          <a:off x="2889250" y="13793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5270</xdr:rowOff>
    </xdr:from>
    <xdr:ext cx="762000" cy="259045"/>
    <xdr:sp macro="" textlink="">
      <xdr:nvSpPr>
        <xdr:cNvPr id="201" name="テキスト ボックス 200">
          <a:extLst>
            <a:ext uri="{FF2B5EF4-FFF2-40B4-BE49-F238E27FC236}">
              <a16:creationId xmlns:a16="http://schemas.microsoft.com/office/drawing/2014/main" id="{D90C1F23-ECCE-44FB-9A84-24898F6A5F5D}"/>
            </a:ext>
          </a:extLst>
        </xdr:cNvPr>
        <xdr:cNvSpPr txBox="1"/>
      </xdr:nvSpPr>
      <xdr:spPr>
        <a:xfrm>
          <a:off x="2597150" y="1387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116495</xdr:rowOff>
    </xdr:from>
    <xdr:to>
      <xdr:col>11</xdr:col>
      <xdr:colOff>31750</xdr:colOff>
      <xdr:row>82</xdr:row>
      <xdr:rowOff>58891</xdr:rowOff>
    </xdr:to>
    <xdr:cxnSp macro="">
      <xdr:nvCxnSpPr>
        <xdr:cNvPr id="202" name="直線コネクタ 201">
          <a:extLst>
            <a:ext uri="{FF2B5EF4-FFF2-40B4-BE49-F238E27FC236}">
              <a16:creationId xmlns:a16="http://schemas.microsoft.com/office/drawing/2014/main" id="{B223AF86-9905-4F68-B58B-0E1CDED3B920}"/>
            </a:ext>
          </a:extLst>
        </xdr:cNvPr>
        <xdr:cNvCxnSpPr/>
      </xdr:nvCxnSpPr>
      <xdr:spPr>
        <a:xfrm>
          <a:off x="1333500" y="13489595"/>
          <a:ext cx="793750" cy="10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8FA71B5C-B77D-4116-91CE-7ADBF0F21FDF}"/>
            </a:ext>
          </a:extLst>
        </xdr:cNvPr>
        <xdr:cNvSpPr/>
      </xdr:nvSpPr>
      <xdr:spPr>
        <a:xfrm>
          <a:off x="2095500" y="136227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170911</xdr:rowOff>
    </xdr:from>
    <xdr:ext cx="762000" cy="259045"/>
    <xdr:sp macro="" textlink="">
      <xdr:nvSpPr>
        <xdr:cNvPr id="204" name="テキスト ボックス 203">
          <a:extLst>
            <a:ext uri="{FF2B5EF4-FFF2-40B4-BE49-F238E27FC236}">
              <a16:creationId xmlns:a16="http://schemas.microsoft.com/office/drawing/2014/main" id="{D1FC76BC-8B23-498D-9788-8AA6B16BBACC}"/>
            </a:ext>
          </a:extLst>
        </xdr:cNvPr>
        <xdr:cNvSpPr txBox="1"/>
      </xdr:nvSpPr>
      <xdr:spPr>
        <a:xfrm>
          <a:off x="1784350" y="1370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35FE7315-1047-465E-BD87-63E28F3776A3}"/>
            </a:ext>
          </a:extLst>
        </xdr:cNvPr>
        <xdr:cNvSpPr/>
      </xdr:nvSpPr>
      <xdr:spPr>
        <a:xfrm>
          <a:off x="1282700" y="135678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116040</xdr:rowOff>
    </xdr:from>
    <xdr:ext cx="762000" cy="259045"/>
    <xdr:sp macro="" textlink="">
      <xdr:nvSpPr>
        <xdr:cNvPr id="206" name="テキスト ボックス 205">
          <a:extLst>
            <a:ext uri="{FF2B5EF4-FFF2-40B4-BE49-F238E27FC236}">
              <a16:creationId xmlns:a16="http://schemas.microsoft.com/office/drawing/2014/main" id="{7908315D-7238-4FF2-87D2-05BEFF076339}"/>
            </a:ext>
          </a:extLst>
        </xdr:cNvPr>
        <xdr:cNvSpPr txBox="1"/>
      </xdr:nvSpPr>
      <xdr:spPr>
        <a:xfrm>
          <a:off x="971550" y="136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D65A36E-31FF-4329-BB62-678D7369CFF7}"/>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4C402B8-E621-4958-A9FA-3673E8F9335B}"/>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1E547DC3-97E4-4A30-9378-B0F214E2EF51}"/>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A02F2029-D433-41A7-B714-AD37FE1B8BC8}"/>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12B28AA-93AF-4806-A890-B18380AD98C1}"/>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75354</xdr:rowOff>
    </xdr:from>
    <xdr:to>
      <xdr:col>23</xdr:col>
      <xdr:colOff>184150</xdr:colOff>
      <xdr:row>85</xdr:row>
      <xdr:rowOff>5504</xdr:rowOff>
    </xdr:to>
    <xdr:sp macro="" textlink="">
      <xdr:nvSpPr>
        <xdr:cNvPr id="212" name="楕円 211">
          <a:extLst>
            <a:ext uri="{FF2B5EF4-FFF2-40B4-BE49-F238E27FC236}">
              <a16:creationId xmlns:a16="http://schemas.microsoft.com/office/drawing/2014/main" id="{0F424CD2-0493-44BF-83CB-D1B96C45A8E8}"/>
            </a:ext>
          </a:extLst>
        </xdr:cNvPr>
        <xdr:cNvSpPr/>
      </xdr:nvSpPr>
      <xdr:spPr>
        <a:xfrm>
          <a:off x="4464050" y="139437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91881</xdr:rowOff>
    </xdr:from>
    <xdr:ext cx="762000" cy="259045"/>
    <xdr:sp macro="" textlink="">
      <xdr:nvSpPr>
        <xdr:cNvPr id="213" name="人件費・物件費等の状況該当値テキスト">
          <a:extLst>
            <a:ext uri="{FF2B5EF4-FFF2-40B4-BE49-F238E27FC236}">
              <a16:creationId xmlns:a16="http://schemas.microsoft.com/office/drawing/2014/main" id="{6D83CB84-9950-4051-87FC-5E6CC151B001}"/>
            </a:ext>
          </a:extLst>
        </xdr:cNvPr>
        <xdr:cNvSpPr txBox="1"/>
      </xdr:nvSpPr>
      <xdr:spPr>
        <a:xfrm>
          <a:off x="4584700" y="1379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35449</xdr:rowOff>
    </xdr:from>
    <xdr:to>
      <xdr:col>19</xdr:col>
      <xdr:colOff>184150</xdr:colOff>
      <xdr:row>83</xdr:row>
      <xdr:rowOff>137049</xdr:rowOff>
    </xdr:to>
    <xdr:sp macro="" textlink="">
      <xdr:nvSpPr>
        <xdr:cNvPr id="214" name="楕円 213">
          <a:extLst>
            <a:ext uri="{FF2B5EF4-FFF2-40B4-BE49-F238E27FC236}">
              <a16:creationId xmlns:a16="http://schemas.microsoft.com/office/drawing/2014/main" id="{4B2185D8-EB35-4F7E-A2DA-3B184ADCC755}"/>
            </a:ext>
          </a:extLst>
        </xdr:cNvPr>
        <xdr:cNvSpPr/>
      </xdr:nvSpPr>
      <xdr:spPr>
        <a:xfrm>
          <a:off x="3702050" y="137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147226</xdr:rowOff>
    </xdr:from>
    <xdr:ext cx="736600" cy="259045"/>
    <xdr:sp macro="" textlink="">
      <xdr:nvSpPr>
        <xdr:cNvPr id="215" name="テキスト ボックス 214">
          <a:extLst>
            <a:ext uri="{FF2B5EF4-FFF2-40B4-BE49-F238E27FC236}">
              <a16:creationId xmlns:a16="http://schemas.microsoft.com/office/drawing/2014/main" id="{6612CD21-0E5D-44E6-A5E1-8A7F16BBA7D3}"/>
            </a:ext>
          </a:extLst>
        </xdr:cNvPr>
        <xdr:cNvSpPr txBox="1"/>
      </xdr:nvSpPr>
      <xdr:spPr>
        <a:xfrm>
          <a:off x="3409950" y="13520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170486</xdr:rowOff>
    </xdr:from>
    <xdr:to>
      <xdr:col>15</xdr:col>
      <xdr:colOff>133350</xdr:colOff>
      <xdr:row>83</xdr:row>
      <xdr:rowOff>100636</xdr:rowOff>
    </xdr:to>
    <xdr:sp macro="" textlink="">
      <xdr:nvSpPr>
        <xdr:cNvPr id="216" name="楕円 215">
          <a:extLst>
            <a:ext uri="{FF2B5EF4-FFF2-40B4-BE49-F238E27FC236}">
              <a16:creationId xmlns:a16="http://schemas.microsoft.com/office/drawing/2014/main" id="{C49D18EF-8237-4DE1-9486-4C30143F659C}"/>
            </a:ext>
          </a:extLst>
        </xdr:cNvPr>
        <xdr:cNvSpPr/>
      </xdr:nvSpPr>
      <xdr:spPr>
        <a:xfrm>
          <a:off x="2889250" y="137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110813</xdr:rowOff>
    </xdr:from>
    <xdr:ext cx="762000" cy="259045"/>
    <xdr:sp macro="" textlink="">
      <xdr:nvSpPr>
        <xdr:cNvPr id="217" name="テキスト ボックス 216">
          <a:extLst>
            <a:ext uri="{FF2B5EF4-FFF2-40B4-BE49-F238E27FC236}">
              <a16:creationId xmlns:a16="http://schemas.microsoft.com/office/drawing/2014/main" id="{3A76F5DC-904E-4EBB-B464-52C6A8C3407E}"/>
            </a:ext>
          </a:extLst>
        </xdr:cNvPr>
        <xdr:cNvSpPr txBox="1"/>
      </xdr:nvSpPr>
      <xdr:spPr>
        <a:xfrm>
          <a:off x="2597150" y="1348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8091</xdr:rowOff>
    </xdr:from>
    <xdr:to>
      <xdr:col>11</xdr:col>
      <xdr:colOff>82550</xdr:colOff>
      <xdr:row>82</xdr:row>
      <xdr:rowOff>109691</xdr:rowOff>
    </xdr:to>
    <xdr:sp macro="" textlink="">
      <xdr:nvSpPr>
        <xdr:cNvPr id="218" name="楕円 217">
          <a:extLst>
            <a:ext uri="{FF2B5EF4-FFF2-40B4-BE49-F238E27FC236}">
              <a16:creationId xmlns:a16="http://schemas.microsoft.com/office/drawing/2014/main" id="{0DAEFDB3-E4F3-4336-B8A2-E9FDD29C58B3}"/>
            </a:ext>
          </a:extLst>
        </xdr:cNvPr>
        <xdr:cNvSpPr/>
      </xdr:nvSpPr>
      <xdr:spPr>
        <a:xfrm>
          <a:off x="2095500" y="135462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119868</xdr:rowOff>
    </xdr:from>
    <xdr:ext cx="762000" cy="259045"/>
    <xdr:sp macro="" textlink="">
      <xdr:nvSpPr>
        <xdr:cNvPr id="219" name="テキスト ボックス 218">
          <a:extLst>
            <a:ext uri="{FF2B5EF4-FFF2-40B4-BE49-F238E27FC236}">
              <a16:creationId xmlns:a16="http://schemas.microsoft.com/office/drawing/2014/main" id="{8AC9E552-1C07-4D9E-8C22-477D428F62BF}"/>
            </a:ext>
          </a:extLst>
        </xdr:cNvPr>
        <xdr:cNvSpPr txBox="1"/>
      </xdr:nvSpPr>
      <xdr:spPr>
        <a:xfrm>
          <a:off x="1784350" y="133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65695</xdr:rowOff>
    </xdr:from>
    <xdr:to>
      <xdr:col>7</xdr:col>
      <xdr:colOff>31750</xdr:colOff>
      <xdr:row>81</xdr:row>
      <xdr:rowOff>167295</xdr:rowOff>
    </xdr:to>
    <xdr:sp macro="" textlink="">
      <xdr:nvSpPr>
        <xdr:cNvPr id="220" name="楕円 219">
          <a:extLst>
            <a:ext uri="{FF2B5EF4-FFF2-40B4-BE49-F238E27FC236}">
              <a16:creationId xmlns:a16="http://schemas.microsoft.com/office/drawing/2014/main" id="{DFC30EF0-0A13-4878-A279-BFA6613EA0AE}"/>
            </a:ext>
          </a:extLst>
        </xdr:cNvPr>
        <xdr:cNvSpPr/>
      </xdr:nvSpPr>
      <xdr:spPr>
        <a:xfrm>
          <a:off x="1282700" y="134387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6022</xdr:rowOff>
    </xdr:from>
    <xdr:ext cx="762000" cy="259045"/>
    <xdr:sp macro="" textlink="">
      <xdr:nvSpPr>
        <xdr:cNvPr id="221" name="テキスト ボックス 220">
          <a:extLst>
            <a:ext uri="{FF2B5EF4-FFF2-40B4-BE49-F238E27FC236}">
              <a16:creationId xmlns:a16="http://schemas.microsoft.com/office/drawing/2014/main" id="{B3E294CE-239D-4C43-A224-B517F5917986}"/>
            </a:ext>
          </a:extLst>
        </xdr:cNvPr>
        <xdr:cNvSpPr txBox="1"/>
      </xdr:nvSpPr>
      <xdr:spPr>
        <a:xfrm>
          <a:off x="971550" y="1321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FB2E3274-BC0F-4BAE-8F67-8DDD520B91FE}"/>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EFB28112-BF5D-4F89-BF11-64C9C7FB9D5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F58E686-BD0E-46EA-B576-0FEC7025F92B}"/>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CD92F85-6F1B-4793-B8F5-A95CB4D9D67E}"/>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7EBE8BB2-0084-4F31-B5DC-0BC12EFE2CE9}"/>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D0CBAE55-B445-43B0-9FDA-9AD47EF9B102}"/>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2DFC0629-7C15-431F-9179-A323E0354BF8}"/>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88E64DCC-D86D-4F7C-94AA-FDD1E42AF6AF}"/>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4BD93FC0-BF3F-4B08-888F-CB0C0489A916}"/>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5B7DA412-4D53-414A-AF00-C3B11BF39C54}"/>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7E5342A0-6DF3-4400-937D-69189B9E10E5}"/>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DD9DC5DE-4842-423C-A5BE-73FB0BAD8C72}"/>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51647B13-88AF-4DB5-93FE-9942EA2E4F6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平成２７年度に給与制度の総合的見直しを実施し、給料表の引下げ改定を行ったことにより、平成２７年度以降、ラスパイレス指数は、１００を下回る水準で推移している。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令和４年度の数値は、前年度より０．２ポイント減少となっている。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24130EA1-0842-4B83-BF70-F281C8820F3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1C2E899B-4B65-46B9-991D-E2A71ACAC92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3A28ED24-4121-4ED2-AB4D-F474C40C6873}"/>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3626B6B-6FA5-458B-A26A-BBFA1CC2D521}"/>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7C5675FA-5A05-4BA9-AC6B-26C9FF12A006}"/>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9AFD1C7C-9FAD-4744-8819-313558C3066F}"/>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CA4D41FE-7A0C-4BC7-917C-FB7E8FFFA5B6}"/>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3D0E82A0-C454-4A2F-AEF8-37031163B369}"/>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BD39BF4E-D307-45FA-AFFE-5E2DADB1CD4C}"/>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E8C2D008-B761-4392-9A8B-078C9E979ED4}"/>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FE9C033A-C2C6-486B-B49E-FAE02B0DD65C}"/>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87147F1A-E6CC-4AB1-B2B3-179CC0AE3D05}"/>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8862E05E-9D5D-41C7-BEE5-78F4D6D7045A}"/>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D7D8EF73-69B7-4EA2-BDAC-22D4944E20C5}"/>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849A32EA-3CC4-4DE1-BBDB-B67CD111D37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C186B909-2377-4EB6-8FF7-86D3E6447DE2}"/>
            </a:ext>
          </a:extLst>
        </xdr:cNvPr>
        <xdr:cNvCxnSpPr/>
      </xdr:nvCxnSpPr>
      <xdr:spPr>
        <a:xfrm flipV="1">
          <a:off x="15474950" y="13507509"/>
          <a:ext cx="0" cy="1081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ECA72C5E-F4DB-489D-BD98-7841BCAACF24}"/>
            </a:ext>
          </a:extLst>
        </xdr:cNvPr>
        <xdr:cNvSpPr txBox="1"/>
      </xdr:nvSpPr>
      <xdr:spPr>
        <a:xfrm>
          <a:off x="15563850" y="1456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E347D4A7-C269-401C-B875-EB02FE79BC3A}"/>
            </a:ext>
          </a:extLst>
        </xdr:cNvPr>
        <xdr:cNvCxnSpPr/>
      </xdr:nvCxnSpPr>
      <xdr:spPr>
        <a:xfrm>
          <a:off x="15405100" y="14589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E99D9F44-795B-4037-839E-F838B8BB338D}"/>
            </a:ext>
          </a:extLst>
        </xdr:cNvPr>
        <xdr:cNvSpPr txBox="1"/>
      </xdr:nvSpPr>
      <xdr:spPr>
        <a:xfrm>
          <a:off x="15563850" y="1325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35FC5EC9-5ECC-486E-B41A-C7500D6B4C10}"/>
            </a:ext>
          </a:extLst>
        </xdr:cNvPr>
        <xdr:cNvCxnSpPr/>
      </xdr:nvCxnSpPr>
      <xdr:spPr>
        <a:xfrm>
          <a:off x="15405100" y="135075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2116</xdr:rowOff>
    </xdr:to>
    <xdr:cxnSp macro="">
      <xdr:nvCxnSpPr>
        <xdr:cNvPr id="255" name="直線コネクタ 254">
          <a:extLst>
            <a:ext uri="{FF2B5EF4-FFF2-40B4-BE49-F238E27FC236}">
              <a16:creationId xmlns:a16="http://schemas.microsoft.com/office/drawing/2014/main" id="{22CB05F1-A140-4DA5-9598-64DB8649AE54}"/>
            </a:ext>
          </a:extLst>
        </xdr:cNvPr>
        <xdr:cNvCxnSpPr/>
      </xdr:nvCxnSpPr>
      <xdr:spPr>
        <a:xfrm flipV="1">
          <a:off x="14712950" y="13836650"/>
          <a:ext cx="762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6" name="給与水準   （国との比較）平均値テキスト">
          <a:extLst>
            <a:ext uri="{FF2B5EF4-FFF2-40B4-BE49-F238E27FC236}">
              <a16:creationId xmlns:a16="http://schemas.microsoft.com/office/drawing/2014/main" id="{43823486-74E7-4CC3-82C6-AFF65E2A71CC}"/>
            </a:ext>
          </a:extLst>
        </xdr:cNvPr>
        <xdr:cNvSpPr txBox="1"/>
      </xdr:nvSpPr>
      <xdr:spPr>
        <a:xfrm>
          <a:off x="15563850" y="13932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E8696C7F-BAE4-4289-BB1C-0D06B064DC34}"/>
            </a:ext>
          </a:extLst>
        </xdr:cNvPr>
        <xdr:cNvSpPr/>
      </xdr:nvSpPr>
      <xdr:spPr>
        <a:xfrm>
          <a:off x="15430500" y="13960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62441</xdr:rowOff>
    </xdr:to>
    <xdr:cxnSp macro="">
      <xdr:nvCxnSpPr>
        <xdr:cNvPr id="258" name="直線コネクタ 257">
          <a:extLst>
            <a:ext uri="{FF2B5EF4-FFF2-40B4-BE49-F238E27FC236}">
              <a16:creationId xmlns:a16="http://schemas.microsoft.com/office/drawing/2014/main" id="{0D6EF807-4DED-4AFD-AFEF-F9336E95B2FA}"/>
            </a:ext>
          </a:extLst>
        </xdr:cNvPr>
        <xdr:cNvCxnSpPr/>
      </xdr:nvCxnSpPr>
      <xdr:spPr>
        <a:xfrm flipV="1">
          <a:off x="13906500" y="13870516"/>
          <a:ext cx="80645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04B07FC5-2B96-4FA0-BA72-78F3C7978064}"/>
            </a:ext>
          </a:extLst>
        </xdr:cNvPr>
        <xdr:cNvSpPr/>
      </xdr:nvSpPr>
      <xdr:spPr>
        <a:xfrm>
          <a:off x="14668500" y="13960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0" name="テキスト ボックス 259">
          <a:extLst>
            <a:ext uri="{FF2B5EF4-FFF2-40B4-BE49-F238E27FC236}">
              <a16:creationId xmlns:a16="http://schemas.microsoft.com/office/drawing/2014/main" id="{5C5B82F9-2509-43D2-82CF-981E44395C7B}"/>
            </a:ext>
          </a:extLst>
        </xdr:cNvPr>
        <xdr:cNvSpPr txBox="1"/>
      </xdr:nvSpPr>
      <xdr:spPr>
        <a:xfrm>
          <a:off x="14370050" y="1404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84</xdr:row>
      <xdr:rowOff>62441</xdr:rowOff>
    </xdr:to>
    <xdr:cxnSp macro="">
      <xdr:nvCxnSpPr>
        <xdr:cNvPr id="261" name="直線コネクタ 260">
          <a:extLst>
            <a:ext uri="{FF2B5EF4-FFF2-40B4-BE49-F238E27FC236}">
              <a16:creationId xmlns:a16="http://schemas.microsoft.com/office/drawing/2014/main" id="{39351055-7299-4ED9-8455-B5E62411C90B}"/>
            </a:ext>
          </a:extLst>
        </xdr:cNvPr>
        <xdr:cNvCxnSpPr/>
      </xdr:nvCxnSpPr>
      <xdr:spPr>
        <a:xfrm>
          <a:off x="13106400" y="1393084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51F85111-0795-44F7-9F15-5622DFF5A559}"/>
            </a:ext>
          </a:extLst>
        </xdr:cNvPr>
        <xdr:cNvSpPr/>
      </xdr:nvSpPr>
      <xdr:spPr>
        <a:xfrm>
          <a:off x="13868400" y="140006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3" name="テキスト ボックス 262">
          <a:extLst>
            <a:ext uri="{FF2B5EF4-FFF2-40B4-BE49-F238E27FC236}">
              <a16:creationId xmlns:a16="http://schemas.microsoft.com/office/drawing/2014/main" id="{A8DB932B-8244-4075-ACA6-2E23D54F0E74}"/>
            </a:ext>
          </a:extLst>
        </xdr:cNvPr>
        <xdr:cNvSpPr txBox="1"/>
      </xdr:nvSpPr>
      <xdr:spPr>
        <a:xfrm>
          <a:off x="13557250" y="1408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62441</xdr:rowOff>
    </xdr:from>
    <xdr:to>
      <xdr:col>68</xdr:col>
      <xdr:colOff>152400</xdr:colOff>
      <xdr:row>84</xdr:row>
      <xdr:rowOff>102659</xdr:rowOff>
    </xdr:to>
    <xdr:cxnSp macro="">
      <xdr:nvCxnSpPr>
        <xdr:cNvPr id="264" name="直線コネクタ 263">
          <a:extLst>
            <a:ext uri="{FF2B5EF4-FFF2-40B4-BE49-F238E27FC236}">
              <a16:creationId xmlns:a16="http://schemas.microsoft.com/office/drawing/2014/main" id="{203DEC9D-DAFE-49E5-B140-BD16F78AA84A}"/>
            </a:ext>
          </a:extLst>
        </xdr:cNvPr>
        <xdr:cNvCxnSpPr/>
      </xdr:nvCxnSpPr>
      <xdr:spPr>
        <a:xfrm flipV="1">
          <a:off x="12293600" y="13930841"/>
          <a:ext cx="8128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4E18AF69-181E-49F4-B52F-8CC8BFA3A7E5}"/>
            </a:ext>
          </a:extLst>
        </xdr:cNvPr>
        <xdr:cNvSpPr/>
      </xdr:nvSpPr>
      <xdr:spPr>
        <a:xfrm>
          <a:off x="13055600" y="1400069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66" name="テキスト ボックス 265">
          <a:extLst>
            <a:ext uri="{FF2B5EF4-FFF2-40B4-BE49-F238E27FC236}">
              <a16:creationId xmlns:a16="http://schemas.microsoft.com/office/drawing/2014/main" id="{87D959A7-165C-40FB-944E-AB2F42AE2D3A}"/>
            </a:ext>
          </a:extLst>
        </xdr:cNvPr>
        <xdr:cNvSpPr txBox="1"/>
      </xdr:nvSpPr>
      <xdr:spPr>
        <a:xfrm>
          <a:off x="12763500" y="1408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10A4DF73-3959-40E0-9702-D4523A9173E0}"/>
            </a:ext>
          </a:extLst>
        </xdr:cNvPr>
        <xdr:cNvSpPr/>
      </xdr:nvSpPr>
      <xdr:spPr>
        <a:xfrm>
          <a:off x="122428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68" name="テキスト ボックス 267">
          <a:extLst>
            <a:ext uri="{FF2B5EF4-FFF2-40B4-BE49-F238E27FC236}">
              <a16:creationId xmlns:a16="http://schemas.microsoft.com/office/drawing/2014/main" id="{DCD3114C-DFE8-402D-A617-01CCFDD522F2}"/>
            </a:ext>
          </a:extLst>
        </xdr:cNvPr>
        <xdr:cNvSpPr txBox="1"/>
      </xdr:nvSpPr>
      <xdr:spPr>
        <a:xfrm>
          <a:off x="119507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FC4D2463-F284-4A25-A03B-AA59FDE971F6}"/>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0A19B1C-3349-428B-899F-7A23253E3A87}"/>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ABD54AA-24EF-48EF-8AE0-A6435C28CF2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F109157-3286-4B12-B030-2F7B5E813AB3}"/>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08415CE-FBAB-4860-9934-29F058229F55}"/>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4" name="楕円 273">
          <a:extLst>
            <a:ext uri="{FF2B5EF4-FFF2-40B4-BE49-F238E27FC236}">
              <a16:creationId xmlns:a16="http://schemas.microsoft.com/office/drawing/2014/main" id="{E17453BF-53AF-4423-B3EB-A5443BA48388}"/>
            </a:ext>
          </a:extLst>
        </xdr:cNvPr>
        <xdr:cNvSpPr/>
      </xdr:nvSpPr>
      <xdr:spPr>
        <a:xfrm>
          <a:off x="15430500" y="13785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5" name="給与水準   （国との比較）該当値テキスト">
          <a:extLst>
            <a:ext uri="{FF2B5EF4-FFF2-40B4-BE49-F238E27FC236}">
              <a16:creationId xmlns:a16="http://schemas.microsoft.com/office/drawing/2014/main" id="{166483D1-B1A5-4447-B4ED-3587BF701907}"/>
            </a:ext>
          </a:extLst>
        </xdr:cNvPr>
        <xdr:cNvSpPr txBox="1"/>
      </xdr:nvSpPr>
      <xdr:spPr>
        <a:xfrm>
          <a:off x="1556385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6" name="楕円 275">
          <a:extLst>
            <a:ext uri="{FF2B5EF4-FFF2-40B4-BE49-F238E27FC236}">
              <a16:creationId xmlns:a16="http://schemas.microsoft.com/office/drawing/2014/main" id="{77BFE6C4-4926-4710-8F4A-1BDF66545A93}"/>
            </a:ext>
          </a:extLst>
        </xdr:cNvPr>
        <xdr:cNvSpPr/>
      </xdr:nvSpPr>
      <xdr:spPr>
        <a:xfrm>
          <a:off x="14668500" y="138260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7" name="テキスト ボックス 276">
          <a:extLst>
            <a:ext uri="{FF2B5EF4-FFF2-40B4-BE49-F238E27FC236}">
              <a16:creationId xmlns:a16="http://schemas.microsoft.com/office/drawing/2014/main" id="{DBDB96AC-E844-4B16-AEC7-F34E61BF71FE}"/>
            </a:ext>
          </a:extLst>
        </xdr:cNvPr>
        <xdr:cNvSpPr txBox="1"/>
      </xdr:nvSpPr>
      <xdr:spPr>
        <a:xfrm>
          <a:off x="14370050" y="1360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11641</xdr:rowOff>
    </xdr:from>
    <xdr:to>
      <xdr:col>73</xdr:col>
      <xdr:colOff>44450</xdr:colOff>
      <xdr:row>84</xdr:row>
      <xdr:rowOff>113241</xdr:rowOff>
    </xdr:to>
    <xdr:sp macro="" textlink="">
      <xdr:nvSpPr>
        <xdr:cNvPr id="278" name="楕円 277">
          <a:extLst>
            <a:ext uri="{FF2B5EF4-FFF2-40B4-BE49-F238E27FC236}">
              <a16:creationId xmlns:a16="http://schemas.microsoft.com/office/drawing/2014/main" id="{BC980C64-EAF4-4AEE-9FB0-D97EC4FA4C89}"/>
            </a:ext>
          </a:extLst>
        </xdr:cNvPr>
        <xdr:cNvSpPr/>
      </xdr:nvSpPr>
      <xdr:spPr>
        <a:xfrm>
          <a:off x="13868400" y="138800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79" name="テキスト ボックス 278">
          <a:extLst>
            <a:ext uri="{FF2B5EF4-FFF2-40B4-BE49-F238E27FC236}">
              <a16:creationId xmlns:a16="http://schemas.microsoft.com/office/drawing/2014/main" id="{0CEB9B4A-4EB3-4E1B-B4E5-238F5DA60275}"/>
            </a:ext>
          </a:extLst>
        </xdr:cNvPr>
        <xdr:cNvSpPr txBox="1"/>
      </xdr:nvSpPr>
      <xdr:spPr>
        <a:xfrm>
          <a:off x="13557250" y="1366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11641</xdr:rowOff>
    </xdr:from>
    <xdr:to>
      <xdr:col>68</xdr:col>
      <xdr:colOff>203200</xdr:colOff>
      <xdr:row>84</xdr:row>
      <xdr:rowOff>113241</xdr:rowOff>
    </xdr:to>
    <xdr:sp macro="" textlink="">
      <xdr:nvSpPr>
        <xdr:cNvPr id="280" name="楕円 279">
          <a:extLst>
            <a:ext uri="{FF2B5EF4-FFF2-40B4-BE49-F238E27FC236}">
              <a16:creationId xmlns:a16="http://schemas.microsoft.com/office/drawing/2014/main" id="{92ABDCB4-3D09-412E-8E30-77BD4F8AC0D9}"/>
            </a:ext>
          </a:extLst>
        </xdr:cNvPr>
        <xdr:cNvSpPr/>
      </xdr:nvSpPr>
      <xdr:spPr>
        <a:xfrm>
          <a:off x="13055600" y="13880041"/>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81" name="テキスト ボックス 280">
          <a:extLst>
            <a:ext uri="{FF2B5EF4-FFF2-40B4-BE49-F238E27FC236}">
              <a16:creationId xmlns:a16="http://schemas.microsoft.com/office/drawing/2014/main" id="{9181F861-97FB-4CE6-911F-85643F4BEA94}"/>
            </a:ext>
          </a:extLst>
        </xdr:cNvPr>
        <xdr:cNvSpPr txBox="1"/>
      </xdr:nvSpPr>
      <xdr:spPr>
        <a:xfrm>
          <a:off x="12763500" y="1366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2" name="楕円 281">
          <a:extLst>
            <a:ext uri="{FF2B5EF4-FFF2-40B4-BE49-F238E27FC236}">
              <a16:creationId xmlns:a16="http://schemas.microsoft.com/office/drawing/2014/main" id="{B9565272-5018-4467-A741-6A1ACA99D754}"/>
            </a:ext>
          </a:extLst>
        </xdr:cNvPr>
        <xdr:cNvSpPr/>
      </xdr:nvSpPr>
      <xdr:spPr>
        <a:xfrm>
          <a:off x="12242800" y="1392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83" name="テキスト ボックス 282">
          <a:extLst>
            <a:ext uri="{FF2B5EF4-FFF2-40B4-BE49-F238E27FC236}">
              <a16:creationId xmlns:a16="http://schemas.microsoft.com/office/drawing/2014/main" id="{3C03545A-265B-4E04-878B-13A47FB3283D}"/>
            </a:ext>
          </a:extLst>
        </xdr:cNvPr>
        <xdr:cNvSpPr txBox="1"/>
      </xdr:nvSpPr>
      <xdr:spPr>
        <a:xfrm>
          <a:off x="11950700" y="1370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220BAFBC-D4EA-47BC-9965-5F5674097CD7}"/>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43218A9A-3A4F-44F1-94D9-F385E60E74CA}"/>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72A862FF-77A7-4AA9-81C3-FE81C88B830D}"/>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F9B7D419-0427-4A2C-89D6-6B0B35662367}"/>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F593869C-182C-4181-A129-BBBFFB26FA51}"/>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B2D9B12-63DB-402C-8F59-8DE7DD562F28}"/>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300176AA-ADBC-4495-96F7-D39BA90BD91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63A9C3F6-368B-4725-B443-A7C93DE917C6}"/>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9815783F-EE13-49DB-8CFC-E6789AF52749}"/>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20B61DD9-BE6A-4A77-99E9-5F6A6E73FE51}"/>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C3E5EF3F-3E73-4BBD-B3CC-F957158CECE6}"/>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CB56F60F-B364-4BF6-BB57-83F05079293C}"/>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DE6A966D-8D66-45C9-8ABF-60CD03CB3982}"/>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令和２年度から定員管理の対象に臨時的任用職員の一部が加えられたため、令和２年度は微増となり、令和３年度も前年度と同じ値となっている。</a:t>
          </a:r>
          <a:b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また、令和３年度に策定した職員定数管理計画</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計画期間：令和４年度～令和６年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においては、職員定数</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令和３年度と同数</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を３年間維持することとしている。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７年度以降、類似団体平均を下回っているが、引き続き、事務執行体制及び事務事業の見直しや民間活力の導入を推進するとともに、必要度・重要度の高い事務事業に対しては重点的に職員を配分するなど、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7D822255-1800-4272-8624-22F724D24CAD}"/>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CE3A3EAD-98E0-46B9-8968-31CEA1FC8178}"/>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96AD6273-2E1D-425C-8700-5247DC1A8E31}"/>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BE3B58A6-B8E5-4079-8291-9D5E76248E39}"/>
            </a:ext>
          </a:extLst>
        </xdr:cNvPr>
        <xdr:cNvCxnSpPr/>
      </xdr:nvCxnSpPr>
      <xdr:spPr>
        <a:xfrm>
          <a:off x="116649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4C5F97CC-A11B-4CCD-8FDE-15C702C2C5B8}"/>
            </a:ext>
          </a:extLst>
        </xdr:cNvPr>
        <xdr:cNvSpPr txBox="1"/>
      </xdr:nvSpPr>
      <xdr:spPr>
        <a:xfrm>
          <a:off x="1097915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46A9E969-6083-414B-A21F-7F7F0DA90B7A}"/>
            </a:ext>
          </a:extLst>
        </xdr:cNvPr>
        <xdr:cNvCxnSpPr/>
      </xdr:nvCxnSpPr>
      <xdr:spPr>
        <a:xfrm>
          <a:off x="116649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A6CD1F9D-DBD0-420A-B276-EA148880BB74}"/>
            </a:ext>
          </a:extLst>
        </xdr:cNvPr>
        <xdr:cNvSpPr txBox="1"/>
      </xdr:nvSpPr>
      <xdr:spPr>
        <a:xfrm>
          <a:off x="1097915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6E359D56-20D9-409F-B7FD-40E36163C841}"/>
            </a:ext>
          </a:extLst>
        </xdr:cNvPr>
        <xdr:cNvCxnSpPr/>
      </xdr:nvCxnSpPr>
      <xdr:spPr>
        <a:xfrm>
          <a:off x="116649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41E49AE9-0ECB-4C6B-AEC5-5F0E6D5BE885}"/>
            </a:ext>
          </a:extLst>
        </xdr:cNvPr>
        <xdr:cNvSpPr txBox="1"/>
      </xdr:nvSpPr>
      <xdr:spPr>
        <a:xfrm>
          <a:off x="1097915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7A0504B2-87A9-4883-9B16-CE6F4B743EF8}"/>
            </a:ext>
          </a:extLst>
        </xdr:cNvPr>
        <xdr:cNvCxnSpPr/>
      </xdr:nvCxnSpPr>
      <xdr:spPr>
        <a:xfrm>
          <a:off x="116649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3D91BB58-F43E-4500-8C84-C86879EADB58}"/>
            </a:ext>
          </a:extLst>
        </xdr:cNvPr>
        <xdr:cNvSpPr txBox="1"/>
      </xdr:nvSpPr>
      <xdr:spPr>
        <a:xfrm>
          <a:off x="1097915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AAB8E18-B1C9-4A73-BE48-CE5C341FE217}"/>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9E19A138-7381-48A0-8831-87FDB9F92F9E}"/>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4ABD14DE-C411-4C94-BE4C-58F565DF9EE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BB10F6BA-9517-429F-9BD0-49D0239B58BD}"/>
            </a:ext>
          </a:extLst>
        </xdr:cNvPr>
        <xdr:cNvCxnSpPr/>
      </xdr:nvCxnSpPr>
      <xdr:spPr>
        <a:xfrm flipV="1">
          <a:off x="15474950" y="9664192"/>
          <a:ext cx="0" cy="1210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B90B2DBD-7AAD-4FE1-9D53-5F9972825443}"/>
            </a:ext>
          </a:extLst>
        </xdr:cNvPr>
        <xdr:cNvSpPr txBox="1"/>
      </xdr:nvSpPr>
      <xdr:spPr>
        <a:xfrm>
          <a:off x="1556385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13714BCD-53AA-4749-8276-8F9EB0EF947F}"/>
            </a:ext>
          </a:extLst>
        </xdr:cNvPr>
        <xdr:cNvCxnSpPr/>
      </xdr:nvCxnSpPr>
      <xdr:spPr>
        <a:xfrm>
          <a:off x="15405100" y="108745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69BA1805-F959-45B7-A5D1-8E7553545206}"/>
            </a:ext>
          </a:extLst>
        </xdr:cNvPr>
        <xdr:cNvSpPr txBox="1"/>
      </xdr:nvSpPr>
      <xdr:spPr>
        <a:xfrm>
          <a:off x="15563850" y="941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4CCD4E7A-904B-4D8B-80D5-2039F4E49A80}"/>
            </a:ext>
          </a:extLst>
        </xdr:cNvPr>
        <xdr:cNvCxnSpPr/>
      </xdr:nvCxnSpPr>
      <xdr:spPr>
        <a:xfrm>
          <a:off x="15405100" y="9664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141224</xdr:rowOff>
    </xdr:from>
    <xdr:to>
      <xdr:col>81</xdr:col>
      <xdr:colOff>44450</xdr:colOff>
      <xdr:row>60</xdr:row>
      <xdr:rowOff>155702</xdr:rowOff>
    </xdr:to>
    <xdr:cxnSp macro="">
      <xdr:nvCxnSpPr>
        <xdr:cNvPr id="316" name="直線コネクタ 315">
          <a:extLst>
            <a:ext uri="{FF2B5EF4-FFF2-40B4-BE49-F238E27FC236}">
              <a16:creationId xmlns:a16="http://schemas.microsoft.com/office/drawing/2014/main" id="{DBC7BB7A-646F-4FFE-904A-5BDAA793F8E8}"/>
            </a:ext>
          </a:extLst>
        </xdr:cNvPr>
        <xdr:cNvCxnSpPr/>
      </xdr:nvCxnSpPr>
      <xdr:spPr>
        <a:xfrm>
          <a:off x="14712950" y="10047224"/>
          <a:ext cx="762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7" name="定員管理の状況平均値テキスト">
          <a:extLst>
            <a:ext uri="{FF2B5EF4-FFF2-40B4-BE49-F238E27FC236}">
              <a16:creationId xmlns:a16="http://schemas.microsoft.com/office/drawing/2014/main" id="{AA55BA36-D0AC-4788-92AC-1F24D266FD0E}"/>
            </a:ext>
          </a:extLst>
        </xdr:cNvPr>
        <xdr:cNvSpPr txBox="1"/>
      </xdr:nvSpPr>
      <xdr:spPr>
        <a:xfrm>
          <a:off x="15563850" y="10240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59188306-9935-4D27-A92C-03710A047771}"/>
            </a:ext>
          </a:extLst>
        </xdr:cNvPr>
        <xdr:cNvSpPr/>
      </xdr:nvSpPr>
      <xdr:spPr>
        <a:xfrm>
          <a:off x="15430500" y="1026845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141224</xdr:rowOff>
    </xdr:from>
    <xdr:to>
      <xdr:col>77</xdr:col>
      <xdr:colOff>44450</xdr:colOff>
      <xdr:row>60</xdr:row>
      <xdr:rowOff>141224</xdr:rowOff>
    </xdr:to>
    <xdr:cxnSp macro="">
      <xdr:nvCxnSpPr>
        <xdr:cNvPr id="319" name="直線コネクタ 318">
          <a:extLst>
            <a:ext uri="{FF2B5EF4-FFF2-40B4-BE49-F238E27FC236}">
              <a16:creationId xmlns:a16="http://schemas.microsoft.com/office/drawing/2014/main" id="{59E91960-2AF0-4037-8F9A-795C12B8194F}"/>
            </a:ext>
          </a:extLst>
        </xdr:cNvPr>
        <xdr:cNvCxnSpPr/>
      </xdr:nvCxnSpPr>
      <xdr:spPr>
        <a:xfrm>
          <a:off x="13906500" y="1004722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8D9AA55C-0875-4680-97E9-FBFAB187ACE0}"/>
            </a:ext>
          </a:extLst>
        </xdr:cNvPr>
        <xdr:cNvSpPr/>
      </xdr:nvSpPr>
      <xdr:spPr>
        <a:xfrm>
          <a:off x="14668500" y="102588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108983</xdr:rowOff>
    </xdr:from>
    <xdr:ext cx="736600" cy="259045"/>
    <xdr:sp macro="" textlink="">
      <xdr:nvSpPr>
        <xdr:cNvPr id="321" name="テキスト ボックス 320">
          <a:extLst>
            <a:ext uri="{FF2B5EF4-FFF2-40B4-BE49-F238E27FC236}">
              <a16:creationId xmlns:a16="http://schemas.microsoft.com/office/drawing/2014/main" id="{552D3B1E-57AB-48BC-8D97-FDFCA7ECE5EC}"/>
            </a:ext>
          </a:extLst>
        </xdr:cNvPr>
        <xdr:cNvSpPr txBox="1"/>
      </xdr:nvSpPr>
      <xdr:spPr>
        <a:xfrm>
          <a:off x="14370050" y="10345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25400</xdr:rowOff>
    </xdr:from>
    <xdr:to>
      <xdr:col>72</xdr:col>
      <xdr:colOff>203200</xdr:colOff>
      <xdr:row>60</xdr:row>
      <xdr:rowOff>141224</xdr:rowOff>
    </xdr:to>
    <xdr:cxnSp macro="">
      <xdr:nvCxnSpPr>
        <xdr:cNvPr id="322" name="直線コネクタ 321">
          <a:extLst>
            <a:ext uri="{FF2B5EF4-FFF2-40B4-BE49-F238E27FC236}">
              <a16:creationId xmlns:a16="http://schemas.microsoft.com/office/drawing/2014/main" id="{EDC90FCD-8DEC-4CBE-96FD-DF6668362CF9}"/>
            </a:ext>
          </a:extLst>
        </xdr:cNvPr>
        <xdr:cNvCxnSpPr/>
      </xdr:nvCxnSpPr>
      <xdr:spPr>
        <a:xfrm>
          <a:off x="13106400" y="9931400"/>
          <a:ext cx="8001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EBA87485-084F-4720-91AE-1FA403010B8F}"/>
            </a:ext>
          </a:extLst>
        </xdr:cNvPr>
        <xdr:cNvSpPr/>
      </xdr:nvSpPr>
      <xdr:spPr>
        <a:xfrm>
          <a:off x="13868400" y="102443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94505</xdr:rowOff>
    </xdr:from>
    <xdr:ext cx="762000" cy="259045"/>
    <xdr:sp macro="" textlink="">
      <xdr:nvSpPr>
        <xdr:cNvPr id="324" name="テキスト ボックス 323">
          <a:extLst>
            <a:ext uri="{FF2B5EF4-FFF2-40B4-BE49-F238E27FC236}">
              <a16:creationId xmlns:a16="http://schemas.microsoft.com/office/drawing/2014/main" id="{BAF7893D-30B3-4168-AB2F-2DDA43D699C3}"/>
            </a:ext>
          </a:extLst>
        </xdr:cNvPr>
        <xdr:cNvSpPr txBox="1"/>
      </xdr:nvSpPr>
      <xdr:spPr>
        <a:xfrm>
          <a:off x="13557250" y="1033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90678</xdr:rowOff>
    </xdr:from>
    <xdr:to>
      <xdr:col>68</xdr:col>
      <xdr:colOff>152400</xdr:colOff>
      <xdr:row>60</xdr:row>
      <xdr:rowOff>25400</xdr:rowOff>
    </xdr:to>
    <xdr:cxnSp macro="">
      <xdr:nvCxnSpPr>
        <xdr:cNvPr id="325" name="直線コネクタ 324">
          <a:extLst>
            <a:ext uri="{FF2B5EF4-FFF2-40B4-BE49-F238E27FC236}">
              <a16:creationId xmlns:a16="http://schemas.microsoft.com/office/drawing/2014/main" id="{D7AD046E-89FC-47EA-9925-29003EAB584E}"/>
            </a:ext>
          </a:extLst>
        </xdr:cNvPr>
        <xdr:cNvCxnSpPr/>
      </xdr:nvCxnSpPr>
      <xdr:spPr>
        <a:xfrm>
          <a:off x="12293600" y="9831578"/>
          <a:ext cx="8128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A799E805-9A37-4C57-B757-0FAEE783297A}"/>
            </a:ext>
          </a:extLst>
        </xdr:cNvPr>
        <xdr:cNvSpPr/>
      </xdr:nvSpPr>
      <xdr:spPr>
        <a:xfrm>
          <a:off x="13055600" y="1006881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77741</xdr:rowOff>
    </xdr:from>
    <xdr:ext cx="762000" cy="259045"/>
    <xdr:sp macro="" textlink="">
      <xdr:nvSpPr>
        <xdr:cNvPr id="327" name="テキスト ボックス 326">
          <a:extLst>
            <a:ext uri="{FF2B5EF4-FFF2-40B4-BE49-F238E27FC236}">
              <a16:creationId xmlns:a16="http://schemas.microsoft.com/office/drawing/2014/main" id="{B77F6C50-36C1-4948-ACEC-F86D1DB2BC49}"/>
            </a:ext>
          </a:extLst>
        </xdr:cNvPr>
        <xdr:cNvSpPr txBox="1"/>
      </xdr:nvSpPr>
      <xdr:spPr>
        <a:xfrm>
          <a:off x="12763500" y="1014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BBCC4633-9BC4-484F-8293-A888FE21064C}"/>
            </a:ext>
          </a:extLst>
        </xdr:cNvPr>
        <xdr:cNvSpPr/>
      </xdr:nvSpPr>
      <xdr:spPr>
        <a:xfrm>
          <a:off x="12242800" y="9996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5351</xdr:rowOff>
    </xdr:from>
    <xdr:ext cx="762000" cy="259045"/>
    <xdr:sp macro="" textlink="">
      <xdr:nvSpPr>
        <xdr:cNvPr id="329" name="テキスト ボックス 328">
          <a:extLst>
            <a:ext uri="{FF2B5EF4-FFF2-40B4-BE49-F238E27FC236}">
              <a16:creationId xmlns:a16="http://schemas.microsoft.com/office/drawing/2014/main" id="{90925610-9BEB-4D1D-B561-62C1E22D51DE}"/>
            </a:ext>
          </a:extLst>
        </xdr:cNvPr>
        <xdr:cNvSpPr txBox="1"/>
      </xdr:nvSpPr>
      <xdr:spPr>
        <a:xfrm>
          <a:off x="11950700" y="1007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F4397F5-9343-4FC9-918D-4A262D20686A}"/>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4D5390AA-E338-4957-8E80-B8F550E61B4A}"/>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3174A427-4CAF-4D53-BC14-C908E1886484}"/>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2935C70E-BA3C-43A6-B7E7-468198C1611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35C5839-1232-4184-BF2D-8077EABA76F3}"/>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104902</xdr:rowOff>
    </xdr:from>
    <xdr:to>
      <xdr:col>81</xdr:col>
      <xdr:colOff>95250</xdr:colOff>
      <xdr:row>61</xdr:row>
      <xdr:rowOff>35052</xdr:rowOff>
    </xdr:to>
    <xdr:sp macro="" textlink="">
      <xdr:nvSpPr>
        <xdr:cNvPr id="335" name="楕円 334">
          <a:extLst>
            <a:ext uri="{FF2B5EF4-FFF2-40B4-BE49-F238E27FC236}">
              <a16:creationId xmlns:a16="http://schemas.microsoft.com/office/drawing/2014/main" id="{EE57DB8F-7B19-4E65-8973-04BB5821C461}"/>
            </a:ext>
          </a:extLst>
        </xdr:cNvPr>
        <xdr:cNvSpPr/>
      </xdr:nvSpPr>
      <xdr:spPr>
        <a:xfrm>
          <a:off x="15430500" y="100109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121429</xdr:rowOff>
    </xdr:from>
    <xdr:ext cx="762000" cy="259045"/>
    <xdr:sp macro="" textlink="">
      <xdr:nvSpPr>
        <xdr:cNvPr id="336" name="定員管理の状況該当値テキスト">
          <a:extLst>
            <a:ext uri="{FF2B5EF4-FFF2-40B4-BE49-F238E27FC236}">
              <a16:creationId xmlns:a16="http://schemas.microsoft.com/office/drawing/2014/main" id="{338E0CB8-C0F7-4F34-B63C-19735ED98B3A}"/>
            </a:ext>
          </a:extLst>
        </xdr:cNvPr>
        <xdr:cNvSpPr txBox="1"/>
      </xdr:nvSpPr>
      <xdr:spPr>
        <a:xfrm>
          <a:off x="15563850" y="986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90424</xdr:rowOff>
    </xdr:from>
    <xdr:to>
      <xdr:col>77</xdr:col>
      <xdr:colOff>95250</xdr:colOff>
      <xdr:row>61</xdr:row>
      <xdr:rowOff>20574</xdr:rowOff>
    </xdr:to>
    <xdr:sp macro="" textlink="">
      <xdr:nvSpPr>
        <xdr:cNvPr id="337" name="楕円 336">
          <a:extLst>
            <a:ext uri="{FF2B5EF4-FFF2-40B4-BE49-F238E27FC236}">
              <a16:creationId xmlns:a16="http://schemas.microsoft.com/office/drawing/2014/main" id="{48D9C86C-D654-471C-9C32-A16D18322FA8}"/>
            </a:ext>
          </a:extLst>
        </xdr:cNvPr>
        <xdr:cNvSpPr/>
      </xdr:nvSpPr>
      <xdr:spPr>
        <a:xfrm>
          <a:off x="14668500" y="99964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30751</xdr:rowOff>
    </xdr:from>
    <xdr:ext cx="736600" cy="259045"/>
    <xdr:sp macro="" textlink="">
      <xdr:nvSpPr>
        <xdr:cNvPr id="338" name="テキスト ボックス 337">
          <a:extLst>
            <a:ext uri="{FF2B5EF4-FFF2-40B4-BE49-F238E27FC236}">
              <a16:creationId xmlns:a16="http://schemas.microsoft.com/office/drawing/2014/main" id="{9ABAA018-909E-40E1-9549-0CD1F1AD7E95}"/>
            </a:ext>
          </a:extLst>
        </xdr:cNvPr>
        <xdr:cNvSpPr txBox="1"/>
      </xdr:nvSpPr>
      <xdr:spPr>
        <a:xfrm>
          <a:off x="14370050" y="9771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90424</xdr:rowOff>
    </xdr:from>
    <xdr:to>
      <xdr:col>73</xdr:col>
      <xdr:colOff>44450</xdr:colOff>
      <xdr:row>61</xdr:row>
      <xdr:rowOff>20574</xdr:rowOff>
    </xdr:to>
    <xdr:sp macro="" textlink="">
      <xdr:nvSpPr>
        <xdr:cNvPr id="339" name="楕円 338">
          <a:extLst>
            <a:ext uri="{FF2B5EF4-FFF2-40B4-BE49-F238E27FC236}">
              <a16:creationId xmlns:a16="http://schemas.microsoft.com/office/drawing/2014/main" id="{606FDDB9-6CCB-4000-A1A4-B444D4D94821}"/>
            </a:ext>
          </a:extLst>
        </xdr:cNvPr>
        <xdr:cNvSpPr/>
      </xdr:nvSpPr>
      <xdr:spPr>
        <a:xfrm>
          <a:off x="13868400" y="99964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30751</xdr:rowOff>
    </xdr:from>
    <xdr:ext cx="762000" cy="259045"/>
    <xdr:sp macro="" textlink="">
      <xdr:nvSpPr>
        <xdr:cNvPr id="340" name="テキスト ボックス 339">
          <a:extLst>
            <a:ext uri="{FF2B5EF4-FFF2-40B4-BE49-F238E27FC236}">
              <a16:creationId xmlns:a16="http://schemas.microsoft.com/office/drawing/2014/main" id="{D6039E15-E5C8-49ED-A0C0-E4B84C90495A}"/>
            </a:ext>
          </a:extLst>
        </xdr:cNvPr>
        <xdr:cNvSpPr txBox="1"/>
      </xdr:nvSpPr>
      <xdr:spPr>
        <a:xfrm>
          <a:off x="13557250" y="977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41" name="楕円 340">
          <a:extLst>
            <a:ext uri="{FF2B5EF4-FFF2-40B4-BE49-F238E27FC236}">
              <a16:creationId xmlns:a16="http://schemas.microsoft.com/office/drawing/2014/main" id="{1E6B687E-239B-4AFB-8A30-BAC1C0878B4A}"/>
            </a:ext>
          </a:extLst>
        </xdr:cNvPr>
        <xdr:cNvSpPr/>
      </xdr:nvSpPr>
      <xdr:spPr>
        <a:xfrm>
          <a:off x="13055600" y="988695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42" name="テキスト ボックス 341">
          <a:extLst>
            <a:ext uri="{FF2B5EF4-FFF2-40B4-BE49-F238E27FC236}">
              <a16:creationId xmlns:a16="http://schemas.microsoft.com/office/drawing/2014/main" id="{545FDFDB-E2D9-4A8C-BC42-12030DD1DAFB}"/>
            </a:ext>
          </a:extLst>
        </xdr:cNvPr>
        <xdr:cNvSpPr txBox="1"/>
      </xdr:nvSpPr>
      <xdr:spPr>
        <a:xfrm>
          <a:off x="127635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39878</xdr:rowOff>
    </xdr:from>
    <xdr:to>
      <xdr:col>64</xdr:col>
      <xdr:colOff>152400</xdr:colOff>
      <xdr:row>59</xdr:row>
      <xdr:rowOff>141478</xdr:rowOff>
    </xdr:to>
    <xdr:sp macro="" textlink="">
      <xdr:nvSpPr>
        <xdr:cNvPr id="343" name="楕円 342">
          <a:extLst>
            <a:ext uri="{FF2B5EF4-FFF2-40B4-BE49-F238E27FC236}">
              <a16:creationId xmlns:a16="http://schemas.microsoft.com/office/drawing/2014/main" id="{04B2189B-ABF6-4F67-A02A-47632C44F292}"/>
            </a:ext>
          </a:extLst>
        </xdr:cNvPr>
        <xdr:cNvSpPr/>
      </xdr:nvSpPr>
      <xdr:spPr>
        <a:xfrm>
          <a:off x="12242800" y="97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151655</xdr:rowOff>
    </xdr:from>
    <xdr:ext cx="762000" cy="259045"/>
    <xdr:sp macro="" textlink="">
      <xdr:nvSpPr>
        <xdr:cNvPr id="344" name="テキスト ボックス 343">
          <a:extLst>
            <a:ext uri="{FF2B5EF4-FFF2-40B4-BE49-F238E27FC236}">
              <a16:creationId xmlns:a16="http://schemas.microsoft.com/office/drawing/2014/main" id="{1B985FEC-3379-4657-A054-A838ACC85302}"/>
            </a:ext>
          </a:extLst>
        </xdr:cNvPr>
        <xdr:cNvSpPr txBox="1"/>
      </xdr:nvSpPr>
      <xdr:spPr>
        <a:xfrm>
          <a:off x="11950700" y="956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12E27F2A-E0A4-4B80-BC0E-C54C9703FF67}"/>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6F96BEEE-A8B3-4E72-BC25-4292C444B29D}"/>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45C738DF-B85F-4A5D-9755-6FBFB53284B1}"/>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CA0122AB-713A-4BA0-B661-13A388A51E13}"/>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F1382331-27D7-40FB-B35C-324E3A6CCEFF}"/>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4047BFA4-0975-431C-A23C-924DA970C3BF}"/>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58905B2D-E549-4369-8009-319AF0628F56}"/>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6CD9D632-EF51-45E9-B434-6744B0FB8967}"/>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6A9EE676-FB54-4D81-BC34-18C3A199AED4}"/>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4CF756DF-59B9-47BE-9C1C-784C342A6513}"/>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13C850D7-810D-4C32-A331-6537E77A75E9}"/>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4141515D-B0CF-41FC-8B48-B4751B180207}"/>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A5E1E986-ABF7-4CDE-A29D-ED514724B5B9}"/>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については、令和４年度単年度で見た場合、分母である標準財政規模が大幅に減額したこと等により、前年度（令和３年度単年度）と比較すると０．２ポイント増加の２．９％となったが、３か年平均では前年度と同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大きく下回っている主な要因としては、市債の発行に当たっては、元利償還金に対する地方交付税措置のある有利な起債を活用してきたことが挙げられるが、引き続き、将来にわたり持続可能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E0A102C0-2787-46FE-BCB0-11A580E4A4B8}"/>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339ED72A-AAA3-486F-8E38-844ED74B62A1}"/>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BA00BE37-84E6-404A-B2EC-54CB1382A5F1}"/>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8420E7ED-E643-4F99-990C-013ADB713F64}"/>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CE6EFB5B-A2D4-479A-873D-44DE93E0B28E}"/>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4D5CB389-F51E-4D7C-8C80-44CEC8D37B01}"/>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8E377488-5FB1-4714-A7D5-D7D107E346AF}"/>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9FE462F4-CF5A-483F-BD36-D56A53D1F724}"/>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5EBABD3A-DF50-4EE9-BE92-AE005451DE7B}"/>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BDC98124-C673-4C64-AF48-D3D80D63605C}"/>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CF6BD838-E28F-412D-BCB2-19AB6DD801DE}"/>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F93D634E-990E-49A2-8E41-19BCFFFD13C1}"/>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30C9D78D-665C-4C21-955B-B68EA73CF8E1}"/>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3F0C79C9-2287-4346-B5F8-CACB935FC88B}"/>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804FAD5A-DC99-41D5-9D3A-B6C79B4154DD}"/>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3" name="直線コネクタ 372">
          <a:extLst>
            <a:ext uri="{FF2B5EF4-FFF2-40B4-BE49-F238E27FC236}">
              <a16:creationId xmlns:a16="http://schemas.microsoft.com/office/drawing/2014/main" id="{7F91633E-EAB8-4B3D-BBCC-CC59F7232FF7}"/>
            </a:ext>
          </a:extLst>
        </xdr:cNvPr>
        <xdr:cNvCxnSpPr/>
      </xdr:nvCxnSpPr>
      <xdr:spPr>
        <a:xfrm flipV="1">
          <a:off x="15474950" y="6119989"/>
          <a:ext cx="0" cy="1370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4" name="公債費負担の状況最小値テキスト">
          <a:extLst>
            <a:ext uri="{FF2B5EF4-FFF2-40B4-BE49-F238E27FC236}">
              <a16:creationId xmlns:a16="http://schemas.microsoft.com/office/drawing/2014/main" id="{EE1C5368-CA11-466D-9198-8E6B1E641CE7}"/>
            </a:ext>
          </a:extLst>
        </xdr:cNvPr>
        <xdr:cNvSpPr txBox="1"/>
      </xdr:nvSpPr>
      <xdr:spPr>
        <a:xfrm>
          <a:off x="15563850" y="746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5" name="直線コネクタ 374">
          <a:extLst>
            <a:ext uri="{FF2B5EF4-FFF2-40B4-BE49-F238E27FC236}">
              <a16:creationId xmlns:a16="http://schemas.microsoft.com/office/drawing/2014/main" id="{584FC475-8005-4600-9ACA-B23225F95349}"/>
            </a:ext>
          </a:extLst>
        </xdr:cNvPr>
        <xdr:cNvCxnSpPr/>
      </xdr:nvCxnSpPr>
      <xdr:spPr>
        <a:xfrm>
          <a:off x="15405100" y="7490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6" name="公債費負担の状況最大値テキスト">
          <a:extLst>
            <a:ext uri="{FF2B5EF4-FFF2-40B4-BE49-F238E27FC236}">
              <a16:creationId xmlns:a16="http://schemas.microsoft.com/office/drawing/2014/main" id="{FDBFEED0-0C51-4541-B438-8FA5A9391C32}"/>
            </a:ext>
          </a:extLst>
        </xdr:cNvPr>
        <xdr:cNvSpPr txBox="1"/>
      </xdr:nvSpPr>
      <xdr:spPr>
        <a:xfrm>
          <a:off x="15563850" y="58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7" name="直線コネクタ 376">
          <a:extLst>
            <a:ext uri="{FF2B5EF4-FFF2-40B4-BE49-F238E27FC236}">
              <a16:creationId xmlns:a16="http://schemas.microsoft.com/office/drawing/2014/main" id="{A48AB25A-C009-47D2-9705-9FBBAF3E06D5}"/>
            </a:ext>
          </a:extLst>
        </xdr:cNvPr>
        <xdr:cNvCxnSpPr/>
      </xdr:nvCxnSpPr>
      <xdr:spPr>
        <a:xfrm>
          <a:off x="15405100" y="6119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27517</xdr:rowOff>
    </xdr:to>
    <xdr:cxnSp macro="">
      <xdr:nvCxnSpPr>
        <xdr:cNvPr id="378" name="直線コネクタ 377">
          <a:extLst>
            <a:ext uri="{FF2B5EF4-FFF2-40B4-BE49-F238E27FC236}">
              <a16:creationId xmlns:a16="http://schemas.microsoft.com/office/drawing/2014/main" id="{51A367DF-C122-4236-A8D9-3587D42F229A}"/>
            </a:ext>
          </a:extLst>
        </xdr:cNvPr>
        <xdr:cNvCxnSpPr/>
      </xdr:nvCxnSpPr>
      <xdr:spPr>
        <a:xfrm>
          <a:off x="14712950" y="630131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155522</xdr:rowOff>
    </xdr:from>
    <xdr:ext cx="762000" cy="259045"/>
    <xdr:sp macro="" textlink="">
      <xdr:nvSpPr>
        <xdr:cNvPr id="379" name="公債費負担の状況平均値テキスト">
          <a:extLst>
            <a:ext uri="{FF2B5EF4-FFF2-40B4-BE49-F238E27FC236}">
              <a16:creationId xmlns:a16="http://schemas.microsoft.com/office/drawing/2014/main" id="{D39CEEE2-BD5A-4E87-8570-BBF847F7DF82}"/>
            </a:ext>
          </a:extLst>
        </xdr:cNvPr>
        <xdr:cNvSpPr txBox="1"/>
      </xdr:nvSpPr>
      <xdr:spPr>
        <a:xfrm>
          <a:off x="15563850" y="6759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0" name="フローチャート: 判断 379">
          <a:extLst>
            <a:ext uri="{FF2B5EF4-FFF2-40B4-BE49-F238E27FC236}">
              <a16:creationId xmlns:a16="http://schemas.microsoft.com/office/drawing/2014/main" id="{A84E4358-5C1D-4FB5-8538-75B30BF236F0}"/>
            </a:ext>
          </a:extLst>
        </xdr:cNvPr>
        <xdr:cNvSpPr/>
      </xdr:nvSpPr>
      <xdr:spPr>
        <a:xfrm>
          <a:off x="15430500" y="67810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14111</xdr:rowOff>
    </xdr:from>
    <xdr:to>
      <xdr:col>77</xdr:col>
      <xdr:colOff>44450</xdr:colOff>
      <xdr:row>38</xdr:row>
      <xdr:rowOff>27517</xdr:rowOff>
    </xdr:to>
    <xdr:cxnSp macro="">
      <xdr:nvCxnSpPr>
        <xdr:cNvPr id="381" name="直線コネクタ 380">
          <a:extLst>
            <a:ext uri="{FF2B5EF4-FFF2-40B4-BE49-F238E27FC236}">
              <a16:creationId xmlns:a16="http://schemas.microsoft.com/office/drawing/2014/main" id="{1676FD07-6F85-44E7-90E2-01D10F8BA7FC}"/>
            </a:ext>
          </a:extLst>
        </xdr:cNvPr>
        <xdr:cNvCxnSpPr/>
      </xdr:nvCxnSpPr>
      <xdr:spPr>
        <a:xfrm>
          <a:off x="13906500" y="6287911"/>
          <a:ext cx="80645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2" name="フローチャート: 判断 381">
          <a:extLst>
            <a:ext uri="{FF2B5EF4-FFF2-40B4-BE49-F238E27FC236}">
              <a16:creationId xmlns:a16="http://schemas.microsoft.com/office/drawing/2014/main" id="{56F1A3F4-69B0-454C-B515-F43F473C19C0}"/>
            </a:ext>
          </a:extLst>
        </xdr:cNvPr>
        <xdr:cNvSpPr/>
      </xdr:nvSpPr>
      <xdr:spPr>
        <a:xfrm>
          <a:off x="14668500" y="68213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383" name="テキスト ボックス 382">
          <a:extLst>
            <a:ext uri="{FF2B5EF4-FFF2-40B4-BE49-F238E27FC236}">
              <a16:creationId xmlns:a16="http://schemas.microsoft.com/office/drawing/2014/main" id="{3557857B-EB5F-4CD2-8DB0-C8322C9DD6CC}"/>
            </a:ext>
          </a:extLst>
        </xdr:cNvPr>
        <xdr:cNvSpPr txBox="1"/>
      </xdr:nvSpPr>
      <xdr:spPr>
        <a:xfrm>
          <a:off x="14370050" y="69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14111</xdr:rowOff>
    </xdr:from>
    <xdr:to>
      <xdr:col>72</xdr:col>
      <xdr:colOff>203200</xdr:colOff>
      <xdr:row>38</xdr:row>
      <xdr:rowOff>27517</xdr:rowOff>
    </xdr:to>
    <xdr:cxnSp macro="">
      <xdr:nvCxnSpPr>
        <xdr:cNvPr id="384" name="直線コネクタ 383">
          <a:extLst>
            <a:ext uri="{FF2B5EF4-FFF2-40B4-BE49-F238E27FC236}">
              <a16:creationId xmlns:a16="http://schemas.microsoft.com/office/drawing/2014/main" id="{AC7A7B1B-4835-45E2-97FF-299657B5BB85}"/>
            </a:ext>
          </a:extLst>
        </xdr:cNvPr>
        <xdr:cNvCxnSpPr/>
      </xdr:nvCxnSpPr>
      <xdr:spPr>
        <a:xfrm flipV="1">
          <a:off x="13106400" y="6287911"/>
          <a:ext cx="8001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CEB54649-29AC-4278-A87B-D78D915FC9E1}"/>
            </a:ext>
          </a:extLst>
        </xdr:cNvPr>
        <xdr:cNvSpPr/>
      </xdr:nvSpPr>
      <xdr:spPr>
        <a:xfrm>
          <a:off x="13868400" y="68481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6" name="テキスト ボックス 385">
          <a:extLst>
            <a:ext uri="{FF2B5EF4-FFF2-40B4-BE49-F238E27FC236}">
              <a16:creationId xmlns:a16="http://schemas.microsoft.com/office/drawing/2014/main" id="{45CC6C50-5D28-4C74-8930-67702CFA48C0}"/>
            </a:ext>
          </a:extLst>
        </xdr:cNvPr>
        <xdr:cNvSpPr txBox="1"/>
      </xdr:nvSpPr>
      <xdr:spPr>
        <a:xfrm>
          <a:off x="13557250" y="693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27517</xdr:rowOff>
    </xdr:to>
    <xdr:cxnSp macro="">
      <xdr:nvCxnSpPr>
        <xdr:cNvPr id="387" name="直線コネクタ 386">
          <a:extLst>
            <a:ext uri="{FF2B5EF4-FFF2-40B4-BE49-F238E27FC236}">
              <a16:creationId xmlns:a16="http://schemas.microsoft.com/office/drawing/2014/main" id="{B3A5E41E-0EED-4162-8414-774185CBD2F9}"/>
            </a:ext>
          </a:extLst>
        </xdr:cNvPr>
        <xdr:cNvCxnSpPr/>
      </xdr:nvCxnSpPr>
      <xdr:spPr>
        <a:xfrm>
          <a:off x="12293600" y="630131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8" name="フローチャート: 判断 387">
          <a:extLst>
            <a:ext uri="{FF2B5EF4-FFF2-40B4-BE49-F238E27FC236}">
              <a16:creationId xmlns:a16="http://schemas.microsoft.com/office/drawing/2014/main" id="{52805B18-E347-49D2-B615-F2DE3A7B49B6}"/>
            </a:ext>
          </a:extLst>
        </xdr:cNvPr>
        <xdr:cNvSpPr/>
      </xdr:nvSpPr>
      <xdr:spPr>
        <a:xfrm>
          <a:off x="13055600" y="684812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89" name="テキスト ボックス 388">
          <a:extLst>
            <a:ext uri="{FF2B5EF4-FFF2-40B4-BE49-F238E27FC236}">
              <a16:creationId xmlns:a16="http://schemas.microsoft.com/office/drawing/2014/main" id="{9C7E6126-AFF6-4AFE-AD17-9F28435538EE}"/>
            </a:ext>
          </a:extLst>
        </xdr:cNvPr>
        <xdr:cNvSpPr txBox="1"/>
      </xdr:nvSpPr>
      <xdr:spPr>
        <a:xfrm>
          <a:off x="12763500" y="693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0" name="フローチャート: 判断 389">
          <a:extLst>
            <a:ext uri="{FF2B5EF4-FFF2-40B4-BE49-F238E27FC236}">
              <a16:creationId xmlns:a16="http://schemas.microsoft.com/office/drawing/2014/main" id="{E3DA3412-C9DB-4E32-936C-2CB777311346}"/>
            </a:ext>
          </a:extLst>
        </xdr:cNvPr>
        <xdr:cNvSpPr/>
      </xdr:nvSpPr>
      <xdr:spPr>
        <a:xfrm>
          <a:off x="12242800" y="693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1" name="テキスト ボックス 390">
          <a:extLst>
            <a:ext uri="{FF2B5EF4-FFF2-40B4-BE49-F238E27FC236}">
              <a16:creationId xmlns:a16="http://schemas.microsoft.com/office/drawing/2014/main" id="{640F6002-16AA-422A-8A98-960FF5D01540}"/>
            </a:ext>
          </a:extLst>
        </xdr:cNvPr>
        <xdr:cNvSpPr txBox="1"/>
      </xdr:nvSpPr>
      <xdr:spPr>
        <a:xfrm>
          <a:off x="11950700" y="70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8C79A7DF-8BDC-4F0E-BD3D-8E1B30266F72}"/>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6F4FF3E-9446-44F0-BAAD-A3ACE809D858}"/>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A2C88CD-16FE-4017-BB82-9DDB2DA363FD}"/>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F513760-FBAF-4659-8473-476CC3ECB063}"/>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4448D286-8A7A-4838-B7FC-282F20F52B46}"/>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397" name="楕円 396">
          <a:extLst>
            <a:ext uri="{FF2B5EF4-FFF2-40B4-BE49-F238E27FC236}">
              <a16:creationId xmlns:a16="http://schemas.microsoft.com/office/drawing/2014/main" id="{591BC962-9D7C-4D51-8C1B-D8E5A354C8E1}"/>
            </a:ext>
          </a:extLst>
        </xdr:cNvPr>
        <xdr:cNvSpPr/>
      </xdr:nvSpPr>
      <xdr:spPr>
        <a:xfrm>
          <a:off x="15430500" y="6256867"/>
          <a:ext cx="952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398" name="公債費負担の状況該当値テキスト">
          <a:extLst>
            <a:ext uri="{FF2B5EF4-FFF2-40B4-BE49-F238E27FC236}">
              <a16:creationId xmlns:a16="http://schemas.microsoft.com/office/drawing/2014/main" id="{ABD11E60-420F-4FE9-A59A-BB85C5184BE0}"/>
            </a:ext>
          </a:extLst>
        </xdr:cNvPr>
        <xdr:cNvSpPr txBox="1"/>
      </xdr:nvSpPr>
      <xdr:spPr>
        <a:xfrm>
          <a:off x="15563850" y="610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399" name="楕円 398">
          <a:extLst>
            <a:ext uri="{FF2B5EF4-FFF2-40B4-BE49-F238E27FC236}">
              <a16:creationId xmlns:a16="http://schemas.microsoft.com/office/drawing/2014/main" id="{568559E8-F5BA-4617-A44C-306FCADBC187}"/>
            </a:ext>
          </a:extLst>
        </xdr:cNvPr>
        <xdr:cNvSpPr/>
      </xdr:nvSpPr>
      <xdr:spPr>
        <a:xfrm>
          <a:off x="14668500" y="6256867"/>
          <a:ext cx="952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0" name="テキスト ボックス 399">
          <a:extLst>
            <a:ext uri="{FF2B5EF4-FFF2-40B4-BE49-F238E27FC236}">
              <a16:creationId xmlns:a16="http://schemas.microsoft.com/office/drawing/2014/main" id="{6B421940-4DEB-44E8-AAE5-86E53C298E8C}"/>
            </a:ext>
          </a:extLst>
        </xdr:cNvPr>
        <xdr:cNvSpPr txBox="1"/>
      </xdr:nvSpPr>
      <xdr:spPr>
        <a:xfrm>
          <a:off x="14370050" y="603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134761</xdr:rowOff>
    </xdr:from>
    <xdr:to>
      <xdr:col>73</xdr:col>
      <xdr:colOff>44450</xdr:colOff>
      <xdr:row>38</xdr:row>
      <xdr:rowOff>64911</xdr:rowOff>
    </xdr:to>
    <xdr:sp macro="" textlink="">
      <xdr:nvSpPr>
        <xdr:cNvPr id="401" name="楕円 400">
          <a:extLst>
            <a:ext uri="{FF2B5EF4-FFF2-40B4-BE49-F238E27FC236}">
              <a16:creationId xmlns:a16="http://schemas.microsoft.com/office/drawing/2014/main" id="{2B88D3AC-79FD-4B30-B2FA-C8FEF223E809}"/>
            </a:ext>
          </a:extLst>
        </xdr:cNvPr>
        <xdr:cNvSpPr/>
      </xdr:nvSpPr>
      <xdr:spPr>
        <a:xfrm>
          <a:off x="13868400" y="62434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75088</xdr:rowOff>
    </xdr:from>
    <xdr:ext cx="762000" cy="259045"/>
    <xdr:sp macro="" textlink="">
      <xdr:nvSpPr>
        <xdr:cNvPr id="402" name="テキスト ボックス 401">
          <a:extLst>
            <a:ext uri="{FF2B5EF4-FFF2-40B4-BE49-F238E27FC236}">
              <a16:creationId xmlns:a16="http://schemas.microsoft.com/office/drawing/2014/main" id="{154339FB-1C0B-4858-9B4C-52A1183DA048}"/>
            </a:ext>
          </a:extLst>
        </xdr:cNvPr>
        <xdr:cNvSpPr txBox="1"/>
      </xdr:nvSpPr>
      <xdr:spPr>
        <a:xfrm>
          <a:off x="13557250" y="601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03" name="楕円 402">
          <a:extLst>
            <a:ext uri="{FF2B5EF4-FFF2-40B4-BE49-F238E27FC236}">
              <a16:creationId xmlns:a16="http://schemas.microsoft.com/office/drawing/2014/main" id="{5881B91B-E1E3-4691-8BA0-F4C246C6BF0F}"/>
            </a:ext>
          </a:extLst>
        </xdr:cNvPr>
        <xdr:cNvSpPr/>
      </xdr:nvSpPr>
      <xdr:spPr>
        <a:xfrm>
          <a:off x="13055600" y="6256867"/>
          <a:ext cx="889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04" name="テキスト ボックス 403">
          <a:extLst>
            <a:ext uri="{FF2B5EF4-FFF2-40B4-BE49-F238E27FC236}">
              <a16:creationId xmlns:a16="http://schemas.microsoft.com/office/drawing/2014/main" id="{39EB196B-564F-4104-A31D-CEC18C170A78}"/>
            </a:ext>
          </a:extLst>
        </xdr:cNvPr>
        <xdr:cNvSpPr txBox="1"/>
      </xdr:nvSpPr>
      <xdr:spPr>
        <a:xfrm>
          <a:off x="12763500" y="603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05" name="楕円 404">
          <a:extLst>
            <a:ext uri="{FF2B5EF4-FFF2-40B4-BE49-F238E27FC236}">
              <a16:creationId xmlns:a16="http://schemas.microsoft.com/office/drawing/2014/main" id="{05AABC4A-5B48-44D1-ACB5-173B79525A32}"/>
            </a:ext>
          </a:extLst>
        </xdr:cNvPr>
        <xdr:cNvSpPr/>
      </xdr:nvSpPr>
      <xdr:spPr>
        <a:xfrm>
          <a:off x="12242800" y="6256867"/>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06" name="テキスト ボックス 405">
          <a:extLst>
            <a:ext uri="{FF2B5EF4-FFF2-40B4-BE49-F238E27FC236}">
              <a16:creationId xmlns:a16="http://schemas.microsoft.com/office/drawing/2014/main" id="{BEDFD332-14B2-4076-B39F-42E1BA40F368}"/>
            </a:ext>
          </a:extLst>
        </xdr:cNvPr>
        <xdr:cNvSpPr txBox="1"/>
      </xdr:nvSpPr>
      <xdr:spPr>
        <a:xfrm>
          <a:off x="11950700" y="603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E5425DA4-E7A6-4A47-85B2-9858D28E1C07}"/>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595A89BE-924F-458D-A2CF-A655D33FFF41}"/>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304C5737-46FA-486F-8BA7-8815B9EB3A63}"/>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DA5A12B2-4FD3-4E94-A86E-3BB79282BFE1}"/>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5EE0925B-1C96-4883-8EE7-14215B26C086}"/>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7BBF46E0-2CD1-4AF1-9C13-3090A024EF34}"/>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78157758-15DA-41F2-9F4A-1C73339FFED4}"/>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1BA988AD-6098-4DD5-BA87-23B870BE44B4}"/>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DE0DB711-2732-41A2-BDED-5A5CD7C8C48B}"/>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DAEEF071-95FD-47D0-958D-2CF96CE4B2D9}"/>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11E1047F-FFDD-4042-9684-82EEAE692813}"/>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72BCACF7-9D29-4DC3-8E72-C6F8B852F1EB}"/>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3B8FEC0C-DAE0-4C0E-9EE9-E26E47682616}"/>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である標準財政規模が大幅に減額した一方で、分子についても、財政調整基金等の充当可能基金額の増加等により、分子全体が大幅に減少したため、前年度と比較すると１２．２ポイント減少の２．０％となった。</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主な要因としては、市債の発行に当たっては、元利償還金に対する地方交付税措置のある有利な起債を活用してきたことが挙げられるが、引き続き、将来にわたり持続可能な財政運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C5DCB4A1-AA10-4E4C-A8DB-99ACBAF43758}"/>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9BD16015-3E2F-4FDE-90D0-9D25B5657B6F}"/>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403C63FD-4044-4C02-9228-E19B5388A282}"/>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3DA45646-3947-42D1-98E0-41B579688211}"/>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AEE183EB-AC24-4F4B-9894-077977C6D414}"/>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A25E5F83-B7F8-4E8A-ADD9-F27AE30E5747}"/>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E27E3412-DB8C-4293-BA9E-6A1805D3AFA0}"/>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73A84230-AD55-4587-A438-1735C6EA86FF}"/>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D68D7088-ABBA-4838-B88C-196F76A7DA02}"/>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4880F358-32DE-4BD0-954E-D768BD954FA4}"/>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36E971D9-2886-4879-8953-AFCD21A3CA63}"/>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D056EFE7-5469-4FE1-914E-D9766F9606AA}"/>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71B26644-2DD3-4697-BBF8-4A2DF9F041CB}"/>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A3D1831A-F367-4838-8A92-2C406382B9F7}"/>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5A1F89A6-73E0-46A3-8211-C86265958B13}"/>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5" name="直線コネクタ 434">
          <a:extLst>
            <a:ext uri="{FF2B5EF4-FFF2-40B4-BE49-F238E27FC236}">
              <a16:creationId xmlns:a16="http://schemas.microsoft.com/office/drawing/2014/main" id="{FE178777-F2A2-445D-8FE8-B80F1DFDDA3F}"/>
            </a:ext>
          </a:extLst>
        </xdr:cNvPr>
        <xdr:cNvCxnSpPr/>
      </xdr:nvCxnSpPr>
      <xdr:spPr>
        <a:xfrm flipV="1">
          <a:off x="15474950" y="2288117"/>
          <a:ext cx="0" cy="1274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6" name="将来負担の状況最小値テキスト">
          <a:extLst>
            <a:ext uri="{FF2B5EF4-FFF2-40B4-BE49-F238E27FC236}">
              <a16:creationId xmlns:a16="http://schemas.microsoft.com/office/drawing/2014/main" id="{655ED14F-327B-4AF6-A763-A8902BEA098F}"/>
            </a:ext>
          </a:extLst>
        </xdr:cNvPr>
        <xdr:cNvSpPr txBox="1"/>
      </xdr:nvSpPr>
      <xdr:spPr>
        <a:xfrm>
          <a:off x="15563850" y="353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7" name="直線コネクタ 436">
          <a:extLst>
            <a:ext uri="{FF2B5EF4-FFF2-40B4-BE49-F238E27FC236}">
              <a16:creationId xmlns:a16="http://schemas.microsoft.com/office/drawing/2014/main" id="{08CD3240-D6EE-460F-9357-0FE68FABF7E0}"/>
            </a:ext>
          </a:extLst>
        </xdr:cNvPr>
        <xdr:cNvCxnSpPr/>
      </xdr:nvCxnSpPr>
      <xdr:spPr>
        <a:xfrm>
          <a:off x="15405100" y="35628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8165909D-C99D-42A6-8C08-189172B9C438}"/>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EF70032A-C24F-41A2-B76D-5E88AAFA1668}"/>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157903</xdr:rowOff>
    </xdr:from>
    <xdr:to>
      <xdr:col>81</xdr:col>
      <xdr:colOff>44450</xdr:colOff>
      <xdr:row>14</xdr:row>
      <xdr:rowOff>84582</xdr:rowOff>
    </xdr:to>
    <xdr:cxnSp macro="">
      <xdr:nvCxnSpPr>
        <xdr:cNvPr id="440" name="直線コネクタ 439">
          <a:extLst>
            <a:ext uri="{FF2B5EF4-FFF2-40B4-BE49-F238E27FC236}">
              <a16:creationId xmlns:a16="http://schemas.microsoft.com/office/drawing/2014/main" id="{C9D04311-4941-4968-9F9E-EDE8D7F5E004}"/>
            </a:ext>
          </a:extLst>
        </xdr:cNvPr>
        <xdr:cNvCxnSpPr/>
      </xdr:nvCxnSpPr>
      <xdr:spPr>
        <a:xfrm flipV="1">
          <a:off x="14712950" y="2304203"/>
          <a:ext cx="762000" cy="9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92473</xdr:rowOff>
    </xdr:from>
    <xdr:ext cx="762000" cy="259045"/>
    <xdr:sp macro="" textlink="">
      <xdr:nvSpPr>
        <xdr:cNvPr id="441" name="将来負担の状況平均値テキスト">
          <a:extLst>
            <a:ext uri="{FF2B5EF4-FFF2-40B4-BE49-F238E27FC236}">
              <a16:creationId xmlns:a16="http://schemas.microsoft.com/office/drawing/2014/main" id="{9B66A8CC-D498-4B79-9A35-20DF22E0A446}"/>
            </a:ext>
          </a:extLst>
        </xdr:cNvPr>
        <xdr:cNvSpPr txBox="1"/>
      </xdr:nvSpPr>
      <xdr:spPr>
        <a:xfrm>
          <a:off x="15563850" y="2734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2" name="フローチャート: 判断 441">
          <a:extLst>
            <a:ext uri="{FF2B5EF4-FFF2-40B4-BE49-F238E27FC236}">
              <a16:creationId xmlns:a16="http://schemas.microsoft.com/office/drawing/2014/main" id="{4A2ECE6F-67BB-437A-9B93-8683F012D84D}"/>
            </a:ext>
          </a:extLst>
        </xdr:cNvPr>
        <xdr:cNvSpPr/>
      </xdr:nvSpPr>
      <xdr:spPr>
        <a:xfrm>
          <a:off x="15430500" y="27619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84582</xdr:rowOff>
    </xdr:from>
    <xdr:to>
      <xdr:col>77</xdr:col>
      <xdr:colOff>44450</xdr:colOff>
      <xdr:row>14</xdr:row>
      <xdr:rowOff>162602</xdr:rowOff>
    </xdr:to>
    <xdr:cxnSp macro="">
      <xdr:nvCxnSpPr>
        <xdr:cNvPr id="443" name="直線コネクタ 442">
          <a:extLst>
            <a:ext uri="{FF2B5EF4-FFF2-40B4-BE49-F238E27FC236}">
              <a16:creationId xmlns:a16="http://schemas.microsoft.com/office/drawing/2014/main" id="{0AB72DAE-7F8A-4B44-9A22-EEED84DE7A74}"/>
            </a:ext>
          </a:extLst>
        </xdr:cNvPr>
        <xdr:cNvCxnSpPr/>
      </xdr:nvCxnSpPr>
      <xdr:spPr>
        <a:xfrm flipV="1">
          <a:off x="13906500" y="2395982"/>
          <a:ext cx="80645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4" name="フローチャート: 判断 443">
          <a:extLst>
            <a:ext uri="{FF2B5EF4-FFF2-40B4-BE49-F238E27FC236}">
              <a16:creationId xmlns:a16="http://schemas.microsoft.com/office/drawing/2014/main" id="{FE048E6A-CA9A-454F-A744-A728074EC291}"/>
            </a:ext>
          </a:extLst>
        </xdr:cNvPr>
        <xdr:cNvSpPr/>
      </xdr:nvSpPr>
      <xdr:spPr>
        <a:xfrm>
          <a:off x="14668500" y="28038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77148</xdr:rowOff>
    </xdr:from>
    <xdr:ext cx="736600" cy="259045"/>
    <xdr:sp macro="" textlink="">
      <xdr:nvSpPr>
        <xdr:cNvPr id="445" name="テキスト ボックス 444">
          <a:extLst>
            <a:ext uri="{FF2B5EF4-FFF2-40B4-BE49-F238E27FC236}">
              <a16:creationId xmlns:a16="http://schemas.microsoft.com/office/drawing/2014/main" id="{152CACD6-0E0F-4F1D-9991-EBD485BF3B8E}"/>
            </a:ext>
          </a:extLst>
        </xdr:cNvPr>
        <xdr:cNvSpPr txBox="1"/>
      </xdr:nvSpPr>
      <xdr:spPr>
        <a:xfrm>
          <a:off x="14370050" y="2883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162602</xdr:rowOff>
    </xdr:from>
    <xdr:to>
      <xdr:col>72</xdr:col>
      <xdr:colOff>203200</xdr:colOff>
      <xdr:row>15</xdr:row>
      <xdr:rowOff>50673</xdr:rowOff>
    </xdr:to>
    <xdr:cxnSp macro="">
      <xdr:nvCxnSpPr>
        <xdr:cNvPr id="446" name="直線コネクタ 445">
          <a:extLst>
            <a:ext uri="{FF2B5EF4-FFF2-40B4-BE49-F238E27FC236}">
              <a16:creationId xmlns:a16="http://schemas.microsoft.com/office/drawing/2014/main" id="{1920A803-4B99-4B8E-82B9-9E8583295233}"/>
            </a:ext>
          </a:extLst>
        </xdr:cNvPr>
        <xdr:cNvCxnSpPr/>
      </xdr:nvCxnSpPr>
      <xdr:spPr>
        <a:xfrm flipV="1">
          <a:off x="13106400" y="2474002"/>
          <a:ext cx="800100" cy="5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7" name="フローチャート: 判断 446">
          <a:extLst>
            <a:ext uri="{FF2B5EF4-FFF2-40B4-BE49-F238E27FC236}">
              <a16:creationId xmlns:a16="http://schemas.microsoft.com/office/drawing/2014/main" id="{900116BF-E69E-4C20-A165-968DF13CA2BC}"/>
            </a:ext>
          </a:extLst>
        </xdr:cNvPr>
        <xdr:cNvSpPr/>
      </xdr:nvSpPr>
      <xdr:spPr>
        <a:xfrm>
          <a:off x="13868400" y="29044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12675</xdr:rowOff>
    </xdr:from>
    <xdr:ext cx="762000" cy="259045"/>
    <xdr:sp macro="" textlink="">
      <xdr:nvSpPr>
        <xdr:cNvPr id="448" name="テキスト ボックス 447">
          <a:extLst>
            <a:ext uri="{FF2B5EF4-FFF2-40B4-BE49-F238E27FC236}">
              <a16:creationId xmlns:a16="http://schemas.microsoft.com/office/drawing/2014/main" id="{A63E0C24-6045-4008-BCF9-35A8B72675AC}"/>
            </a:ext>
          </a:extLst>
        </xdr:cNvPr>
        <xdr:cNvSpPr txBox="1"/>
      </xdr:nvSpPr>
      <xdr:spPr>
        <a:xfrm>
          <a:off x="13557250" y="298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50673</xdr:rowOff>
    </xdr:from>
    <xdr:to>
      <xdr:col>68</xdr:col>
      <xdr:colOff>152400</xdr:colOff>
      <xdr:row>15</xdr:row>
      <xdr:rowOff>66760</xdr:rowOff>
    </xdr:to>
    <xdr:cxnSp macro="">
      <xdr:nvCxnSpPr>
        <xdr:cNvPr id="449" name="直線コネクタ 448">
          <a:extLst>
            <a:ext uri="{FF2B5EF4-FFF2-40B4-BE49-F238E27FC236}">
              <a16:creationId xmlns:a16="http://schemas.microsoft.com/office/drawing/2014/main" id="{FDAA3325-CEA0-4347-9932-CE38C97DF98F}"/>
            </a:ext>
          </a:extLst>
        </xdr:cNvPr>
        <xdr:cNvCxnSpPr/>
      </xdr:nvCxnSpPr>
      <xdr:spPr>
        <a:xfrm flipV="1">
          <a:off x="12293600" y="2527173"/>
          <a:ext cx="8128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0" name="フローチャート: 判断 449">
          <a:extLst>
            <a:ext uri="{FF2B5EF4-FFF2-40B4-BE49-F238E27FC236}">
              <a16:creationId xmlns:a16="http://schemas.microsoft.com/office/drawing/2014/main" id="{161422EE-C683-4593-A35D-B82CCD75F11F}"/>
            </a:ext>
          </a:extLst>
        </xdr:cNvPr>
        <xdr:cNvSpPr/>
      </xdr:nvSpPr>
      <xdr:spPr>
        <a:xfrm>
          <a:off x="13055600" y="295109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59326</xdr:rowOff>
    </xdr:from>
    <xdr:ext cx="762000" cy="259045"/>
    <xdr:sp macro="" textlink="">
      <xdr:nvSpPr>
        <xdr:cNvPr id="451" name="テキスト ボックス 450">
          <a:extLst>
            <a:ext uri="{FF2B5EF4-FFF2-40B4-BE49-F238E27FC236}">
              <a16:creationId xmlns:a16="http://schemas.microsoft.com/office/drawing/2014/main" id="{8E6B9346-59E1-4C48-8FC7-C6C07A35E118}"/>
            </a:ext>
          </a:extLst>
        </xdr:cNvPr>
        <xdr:cNvSpPr txBox="1"/>
      </xdr:nvSpPr>
      <xdr:spPr>
        <a:xfrm>
          <a:off x="12763500" y="303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2" name="フローチャート: 判断 451">
          <a:extLst>
            <a:ext uri="{FF2B5EF4-FFF2-40B4-BE49-F238E27FC236}">
              <a16:creationId xmlns:a16="http://schemas.microsoft.com/office/drawing/2014/main" id="{100E9259-CFEF-4A86-9796-BF59FF8C2E95}"/>
            </a:ext>
          </a:extLst>
        </xdr:cNvPr>
        <xdr:cNvSpPr/>
      </xdr:nvSpPr>
      <xdr:spPr>
        <a:xfrm>
          <a:off x="12242800" y="299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105173</xdr:rowOff>
    </xdr:from>
    <xdr:ext cx="762000" cy="259045"/>
    <xdr:sp macro="" textlink="">
      <xdr:nvSpPr>
        <xdr:cNvPr id="453" name="テキスト ボックス 452">
          <a:extLst>
            <a:ext uri="{FF2B5EF4-FFF2-40B4-BE49-F238E27FC236}">
              <a16:creationId xmlns:a16="http://schemas.microsoft.com/office/drawing/2014/main" id="{55908417-E46E-451A-9731-40E761A3AD67}"/>
            </a:ext>
          </a:extLst>
        </xdr:cNvPr>
        <xdr:cNvSpPr txBox="1"/>
      </xdr:nvSpPr>
      <xdr:spPr>
        <a:xfrm>
          <a:off x="11950700" y="307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EC2C1F51-B06C-408E-BA9D-813E8D4A71B9}"/>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6A5AD275-2D38-4F42-8FEF-437196264CED}"/>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7E4FE8A2-3548-4034-8319-5A0615D16AAA}"/>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BD1A4A07-0A63-4C3C-B4EE-95982C3871D9}"/>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6121753B-9678-439E-AD63-203F6DFDB765}"/>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107103</xdr:rowOff>
    </xdr:from>
    <xdr:to>
      <xdr:col>81</xdr:col>
      <xdr:colOff>95250</xdr:colOff>
      <xdr:row>14</xdr:row>
      <xdr:rowOff>37253</xdr:rowOff>
    </xdr:to>
    <xdr:sp macro="" textlink="">
      <xdr:nvSpPr>
        <xdr:cNvPr id="459" name="楕円 458">
          <a:extLst>
            <a:ext uri="{FF2B5EF4-FFF2-40B4-BE49-F238E27FC236}">
              <a16:creationId xmlns:a16="http://schemas.microsoft.com/office/drawing/2014/main" id="{16928DB3-25D3-46AD-8ACB-8E8A070F55CD}"/>
            </a:ext>
          </a:extLst>
        </xdr:cNvPr>
        <xdr:cNvSpPr/>
      </xdr:nvSpPr>
      <xdr:spPr>
        <a:xfrm>
          <a:off x="15430500" y="22534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28380</xdr:rowOff>
    </xdr:from>
    <xdr:ext cx="762000" cy="259045"/>
    <xdr:sp macro="" textlink="">
      <xdr:nvSpPr>
        <xdr:cNvPr id="460" name="将来負担の状況該当値テキスト">
          <a:extLst>
            <a:ext uri="{FF2B5EF4-FFF2-40B4-BE49-F238E27FC236}">
              <a16:creationId xmlns:a16="http://schemas.microsoft.com/office/drawing/2014/main" id="{2A305C97-7AAD-42D0-A30C-C5BDD9C38034}"/>
            </a:ext>
          </a:extLst>
        </xdr:cNvPr>
        <xdr:cNvSpPr txBox="1"/>
      </xdr:nvSpPr>
      <xdr:spPr>
        <a:xfrm>
          <a:off x="15563850" y="217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33782</xdr:rowOff>
    </xdr:from>
    <xdr:to>
      <xdr:col>77</xdr:col>
      <xdr:colOff>95250</xdr:colOff>
      <xdr:row>14</xdr:row>
      <xdr:rowOff>135382</xdr:rowOff>
    </xdr:to>
    <xdr:sp macro="" textlink="">
      <xdr:nvSpPr>
        <xdr:cNvPr id="461" name="楕円 460">
          <a:extLst>
            <a:ext uri="{FF2B5EF4-FFF2-40B4-BE49-F238E27FC236}">
              <a16:creationId xmlns:a16="http://schemas.microsoft.com/office/drawing/2014/main" id="{B3ABD54B-ECAC-4995-818F-883715E2BE03}"/>
            </a:ext>
          </a:extLst>
        </xdr:cNvPr>
        <xdr:cNvSpPr/>
      </xdr:nvSpPr>
      <xdr:spPr>
        <a:xfrm>
          <a:off x="14668500" y="234518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145559</xdr:rowOff>
    </xdr:from>
    <xdr:ext cx="736600" cy="259045"/>
    <xdr:sp macro="" textlink="">
      <xdr:nvSpPr>
        <xdr:cNvPr id="462" name="テキスト ボックス 461">
          <a:extLst>
            <a:ext uri="{FF2B5EF4-FFF2-40B4-BE49-F238E27FC236}">
              <a16:creationId xmlns:a16="http://schemas.microsoft.com/office/drawing/2014/main" id="{84DB47F0-DEB3-4AA3-BF19-DA57EAF939E9}"/>
            </a:ext>
          </a:extLst>
        </xdr:cNvPr>
        <xdr:cNvSpPr txBox="1"/>
      </xdr:nvSpPr>
      <xdr:spPr>
        <a:xfrm>
          <a:off x="14370050" y="2126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111802</xdr:rowOff>
    </xdr:from>
    <xdr:to>
      <xdr:col>73</xdr:col>
      <xdr:colOff>44450</xdr:colOff>
      <xdr:row>15</xdr:row>
      <xdr:rowOff>41952</xdr:rowOff>
    </xdr:to>
    <xdr:sp macro="" textlink="">
      <xdr:nvSpPr>
        <xdr:cNvPr id="463" name="楕円 462">
          <a:extLst>
            <a:ext uri="{FF2B5EF4-FFF2-40B4-BE49-F238E27FC236}">
              <a16:creationId xmlns:a16="http://schemas.microsoft.com/office/drawing/2014/main" id="{7E66D977-1E61-47C9-93BA-6E0FB42E0110}"/>
            </a:ext>
          </a:extLst>
        </xdr:cNvPr>
        <xdr:cNvSpPr/>
      </xdr:nvSpPr>
      <xdr:spPr>
        <a:xfrm>
          <a:off x="13868400" y="24232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52129</xdr:rowOff>
    </xdr:from>
    <xdr:ext cx="762000" cy="259045"/>
    <xdr:sp macro="" textlink="">
      <xdr:nvSpPr>
        <xdr:cNvPr id="464" name="テキスト ボックス 463">
          <a:extLst>
            <a:ext uri="{FF2B5EF4-FFF2-40B4-BE49-F238E27FC236}">
              <a16:creationId xmlns:a16="http://schemas.microsoft.com/office/drawing/2014/main" id="{C6D272DA-C5B8-4477-8B2F-1B47A481CB09}"/>
            </a:ext>
          </a:extLst>
        </xdr:cNvPr>
        <xdr:cNvSpPr txBox="1"/>
      </xdr:nvSpPr>
      <xdr:spPr>
        <a:xfrm>
          <a:off x="13557250" y="219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65" name="楕円 464">
          <a:extLst>
            <a:ext uri="{FF2B5EF4-FFF2-40B4-BE49-F238E27FC236}">
              <a16:creationId xmlns:a16="http://schemas.microsoft.com/office/drawing/2014/main" id="{00BCAE0A-B13D-4CBC-BEC2-CCFBED8F5BF2}"/>
            </a:ext>
          </a:extLst>
        </xdr:cNvPr>
        <xdr:cNvSpPr/>
      </xdr:nvSpPr>
      <xdr:spPr>
        <a:xfrm>
          <a:off x="13055600" y="2476373"/>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66" name="テキスト ボックス 465">
          <a:extLst>
            <a:ext uri="{FF2B5EF4-FFF2-40B4-BE49-F238E27FC236}">
              <a16:creationId xmlns:a16="http://schemas.microsoft.com/office/drawing/2014/main" id="{C13648FF-3EBA-411C-9AC6-A1A08E127891}"/>
            </a:ext>
          </a:extLst>
        </xdr:cNvPr>
        <xdr:cNvSpPr txBox="1"/>
      </xdr:nvSpPr>
      <xdr:spPr>
        <a:xfrm>
          <a:off x="12763500" y="225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15960</xdr:rowOff>
    </xdr:from>
    <xdr:to>
      <xdr:col>64</xdr:col>
      <xdr:colOff>152400</xdr:colOff>
      <xdr:row>15</xdr:row>
      <xdr:rowOff>117560</xdr:rowOff>
    </xdr:to>
    <xdr:sp macro="" textlink="">
      <xdr:nvSpPr>
        <xdr:cNvPr id="467" name="楕円 466">
          <a:extLst>
            <a:ext uri="{FF2B5EF4-FFF2-40B4-BE49-F238E27FC236}">
              <a16:creationId xmlns:a16="http://schemas.microsoft.com/office/drawing/2014/main" id="{3B485B6B-9768-420E-ABE9-A64633D9BC05}"/>
            </a:ext>
          </a:extLst>
        </xdr:cNvPr>
        <xdr:cNvSpPr/>
      </xdr:nvSpPr>
      <xdr:spPr>
        <a:xfrm>
          <a:off x="12242800" y="24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127737</xdr:rowOff>
    </xdr:from>
    <xdr:ext cx="762000" cy="259045"/>
    <xdr:sp macro="" textlink="">
      <xdr:nvSpPr>
        <xdr:cNvPr id="468" name="テキスト ボックス 467">
          <a:extLst>
            <a:ext uri="{FF2B5EF4-FFF2-40B4-BE49-F238E27FC236}">
              <a16:creationId xmlns:a16="http://schemas.microsoft.com/office/drawing/2014/main" id="{BAAEB164-B8C2-4ECE-A82B-B3C0C48EB315}"/>
            </a:ext>
          </a:extLst>
        </xdr:cNvPr>
        <xdr:cNvSpPr txBox="1"/>
      </xdr:nvSpPr>
      <xdr:spPr>
        <a:xfrm>
          <a:off x="11950700" y="227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719,118
701,689
328.91
354,093,500
336,509,959
15,989,281
180,308,481
265,220,373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人件費に係る経常収支比率は、３３．３％で前年度と比べると１．０ポイント上昇し、類似団体平均と比べると２．５ポイント上回っている。</a:t>
          </a:r>
        </a:p>
        <a:p>
          <a:r>
            <a:rPr kumimoji="1" lang="ja-JP" altLang="en-US" sz="1200">
              <a:latin typeface="ＭＳ Ｐゴシック" panose="020B0600070205080204" pitchFamily="50" charset="-128"/>
              <a:ea typeface="ＭＳ Ｐゴシック" panose="020B0600070205080204" pitchFamily="50" charset="-128"/>
            </a:rPr>
            <a:t>　人口１人当たりの人件費、人口１，０００人当たり職員数及びラスパイレス指数は類似団体平均を下回っているが、普通建設事業費が類似団体の中で大きく下回っており、事業費支弁人件費の割合が低いことが類似団体平均を上回る要因となっている。</a:t>
          </a:r>
        </a:p>
        <a:p>
          <a:r>
            <a:rPr kumimoji="1" lang="ja-JP" altLang="en-US" sz="1200">
              <a:latin typeface="ＭＳ Ｐゴシック" panose="020B0600070205080204" pitchFamily="50" charset="-128"/>
              <a:ea typeface="ＭＳ Ｐゴシック" panose="020B0600070205080204" pitchFamily="50" charset="-128"/>
            </a:rPr>
            <a:t>　引き続き、職員定数管理計画に基づいて適切な職員規模や給与水準の維持に努める。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55563</xdr:rowOff>
    </xdr:from>
    <xdr:to>
      <xdr:col>24</xdr:col>
      <xdr:colOff>25400</xdr:colOff>
      <xdr:row>40</xdr:row>
      <xdr:rowOff>26988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742113"/>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55563</xdr:rowOff>
    </xdr:from>
    <xdr:to>
      <xdr:col>19</xdr:col>
      <xdr:colOff>187325</xdr:colOff>
      <xdr:row>41</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742113"/>
          <a:ext cx="889000" cy="35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169863</xdr:rowOff>
    </xdr:from>
    <xdr:to>
      <xdr:col>15</xdr:col>
      <xdr:colOff>98425</xdr:colOff>
      <xdr:row>41</xdr:row>
      <xdr:rowOff>69850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702786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169863</xdr:rowOff>
    </xdr:from>
    <xdr:to>
      <xdr:col>11</xdr:col>
      <xdr:colOff>9525</xdr:colOff>
      <xdr:row>41</xdr:row>
      <xdr:rowOff>12700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70278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159402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147638</xdr:rowOff>
    </xdr:from>
    <xdr:to>
      <xdr:col>24</xdr:col>
      <xdr:colOff>76200</xdr:colOff>
      <xdr:row>40</xdr:row>
      <xdr:rowOff>77788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8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119715</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80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4763</xdr:rowOff>
    </xdr:from>
    <xdr:to>
      <xdr:col>20</xdr:col>
      <xdr:colOff>38100</xdr:colOff>
      <xdr:row>39</xdr:row>
      <xdr:rowOff>106363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6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91140</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777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19050</xdr:rowOff>
    </xdr:from>
    <xdr:to>
      <xdr:col>15</xdr:col>
      <xdr:colOff>149225</xdr:colOff>
      <xdr:row>41</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119063</xdr:rowOff>
    </xdr:from>
    <xdr:to>
      <xdr:col>11</xdr:col>
      <xdr:colOff>60325</xdr:colOff>
      <xdr:row>41</xdr:row>
      <xdr:rowOff>49213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9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33990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706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133350</xdr:rowOff>
    </xdr:from>
    <xdr:to>
      <xdr:col>6</xdr:col>
      <xdr:colOff>171450</xdr:colOff>
      <xdr:row>41</xdr:row>
      <xdr:rowOff>63500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48277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物件費に係る経常収支比率は、１５．６％で前年度と比べると１．２ポイント上昇し、類似団体平均と比べると３．１ポイント上回っている。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最低賃金が類似団体より高く、委託料が割高であることが類似団体平均を上回る要因となっている。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今後、委託事業の見直しや庁舎等施設の維持管理に係る委託料の見直し等により、物件費の縮減に努める。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167821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886529"/>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141713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370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118836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88652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118836</xdr:rowOff>
    </xdr:from>
    <xdr:to>
      <xdr:col>73</xdr:col>
      <xdr:colOff>180975</xdr:colOff>
      <xdr:row>19</xdr:row>
      <xdr:rowOff>37193</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30334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110671</xdr:rowOff>
    </xdr:from>
    <xdr:to>
      <xdr:col>69</xdr:col>
      <xdr:colOff>92075</xdr:colOff>
      <xdr:row>19</xdr:row>
      <xdr:rowOff>37193</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31967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68036</xdr:rowOff>
    </xdr:from>
    <xdr:to>
      <xdr:col>74</xdr:col>
      <xdr:colOff>31750</xdr:colOff>
      <xdr:row>17</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9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154413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157843</xdr:rowOff>
    </xdr:from>
    <xdr:to>
      <xdr:col>69</xdr:col>
      <xdr:colOff>142875</xdr:colOff>
      <xdr:row>19</xdr:row>
      <xdr:rowOff>87993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32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72770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59871</xdr:rowOff>
    </xdr:from>
    <xdr:to>
      <xdr:col>65</xdr:col>
      <xdr:colOff>53975</xdr:colOff>
      <xdr:row>18</xdr:row>
      <xdr:rowOff>161471</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3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146249</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扶助費に係る経常収支比率は、１７．９％で前年度と比べると０．７ポイント上昇し、類似団体平均と比べると１．５ポイント上回っている。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市民１人当たりの市単独事業の扶助費が高いことが類似団体平均を上回る要因となっていることから、引き続き、市単独事業の扶助費の適正化を図っていく。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60</xdr:row>
      <xdr:rowOff>29028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102017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59</xdr:row>
      <xdr:rowOff>151493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3098800" y="10201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57349</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151493</xdr:rowOff>
    </xdr:from>
    <xdr:to>
      <xdr:col>15</xdr:col>
      <xdr:colOff>98425</xdr:colOff>
      <xdr:row>60</xdr:row>
      <xdr:rowOff>61685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102670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122662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60</xdr:row>
      <xdr:rowOff>61685</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102017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149678</xdr:rowOff>
    </xdr:from>
    <xdr:to>
      <xdr:col>24</xdr:col>
      <xdr:colOff>76200</xdr:colOff>
      <xdr:row>60</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121755</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10885</xdr:rowOff>
    </xdr:from>
    <xdr:to>
      <xdr:col>11</xdr:col>
      <xdr:colOff>60325</xdr:colOff>
      <xdr:row>60</xdr:row>
      <xdr:rowOff>112485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97262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その他の経費に係る経常収支比率は、１０．２％で前年度と比べると０．６ポイント上昇し、類似団体平均と比べると１．０ポイント下回っている。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繰出金に係る経常収支比率が、後期高齢者医療事業特別会計への繰出金の増加等により前年度と比べ０．４ポイント上昇したが、類似団体平均を下回る状況が続いている。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引き続き、特別会計の経営健全化や公共施設の適正な管理に努める。</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385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385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29227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69850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143527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107950</xdr:rowOff>
    </xdr:from>
    <xdr:to>
      <xdr:col>69</xdr:col>
      <xdr:colOff>92075</xdr:colOff>
      <xdr:row>55</xdr:row>
      <xdr:rowOff>31750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36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67327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57150</xdr:rowOff>
    </xdr:from>
    <xdr:to>
      <xdr:col>65</xdr:col>
      <xdr:colOff>53975</xdr:colOff>
      <xdr:row>54</xdr:row>
      <xdr:rowOff>158750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168927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補助費等に係る経常収支比率は、５．８％で前年度と比べると０．２ポイント上昇し、類似団体平均と比べると１．７ポイント下回っている。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補助金については、補助金の見直し指針に基づいて公益性、公平性及び透明性の確保を図ってきたところであり、今後も引き続き同指針に基づいた見直しを行う。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093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92710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36</xdr:row>
      <xdr:rowOff>12700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047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81280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18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公債費に係る経常収支比率は、１４．１％で前年度と比べると０．１ポイント低下し、類似団体平均と比べると３．６ポイント下回っている。</a:t>
          </a:r>
        </a:p>
        <a:p>
          <a:r>
            <a:rPr kumimoji="1" lang="ja-JP" altLang="en-US" sz="1300">
              <a:latin typeface="ＭＳ Ｐゴシック" panose="020B0600070205080204" pitchFamily="50" charset="-128"/>
              <a:ea typeface="ＭＳ Ｐゴシック" panose="020B0600070205080204" pitchFamily="50" charset="-128"/>
            </a:rPr>
            <a:t>　これまで市債の発行抑制目標等に留意し、適切な市債発行に努めてきたこと等が類似団体平均を下回る要因となっている。</a:t>
          </a:r>
        </a:p>
        <a:p>
          <a:r>
            <a:rPr kumimoji="1" lang="ja-JP" altLang="en-US" sz="1300">
              <a:latin typeface="ＭＳ Ｐゴシック" panose="020B0600070205080204" pitchFamily="50" charset="-128"/>
              <a:ea typeface="ＭＳ Ｐゴシック" panose="020B0600070205080204" pitchFamily="50" charset="-128"/>
            </a:rPr>
            <a:t>　引き続き、元利償還金に対する交付税措置のある有利な起債を発行するなど適切な運営に努める。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12700</xdr:rowOff>
    </xdr:from>
    <xdr:to>
      <xdr:col>24</xdr:col>
      <xdr:colOff>25400</xdr:colOff>
      <xdr:row>73</xdr:row>
      <xdr:rowOff>31750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2528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105427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31750</xdr:rowOff>
    </xdr:from>
    <xdr:to>
      <xdr:col>19</xdr:col>
      <xdr:colOff>187325</xdr:colOff>
      <xdr:row>73</xdr:row>
      <xdr:rowOff>165100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2547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88900</xdr:rowOff>
    </xdr:from>
    <xdr:to>
      <xdr:col>15</xdr:col>
      <xdr:colOff>98425</xdr:colOff>
      <xdr:row>73</xdr:row>
      <xdr:rowOff>165100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2604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69850</xdr:rowOff>
    </xdr:from>
    <xdr:to>
      <xdr:col>11</xdr:col>
      <xdr:colOff>9525</xdr:colOff>
      <xdr:row>73</xdr:row>
      <xdr:rowOff>88900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2585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133350</xdr:rowOff>
    </xdr:from>
    <xdr:to>
      <xdr:col>24</xdr:col>
      <xdr:colOff>76200</xdr:colOff>
      <xdr:row>73</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41927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38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152400</xdr:rowOff>
    </xdr:from>
    <xdr:to>
      <xdr:col>20</xdr:col>
      <xdr:colOff>38100</xdr:colOff>
      <xdr:row>73</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92727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26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114300</xdr:rowOff>
    </xdr:from>
    <xdr:to>
      <xdr:col>15</xdr:col>
      <xdr:colOff>149225</xdr:colOff>
      <xdr:row>74</xdr:row>
      <xdr:rowOff>44450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54627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3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38100</xdr:rowOff>
    </xdr:from>
    <xdr:to>
      <xdr:col>11</xdr:col>
      <xdr:colOff>60325</xdr:colOff>
      <xdr:row>73</xdr:row>
      <xdr:rowOff>139700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19050</xdr:rowOff>
    </xdr:from>
    <xdr:to>
      <xdr:col>6</xdr:col>
      <xdr:colOff>171450</xdr:colOff>
      <xdr:row>73</xdr:row>
      <xdr:rowOff>120650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公債費以外に係る経常収支比率は、８２．８％で前年度と比べると３．７ポイント上昇し、類似団体平均と比べると４．４ポイント上回っている。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人件費、扶助費及び物件費に係る経常収支比率が類似団体平均を上回っていることが要因となっている。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「相模原市行財政構造改革プラン」に基づき、市単独事業の扶助費の適正化や既存の公共施設等の見直しにより、持続可能な行財政基盤を築いていく。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26307</xdr:rowOff>
    </xdr:from>
    <xdr:to>
      <xdr:col>82</xdr:col>
      <xdr:colOff>107950</xdr:colOff>
      <xdr:row>79</xdr:row>
      <xdr:rowOff>86179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3227957"/>
          <a:ext cx="8382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87284</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94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26307</xdr:rowOff>
    </xdr:from>
    <xdr:to>
      <xdr:col>78</xdr:col>
      <xdr:colOff>69850</xdr:colOff>
      <xdr:row>79</xdr:row>
      <xdr:rowOff>140607</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32279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166205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140607</xdr:rowOff>
    </xdr:from>
    <xdr:to>
      <xdr:col>73</xdr:col>
      <xdr:colOff>180975</xdr:colOff>
      <xdr:row>81</xdr:row>
      <xdr:rowOff>15421</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3685157"/>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12700</xdr:rowOff>
    </xdr:from>
    <xdr:to>
      <xdr:col>69</xdr:col>
      <xdr:colOff>92075</xdr:colOff>
      <xdr:row>81</xdr:row>
      <xdr:rowOff>15421</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7287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35379</xdr:rowOff>
    </xdr:from>
    <xdr:to>
      <xdr:col>82</xdr:col>
      <xdr:colOff>158750</xdr:colOff>
      <xdr:row>79</xdr:row>
      <xdr:rowOff>136979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7456</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146957</xdr:rowOff>
    </xdr:from>
    <xdr:to>
      <xdr:col>78</xdr:col>
      <xdr:colOff>120650</xdr:colOff>
      <xdr:row>77</xdr:row>
      <xdr:rowOff>77107</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61884</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26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89807</xdr:rowOff>
    </xdr:from>
    <xdr:to>
      <xdr:col>74</xdr:col>
      <xdr:colOff>31750</xdr:colOff>
      <xdr:row>80</xdr:row>
      <xdr:rowOff>19957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4734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136071</xdr:rowOff>
    </xdr:from>
    <xdr:to>
      <xdr:col>69</xdr:col>
      <xdr:colOff>142875</xdr:colOff>
      <xdr:row>81</xdr:row>
      <xdr:rowOff>66221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50998</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48277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62573</xdr:rowOff>
    </xdr:from>
    <xdr:to>
      <xdr:col>29</xdr:col>
      <xdr:colOff>127000</xdr:colOff>
      <xdr:row>16</xdr:row>
      <xdr:rowOff>127381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3398"/>
          <a:ext cx="647700" cy="64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101435</xdr:rowOff>
    </xdr:from>
    <xdr:to>
      <xdr:col>26</xdr:col>
      <xdr:colOff>50800</xdr:colOff>
      <xdr:row>16</xdr:row>
      <xdr:rowOff>127381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92260"/>
          <a:ext cx="6985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142714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19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101435</xdr:rowOff>
    </xdr:from>
    <xdr:to>
      <xdr:col>22</xdr:col>
      <xdr:colOff>114300</xdr:colOff>
      <xdr:row>16</xdr:row>
      <xdr:rowOff>147117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92260"/>
          <a:ext cx="6985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149915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147117</xdr:rowOff>
    </xdr:from>
    <xdr:to>
      <xdr:col>18</xdr:col>
      <xdr:colOff>177800</xdr:colOff>
      <xdr:row>17</xdr:row>
      <xdr:rowOff>39942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7942"/>
          <a:ext cx="698500" cy="6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18013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11773</xdr:rowOff>
    </xdr:from>
    <xdr:to>
      <xdr:col>29</xdr:col>
      <xdr:colOff>177800</xdr:colOff>
      <xdr:row>16</xdr:row>
      <xdr:rowOff>113373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155300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76581</xdr:rowOff>
    </xdr:from>
    <xdr:to>
      <xdr:col>26</xdr:col>
      <xdr:colOff>101600</xdr:colOff>
      <xdr:row>17</xdr:row>
      <xdr:rowOff>6731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6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162958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53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50635</xdr:rowOff>
    </xdr:from>
    <xdr:to>
      <xdr:col>22</xdr:col>
      <xdr:colOff>165100</xdr:colOff>
      <xdr:row>16</xdr:row>
      <xdr:rowOff>152235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41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137012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2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96317</xdr:rowOff>
    </xdr:from>
    <xdr:to>
      <xdr:col>19</xdr:col>
      <xdr:colOff>38100</xdr:colOff>
      <xdr:row>17</xdr:row>
      <xdr:rowOff>26467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7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7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160592</xdr:rowOff>
    </xdr:from>
    <xdr:to>
      <xdr:col>15</xdr:col>
      <xdr:colOff>101600</xdr:colOff>
      <xdr:row>17</xdr:row>
      <xdr:rowOff>90742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1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75519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184836</xdr:rowOff>
    </xdr:from>
    <xdr:to>
      <xdr:col>29</xdr:col>
      <xdr:colOff>127000</xdr:colOff>
      <xdr:row>37</xdr:row>
      <xdr:rowOff>189712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09536"/>
          <a:ext cx="647700" cy="4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189712</xdr:rowOff>
    </xdr:from>
    <xdr:to>
      <xdr:col>26</xdr:col>
      <xdr:colOff>50800</xdr:colOff>
      <xdr:row>37</xdr:row>
      <xdr:rowOff>207963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14412"/>
          <a:ext cx="698500" cy="18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342016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0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193104</xdr:rowOff>
    </xdr:from>
    <xdr:to>
      <xdr:col>22</xdr:col>
      <xdr:colOff>114300</xdr:colOff>
      <xdr:row>37</xdr:row>
      <xdr:rowOff>207963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17804"/>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193104</xdr:rowOff>
    </xdr:from>
    <xdr:to>
      <xdr:col>18</xdr:col>
      <xdr:colOff>177800</xdr:colOff>
      <xdr:row>37</xdr:row>
      <xdr:rowOff>231051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17804"/>
          <a:ext cx="698500" cy="37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134036</xdr:rowOff>
    </xdr:from>
    <xdr:to>
      <xdr:col>29</xdr:col>
      <xdr:colOff>177800</xdr:colOff>
      <xdr:row>37</xdr:row>
      <xdr:rowOff>235636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58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106113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3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138912</xdr:rowOff>
    </xdr:from>
    <xdr:to>
      <xdr:col>26</xdr:col>
      <xdr:colOff>101600</xdr:colOff>
      <xdr:row>37</xdr:row>
      <xdr:rowOff>240512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63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225289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49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157163</xdr:rowOff>
    </xdr:from>
    <xdr:to>
      <xdr:col>22</xdr:col>
      <xdr:colOff>165100</xdr:colOff>
      <xdr:row>37</xdr:row>
      <xdr:rowOff>258763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81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243540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6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142304</xdr:rowOff>
    </xdr:from>
    <xdr:to>
      <xdr:col>19</xdr:col>
      <xdr:colOff>38100</xdr:colOff>
      <xdr:row>37</xdr:row>
      <xdr:rowOff>243904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67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228681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180251</xdr:rowOff>
    </xdr:from>
    <xdr:to>
      <xdr:col>15</xdr:col>
      <xdr:colOff>101600</xdr:colOff>
      <xdr:row>37</xdr:row>
      <xdr:rowOff>281851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04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266628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9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719,118
701,689
328.91
354,093,500
336,509,959
15,989,281
180,308,481
265,220,373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62967</xdr:rowOff>
    </xdr:from>
    <xdr:to>
      <xdr:col>24</xdr:col>
      <xdr:colOff>63500</xdr:colOff>
      <xdr:row>34</xdr:row>
      <xdr:rowOff>162027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92267"/>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46397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32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109106</xdr:rowOff>
    </xdr:from>
    <xdr:to>
      <xdr:col>19</xdr:col>
      <xdr:colOff>177800</xdr:colOff>
      <xdr:row>34</xdr:row>
      <xdr:rowOff>162027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38406"/>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220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109106</xdr:rowOff>
    </xdr:from>
    <xdr:to>
      <xdr:col>15</xdr:col>
      <xdr:colOff>50800</xdr:colOff>
      <xdr:row>35</xdr:row>
      <xdr:rowOff>92532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38406"/>
          <a:ext cx="889000" cy="15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11269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92532</xdr:rowOff>
    </xdr:from>
    <xdr:to>
      <xdr:col>10</xdr:col>
      <xdr:colOff>114300</xdr:colOff>
      <xdr:row>35</xdr:row>
      <xdr:rowOff>120269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93282"/>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82707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88041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12167</xdr:rowOff>
    </xdr:from>
    <xdr:to>
      <xdr:col>24</xdr:col>
      <xdr:colOff>114300</xdr:colOff>
      <xdr:row>34</xdr:row>
      <xdr:rowOff>113767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4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162044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1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111227</xdr:rowOff>
    </xdr:from>
    <xdr:to>
      <xdr:col>20</xdr:col>
      <xdr:colOff>38100</xdr:colOff>
      <xdr:row>35</xdr:row>
      <xdr:rowOff>41377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32504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58306</xdr:rowOff>
    </xdr:from>
    <xdr:to>
      <xdr:col>15</xdr:col>
      <xdr:colOff>101600</xdr:colOff>
      <xdr:row>34</xdr:row>
      <xdr:rowOff>159906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8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151033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8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41732</xdr:rowOff>
    </xdr:from>
    <xdr:to>
      <xdr:col>10</xdr:col>
      <xdr:colOff>165100</xdr:colOff>
      <xdr:row>35</xdr:row>
      <xdr:rowOff>143332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134459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69469</xdr:rowOff>
    </xdr:from>
    <xdr:to>
      <xdr:col>6</xdr:col>
      <xdr:colOff>38100</xdr:colOff>
      <xdr:row>35</xdr:row>
      <xdr:rowOff>171069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162196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6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11782</xdr:rowOff>
    </xdr:from>
    <xdr:to>
      <xdr:col>24</xdr:col>
      <xdr:colOff>63500</xdr:colOff>
      <xdr:row>56</xdr:row>
      <xdr:rowOff>29384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41532"/>
          <a:ext cx="838200" cy="18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119680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03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29384</xdr:rowOff>
    </xdr:from>
    <xdr:to>
      <xdr:col>19</xdr:col>
      <xdr:colOff>177800</xdr:colOff>
      <xdr:row>56</xdr:row>
      <xdr:rowOff>113705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30584"/>
          <a:ext cx="889000" cy="8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161470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113705</xdr:rowOff>
    </xdr:from>
    <xdr:to>
      <xdr:col>15</xdr:col>
      <xdr:colOff>50800</xdr:colOff>
      <xdr:row>57</xdr:row>
      <xdr:rowOff>5969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14905"/>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29706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5969</xdr:rowOff>
    </xdr:from>
    <xdr:to>
      <xdr:col>10</xdr:col>
      <xdr:colOff>114300</xdr:colOff>
      <xdr:row>57</xdr:row>
      <xdr:rowOff>113901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78619"/>
          <a:ext cx="889000" cy="10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79345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132432</xdr:rowOff>
    </xdr:from>
    <xdr:to>
      <xdr:col>24</xdr:col>
      <xdr:colOff>114300</xdr:colOff>
      <xdr:row>55</xdr:row>
      <xdr:rowOff>62582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110859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150034</xdr:rowOff>
    </xdr:from>
    <xdr:to>
      <xdr:col>20</xdr:col>
      <xdr:colOff>38100</xdr:colOff>
      <xdr:row>56</xdr:row>
      <xdr:rowOff>80184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71311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7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62905</xdr:rowOff>
    </xdr:from>
    <xdr:to>
      <xdr:col>15</xdr:col>
      <xdr:colOff>101600</xdr:colOff>
      <xdr:row>56</xdr:row>
      <xdr:rowOff>164505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3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126619</xdr:rowOff>
    </xdr:from>
    <xdr:to>
      <xdr:col>10</xdr:col>
      <xdr:colOff>165100</xdr:colOff>
      <xdr:row>57</xdr:row>
      <xdr:rowOff>56769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73296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0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63101</xdr:rowOff>
    </xdr:from>
    <xdr:to>
      <xdr:col>6</xdr:col>
      <xdr:colOff>38100</xdr:colOff>
      <xdr:row>57</xdr:row>
      <xdr:rowOff>164701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9778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117384</xdr:rowOff>
    </xdr:from>
    <xdr:to>
      <xdr:col>24</xdr:col>
      <xdr:colOff>63500</xdr:colOff>
      <xdr:row>78</xdr:row>
      <xdr:rowOff>64044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3797300" y="13319034"/>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15712</xdr:rowOff>
    </xdr:from>
    <xdr:to>
      <xdr:col>19</xdr:col>
      <xdr:colOff>177800</xdr:colOff>
      <xdr:row>78</xdr:row>
      <xdr:rowOff>64044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908300" y="13388812"/>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128053</xdr:rowOff>
    </xdr:from>
    <xdr:to>
      <xdr:col>15</xdr:col>
      <xdr:colOff>50800</xdr:colOff>
      <xdr:row>78</xdr:row>
      <xdr:rowOff>15712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2019300" y="13329703"/>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128053</xdr:rowOff>
    </xdr:from>
    <xdr:to>
      <xdr:col>10</xdr:col>
      <xdr:colOff>114300</xdr:colOff>
      <xdr:row>78</xdr:row>
      <xdr:rowOff>6567</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flipV="1">
          <a:off x="1130300" y="13329703"/>
          <a:ext cx="889000" cy="4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64533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66584</xdr:rowOff>
    </xdr:from>
    <xdr:to>
      <xdr:col>24</xdr:col>
      <xdr:colOff>114300</xdr:colOff>
      <xdr:row>77</xdr:row>
      <xdr:rowOff>168184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2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45011</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324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13244</xdr:rowOff>
    </xdr:from>
    <xdr:to>
      <xdr:col>20</xdr:col>
      <xdr:colOff>38100</xdr:colOff>
      <xdr:row>78</xdr:row>
      <xdr:rowOff>114844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3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105971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347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136362</xdr:rowOff>
    </xdr:from>
    <xdr:to>
      <xdr:col>15</xdr:col>
      <xdr:colOff>101600</xdr:colOff>
      <xdr:row>78</xdr:row>
      <xdr:rowOff>66512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57639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343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77253</xdr:rowOff>
    </xdr:from>
    <xdr:to>
      <xdr:col>10</xdr:col>
      <xdr:colOff>165100</xdr:colOff>
      <xdr:row>78</xdr:row>
      <xdr:rowOff>7403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27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169980</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337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127217</xdr:rowOff>
    </xdr:from>
    <xdr:to>
      <xdr:col>6</xdr:col>
      <xdr:colOff>38100</xdr:colOff>
      <xdr:row>78</xdr:row>
      <xdr:rowOff>57367</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3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48494</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34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108752</xdr:rowOff>
    </xdr:from>
    <xdr:to>
      <xdr:col>24</xdr:col>
      <xdr:colOff>63500</xdr:colOff>
      <xdr:row>95</xdr:row>
      <xdr:rowOff>170376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6396502"/>
          <a:ext cx="838200" cy="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126168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071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108752</xdr:rowOff>
    </xdr:from>
    <xdr:to>
      <xdr:col>19</xdr:col>
      <xdr:colOff>177800</xdr:colOff>
      <xdr:row>97</xdr:row>
      <xdr:rowOff>24583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396502"/>
          <a:ext cx="889000" cy="25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144249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591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24583</xdr:rowOff>
    </xdr:from>
    <xdr:to>
      <xdr:col>15</xdr:col>
      <xdr:colOff>50800</xdr:colOff>
      <xdr:row>97</xdr:row>
      <xdr:rowOff>93783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655233"/>
          <a:ext cx="889000" cy="6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93401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93783</xdr:rowOff>
    </xdr:from>
    <xdr:to>
      <xdr:col>10</xdr:col>
      <xdr:colOff>114300</xdr:colOff>
      <xdr:row>97</xdr:row>
      <xdr:rowOff>170462</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724433"/>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150204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42152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119576</xdr:rowOff>
    </xdr:from>
    <xdr:to>
      <xdr:col>24</xdr:col>
      <xdr:colOff>114300</xdr:colOff>
      <xdr:row>96</xdr:row>
      <xdr:rowOff>49726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4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98003</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638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57952</xdr:rowOff>
    </xdr:from>
    <xdr:to>
      <xdr:col>20</xdr:col>
      <xdr:colOff>38100</xdr:colOff>
      <xdr:row>95</xdr:row>
      <xdr:rowOff>159552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34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150679</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643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145233</xdr:rowOff>
    </xdr:from>
    <xdr:to>
      <xdr:col>15</xdr:col>
      <xdr:colOff>101600</xdr:colOff>
      <xdr:row>97</xdr:row>
      <xdr:rowOff>75383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60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66510</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69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42983</xdr:rowOff>
    </xdr:from>
    <xdr:to>
      <xdr:col>10</xdr:col>
      <xdr:colOff>165100</xdr:colOff>
      <xdr:row>97</xdr:row>
      <xdr:rowOff>144583</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6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135710</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676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119662</xdr:rowOff>
    </xdr:from>
    <xdr:to>
      <xdr:col>6</xdr:col>
      <xdr:colOff>38100</xdr:colOff>
      <xdr:row>98</xdr:row>
      <xdr:rowOff>49812</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75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40939</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30795" y="1684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1386</xdr:rowOff>
    </xdr:from>
    <xdr:to>
      <xdr:col>54</xdr:col>
      <xdr:colOff>189865</xdr:colOff>
      <xdr:row>37</xdr:row>
      <xdr:rowOff>147418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6173586"/>
          <a:ext cx="1270" cy="317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151245</xdr:rowOff>
    </xdr:from>
    <xdr:ext cx="534377"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49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147418</xdr:rowOff>
    </xdr:from>
    <xdr:to>
      <xdr:col>55</xdr:col>
      <xdr:colOff>88900</xdr:colOff>
      <xdr:row>37</xdr:row>
      <xdr:rowOff>147418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49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119513</xdr:rowOff>
    </xdr:from>
    <xdr:ext cx="534377"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94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1386</xdr:rowOff>
    </xdr:from>
    <xdr:to>
      <xdr:col>55</xdr:col>
      <xdr:colOff>88900</xdr:colOff>
      <xdr:row>36</xdr:row>
      <xdr:rowOff>1386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617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147418</xdr:rowOff>
    </xdr:from>
    <xdr:to>
      <xdr:col>55</xdr:col>
      <xdr:colOff>0</xdr:colOff>
      <xdr:row>38</xdr:row>
      <xdr:rowOff>21416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9639300" y="6491068"/>
          <a:ext cx="838200"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102165</xdr:rowOff>
    </xdr:from>
    <xdr:ext cx="534377"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6102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79288</xdr:rowOff>
    </xdr:from>
    <xdr:to>
      <xdr:col>55</xdr:col>
      <xdr:colOff>50800</xdr:colOff>
      <xdr:row>37</xdr:row>
      <xdr:rowOff>9438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625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146122</xdr:rowOff>
    </xdr:from>
    <xdr:to>
      <xdr:col>50</xdr:col>
      <xdr:colOff>114300</xdr:colOff>
      <xdr:row>38</xdr:row>
      <xdr:rowOff>21416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8750300" y="5461072"/>
          <a:ext cx="889000" cy="107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63231</xdr:rowOff>
    </xdr:from>
    <xdr:to>
      <xdr:col>50</xdr:col>
      <xdr:colOff>165100</xdr:colOff>
      <xdr:row>36</xdr:row>
      <xdr:rowOff>164831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62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9908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0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146122</xdr:rowOff>
    </xdr:from>
    <xdr:to>
      <xdr:col>45</xdr:col>
      <xdr:colOff>177800</xdr:colOff>
      <xdr:row>38</xdr:row>
      <xdr:rowOff>60147</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7861300" y="5461072"/>
          <a:ext cx="889000" cy="111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44453</xdr:rowOff>
    </xdr:from>
    <xdr:to>
      <xdr:col>46</xdr:col>
      <xdr:colOff>38100</xdr:colOff>
      <xdr:row>30</xdr:row>
      <xdr:rowOff>146053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518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162580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496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52756</xdr:rowOff>
    </xdr:from>
    <xdr:to>
      <xdr:col>41</xdr:col>
      <xdr:colOff>50800</xdr:colOff>
      <xdr:row>38</xdr:row>
      <xdr:rowOff>60147</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a:off x="6972300" y="6567856"/>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954</xdr:rowOff>
    </xdr:from>
    <xdr:to>
      <xdr:col>41</xdr:col>
      <xdr:colOff>101600</xdr:colOff>
      <xdr:row>37</xdr:row>
      <xdr:rowOff>102554</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634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119081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6049</xdr:rowOff>
    </xdr:from>
    <xdr:to>
      <xdr:col>36</xdr:col>
      <xdr:colOff>165100</xdr:colOff>
      <xdr:row>37</xdr:row>
      <xdr:rowOff>107649</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34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124176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96618</xdr:rowOff>
    </xdr:from>
    <xdr:to>
      <xdr:col>55</xdr:col>
      <xdr:colOff>50800</xdr:colOff>
      <xdr:row>38</xdr:row>
      <xdr:rowOff>26768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64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11545</xdr:rowOff>
    </xdr:from>
    <xdr:ext cx="534377"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635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142066</xdr:rowOff>
    </xdr:from>
    <xdr:to>
      <xdr:col>50</xdr:col>
      <xdr:colOff>165100</xdr:colOff>
      <xdr:row>38</xdr:row>
      <xdr:rowOff>72216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648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63343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657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95322</xdr:rowOff>
    </xdr:from>
    <xdr:to>
      <xdr:col>46</xdr:col>
      <xdr:colOff>38100</xdr:colOff>
      <xdr:row>32</xdr:row>
      <xdr:rowOff>25472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541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16599</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50795" y="550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9347</xdr:rowOff>
    </xdr:from>
    <xdr:to>
      <xdr:col>41</xdr:col>
      <xdr:colOff>101600</xdr:colOff>
      <xdr:row>38</xdr:row>
      <xdr:rowOff>110947</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102074</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66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1956</xdr:rowOff>
    </xdr:from>
    <xdr:to>
      <xdr:col>36</xdr:col>
      <xdr:colOff>165100</xdr:colOff>
      <xdr:row>38</xdr:row>
      <xdr:rowOff>103556</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65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94683</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660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40670</xdr:rowOff>
    </xdr:from>
    <xdr:to>
      <xdr:col>55</xdr:col>
      <xdr:colOff>0</xdr:colOff>
      <xdr:row>58</xdr:row>
      <xdr:rowOff>102621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984770"/>
          <a:ext cx="8382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70904</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898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93545</xdr:rowOff>
    </xdr:from>
    <xdr:to>
      <xdr:col>50</xdr:col>
      <xdr:colOff>114300</xdr:colOff>
      <xdr:row>58</xdr:row>
      <xdr:rowOff>40670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866195"/>
          <a:ext cx="889000" cy="11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93139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88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68651</xdr:rowOff>
    </xdr:from>
    <xdr:to>
      <xdr:col>45</xdr:col>
      <xdr:colOff>177800</xdr:colOff>
      <xdr:row>57</xdr:row>
      <xdr:rowOff>93545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841301"/>
          <a:ext cx="8890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6636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43756</xdr:rowOff>
    </xdr:from>
    <xdr:to>
      <xdr:col>41</xdr:col>
      <xdr:colOff>50800</xdr:colOff>
      <xdr:row>57</xdr:row>
      <xdr:rowOff>68651</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816406"/>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43990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93984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51821</xdr:rowOff>
    </xdr:from>
    <xdr:to>
      <xdr:col>55</xdr:col>
      <xdr:colOff>50800</xdr:colOff>
      <xdr:row>58</xdr:row>
      <xdr:rowOff>153421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99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138198</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9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161320</xdr:rowOff>
    </xdr:from>
    <xdr:to>
      <xdr:col>50</xdr:col>
      <xdr:colOff>165100</xdr:colOff>
      <xdr:row>58</xdr:row>
      <xdr:rowOff>91470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9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82597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100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42745</xdr:rowOff>
    </xdr:from>
    <xdr:to>
      <xdr:col>46</xdr:col>
      <xdr:colOff>38100</xdr:colOff>
      <xdr:row>57</xdr:row>
      <xdr:rowOff>144345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8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135472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9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17851</xdr:rowOff>
    </xdr:from>
    <xdr:to>
      <xdr:col>41</xdr:col>
      <xdr:colOff>101600</xdr:colOff>
      <xdr:row>57</xdr:row>
      <xdr:rowOff>119451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79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110578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88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164406</xdr:rowOff>
    </xdr:from>
    <xdr:to>
      <xdr:col>36</xdr:col>
      <xdr:colOff>165100</xdr:colOff>
      <xdr:row>57</xdr:row>
      <xdr:rowOff>94556</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7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85683</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85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105821</xdr:rowOff>
    </xdr:from>
    <xdr:to>
      <xdr:col>55</xdr:col>
      <xdr:colOff>0</xdr:colOff>
      <xdr:row>77</xdr:row>
      <xdr:rowOff>127172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307471"/>
          <a:ext cx="8382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2643</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68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105821</xdr:rowOff>
    </xdr:from>
    <xdr:to>
      <xdr:col>50</xdr:col>
      <xdr:colOff>114300</xdr:colOff>
      <xdr:row>77</xdr:row>
      <xdr:rowOff>137002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307471"/>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5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137002</xdr:rowOff>
    </xdr:from>
    <xdr:to>
      <xdr:col>45</xdr:col>
      <xdr:colOff>177800</xdr:colOff>
      <xdr:row>78</xdr:row>
      <xdr:rowOff>2220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338652"/>
          <a:ext cx="889000" cy="3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160164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84379</xdr:rowOff>
    </xdr:from>
    <xdr:to>
      <xdr:col>41</xdr:col>
      <xdr:colOff>50800</xdr:colOff>
      <xdr:row>78</xdr:row>
      <xdr:rowOff>2220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286029"/>
          <a:ext cx="889000" cy="8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102694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56425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76372</xdr:rowOff>
    </xdr:from>
    <xdr:to>
      <xdr:col>55</xdr:col>
      <xdr:colOff>50800</xdr:colOff>
      <xdr:row>78</xdr:row>
      <xdr:rowOff>6522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162749</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19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55021</xdr:rowOff>
    </xdr:from>
    <xdr:to>
      <xdr:col>50</xdr:col>
      <xdr:colOff>165100</xdr:colOff>
      <xdr:row>77</xdr:row>
      <xdr:rowOff>156621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25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147748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34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86202</xdr:rowOff>
    </xdr:from>
    <xdr:to>
      <xdr:col>46</xdr:col>
      <xdr:colOff>38100</xdr:colOff>
      <xdr:row>78</xdr:row>
      <xdr:rowOff>16352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2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7479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38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122870</xdr:rowOff>
    </xdr:from>
    <xdr:to>
      <xdr:col>41</xdr:col>
      <xdr:colOff>101600</xdr:colOff>
      <xdr:row>78</xdr:row>
      <xdr:rowOff>53020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44147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41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33579</xdr:rowOff>
    </xdr:from>
    <xdr:to>
      <xdr:col>36</xdr:col>
      <xdr:colOff>165100</xdr:colOff>
      <xdr:row>77</xdr:row>
      <xdr:rowOff>135179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126306</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3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165336</xdr:rowOff>
    </xdr:from>
    <xdr:to>
      <xdr:col>55</xdr:col>
      <xdr:colOff>0</xdr:colOff>
      <xdr:row>99</xdr:row>
      <xdr:rowOff>23147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67436"/>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120953</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065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88494</xdr:rowOff>
    </xdr:from>
    <xdr:to>
      <xdr:col>50</xdr:col>
      <xdr:colOff>114300</xdr:colOff>
      <xdr:row>98</xdr:row>
      <xdr:rowOff>165336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890594"/>
          <a:ext cx="889000" cy="7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158596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46986</xdr:rowOff>
    </xdr:from>
    <xdr:to>
      <xdr:col>45</xdr:col>
      <xdr:colOff>177800</xdr:colOff>
      <xdr:row>98</xdr:row>
      <xdr:rowOff>88494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849086"/>
          <a:ext cx="889000" cy="4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46986</xdr:rowOff>
    </xdr:from>
    <xdr:to>
      <xdr:col>41</xdr:col>
      <xdr:colOff>50800</xdr:colOff>
      <xdr:row>98</xdr:row>
      <xdr:rowOff>89996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849086"/>
          <a:ext cx="889000" cy="4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85281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11671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143797</xdr:rowOff>
    </xdr:from>
    <xdr:to>
      <xdr:col>55</xdr:col>
      <xdr:colOff>50800</xdr:colOff>
      <xdr:row>99</xdr:row>
      <xdr:rowOff>73947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58724</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6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114536</xdr:rowOff>
    </xdr:from>
    <xdr:to>
      <xdr:col>50</xdr:col>
      <xdr:colOff>165100</xdr:colOff>
      <xdr:row>99</xdr:row>
      <xdr:rowOff>44686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35813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0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37694</xdr:rowOff>
    </xdr:from>
    <xdr:to>
      <xdr:col>46</xdr:col>
      <xdr:colOff>38100</xdr:colOff>
      <xdr:row>98</xdr:row>
      <xdr:rowOff>139294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3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130421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3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167636</xdr:rowOff>
    </xdr:from>
    <xdr:to>
      <xdr:col>41</xdr:col>
      <xdr:colOff>101600</xdr:colOff>
      <xdr:row>98</xdr:row>
      <xdr:rowOff>97786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88913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89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39196</xdr:rowOff>
    </xdr:from>
    <xdr:to>
      <xdr:col>36</xdr:col>
      <xdr:colOff>165100</xdr:colOff>
      <xdr:row>98</xdr:row>
      <xdr:rowOff>140796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4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131923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130719</xdr:rowOff>
    </xdr:from>
    <xdr:to>
      <xdr:col>85</xdr:col>
      <xdr:colOff>127000</xdr:colOff>
      <xdr:row>39</xdr:row>
      <xdr:rowOff>32095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474369"/>
          <a:ext cx="838200" cy="24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142313</xdr:rowOff>
    </xdr:from>
    <xdr:to>
      <xdr:col>81</xdr:col>
      <xdr:colOff>50800</xdr:colOff>
      <xdr:row>37</xdr:row>
      <xdr:rowOff>130719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314513"/>
          <a:ext cx="889000" cy="15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163503</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67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142313</xdr:rowOff>
    </xdr:from>
    <xdr:to>
      <xdr:col>76</xdr:col>
      <xdr:colOff>114300</xdr:colOff>
      <xdr:row>37</xdr:row>
      <xdr:rowOff>31115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314513"/>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93290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0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31115</xdr:rowOff>
    </xdr:from>
    <xdr:to>
      <xdr:col>71</xdr:col>
      <xdr:colOff>177800</xdr:colOff>
      <xdr:row>38</xdr:row>
      <xdr:rowOff>163376</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374765"/>
          <a:ext cx="8890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39732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55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101218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27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152745</xdr:rowOff>
    </xdr:from>
    <xdr:to>
      <xdr:col>85</xdr:col>
      <xdr:colOff>177800</xdr:colOff>
      <xdr:row>39</xdr:row>
      <xdr:rowOff>82895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66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67672</xdr:rowOff>
    </xdr:from>
    <xdr:ext cx="378565"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582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79919</xdr:rowOff>
    </xdr:from>
    <xdr:to>
      <xdr:col>81</xdr:col>
      <xdr:colOff>101600</xdr:colOff>
      <xdr:row>38</xdr:row>
      <xdr:rowOff>10069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42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26596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19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91513</xdr:rowOff>
    </xdr:from>
    <xdr:to>
      <xdr:col>76</xdr:col>
      <xdr:colOff>165100</xdr:colOff>
      <xdr:row>37</xdr:row>
      <xdr:rowOff>21663</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2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38190</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03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151765</xdr:rowOff>
    </xdr:from>
    <xdr:to>
      <xdr:col>72</xdr:col>
      <xdr:colOff>38100</xdr:colOff>
      <xdr:row>37</xdr:row>
      <xdr:rowOff>81915</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98442</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09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112576</xdr:rowOff>
    </xdr:from>
    <xdr:to>
      <xdr:col>67</xdr:col>
      <xdr:colOff>101600</xdr:colOff>
      <xdr:row>39</xdr:row>
      <xdr:rowOff>42726</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62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33853</xdr:rowOff>
    </xdr:from>
    <xdr:ext cx="378565"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25017" y="6720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58743</xdr:rowOff>
    </xdr:from>
    <xdr:to>
      <xdr:col>85</xdr:col>
      <xdr:colOff>126364</xdr:colOff>
      <xdr:row>77</xdr:row>
      <xdr:rowOff>79415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2231693"/>
          <a:ext cx="1269" cy="1049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83242</xdr:rowOff>
    </xdr:from>
    <xdr:ext cx="534377"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28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79415</xdr:rowOff>
    </xdr:from>
    <xdr:to>
      <xdr:col>86</xdr:col>
      <xdr:colOff>25400</xdr:colOff>
      <xdr:row>77</xdr:row>
      <xdr:rowOff>79415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28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5420</xdr:rowOff>
    </xdr:from>
    <xdr:ext cx="534377"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2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58743</xdr:rowOff>
    </xdr:from>
    <xdr:to>
      <xdr:col>86</xdr:col>
      <xdr:colOff>25400</xdr:colOff>
      <xdr:row>71</xdr:row>
      <xdr:rowOff>58743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2231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43100</xdr:rowOff>
    </xdr:from>
    <xdr:to>
      <xdr:col>85</xdr:col>
      <xdr:colOff>127000</xdr:colOff>
      <xdr:row>78</xdr:row>
      <xdr:rowOff>11488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5481300" y="13244750"/>
          <a:ext cx="838200" cy="13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38919</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255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16042</xdr:rowOff>
    </xdr:from>
    <xdr:to>
      <xdr:col>85</xdr:col>
      <xdr:colOff>177800</xdr:colOff>
      <xdr:row>74</xdr:row>
      <xdr:rowOff>117642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270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11488</xdr:rowOff>
    </xdr:from>
    <xdr:to>
      <xdr:col>81</xdr:col>
      <xdr:colOff>50800</xdr:colOff>
      <xdr:row>78</xdr:row>
      <xdr:rowOff>31474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4592300" y="13384588"/>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165253</xdr:rowOff>
    </xdr:from>
    <xdr:to>
      <xdr:col>81</xdr:col>
      <xdr:colOff>101600</xdr:colOff>
      <xdr:row>74</xdr:row>
      <xdr:rowOff>95403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268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111930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4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5871</xdr:rowOff>
    </xdr:from>
    <xdr:to>
      <xdr:col>76</xdr:col>
      <xdr:colOff>114300</xdr:colOff>
      <xdr:row>78</xdr:row>
      <xdr:rowOff>31474</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3703300" y="13378971"/>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72310</xdr:rowOff>
    </xdr:from>
    <xdr:to>
      <xdr:col>76</xdr:col>
      <xdr:colOff>165100</xdr:colOff>
      <xdr:row>75</xdr:row>
      <xdr:rowOff>2460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18987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5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5871</xdr:rowOff>
    </xdr:from>
    <xdr:to>
      <xdr:col>71</xdr:col>
      <xdr:colOff>177800</xdr:colOff>
      <xdr:row>78</xdr:row>
      <xdr:rowOff>92380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flipV="1">
          <a:off x="12814300" y="13378971"/>
          <a:ext cx="889000" cy="8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20483</xdr:rowOff>
    </xdr:from>
    <xdr:to>
      <xdr:col>72</xdr:col>
      <xdr:colOff>38100</xdr:colOff>
      <xdr:row>74</xdr:row>
      <xdr:rowOff>122083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138610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143960</xdr:rowOff>
    </xdr:from>
    <xdr:to>
      <xdr:col>67</xdr:col>
      <xdr:colOff>101600</xdr:colOff>
      <xdr:row>74</xdr:row>
      <xdr:rowOff>74110</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90637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163750</xdr:rowOff>
    </xdr:from>
    <xdr:to>
      <xdr:col>85</xdr:col>
      <xdr:colOff>177800</xdr:colOff>
      <xdr:row>77</xdr:row>
      <xdr:rowOff>93900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31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78677</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310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132138</xdr:rowOff>
    </xdr:from>
    <xdr:to>
      <xdr:col>81</xdr:col>
      <xdr:colOff>101600</xdr:colOff>
      <xdr:row>78</xdr:row>
      <xdr:rowOff>62288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33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53415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34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152124</xdr:rowOff>
    </xdr:from>
    <xdr:to>
      <xdr:col>76</xdr:col>
      <xdr:colOff>165100</xdr:colOff>
      <xdr:row>78</xdr:row>
      <xdr:rowOff>82274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335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73401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34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126521</xdr:rowOff>
    </xdr:from>
    <xdr:to>
      <xdr:col>72</xdr:col>
      <xdr:colOff>38100</xdr:colOff>
      <xdr:row>78</xdr:row>
      <xdr:rowOff>56671</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332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47798</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34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41580</xdr:rowOff>
    </xdr:from>
    <xdr:to>
      <xdr:col>67</xdr:col>
      <xdr:colOff>101600</xdr:colOff>
      <xdr:row>78</xdr:row>
      <xdr:rowOff>143180</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134307</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35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3626</xdr:rowOff>
    </xdr:from>
    <xdr:to>
      <xdr:col>85</xdr:col>
      <xdr:colOff>126364</xdr:colOff>
      <xdr:row>97</xdr:row>
      <xdr:rowOff>100267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05576"/>
          <a:ext cx="1269" cy="1125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104094</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73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100267</xdr:rowOff>
    </xdr:from>
    <xdr:to>
      <xdr:col>86</xdr:col>
      <xdr:colOff>25400</xdr:colOff>
      <xdr:row>97</xdr:row>
      <xdr:rowOff>100267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73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121753</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8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3626</xdr:rowOff>
    </xdr:from>
    <xdr:to>
      <xdr:col>86</xdr:col>
      <xdr:colOff>25400</xdr:colOff>
      <xdr:row>91</xdr:row>
      <xdr:rowOff>3626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05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106153</xdr:rowOff>
    </xdr:from>
    <xdr:to>
      <xdr:col>85</xdr:col>
      <xdr:colOff>127000</xdr:colOff>
      <xdr:row>97</xdr:row>
      <xdr:rowOff>79235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5879553"/>
          <a:ext cx="838200" cy="83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82072</xdr:rowOff>
    </xdr:from>
    <xdr:ext cx="469744"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198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103645</xdr:rowOff>
    </xdr:from>
    <xdr:to>
      <xdr:col>85</xdr:col>
      <xdr:colOff>177800</xdr:colOff>
      <xdr:row>95</xdr:row>
      <xdr:rowOff>33795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2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79235</xdr:rowOff>
    </xdr:from>
    <xdr:to>
      <xdr:col>81</xdr:col>
      <xdr:colOff>50800</xdr:colOff>
      <xdr:row>97</xdr:row>
      <xdr:rowOff>151073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709885"/>
          <a:ext cx="889000" cy="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162680</xdr:rowOff>
    </xdr:from>
    <xdr:to>
      <xdr:col>81</xdr:col>
      <xdr:colOff>101600</xdr:colOff>
      <xdr:row>94</xdr:row>
      <xdr:rowOff>92830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10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109357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588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118211</xdr:rowOff>
    </xdr:from>
    <xdr:to>
      <xdr:col>76</xdr:col>
      <xdr:colOff>114300</xdr:colOff>
      <xdr:row>97</xdr:row>
      <xdr:rowOff>151073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748861"/>
          <a:ext cx="889000" cy="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91242</xdr:rowOff>
    </xdr:from>
    <xdr:to>
      <xdr:col>76</xdr:col>
      <xdr:colOff>165100</xdr:colOff>
      <xdr:row>97</xdr:row>
      <xdr:rowOff>21392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5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37919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32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21913</xdr:rowOff>
    </xdr:from>
    <xdr:to>
      <xdr:col>71</xdr:col>
      <xdr:colOff>177800</xdr:colOff>
      <xdr:row>97</xdr:row>
      <xdr:rowOff>118211</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652563"/>
          <a:ext cx="889000" cy="9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23864</xdr:rowOff>
    </xdr:from>
    <xdr:to>
      <xdr:col>72</xdr:col>
      <xdr:colOff>38100</xdr:colOff>
      <xdr:row>96</xdr:row>
      <xdr:rowOff>125464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141991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25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67926</xdr:rowOff>
    </xdr:from>
    <xdr:to>
      <xdr:col>67</xdr:col>
      <xdr:colOff>101600</xdr:colOff>
      <xdr:row>96</xdr:row>
      <xdr:rowOff>169526</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14603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55353</xdr:rowOff>
    </xdr:from>
    <xdr:to>
      <xdr:col>85</xdr:col>
      <xdr:colOff>177800</xdr:colOff>
      <xdr:row>92</xdr:row>
      <xdr:rowOff>156953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58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78230</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568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28435</xdr:rowOff>
    </xdr:from>
    <xdr:to>
      <xdr:col>81</xdr:col>
      <xdr:colOff>101600</xdr:colOff>
      <xdr:row>97</xdr:row>
      <xdr:rowOff>130035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6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121162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7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100273</xdr:rowOff>
    </xdr:from>
    <xdr:to>
      <xdr:col>76</xdr:col>
      <xdr:colOff>165100</xdr:colOff>
      <xdr:row>98</xdr:row>
      <xdr:rowOff>30423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21550</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403017" y="16823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67411</xdr:rowOff>
    </xdr:from>
    <xdr:to>
      <xdr:col>72</xdr:col>
      <xdr:colOff>38100</xdr:colOff>
      <xdr:row>97</xdr:row>
      <xdr:rowOff>169011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6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160138</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79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142563</xdr:rowOff>
    </xdr:from>
    <xdr:to>
      <xdr:col>67</xdr:col>
      <xdr:colOff>101600</xdr:colOff>
      <xdr:row>97</xdr:row>
      <xdr:rowOff>72713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6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63840</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69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150312</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5979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167838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77705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20555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20228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149389</xdr:rowOff>
    </xdr:from>
    <xdr:to>
      <xdr:col>116</xdr:col>
      <xdr:colOff>63500</xdr:colOff>
      <xdr:row>58</xdr:row>
      <xdr:rowOff>162920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093489"/>
          <a:ext cx="838200" cy="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64654</xdr:rowOff>
    </xdr:from>
    <xdr:to>
      <xdr:col>111</xdr:col>
      <xdr:colOff>177800</xdr:colOff>
      <xdr:row>58</xdr:row>
      <xdr:rowOff>162920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008754"/>
          <a:ext cx="889000" cy="9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64654</xdr:rowOff>
    </xdr:from>
    <xdr:to>
      <xdr:col>107</xdr:col>
      <xdr:colOff>50800</xdr:colOff>
      <xdr:row>58</xdr:row>
      <xdr:rowOff>120465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10008754"/>
          <a:ext cx="8890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113792</xdr:rowOff>
    </xdr:from>
    <xdr:to>
      <xdr:col>102</xdr:col>
      <xdr:colOff>114300</xdr:colOff>
      <xdr:row>58</xdr:row>
      <xdr:rowOff>120465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057892"/>
          <a:ext cx="889000" cy="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98589</xdr:rowOff>
    </xdr:from>
    <xdr:to>
      <xdr:col>116</xdr:col>
      <xdr:colOff>114300</xdr:colOff>
      <xdr:row>59</xdr:row>
      <xdr:rowOff>28739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4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13516</xdr:rowOff>
    </xdr:from>
    <xdr:ext cx="534377"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9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112120</xdr:rowOff>
    </xdr:from>
    <xdr:to>
      <xdr:col>112</xdr:col>
      <xdr:colOff>38100</xdr:colOff>
      <xdr:row>59</xdr:row>
      <xdr:rowOff>42270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5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33397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13854</xdr:rowOff>
    </xdr:from>
    <xdr:to>
      <xdr:col>107</xdr:col>
      <xdr:colOff>101600</xdr:colOff>
      <xdr:row>58</xdr:row>
      <xdr:rowOff>115454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99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106581</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67111" y="1005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69665</xdr:rowOff>
    </xdr:from>
    <xdr:to>
      <xdr:col>102</xdr:col>
      <xdr:colOff>165100</xdr:colOff>
      <xdr:row>58</xdr:row>
      <xdr:rowOff>171265</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162392</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278111" y="101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62992</xdr:rowOff>
    </xdr:from>
    <xdr:to>
      <xdr:col>98</xdr:col>
      <xdr:colOff>38100</xdr:colOff>
      <xdr:row>58</xdr:row>
      <xdr:rowOff>164592</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155719</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389111" y="100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144348</xdr:rowOff>
    </xdr:from>
    <xdr:to>
      <xdr:col>116</xdr:col>
      <xdr:colOff>63500</xdr:colOff>
      <xdr:row>77</xdr:row>
      <xdr:rowOff>70283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174548"/>
          <a:ext cx="838200" cy="9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26205</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71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70283</xdr:rowOff>
    </xdr:from>
    <xdr:to>
      <xdr:col>111</xdr:col>
      <xdr:colOff>177800</xdr:colOff>
      <xdr:row>77</xdr:row>
      <xdr:rowOff>73101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271933"/>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145952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44259</xdr:rowOff>
    </xdr:from>
    <xdr:to>
      <xdr:col>107</xdr:col>
      <xdr:colOff>50800</xdr:colOff>
      <xdr:row>77</xdr:row>
      <xdr:rowOff>73101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3245909"/>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31496</xdr:rowOff>
    </xdr:from>
    <xdr:to>
      <xdr:col>102</xdr:col>
      <xdr:colOff>114300</xdr:colOff>
      <xdr:row>77</xdr:row>
      <xdr:rowOff>44259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3233146"/>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8412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51617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93548</xdr:rowOff>
    </xdr:from>
    <xdr:to>
      <xdr:col>116</xdr:col>
      <xdr:colOff>114300</xdr:colOff>
      <xdr:row>77</xdr:row>
      <xdr:rowOff>23698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1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71975</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1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19483</xdr:rowOff>
    </xdr:from>
    <xdr:to>
      <xdr:col>112</xdr:col>
      <xdr:colOff>38100</xdr:colOff>
      <xdr:row>77</xdr:row>
      <xdr:rowOff>121083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22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112210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31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22301</xdr:rowOff>
    </xdr:from>
    <xdr:to>
      <xdr:col>107</xdr:col>
      <xdr:colOff>101600</xdr:colOff>
      <xdr:row>77</xdr:row>
      <xdr:rowOff>123901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2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115028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164909</xdr:rowOff>
    </xdr:from>
    <xdr:to>
      <xdr:col>102</xdr:col>
      <xdr:colOff>165100</xdr:colOff>
      <xdr:row>77</xdr:row>
      <xdr:rowOff>95059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1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86186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2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152146</xdr:rowOff>
    </xdr:from>
    <xdr:to>
      <xdr:col>98</xdr:col>
      <xdr:colOff>38100</xdr:colOff>
      <xdr:row>77</xdr:row>
      <xdr:rowOff>82296</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1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73423</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2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467,948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102,014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％増となっている。令和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年度は、人事委員会勧告に基づく期末手当の引き上げ等の影響により増加したが、類似団体平均を下回る低い水準を維持している。扶助費は住民一人当たり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146,432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となっている。これは、子育て世帯への臨時特別給付金事業費や、就学奨励金交付世帯子ども応援給付金事業費の減少等が主な要因である。類似団体平均を下回る水準であるが、増加傾向にあるため、引き続き市単独事業の扶助費等の見直しなどに努める。普通建設事業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21,622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となっている。これは、相模原スポーツ・レクリエーションパーク整備事業費が減少したこと等によるものである。近年、類似団体平均を下回る低い水準で推移しているが、持続可能な都市経営を行っていくために、引き続き、老朽化する公共施設の長寿命化事業の推進や都市基盤整備等に係る経費の確保に努める。積立金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16,587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っている。これは、麻溝台・新磯野第一整備地区土地区画整理事業の事業継続に伴い、その財源を市街地整備基金に積み立てたこと等によるものである。全体的に、各費目の住民一人当たりの金額は類似団体平均を下回るものが多い。こうした中で、近年増加傾向にある物件費や扶助費については、事務事業の見直し等の取組を進め、経費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719,118
701,689
328.91
354,093,500
336,509,959
15,989,281
180,308,481
265,220,373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152763</xdr:rowOff>
    </xdr:from>
    <xdr:to>
      <xdr:col>24</xdr:col>
      <xdr:colOff>63500</xdr:colOff>
      <xdr:row>34</xdr:row>
      <xdr:rowOff>159294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820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90714</xdr:rowOff>
    </xdr:from>
    <xdr:to>
      <xdr:col>19</xdr:col>
      <xdr:colOff>177800</xdr:colOff>
      <xdr:row>34</xdr:row>
      <xdr:rowOff>159294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2001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90714</xdr:rowOff>
    </xdr:from>
    <xdr:to>
      <xdr:col>15</xdr:col>
      <xdr:colOff>50800</xdr:colOff>
      <xdr:row>34</xdr:row>
      <xdr:rowOff>139700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200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108676</xdr:rowOff>
    </xdr:from>
    <xdr:to>
      <xdr:col>10</xdr:col>
      <xdr:colOff>114300</xdr:colOff>
      <xdr:row>34</xdr:row>
      <xdr:rowOff>139700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379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101963</xdr:rowOff>
    </xdr:from>
    <xdr:to>
      <xdr:col>24</xdr:col>
      <xdr:colOff>114300</xdr:colOff>
      <xdr:row>35</xdr:row>
      <xdr:rowOff>32113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124840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8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108494</xdr:rowOff>
    </xdr:from>
    <xdr:to>
      <xdr:col>20</xdr:col>
      <xdr:colOff>38100</xdr:colOff>
      <xdr:row>35</xdr:row>
      <xdr:rowOff>38644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55171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39914</xdr:rowOff>
    </xdr:from>
    <xdr:to>
      <xdr:col>15</xdr:col>
      <xdr:colOff>101600</xdr:colOff>
      <xdr:row>34</xdr:row>
      <xdr:rowOff>141514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158041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4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88900</xdr:rowOff>
    </xdr:from>
    <xdr:to>
      <xdr:col>10</xdr:col>
      <xdr:colOff>165100</xdr:colOff>
      <xdr:row>35</xdr:row>
      <xdr:rowOff>19050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35577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57876</xdr:rowOff>
    </xdr:from>
    <xdr:to>
      <xdr:col>6</xdr:col>
      <xdr:colOff>38100</xdr:colOff>
      <xdr:row>34</xdr:row>
      <xdr:rowOff>159476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4553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6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125933</xdr:rowOff>
    </xdr:from>
    <xdr:to>
      <xdr:col>24</xdr:col>
      <xdr:colOff>63500</xdr:colOff>
      <xdr:row>59</xdr:row>
      <xdr:rowOff>31762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070033"/>
          <a:ext cx="838200" cy="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72927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120167</xdr:rowOff>
    </xdr:from>
    <xdr:to>
      <xdr:col>19</xdr:col>
      <xdr:colOff>177800</xdr:colOff>
      <xdr:row>59</xdr:row>
      <xdr:rowOff>31762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864117"/>
          <a:ext cx="889000" cy="128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120167</xdr:rowOff>
    </xdr:from>
    <xdr:to>
      <xdr:col>15</xdr:col>
      <xdr:colOff>50800</xdr:colOff>
      <xdr:row>59</xdr:row>
      <xdr:rowOff>37998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864117"/>
          <a:ext cx="889000" cy="128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10139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19190</xdr:rowOff>
    </xdr:from>
    <xdr:to>
      <xdr:col>10</xdr:col>
      <xdr:colOff>114300</xdr:colOff>
      <xdr:row>59</xdr:row>
      <xdr:rowOff>37998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34740"/>
          <a:ext cx="889000" cy="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56316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71518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75133</xdr:rowOff>
    </xdr:from>
    <xdr:to>
      <xdr:col>24</xdr:col>
      <xdr:colOff>114300</xdr:colOff>
      <xdr:row>59</xdr:row>
      <xdr:rowOff>5283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1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28478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7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152412</xdr:rowOff>
    </xdr:from>
    <xdr:to>
      <xdr:col>20</xdr:col>
      <xdr:colOff>38100</xdr:colOff>
      <xdr:row>59</xdr:row>
      <xdr:rowOff>82562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73689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8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69367</xdr:rowOff>
    </xdr:from>
    <xdr:to>
      <xdr:col>15</xdr:col>
      <xdr:colOff>101600</xdr:colOff>
      <xdr:row>51</xdr:row>
      <xdr:rowOff>170967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8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162094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90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158648</xdr:rowOff>
    </xdr:from>
    <xdr:to>
      <xdr:col>10</xdr:col>
      <xdr:colOff>165100</xdr:colOff>
      <xdr:row>59</xdr:row>
      <xdr:rowOff>88798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0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79925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9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139840</xdr:rowOff>
    </xdr:from>
    <xdr:to>
      <xdr:col>6</xdr:col>
      <xdr:colOff>38100</xdr:colOff>
      <xdr:row>59</xdr:row>
      <xdr:rowOff>69990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61117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7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57376</xdr:rowOff>
    </xdr:from>
    <xdr:to>
      <xdr:col>24</xdr:col>
      <xdr:colOff>63500</xdr:colOff>
      <xdr:row>76</xdr:row>
      <xdr:rowOff>63257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87576"/>
          <a:ext cx="8382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129791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57376</xdr:rowOff>
    </xdr:from>
    <xdr:to>
      <xdr:col>19</xdr:col>
      <xdr:colOff>177800</xdr:colOff>
      <xdr:row>77</xdr:row>
      <xdr:rowOff>112396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87576"/>
          <a:ext cx="889000" cy="22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112396</xdr:rowOff>
    </xdr:from>
    <xdr:to>
      <xdr:col>15</xdr:col>
      <xdr:colOff>50800</xdr:colOff>
      <xdr:row>77</xdr:row>
      <xdr:rowOff>140788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14046"/>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140788</xdr:rowOff>
    </xdr:from>
    <xdr:to>
      <xdr:col>10</xdr:col>
      <xdr:colOff>114300</xdr:colOff>
      <xdr:row>78</xdr:row>
      <xdr:rowOff>21513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42438"/>
          <a:ext cx="889000" cy="5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41849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12457</xdr:rowOff>
    </xdr:from>
    <xdr:to>
      <xdr:col>24</xdr:col>
      <xdr:colOff>114300</xdr:colOff>
      <xdr:row>76</xdr:row>
      <xdr:rowOff>114057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4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162334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2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6576</xdr:rowOff>
    </xdr:from>
    <xdr:to>
      <xdr:col>20</xdr:col>
      <xdr:colOff>38100</xdr:colOff>
      <xdr:row>76</xdr:row>
      <xdr:rowOff>108176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3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99303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2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61596</xdr:rowOff>
    </xdr:from>
    <xdr:to>
      <xdr:col>15</xdr:col>
      <xdr:colOff>101600</xdr:colOff>
      <xdr:row>77</xdr:row>
      <xdr:rowOff>163196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154323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5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89988</xdr:rowOff>
    </xdr:from>
    <xdr:to>
      <xdr:col>10</xdr:col>
      <xdr:colOff>165100</xdr:colOff>
      <xdr:row>78</xdr:row>
      <xdr:rowOff>20138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9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11265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8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142163</xdr:rowOff>
    </xdr:from>
    <xdr:to>
      <xdr:col>6</xdr:col>
      <xdr:colOff>38100</xdr:colOff>
      <xdr:row>78</xdr:row>
      <xdr:rowOff>72313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63440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3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53129</xdr:rowOff>
    </xdr:from>
    <xdr:to>
      <xdr:col>24</xdr:col>
      <xdr:colOff>62865</xdr:colOff>
      <xdr:row>95</xdr:row>
      <xdr:rowOff>110759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3629"/>
          <a:ext cx="1270" cy="91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114586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4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110759</xdr:rowOff>
    </xdr:from>
    <xdr:to>
      <xdr:col>24</xdr:col>
      <xdr:colOff>152400</xdr:colOff>
      <xdr:row>95</xdr:row>
      <xdr:rowOff>110759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3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171256</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53129</xdr:rowOff>
    </xdr:from>
    <xdr:to>
      <xdr:col>24</xdr:col>
      <xdr:colOff>152400</xdr:colOff>
      <xdr:row>90</xdr:row>
      <xdr:rowOff>53129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156570</xdr:rowOff>
    </xdr:from>
    <xdr:to>
      <xdr:col>24</xdr:col>
      <xdr:colOff>63500</xdr:colOff>
      <xdr:row>95</xdr:row>
      <xdr:rowOff>67142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272870"/>
          <a:ext cx="838200" cy="8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168287</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5941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145410</xdr:rowOff>
    </xdr:from>
    <xdr:to>
      <xdr:col>24</xdr:col>
      <xdr:colOff>114300</xdr:colOff>
      <xdr:row>94</xdr:row>
      <xdr:rowOff>75560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0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67142</xdr:rowOff>
    </xdr:from>
    <xdr:to>
      <xdr:col>19</xdr:col>
      <xdr:colOff>177800</xdr:colOff>
      <xdr:row>96</xdr:row>
      <xdr:rowOff>25332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354892"/>
          <a:ext cx="889000" cy="12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7632</xdr:rowOff>
    </xdr:from>
    <xdr:to>
      <xdr:col>20</xdr:col>
      <xdr:colOff>38100</xdr:colOff>
      <xdr:row>94</xdr:row>
      <xdr:rowOff>109232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125759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58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25332</xdr:rowOff>
    </xdr:from>
    <xdr:to>
      <xdr:col>15</xdr:col>
      <xdr:colOff>50800</xdr:colOff>
      <xdr:row>96</xdr:row>
      <xdr:rowOff>141621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84532"/>
          <a:ext cx="889000" cy="1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23064</xdr:rowOff>
    </xdr:from>
    <xdr:to>
      <xdr:col>15</xdr:col>
      <xdr:colOff>101600</xdr:colOff>
      <xdr:row>96</xdr:row>
      <xdr:rowOff>124664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115791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141621</xdr:rowOff>
    </xdr:from>
    <xdr:to>
      <xdr:col>10</xdr:col>
      <xdr:colOff>114300</xdr:colOff>
      <xdr:row>97</xdr:row>
      <xdr:rowOff>38933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00821"/>
          <a:ext cx="889000" cy="6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76212</xdr:rowOff>
    </xdr:from>
    <xdr:to>
      <xdr:col>10</xdr:col>
      <xdr:colOff>165100</xdr:colOff>
      <xdr:row>97</xdr:row>
      <xdr:rowOff>6362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22889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97656</xdr:rowOff>
    </xdr:from>
    <xdr:to>
      <xdr:col>6</xdr:col>
      <xdr:colOff>38100</xdr:colOff>
      <xdr:row>97</xdr:row>
      <xdr:rowOff>27806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44333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105770</xdr:rowOff>
    </xdr:from>
    <xdr:to>
      <xdr:col>24</xdr:col>
      <xdr:colOff>114300</xdr:colOff>
      <xdr:row>95</xdr:row>
      <xdr:rowOff>35920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20697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3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16342</xdr:rowOff>
    </xdr:from>
    <xdr:to>
      <xdr:col>20</xdr:col>
      <xdr:colOff>38100</xdr:colOff>
      <xdr:row>95</xdr:row>
      <xdr:rowOff>117942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109069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9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145982</xdr:rowOff>
    </xdr:from>
    <xdr:to>
      <xdr:col>15</xdr:col>
      <xdr:colOff>101600</xdr:colOff>
      <xdr:row>96</xdr:row>
      <xdr:rowOff>76132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3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92659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0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90821</xdr:rowOff>
    </xdr:from>
    <xdr:to>
      <xdr:col>10</xdr:col>
      <xdr:colOff>165100</xdr:colOff>
      <xdr:row>97</xdr:row>
      <xdr:rowOff>20971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6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159583</xdr:rowOff>
    </xdr:from>
    <xdr:to>
      <xdr:col>6</xdr:col>
      <xdr:colOff>38100</xdr:colOff>
      <xdr:row>97</xdr:row>
      <xdr:rowOff>89733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80860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99060</xdr:rowOff>
    </xdr:from>
    <xdr:to>
      <xdr:col>55</xdr:col>
      <xdr:colOff>0</xdr:colOff>
      <xdr:row>36</xdr:row>
      <xdr:rowOff>19050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5928360"/>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31767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03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38100</xdr:rowOff>
    </xdr:from>
    <xdr:to>
      <xdr:col>50</xdr:col>
      <xdr:colOff>114300</xdr:colOff>
      <xdr:row>34</xdr:row>
      <xdr:rowOff>99060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569595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95267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40640</xdr:rowOff>
    </xdr:from>
    <xdr:to>
      <xdr:col>45</xdr:col>
      <xdr:colOff>177800</xdr:colOff>
      <xdr:row>33</xdr:row>
      <xdr:rowOff>38100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52704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73677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40640</xdr:rowOff>
    </xdr:from>
    <xdr:to>
      <xdr:col>41</xdr:col>
      <xdr:colOff>50800</xdr:colOff>
      <xdr:row>32</xdr:row>
      <xdr:rowOff>80010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52704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153687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144797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139700</xdr:rowOff>
    </xdr:from>
    <xdr:to>
      <xdr:col>55</xdr:col>
      <xdr:colOff>50800</xdr:colOff>
      <xdr:row>36</xdr:row>
      <xdr:rowOff>69850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162577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48260</xdr:rowOff>
    </xdr:from>
    <xdr:to>
      <xdr:col>50</xdr:col>
      <xdr:colOff>165100</xdr:colOff>
      <xdr:row>34</xdr:row>
      <xdr:rowOff>149860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166387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5652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158750</xdr:rowOff>
    </xdr:from>
    <xdr:to>
      <xdr:col>46</xdr:col>
      <xdr:colOff>38100</xdr:colOff>
      <xdr:row>33</xdr:row>
      <xdr:rowOff>88900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105427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5420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161290</xdr:rowOff>
    </xdr:from>
    <xdr:to>
      <xdr:col>41</xdr:col>
      <xdr:colOff>101600</xdr:colOff>
      <xdr:row>32</xdr:row>
      <xdr:rowOff>91440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4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30</xdr:row>
      <xdr:rowOff>107967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525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29210</xdr:rowOff>
    </xdr:from>
    <xdr:to>
      <xdr:col>36</xdr:col>
      <xdr:colOff>165100</xdr:colOff>
      <xdr:row>32</xdr:row>
      <xdr:rowOff>130810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5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147337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5290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53467</xdr:rowOff>
    </xdr:from>
    <xdr:to>
      <xdr:col>55</xdr:col>
      <xdr:colOff>0</xdr:colOff>
      <xdr:row>58</xdr:row>
      <xdr:rowOff>87122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97567"/>
          <a:ext cx="8382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74058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5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87122</xdr:rowOff>
    </xdr:from>
    <xdr:to>
      <xdr:col>50</xdr:col>
      <xdr:colOff>114300</xdr:colOff>
      <xdr:row>58</xdr:row>
      <xdr:rowOff>88138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31222"/>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170578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80137</xdr:rowOff>
    </xdr:from>
    <xdr:to>
      <xdr:col>45</xdr:col>
      <xdr:colOff>177800</xdr:colOff>
      <xdr:row>58</xdr:row>
      <xdr:rowOff>88138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2423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80137</xdr:rowOff>
    </xdr:from>
    <xdr:to>
      <xdr:col>41</xdr:col>
      <xdr:colOff>50800</xdr:colOff>
      <xdr:row>58</xdr:row>
      <xdr:rowOff>92202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2423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18305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2667</xdr:rowOff>
    </xdr:from>
    <xdr:to>
      <xdr:col>55</xdr:col>
      <xdr:colOff>50800</xdr:colOff>
      <xdr:row>58</xdr:row>
      <xdr:rowOff>104267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152544</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2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36322</xdr:rowOff>
    </xdr:from>
    <xdr:to>
      <xdr:col>50</xdr:col>
      <xdr:colOff>165100</xdr:colOff>
      <xdr:row>58</xdr:row>
      <xdr:rowOff>137922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129049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37338</xdr:rowOff>
    </xdr:from>
    <xdr:to>
      <xdr:col>46</xdr:col>
      <xdr:colOff>38100</xdr:colOff>
      <xdr:row>58</xdr:row>
      <xdr:rowOff>138938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130065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7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29337</xdr:rowOff>
    </xdr:from>
    <xdr:to>
      <xdr:col>41</xdr:col>
      <xdr:colOff>101600</xdr:colOff>
      <xdr:row>58</xdr:row>
      <xdr:rowOff>130937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122064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6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41402</xdr:rowOff>
    </xdr:from>
    <xdr:to>
      <xdr:col>36</xdr:col>
      <xdr:colOff>165100</xdr:colOff>
      <xdr:row>58</xdr:row>
      <xdr:rowOff>143002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134129</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10078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94002</xdr:rowOff>
    </xdr:from>
    <xdr:to>
      <xdr:col>55</xdr:col>
      <xdr:colOff>0</xdr:colOff>
      <xdr:row>78</xdr:row>
      <xdr:rowOff>132221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67102"/>
          <a:ext cx="838200" cy="3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20709</xdr:rowOff>
    </xdr:from>
    <xdr:to>
      <xdr:col>50</xdr:col>
      <xdr:colOff>114300</xdr:colOff>
      <xdr:row>78</xdr:row>
      <xdr:rowOff>132221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93809"/>
          <a:ext cx="889000" cy="1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20709</xdr:rowOff>
    </xdr:from>
    <xdr:to>
      <xdr:col>45</xdr:col>
      <xdr:colOff>177800</xdr:colOff>
      <xdr:row>78</xdr:row>
      <xdr:rowOff>93425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93809"/>
          <a:ext cx="889000" cy="7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82975</xdr:rowOff>
    </xdr:from>
    <xdr:to>
      <xdr:col>41</xdr:col>
      <xdr:colOff>50800</xdr:colOff>
      <xdr:row>78</xdr:row>
      <xdr:rowOff>93425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56075"/>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43202</xdr:rowOff>
    </xdr:from>
    <xdr:to>
      <xdr:col>55</xdr:col>
      <xdr:colOff>50800</xdr:colOff>
      <xdr:row>78</xdr:row>
      <xdr:rowOff>144802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21629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9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81421</xdr:rowOff>
    </xdr:from>
    <xdr:to>
      <xdr:col>50</xdr:col>
      <xdr:colOff>165100</xdr:colOff>
      <xdr:row>79</xdr:row>
      <xdr:rowOff>11571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2698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141359</xdr:rowOff>
    </xdr:from>
    <xdr:to>
      <xdr:col>46</xdr:col>
      <xdr:colOff>38100</xdr:colOff>
      <xdr:row>78</xdr:row>
      <xdr:rowOff>71509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62636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42625</xdr:rowOff>
    </xdr:from>
    <xdr:to>
      <xdr:col>41</xdr:col>
      <xdr:colOff>101600</xdr:colOff>
      <xdr:row>78</xdr:row>
      <xdr:rowOff>144225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1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135352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0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32175</xdr:rowOff>
    </xdr:from>
    <xdr:to>
      <xdr:col>36</xdr:col>
      <xdr:colOff>165100</xdr:colOff>
      <xdr:row>78</xdr:row>
      <xdr:rowOff>133775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124902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9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52299</xdr:rowOff>
    </xdr:from>
    <xdr:to>
      <xdr:col>54</xdr:col>
      <xdr:colOff>189865</xdr:colOff>
      <xdr:row>96</xdr:row>
      <xdr:rowOff>163379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54249"/>
          <a:ext cx="1270" cy="968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167206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6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163379</xdr:rowOff>
    </xdr:from>
    <xdr:to>
      <xdr:col>55</xdr:col>
      <xdr:colOff>88900</xdr:colOff>
      <xdr:row>96</xdr:row>
      <xdr:rowOff>163379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62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170426</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2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52299</xdr:rowOff>
    </xdr:from>
    <xdr:to>
      <xdr:col>55</xdr:col>
      <xdr:colOff>88900</xdr:colOff>
      <xdr:row>91</xdr:row>
      <xdr:rowOff>52299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5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163379</xdr:rowOff>
    </xdr:from>
    <xdr:to>
      <xdr:col>55</xdr:col>
      <xdr:colOff>0</xdr:colOff>
      <xdr:row>97</xdr:row>
      <xdr:rowOff>138976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622579"/>
          <a:ext cx="838200" cy="14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167327</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594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144450</xdr:rowOff>
    </xdr:from>
    <xdr:to>
      <xdr:col>55</xdr:col>
      <xdr:colOff>50800</xdr:colOff>
      <xdr:row>94</xdr:row>
      <xdr:rowOff>74600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0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107829</xdr:rowOff>
    </xdr:from>
    <xdr:to>
      <xdr:col>50</xdr:col>
      <xdr:colOff>114300</xdr:colOff>
      <xdr:row>97</xdr:row>
      <xdr:rowOff>138976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38479"/>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95625</xdr:rowOff>
    </xdr:from>
    <xdr:to>
      <xdr:col>50</xdr:col>
      <xdr:colOff>165100</xdr:colOff>
      <xdr:row>94</xdr:row>
      <xdr:rowOff>25775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42302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58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100019</xdr:rowOff>
    </xdr:from>
    <xdr:to>
      <xdr:col>45</xdr:col>
      <xdr:colOff>177800</xdr:colOff>
      <xdr:row>97</xdr:row>
      <xdr:rowOff>107829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30669"/>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19483</xdr:rowOff>
    </xdr:from>
    <xdr:to>
      <xdr:col>46</xdr:col>
      <xdr:colOff>38100</xdr:colOff>
      <xdr:row>94</xdr:row>
      <xdr:rowOff>121083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137610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59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63519</xdr:rowOff>
    </xdr:from>
    <xdr:to>
      <xdr:col>41</xdr:col>
      <xdr:colOff>50800</xdr:colOff>
      <xdr:row>97</xdr:row>
      <xdr:rowOff>100019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694169"/>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38608</xdr:rowOff>
    </xdr:from>
    <xdr:to>
      <xdr:col>41</xdr:col>
      <xdr:colOff>101600</xdr:colOff>
      <xdr:row>94</xdr:row>
      <xdr:rowOff>140208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156735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31235</xdr:rowOff>
    </xdr:from>
    <xdr:to>
      <xdr:col>36</xdr:col>
      <xdr:colOff>165100</xdr:colOff>
      <xdr:row>94</xdr:row>
      <xdr:rowOff>132835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149362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112579</xdr:rowOff>
    </xdr:from>
    <xdr:to>
      <xdr:col>55</xdr:col>
      <xdr:colOff>50800</xdr:colOff>
      <xdr:row>97</xdr:row>
      <xdr:rowOff>42729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27506</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88176</xdr:rowOff>
    </xdr:from>
    <xdr:to>
      <xdr:col>50</xdr:col>
      <xdr:colOff>165100</xdr:colOff>
      <xdr:row>98</xdr:row>
      <xdr:rowOff>18326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9453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1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57029</xdr:rowOff>
    </xdr:from>
    <xdr:to>
      <xdr:col>46</xdr:col>
      <xdr:colOff>38100</xdr:colOff>
      <xdr:row>97</xdr:row>
      <xdr:rowOff>158629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149756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8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49219</xdr:rowOff>
    </xdr:from>
    <xdr:to>
      <xdr:col>41</xdr:col>
      <xdr:colOff>101600</xdr:colOff>
      <xdr:row>97</xdr:row>
      <xdr:rowOff>150819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141946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7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12719</xdr:rowOff>
    </xdr:from>
    <xdr:to>
      <xdr:col>36</xdr:col>
      <xdr:colOff>165100</xdr:colOff>
      <xdr:row>97</xdr:row>
      <xdr:rowOff>114319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105446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3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72263</xdr:rowOff>
    </xdr:from>
    <xdr:to>
      <xdr:col>85</xdr:col>
      <xdr:colOff>127000</xdr:colOff>
      <xdr:row>36</xdr:row>
      <xdr:rowOff>17073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073013"/>
          <a:ext cx="838200" cy="11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16055</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016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17073</xdr:rowOff>
    </xdr:from>
    <xdr:to>
      <xdr:col>81</xdr:col>
      <xdr:colOff>50800</xdr:colOff>
      <xdr:row>36</xdr:row>
      <xdr:rowOff>114228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189273"/>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117546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7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114228</xdr:rowOff>
    </xdr:from>
    <xdr:to>
      <xdr:col>76</xdr:col>
      <xdr:colOff>114300</xdr:colOff>
      <xdr:row>36</xdr:row>
      <xdr:rowOff>125004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286428"/>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147264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125004</xdr:rowOff>
    </xdr:from>
    <xdr:to>
      <xdr:col>71</xdr:col>
      <xdr:colOff>177800</xdr:colOff>
      <xdr:row>37</xdr:row>
      <xdr:rowOff>36014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297204"/>
          <a:ext cx="889000" cy="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52232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167022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21463</xdr:rowOff>
    </xdr:from>
    <xdr:to>
      <xdr:col>85</xdr:col>
      <xdr:colOff>177800</xdr:colOff>
      <xdr:row>35</xdr:row>
      <xdr:rowOff>123063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0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44340</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87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137723</xdr:rowOff>
    </xdr:from>
    <xdr:to>
      <xdr:col>81</xdr:col>
      <xdr:colOff>101600</xdr:colOff>
      <xdr:row>36</xdr:row>
      <xdr:rowOff>67873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1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59000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2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63428</xdr:rowOff>
    </xdr:from>
    <xdr:to>
      <xdr:col>76</xdr:col>
      <xdr:colOff>165100</xdr:colOff>
      <xdr:row>36</xdr:row>
      <xdr:rowOff>165028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2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156155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3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74204</xdr:rowOff>
    </xdr:from>
    <xdr:to>
      <xdr:col>72</xdr:col>
      <xdr:colOff>38100</xdr:colOff>
      <xdr:row>37</xdr:row>
      <xdr:rowOff>4354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166931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3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156664</xdr:rowOff>
    </xdr:from>
    <xdr:to>
      <xdr:col>67</xdr:col>
      <xdr:colOff>101600</xdr:colOff>
      <xdr:row>37</xdr:row>
      <xdr:rowOff>86814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77941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42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16866</xdr:rowOff>
    </xdr:from>
    <xdr:to>
      <xdr:col>85</xdr:col>
      <xdr:colOff>127000</xdr:colOff>
      <xdr:row>59</xdr:row>
      <xdr:rowOff>115963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10132416"/>
          <a:ext cx="838200" cy="9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58132</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144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93714</xdr:rowOff>
    </xdr:from>
    <xdr:to>
      <xdr:col>81</xdr:col>
      <xdr:colOff>50800</xdr:colOff>
      <xdr:row>59</xdr:row>
      <xdr:rowOff>115963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10037814"/>
          <a:ext cx="889000" cy="19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56608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93714</xdr:rowOff>
    </xdr:from>
    <xdr:to>
      <xdr:col>76</xdr:col>
      <xdr:colOff>114300</xdr:colOff>
      <xdr:row>58</xdr:row>
      <xdr:rowOff>130632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10037814"/>
          <a:ext cx="8890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148962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130632</xdr:rowOff>
    </xdr:from>
    <xdr:to>
      <xdr:col>71</xdr:col>
      <xdr:colOff>177800</xdr:colOff>
      <xdr:row>59</xdr:row>
      <xdr:rowOff>41821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074732"/>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20566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131284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137516</xdr:rowOff>
    </xdr:from>
    <xdr:to>
      <xdr:col>85</xdr:col>
      <xdr:colOff>177800</xdr:colOff>
      <xdr:row>59</xdr:row>
      <xdr:rowOff>67666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100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52443</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9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65163</xdr:rowOff>
    </xdr:from>
    <xdr:to>
      <xdr:col>81</xdr:col>
      <xdr:colOff>101600</xdr:colOff>
      <xdr:row>59</xdr:row>
      <xdr:rowOff>166763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101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157890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27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42914</xdr:rowOff>
    </xdr:from>
    <xdr:to>
      <xdr:col>76</xdr:col>
      <xdr:colOff>165100</xdr:colOff>
      <xdr:row>58</xdr:row>
      <xdr:rowOff>144514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9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135641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0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79832</xdr:rowOff>
    </xdr:from>
    <xdr:to>
      <xdr:col>72</xdr:col>
      <xdr:colOff>38100</xdr:colOff>
      <xdr:row>59</xdr:row>
      <xdr:rowOff>9982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100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1109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11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162471</xdr:rowOff>
    </xdr:from>
    <xdr:to>
      <xdr:col>67</xdr:col>
      <xdr:colOff>101600</xdr:colOff>
      <xdr:row>59</xdr:row>
      <xdr:rowOff>92621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83748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19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130719</xdr:rowOff>
    </xdr:from>
    <xdr:to>
      <xdr:col>85</xdr:col>
      <xdr:colOff>127000</xdr:colOff>
      <xdr:row>79</xdr:row>
      <xdr:rowOff>32094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332369"/>
          <a:ext cx="838200" cy="24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142312</xdr:rowOff>
    </xdr:from>
    <xdr:to>
      <xdr:col>81</xdr:col>
      <xdr:colOff>50800</xdr:colOff>
      <xdr:row>77</xdr:row>
      <xdr:rowOff>130719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172512"/>
          <a:ext cx="889000" cy="15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159421</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53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142312</xdr:rowOff>
    </xdr:from>
    <xdr:to>
      <xdr:col>76</xdr:col>
      <xdr:colOff>114300</xdr:colOff>
      <xdr:row>77</xdr:row>
      <xdr:rowOff>31114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172512"/>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93290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31114</xdr:rowOff>
    </xdr:from>
    <xdr:to>
      <xdr:col>71</xdr:col>
      <xdr:colOff>177800</xdr:colOff>
      <xdr:row>78</xdr:row>
      <xdr:rowOff>163376</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232764"/>
          <a:ext cx="8890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39732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4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101218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1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152744</xdr:rowOff>
    </xdr:from>
    <xdr:to>
      <xdr:col>85</xdr:col>
      <xdr:colOff>177800</xdr:colOff>
      <xdr:row>79</xdr:row>
      <xdr:rowOff>82894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67671</xdr:rowOff>
    </xdr:from>
    <xdr:ext cx="378565"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440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79919</xdr:rowOff>
    </xdr:from>
    <xdr:to>
      <xdr:col>81</xdr:col>
      <xdr:colOff>101600</xdr:colOff>
      <xdr:row>78</xdr:row>
      <xdr:rowOff>10069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28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26596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05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91512</xdr:rowOff>
    </xdr:from>
    <xdr:to>
      <xdr:col>76</xdr:col>
      <xdr:colOff>165100</xdr:colOff>
      <xdr:row>77</xdr:row>
      <xdr:rowOff>21662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1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38189</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289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151764</xdr:rowOff>
    </xdr:from>
    <xdr:to>
      <xdr:col>72</xdr:col>
      <xdr:colOff>38100</xdr:colOff>
      <xdr:row>77</xdr:row>
      <xdr:rowOff>81914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18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98442</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29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112576</xdr:rowOff>
    </xdr:from>
    <xdr:to>
      <xdr:col>67</xdr:col>
      <xdr:colOff>101600</xdr:colOff>
      <xdr:row>79</xdr:row>
      <xdr:rowOff>42726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4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33853</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578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48946</xdr:rowOff>
    </xdr:from>
    <xdr:to>
      <xdr:col>85</xdr:col>
      <xdr:colOff>126364</xdr:colOff>
      <xdr:row>97</xdr:row>
      <xdr:rowOff>78468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650896"/>
          <a:ext cx="1269" cy="1058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82295</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71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78468</xdr:rowOff>
    </xdr:from>
    <xdr:to>
      <xdr:col>86</xdr:col>
      <xdr:colOff>25400</xdr:colOff>
      <xdr:row>97</xdr:row>
      <xdr:rowOff>78468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709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167073</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42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48946</xdr:rowOff>
    </xdr:from>
    <xdr:to>
      <xdr:col>86</xdr:col>
      <xdr:colOff>25400</xdr:colOff>
      <xdr:row>91</xdr:row>
      <xdr:rowOff>48946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650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40227</xdr:rowOff>
    </xdr:from>
    <xdr:to>
      <xdr:col>85</xdr:col>
      <xdr:colOff>127000</xdr:colOff>
      <xdr:row>98</xdr:row>
      <xdr:rowOff>7700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670877"/>
          <a:ext cx="838200" cy="13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33301</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597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10424</xdr:rowOff>
    </xdr:from>
    <xdr:to>
      <xdr:col>85</xdr:col>
      <xdr:colOff>177800</xdr:colOff>
      <xdr:row>94</xdr:row>
      <xdr:rowOff>112024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12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7700</xdr:rowOff>
    </xdr:from>
    <xdr:to>
      <xdr:col>81</xdr:col>
      <xdr:colOff>50800</xdr:colOff>
      <xdr:row>98</xdr:row>
      <xdr:rowOff>28502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809800"/>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157970</xdr:rowOff>
    </xdr:from>
    <xdr:to>
      <xdr:col>81</xdr:col>
      <xdr:colOff>101600</xdr:colOff>
      <xdr:row>94</xdr:row>
      <xdr:rowOff>88120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10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104647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587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3749</xdr:rowOff>
    </xdr:from>
    <xdr:to>
      <xdr:col>76</xdr:col>
      <xdr:colOff>114300</xdr:colOff>
      <xdr:row>98</xdr:row>
      <xdr:rowOff>28502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805849"/>
          <a:ext cx="889000" cy="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65419</xdr:rowOff>
    </xdr:from>
    <xdr:to>
      <xdr:col>76</xdr:col>
      <xdr:colOff>165100</xdr:colOff>
      <xdr:row>94</xdr:row>
      <xdr:rowOff>167019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12096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595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3749</xdr:rowOff>
    </xdr:from>
    <xdr:to>
      <xdr:col>71</xdr:col>
      <xdr:colOff>177800</xdr:colOff>
      <xdr:row>98</xdr:row>
      <xdr:rowOff>90289</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805849"/>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13396</xdr:rowOff>
    </xdr:from>
    <xdr:to>
      <xdr:col>72</xdr:col>
      <xdr:colOff>38100</xdr:colOff>
      <xdr:row>94</xdr:row>
      <xdr:rowOff>114996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131523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136906</xdr:rowOff>
    </xdr:from>
    <xdr:to>
      <xdr:col>67</xdr:col>
      <xdr:colOff>101600</xdr:colOff>
      <xdr:row>94</xdr:row>
      <xdr:rowOff>67056</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83583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160877</xdr:rowOff>
    </xdr:from>
    <xdr:to>
      <xdr:col>85</xdr:col>
      <xdr:colOff>177800</xdr:colOff>
      <xdr:row>97</xdr:row>
      <xdr:rowOff>91027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2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75804</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53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128350</xdr:rowOff>
    </xdr:from>
    <xdr:to>
      <xdr:col>81</xdr:col>
      <xdr:colOff>101600</xdr:colOff>
      <xdr:row>98</xdr:row>
      <xdr:rowOff>58500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7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49627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85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149152</xdr:rowOff>
    </xdr:from>
    <xdr:to>
      <xdr:col>76</xdr:col>
      <xdr:colOff>165100</xdr:colOff>
      <xdr:row>98</xdr:row>
      <xdr:rowOff>79302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7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70429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87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124399</xdr:rowOff>
    </xdr:from>
    <xdr:to>
      <xdr:col>72</xdr:col>
      <xdr:colOff>38100</xdr:colOff>
      <xdr:row>98</xdr:row>
      <xdr:rowOff>54549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75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45676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84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39489</xdr:rowOff>
    </xdr:from>
    <xdr:to>
      <xdr:col>67</xdr:col>
      <xdr:colOff>101600</xdr:colOff>
      <xdr:row>98</xdr:row>
      <xdr:rowOff>141089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8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132216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93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37,084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公共施設保全等基金積立金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となっている。民生費は、住民一人当たり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195,860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子育て世帯への臨時特別給付金事業費の減少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等により前年度と比べると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となっている。衛生費は、住民一人当たり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49,262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感染症予防対策事業</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等により前年度と比べると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16,198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消費喚起協力金事業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等により前年度と比べると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40,757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、市街地整備基金積立金の増加等により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となっている。類似団体内で低い水準が続いているが、老朽化する道路や橋りょうの長寿命化事業推進や都市基盤整備等に係る経費の確保に努める。教育費は、住民一人当たり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70,724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小学校維持管理費</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となっている。災害復旧費は、住民一人当たり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円で、令和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年台風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第１４号により被害を</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被害を受けた施設の復旧費の減少等により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42,296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借換債発行予定額の一部に令和３年度決算余剰金を活用したこと等から前年度と比べると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％増となっている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財政調整基金残高について、令和２年度から増加傾向となり、令和４年度は約</a:t>
          </a:r>
          <a:r>
            <a:rPr kumimoji="1" lang="en-US" altLang="ja-JP" sz="1400">
              <a:latin typeface="ＭＳ ゴシック" pitchFamily="49" charset="-128"/>
              <a:ea typeface="ＭＳ ゴシック" pitchFamily="49" charset="-128"/>
            </a:rPr>
            <a:t>208</a:t>
          </a:r>
          <a:r>
            <a:rPr kumimoji="1" lang="ja-JP" altLang="en-US" sz="1400">
              <a:latin typeface="ＭＳ ゴシック" pitchFamily="49" charset="-128"/>
              <a:ea typeface="ＭＳ ゴシック" pitchFamily="49" charset="-128"/>
            </a:rPr>
            <a:t>億円（標準財政規模比</a:t>
          </a:r>
          <a:r>
            <a:rPr kumimoji="1" lang="en-US" altLang="ja-JP" sz="1400">
              <a:latin typeface="ＭＳ ゴシック" pitchFamily="49" charset="-128"/>
              <a:ea typeface="ＭＳ ゴシック" pitchFamily="49" charset="-128"/>
            </a:rPr>
            <a:t>11.56</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この傾向は、実質収支額の増加によるもので、コロナ禍による事業の中止や、市税収入の堅調な推移、また令和３年度については普通交付税の追加交付が特に影響している。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今後は、財政調整基金の適正規模を検討し、それを超える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金額については、重点施策の財源として活用していく。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対象となる全ての会計において、赤字額及び資金不足額は生じていないことから、連結実質赤字比率は算定されていない。前年度と比べると標準財政規模に対する黒字額の割合については、３．８４ポイント減少している。これは、一般会計において実質収支額が減少したこと等によるものである。</a:t>
          </a:r>
        </a:p>
        <a:p>
          <a:r>
            <a:rPr kumimoji="1" lang="ja-JP" altLang="en-US" sz="1400">
              <a:latin typeface="ＭＳ ゴシック" pitchFamily="49" charset="-128"/>
              <a:ea typeface="ＭＳ ゴシック" pitchFamily="49" charset="-128"/>
            </a:rPr>
            <a:t>　今後についても、一般会計から他会計への繰出金や受益者負担の適正化を図ることなどにより、持続可能な財政運営に努める。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地方債残高の減少に伴い微減傾向にあるが、満期一括償還地方債に係る年度割相当額については、前年度（令和３年度）の全国型市場公募債の発行額の増加に伴い微増したたため、算入公債費等については前年度からの変動は少なか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満期一括償還方式の地方債については、毎年度発行額の</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等の必要額を確実に積み立てている。積立不足額は生じていない。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将来負担額については、一般会計等の地方債残高の減少等に伴い</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11,289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百万円減少するとともに、充当可能財源等については、財政調整基金等充当可能基金が増加したこと等により、前年度と比べると</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9,283</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このことから、前年度と比べると将来負担比率の分子は、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20,569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神奈川県相模原市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令和４年度末の基金残高は、前年度末と比較して約１５９億円の増加となった。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財政調整基金残高は約４８億円の増加であり、その他特定目的基金は、市街地整備基金が約７１億円増加したことや公共施設保全等基金が</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約３０億円増加したこと等により、約１１１億円の増加となった。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財政調整基金については、年度間の財源の不均衡調整のほか、経済の不況等による大幅な税収減などの予期せぬ収入減少や大規模災害等に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対応するなど、中長期的に安定した財政運営を行う観点から一定規模の残高を確保していく。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その他特定目的基金については、短期的には、市街地整備基金や公共施設保全等基金への積立ての増加等により、残高が増加していく傾向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にあるが、事業の推進に伴い、中長期的には減少していく見込みである。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○市街地整備基金：市街地整備事業の財源とするために設置された基金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〇公共施設保全等基金：公共施設の保全及び活用を図る事業の財源とするために設置された基金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○まち・ひと・しごと創生基金：まち・ひと・しごと創生法</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年法律第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項に規定するまち・ひと・しごと創生に関す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る施策についての基本的な計画の推進を図る事業の財源とするために設置された基金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○市街地整備基金：麻溝台・新磯野第一整備地区土地区画整理事業の事業継続に伴う事業費の積立てを行ったため増加した。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○公共施設保全等基金：公共施設長寿命化事業に係る財政負担の平準化に伴う事業費の積立てを行ったため増加した。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○まち・ひと・しごと創生基金：暮らし潤いさがみはら寄附金の積立てを行ったため増加した。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○市街地整備基金：麻溝台・新磯野第一整備地区土地区画整理事業の事業継続に伴う事業費の積立てを行ったことから基金残高は増加した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が、中長期的には、事業の進捗に応じて取崩しを行うため残高は減少する見込みである。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○公共施設保全等基金：公共施設長寿命化事業に係る財政負担の平準化に伴う事業費の積立てを行ったことから基金残高は増加したが、</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中長期的には、事業を進捗に応じて取崩しを行うため残高は減少する見込みである。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財政調整基金については、積立額が取崩額を上回ったため、残高が増加した。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積立額は前年度決算における実質収支の約２分の１に相当する額としており、前年度決算においては、新型コロナウイルス感染症対策事業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に係る国庫支出金の不用額が増加したこと等により実質収支額が増加したため、積立額も増加し、取崩額を上回った。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財政調整基金の適正な規模について、今後、検討及び設定をすることとし、中長期的に安定した財政運営を行う観点から一定規模の残高を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確保するとともに、積立目標額を超える金額については、今後予定する大規模な建設事業の経費の財源に充てるなど、重点施策の財源とし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て活用していく。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減債基金については、基金運用益等の積立により、前年度と比べると約０．２億円増加した。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運用益等の積立てにより、残高は増加する見込みである。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なお、この残高には含まれていない満期一括償還に係る基金への積立てについては、各年度における発行額の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を確実に基金へ積み立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てており、また、資金不足による基金の取崩しも行っていないため、償還に対する財源不足は生じていない。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D1BF5EA-D619-40C3-8BBF-74270BD67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C72E8F8-7F77-4264-96DD-6A2C2F030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8C942EB-3C35-4EE1-BE75-B20DD419358B}"/>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98C63EC-0167-4C1E-B266-2A5CD7FD0DC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A24B13C-F819-4100-A3CF-2CA91D781E92}"/>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18CD32F-1B18-4772-9954-DEEFBBD32C26}"/>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F445190-5F23-4DB2-919D-79D2B270170B}"/>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4CD7409-EA11-41D1-A29F-F0457404A4D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74DCE6C-1FB7-4150-9AE0-8E85D9755BE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8B7850C-F20F-44C7-BB6E-0274B409763B}"/>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77386F1-B739-43BC-AA9D-91C40B24A31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8880024-DC0D-4507-B84E-EB5BDA1D7A9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719,118
701,689
328.91
354,093,500
336,509,959
15,989,281
180,308,481
265,220,373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9D8162D-BDA1-48A5-82D7-D0297AD99827}"/>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349BB35-66CC-4B0E-BE6C-4F89145DA9C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ED17A8B-8578-4E45-81D1-FAE2AFAAE99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3780976-966D-498D-B7D5-2923BBA39CD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FE63D0B-CAAC-402C-9AFA-C19719242C7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61A5E13-E054-4454-A254-7A19DA78FD5C}"/>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326E97C-D1A6-4DC5-BF76-96DCEEF7358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46F2142-1932-4A14-841C-B01AB5445177}"/>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80061D3-6110-42F7-B8E1-97ABA5A3569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9D5C8E8-F7EE-400C-9CF7-F343FF31BFFE}"/>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3BB3B1B-4EA2-44CC-8ABD-36E09F6F6F3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8E0ADF9-5E3C-4942-B802-38276CF4019A}"/>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448B1B3-604F-4F64-8F3C-D63F9CF9B14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85D7BE5-AD02-4D79-8271-62F645B522EC}"/>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37EE668-1679-487B-8F7C-F99C5B33861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0CD65CB-801B-4569-8101-72752D445CA5}"/>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CC551FB-C30A-4BEC-98AA-3856CF7BE9D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CF6FFA0-8655-48DA-A113-5C29C23D8F7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FA7D102-B2B6-41D6-A4CC-6103678EBE2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9B79157-6891-4723-B3BB-22136F37999A}"/>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CE57F70-D0E9-49C2-A546-482CA96AF0DE}"/>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D7ED881-94F6-43EF-B9FF-71C57442A35B}"/>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28CB135-5F2B-4903-86DC-C6903C8BBC7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0BAAC44-6B92-4877-B53B-0FAE1881ED0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723AE5B-B956-4412-8FE3-00D5BAB86EF8}"/>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5D3FDEC-F1D2-4B72-A19D-D45335F60FC9}"/>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C0329F9-9ECF-4CE6-83E5-BA8477BB90E5}"/>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DA85392-0A96-4852-886C-9F42A905A5CE}"/>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C92B188-3244-4188-A313-C99D8E4A4D6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F94679A-B8CC-4975-85FF-44DCD37AD67E}"/>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98FA396-9897-4FAA-901E-9612D4BE62F8}"/>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15B8CA4-9924-49A9-B265-C45751BDFCDC}"/>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FAADEAB-1DE0-41F9-A3FD-BB826ECE85C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F1F582E-C91A-4F01-9577-922AE102DD4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9C6A669-62FB-4D12-AC1A-205D9BDDD596}"/>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有形固定資産減価償却率は、類似団体平均値を上回っており、その差は拡大傾向にある。</a:t>
          </a:r>
          <a:b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市では、平成２６年度に策定した公共施設等総合管理計画において、公共施設等のサービスを維持しながら、施設総量の削減を図る目標を掲げ、老朽化した施設の集約化・複合化や除却を進めているところではあるが、昭和４０年代から５０年代前半に、人口急増に伴い整備した学校施設等の老朽化により、類似団体平均値を上回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E227F12-A21F-4AB8-BE4F-793A69D9B3B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1EB0B7B-AED5-453D-A4E8-F2531504896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D88788F-8D87-400E-832C-196A8823E0F9}"/>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1BCEFB4A-63B6-4927-BFC8-4767657E40A6}"/>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EC10DA02-E5F7-40F3-B136-1C0221E5FE5A}"/>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8051561A-5818-4E8C-ACDF-9916F199922E}"/>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D1D31980-9256-4970-9D1B-97DC0B433176}"/>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A911D524-E6C7-4506-A359-E33D904F7023}"/>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55F2FCB2-1D5B-4FE6-9326-189E5955F44E}"/>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4A189151-5783-4870-AAE0-2FC118DE10FB}"/>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1BDA0BA3-3C79-439B-8892-6368220C8B47}"/>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CBB9AD07-764D-4E80-B1FE-F47B3ABFE8BF}"/>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A540595-4BD0-42B3-9F40-03DB4D8C8CC8}"/>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51A5F70E-0128-40DB-BC47-B03AB00FB8D7}"/>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8815049A-3194-4433-924A-D860FE0F6ED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627D382-ADEE-4D73-AB6D-3886F923F85B}"/>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8CF8827B-FF46-4168-80C5-60483A4F1DE9}"/>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D1BFFA61-74C2-46D1-9461-FEE461945E33}"/>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66373</xdr:rowOff>
    </xdr:from>
    <xdr:to>
      <xdr:col>23</xdr:col>
      <xdr:colOff>85090</xdr:colOff>
      <xdr:row>35</xdr:row>
      <xdr:rowOff>103263</xdr:rowOff>
    </xdr:to>
    <xdr:cxnSp macro="">
      <xdr:nvCxnSpPr>
        <xdr:cNvPr id="67" name="直線コネクタ 66">
          <a:extLst>
            <a:ext uri="{FF2B5EF4-FFF2-40B4-BE49-F238E27FC236}">
              <a16:creationId xmlns:a16="http://schemas.microsoft.com/office/drawing/2014/main" id="{DF08D424-AD95-4182-8807-FBBF065F5A66}"/>
            </a:ext>
          </a:extLst>
        </xdr:cNvPr>
        <xdr:cNvCxnSpPr/>
      </xdr:nvCxnSpPr>
      <xdr:spPr>
        <a:xfrm flipV="1">
          <a:off x="4760595" y="4695523"/>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107090</xdr:rowOff>
    </xdr:from>
    <xdr:ext cx="405111" cy="259045"/>
    <xdr:sp macro="" textlink="">
      <xdr:nvSpPr>
        <xdr:cNvPr id="68" name="有形固定資産減価償却率最小値テキスト">
          <a:extLst>
            <a:ext uri="{FF2B5EF4-FFF2-40B4-BE49-F238E27FC236}">
              <a16:creationId xmlns:a16="http://schemas.microsoft.com/office/drawing/2014/main" id="{58FC4AE2-6451-4768-8D1C-D63AD0C03BC5}"/>
            </a:ext>
          </a:extLst>
        </xdr:cNvPr>
        <xdr:cNvSpPr txBox="1"/>
      </xdr:nvSpPr>
      <xdr:spPr>
        <a:xfrm>
          <a:off x="4813300" y="610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103263</xdr:rowOff>
    </xdr:from>
    <xdr:to>
      <xdr:col>23</xdr:col>
      <xdr:colOff>174625</xdr:colOff>
      <xdr:row>35</xdr:row>
      <xdr:rowOff>103263</xdr:rowOff>
    </xdr:to>
    <xdr:cxnSp macro="">
      <xdr:nvCxnSpPr>
        <xdr:cNvPr id="69" name="直線コネクタ 68">
          <a:extLst>
            <a:ext uri="{FF2B5EF4-FFF2-40B4-BE49-F238E27FC236}">
              <a16:creationId xmlns:a16="http://schemas.microsoft.com/office/drawing/2014/main" id="{B4C27E93-C416-4ECC-B15A-811508BD9537}"/>
            </a:ext>
          </a:extLst>
        </xdr:cNvPr>
        <xdr:cNvCxnSpPr/>
      </xdr:nvCxnSpPr>
      <xdr:spPr>
        <a:xfrm>
          <a:off x="4673600" y="610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13050</xdr:rowOff>
    </xdr:from>
    <xdr:ext cx="405111" cy="259045"/>
    <xdr:sp macro="" textlink="">
      <xdr:nvSpPr>
        <xdr:cNvPr id="70" name="有形固定資産減価償却率最大値テキスト">
          <a:extLst>
            <a:ext uri="{FF2B5EF4-FFF2-40B4-BE49-F238E27FC236}">
              <a16:creationId xmlns:a16="http://schemas.microsoft.com/office/drawing/2014/main" id="{67B27B49-A37B-4CB3-81B8-D40E39727273}"/>
            </a:ext>
          </a:extLst>
        </xdr:cNvPr>
        <xdr:cNvSpPr txBox="1"/>
      </xdr:nvSpPr>
      <xdr:spPr>
        <a:xfrm>
          <a:off x="4813300" y="4470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66373</xdr:rowOff>
    </xdr:from>
    <xdr:to>
      <xdr:col>23</xdr:col>
      <xdr:colOff>174625</xdr:colOff>
      <xdr:row>27</xdr:row>
      <xdr:rowOff>66373</xdr:rowOff>
    </xdr:to>
    <xdr:cxnSp macro="">
      <xdr:nvCxnSpPr>
        <xdr:cNvPr id="71" name="直線コネクタ 70">
          <a:extLst>
            <a:ext uri="{FF2B5EF4-FFF2-40B4-BE49-F238E27FC236}">
              <a16:creationId xmlns:a16="http://schemas.microsoft.com/office/drawing/2014/main" id="{FA73B483-CBF4-43B6-AA87-672EBE223C66}"/>
            </a:ext>
          </a:extLst>
        </xdr:cNvPr>
        <xdr:cNvCxnSpPr/>
      </xdr:nvCxnSpPr>
      <xdr:spPr>
        <a:xfrm>
          <a:off x="4673600" y="469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92878</xdr:rowOff>
    </xdr:from>
    <xdr:ext cx="405111" cy="259045"/>
    <xdr:sp macro="" textlink="">
      <xdr:nvSpPr>
        <xdr:cNvPr id="72" name="有形固定資産減価償却率平均値テキスト">
          <a:extLst>
            <a:ext uri="{FF2B5EF4-FFF2-40B4-BE49-F238E27FC236}">
              <a16:creationId xmlns:a16="http://schemas.microsoft.com/office/drawing/2014/main" id="{C0C81521-C205-408D-8621-8A4216D4B17F}"/>
            </a:ext>
          </a:extLst>
        </xdr:cNvPr>
        <xdr:cNvSpPr txBox="1"/>
      </xdr:nvSpPr>
      <xdr:spPr>
        <a:xfrm>
          <a:off x="4813300" y="5236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70001</xdr:rowOff>
    </xdr:from>
    <xdr:to>
      <xdr:col>23</xdr:col>
      <xdr:colOff>136525</xdr:colOff>
      <xdr:row>32</xdr:row>
      <xdr:rowOff>151</xdr:rowOff>
    </xdr:to>
    <xdr:sp macro="" textlink="">
      <xdr:nvSpPr>
        <xdr:cNvPr id="73" name="フローチャート: 判断 72">
          <a:extLst>
            <a:ext uri="{FF2B5EF4-FFF2-40B4-BE49-F238E27FC236}">
              <a16:creationId xmlns:a16="http://schemas.microsoft.com/office/drawing/2014/main" id="{801620C3-4CBA-4C3F-B237-9BBF5ECB6D9B}"/>
            </a:ext>
          </a:extLst>
        </xdr:cNvPr>
        <xdr:cNvSpPr/>
      </xdr:nvSpPr>
      <xdr:spPr>
        <a:xfrm>
          <a:off x="4711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74" name="フローチャート: 判断 73">
          <a:extLst>
            <a:ext uri="{FF2B5EF4-FFF2-40B4-BE49-F238E27FC236}">
              <a16:creationId xmlns:a16="http://schemas.microsoft.com/office/drawing/2014/main" id="{D4D38E66-E271-4FDF-A875-EF5EA9FFE601}"/>
            </a:ext>
          </a:extLst>
        </xdr:cNvPr>
        <xdr:cNvSpPr/>
      </xdr:nvSpPr>
      <xdr:spPr>
        <a:xfrm>
          <a:off x="40005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46113</xdr:rowOff>
    </xdr:from>
    <xdr:to>
      <xdr:col>15</xdr:col>
      <xdr:colOff>187325</xdr:colOff>
      <xdr:row>30</xdr:row>
      <xdr:rowOff>147713</xdr:rowOff>
    </xdr:to>
    <xdr:sp macro="" textlink="">
      <xdr:nvSpPr>
        <xdr:cNvPr id="75" name="フローチャート: 判断 74">
          <a:extLst>
            <a:ext uri="{FF2B5EF4-FFF2-40B4-BE49-F238E27FC236}">
              <a16:creationId xmlns:a16="http://schemas.microsoft.com/office/drawing/2014/main" id="{DC149F4D-5154-4B3F-AED5-CC5ADBF25410}"/>
            </a:ext>
          </a:extLst>
        </xdr:cNvPr>
        <xdr:cNvSpPr/>
      </xdr:nvSpPr>
      <xdr:spPr>
        <a:xfrm>
          <a:off x="3238500" y="518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125035</xdr:rowOff>
    </xdr:from>
    <xdr:to>
      <xdr:col>11</xdr:col>
      <xdr:colOff>187325</xdr:colOff>
      <xdr:row>30</xdr:row>
      <xdr:rowOff>55185</xdr:rowOff>
    </xdr:to>
    <xdr:sp macro="" textlink="">
      <xdr:nvSpPr>
        <xdr:cNvPr id="76" name="フローチャート: 判断 75">
          <a:extLst>
            <a:ext uri="{FF2B5EF4-FFF2-40B4-BE49-F238E27FC236}">
              <a16:creationId xmlns:a16="http://schemas.microsoft.com/office/drawing/2014/main" id="{32ED3B1B-F646-4A88-B4AC-B0780E8439F4}"/>
            </a:ext>
          </a:extLst>
        </xdr:cNvPr>
        <xdr:cNvSpPr/>
      </xdr:nvSpPr>
      <xdr:spPr>
        <a:xfrm>
          <a:off x="2476500" y="50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73630</xdr:rowOff>
    </xdr:from>
    <xdr:to>
      <xdr:col>7</xdr:col>
      <xdr:colOff>187325</xdr:colOff>
      <xdr:row>30</xdr:row>
      <xdr:rowOff>3780</xdr:rowOff>
    </xdr:to>
    <xdr:sp macro="" textlink="">
      <xdr:nvSpPr>
        <xdr:cNvPr id="77" name="フローチャート: 判断 76">
          <a:extLst>
            <a:ext uri="{FF2B5EF4-FFF2-40B4-BE49-F238E27FC236}">
              <a16:creationId xmlns:a16="http://schemas.microsoft.com/office/drawing/2014/main" id="{91F479C3-8D47-4051-874C-CF7DBFB60EB9}"/>
            </a:ext>
          </a:extLst>
        </xdr:cNvPr>
        <xdr:cNvSpPr/>
      </xdr:nvSpPr>
      <xdr:spPr>
        <a:xfrm>
          <a:off x="1714500" y="504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AA07DEA-F4B1-4736-8577-AA71E326A55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2CB863A-ED61-464D-B753-37DAE7ED0BC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BEEE888-4E26-4822-ABA4-FF2DE67F058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01ADC25-E1D6-4F3E-9D85-38036833FCCB}"/>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EC3D1DD-98E2-417A-A6A4-03483AD3413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158901</xdr:rowOff>
    </xdr:from>
    <xdr:to>
      <xdr:col>23</xdr:col>
      <xdr:colOff>136525</xdr:colOff>
      <xdr:row>34</xdr:row>
      <xdr:rowOff>89051</xdr:rowOff>
    </xdr:to>
    <xdr:sp macro="" textlink="">
      <xdr:nvSpPr>
        <xdr:cNvPr id="83" name="楕円 82">
          <a:extLst>
            <a:ext uri="{FF2B5EF4-FFF2-40B4-BE49-F238E27FC236}">
              <a16:creationId xmlns:a16="http://schemas.microsoft.com/office/drawing/2014/main" id="{14C684B9-809A-4C8B-B540-3D6ABFA6C07A}"/>
            </a:ext>
          </a:extLst>
        </xdr:cNvPr>
        <xdr:cNvSpPr/>
      </xdr:nvSpPr>
      <xdr:spPr>
        <a:xfrm>
          <a:off x="4711700" y="58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137328</xdr:rowOff>
    </xdr:from>
    <xdr:ext cx="405111" cy="259045"/>
    <xdr:sp macro="" textlink="">
      <xdr:nvSpPr>
        <xdr:cNvPr id="84" name="有形固定資産減価償却率該当値テキスト">
          <a:extLst>
            <a:ext uri="{FF2B5EF4-FFF2-40B4-BE49-F238E27FC236}">
              <a16:creationId xmlns:a16="http://schemas.microsoft.com/office/drawing/2014/main" id="{69E2282C-9EF5-429D-8AAF-88C1E7E4E949}"/>
            </a:ext>
          </a:extLst>
        </xdr:cNvPr>
        <xdr:cNvSpPr txBox="1"/>
      </xdr:nvSpPr>
      <xdr:spPr>
        <a:xfrm>
          <a:off x="4813300" y="5795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155575</xdr:rowOff>
    </xdr:from>
    <xdr:to>
      <xdr:col>19</xdr:col>
      <xdr:colOff>187325</xdr:colOff>
      <xdr:row>33</xdr:row>
      <xdr:rowOff>85725</xdr:rowOff>
    </xdr:to>
    <xdr:sp macro="" textlink="">
      <xdr:nvSpPr>
        <xdr:cNvPr id="85" name="楕円 84">
          <a:extLst>
            <a:ext uri="{FF2B5EF4-FFF2-40B4-BE49-F238E27FC236}">
              <a16:creationId xmlns:a16="http://schemas.microsoft.com/office/drawing/2014/main" id="{C538C413-EA08-4E52-9FDC-100CA632F3AE}"/>
            </a:ext>
          </a:extLst>
        </xdr:cNvPr>
        <xdr:cNvSpPr/>
      </xdr:nvSpPr>
      <xdr:spPr>
        <a:xfrm>
          <a:off x="4000500" y="56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34925</xdr:rowOff>
    </xdr:from>
    <xdr:to>
      <xdr:col>23</xdr:col>
      <xdr:colOff>85725</xdr:colOff>
      <xdr:row>34</xdr:row>
      <xdr:rowOff>38251</xdr:rowOff>
    </xdr:to>
    <xdr:cxnSp macro="">
      <xdr:nvCxnSpPr>
        <xdr:cNvPr id="86" name="直線コネクタ 85">
          <a:extLst>
            <a:ext uri="{FF2B5EF4-FFF2-40B4-BE49-F238E27FC236}">
              <a16:creationId xmlns:a16="http://schemas.microsoft.com/office/drawing/2014/main" id="{465F52CC-AD53-43CD-9938-1B9159A87F7F}"/>
            </a:ext>
          </a:extLst>
        </xdr:cNvPr>
        <xdr:cNvCxnSpPr/>
      </xdr:nvCxnSpPr>
      <xdr:spPr>
        <a:xfrm>
          <a:off x="4051300" y="5692775"/>
          <a:ext cx="711200" cy="17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1361</xdr:rowOff>
    </xdr:from>
    <xdr:to>
      <xdr:col>15</xdr:col>
      <xdr:colOff>187325</xdr:colOff>
      <xdr:row>32</xdr:row>
      <xdr:rowOff>102961</xdr:rowOff>
    </xdr:to>
    <xdr:sp macro="" textlink="">
      <xdr:nvSpPr>
        <xdr:cNvPr id="87" name="楕円 86">
          <a:extLst>
            <a:ext uri="{FF2B5EF4-FFF2-40B4-BE49-F238E27FC236}">
              <a16:creationId xmlns:a16="http://schemas.microsoft.com/office/drawing/2014/main" id="{F904BCAB-DC89-4BE4-A0B5-894ABB0B55AE}"/>
            </a:ext>
          </a:extLst>
        </xdr:cNvPr>
        <xdr:cNvSpPr/>
      </xdr:nvSpPr>
      <xdr:spPr>
        <a:xfrm>
          <a:off x="3238500" y="54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52161</xdr:rowOff>
    </xdr:from>
    <xdr:to>
      <xdr:col>19</xdr:col>
      <xdr:colOff>136525</xdr:colOff>
      <xdr:row>33</xdr:row>
      <xdr:rowOff>34925</xdr:rowOff>
    </xdr:to>
    <xdr:cxnSp macro="">
      <xdr:nvCxnSpPr>
        <xdr:cNvPr id="88" name="直線コネクタ 87">
          <a:extLst>
            <a:ext uri="{FF2B5EF4-FFF2-40B4-BE49-F238E27FC236}">
              <a16:creationId xmlns:a16="http://schemas.microsoft.com/office/drawing/2014/main" id="{00926672-384F-4F09-9CD8-0788283A4CBF}"/>
            </a:ext>
          </a:extLst>
        </xdr:cNvPr>
        <xdr:cNvCxnSpPr/>
      </xdr:nvCxnSpPr>
      <xdr:spPr>
        <a:xfrm>
          <a:off x="3289300" y="5538561"/>
          <a:ext cx="7620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28877</xdr:rowOff>
    </xdr:from>
    <xdr:to>
      <xdr:col>11</xdr:col>
      <xdr:colOff>187325</xdr:colOff>
      <xdr:row>31</xdr:row>
      <xdr:rowOff>130477</xdr:rowOff>
    </xdr:to>
    <xdr:sp macro="" textlink="">
      <xdr:nvSpPr>
        <xdr:cNvPr id="89" name="楕円 88">
          <a:extLst>
            <a:ext uri="{FF2B5EF4-FFF2-40B4-BE49-F238E27FC236}">
              <a16:creationId xmlns:a16="http://schemas.microsoft.com/office/drawing/2014/main" id="{579816AE-B067-4841-B9A3-4315F3A6AD02}"/>
            </a:ext>
          </a:extLst>
        </xdr:cNvPr>
        <xdr:cNvSpPr/>
      </xdr:nvSpPr>
      <xdr:spPr>
        <a:xfrm>
          <a:off x="2476500" y="53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79677</xdr:rowOff>
    </xdr:from>
    <xdr:to>
      <xdr:col>15</xdr:col>
      <xdr:colOff>136525</xdr:colOff>
      <xdr:row>32</xdr:row>
      <xdr:rowOff>52161</xdr:rowOff>
    </xdr:to>
    <xdr:cxnSp macro="">
      <xdr:nvCxnSpPr>
        <xdr:cNvPr id="90" name="直線コネクタ 89">
          <a:extLst>
            <a:ext uri="{FF2B5EF4-FFF2-40B4-BE49-F238E27FC236}">
              <a16:creationId xmlns:a16="http://schemas.microsoft.com/office/drawing/2014/main" id="{3F0E1E86-FB60-405D-B66E-5366E8D6B2F9}"/>
            </a:ext>
          </a:extLst>
        </xdr:cNvPr>
        <xdr:cNvCxnSpPr/>
      </xdr:nvCxnSpPr>
      <xdr:spPr>
        <a:xfrm>
          <a:off x="2527300" y="5394627"/>
          <a:ext cx="762000" cy="14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91" name="楕円 90">
          <a:extLst>
            <a:ext uri="{FF2B5EF4-FFF2-40B4-BE49-F238E27FC236}">
              <a16:creationId xmlns:a16="http://schemas.microsoft.com/office/drawing/2014/main" id="{6A5CC769-2173-4996-8038-C35C4AAA6193}"/>
            </a:ext>
          </a:extLst>
        </xdr:cNvPr>
        <xdr:cNvSpPr/>
      </xdr:nvSpPr>
      <xdr:spPr>
        <a:xfrm>
          <a:off x="17145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31</xdr:row>
      <xdr:rowOff>79677</xdr:rowOff>
    </xdr:to>
    <xdr:cxnSp macro="">
      <xdr:nvCxnSpPr>
        <xdr:cNvPr id="92" name="直線コネクタ 91">
          <a:extLst>
            <a:ext uri="{FF2B5EF4-FFF2-40B4-BE49-F238E27FC236}">
              <a16:creationId xmlns:a16="http://schemas.microsoft.com/office/drawing/2014/main" id="{7913CCED-C378-42CB-A96E-C88DD9AF6CFC}"/>
            </a:ext>
          </a:extLst>
        </xdr:cNvPr>
        <xdr:cNvCxnSpPr/>
      </xdr:nvCxnSpPr>
      <xdr:spPr>
        <a:xfrm>
          <a:off x="1765300" y="5260975"/>
          <a:ext cx="762000" cy="13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85319</xdr:rowOff>
    </xdr:from>
    <xdr:ext cx="405111" cy="259045"/>
    <xdr:sp macro="" textlink="">
      <xdr:nvSpPr>
        <xdr:cNvPr id="93" name="n_1aveValue有形固定資産減価償却率">
          <a:extLst>
            <a:ext uri="{FF2B5EF4-FFF2-40B4-BE49-F238E27FC236}">
              <a16:creationId xmlns:a16="http://schemas.microsoft.com/office/drawing/2014/main" id="{132FA497-22B9-43A5-83FD-6EBF99EBBE41}"/>
            </a:ext>
          </a:extLst>
        </xdr:cNvPr>
        <xdr:cNvSpPr txBox="1"/>
      </xdr:nvSpPr>
      <xdr:spPr>
        <a:xfrm>
          <a:off x="3836044" y="50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164240</xdr:rowOff>
    </xdr:from>
    <xdr:ext cx="405111" cy="259045"/>
    <xdr:sp macro="" textlink="">
      <xdr:nvSpPr>
        <xdr:cNvPr id="94" name="n_2aveValue有形固定資産減価償却率">
          <a:extLst>
            <a:ext uri="{FF2B5EF4-FFF2-40B4-BE49-F238E27FC236}">
              <a16:creationId xmlns:a16="http://schemas.microsoft.com/office/drawing/2014/main" id="{D93587F2-2A8C-4868-8D3C-EFC7DF77CA78}"/>
            </a:ext>
          </a:extLst>
        </xdr:cNvPr>
        <xdr:cNvSpPr txBox="1"/>
      </xdr:nvSpPr>
      <xdr:spPr>
        <a:xfrm>
          <a:off x="3086744" y="496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71712</xdr:rowOff>
    </xdr:from>
    <xdr:ext cx="405111" cy="259045"/>
    <xdr:sp macro="" textlink="">
      <xdr:nvSpPr>
        <xdr:cNvPr id="95" name="n_3aveValue有形固定資産減価償却率">
          <a:extLst>
            <a:ext uri="{FF2B5EF4-FFF2-40B4-BE49-F238E27FC236}">
              <a16:creationId xmlns:a16="http://schemas.microsoft.com/office/drawing/2014/main" id="{BA7A9105-9BA7-49C8-B50E-3C07A3311E95}"/>
            </a:ext>
          </a:extLst>
        </xdr:cNvPr>
        <xdr:cNvSpPr txBox="1"/>
      </xdr:nvSpPr>
      <xdr:spPr>
        <a:xfrm>
          <a:off x="2324744" y="48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20307</xdr:rowOff>
    </xdr:from>
    <xdr:ext cx="405111" cy="259045"/>
    <xdr:sp macro="" textlink="">
      <xdr:nvSpPr>
        <xdr:cNvPr id="96" name="n_4aveValue有形固定資産減価償却率">
          <a:extLst>
            <a:ext uri="{FF2B5EF4-FFF2-40B4-BE49-F238E27FC236}">
              <a16:creationId xmlns:a16="http://schemas.microsoft.com/office/drawing/2014/main" id="{FA86A511-8764-4797-9C07-4798048B35F1}"/>
            </a:ext>
          </a:extLst>
        </xdr:cNvPr>
        <xdr:cNvSpPr txBox="1"/>
      </xdr:nvSpPr>
      <xdr:spPr>
        <a:xfrm>
          <a:off x="1562744" y="48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76852</xdr:rowOff>
    </xdr:from>
    <xdr:ext cx="405111" cy="259045"/>
    <xdr:sp macro="" textlink="">
      <xdr:nvSpPr>
        <xdr:cNvPr id="97" name="n_1mainValue有形固定資産減価償却率">
          <a:extLst>
            <a:ext uri="{FF2B5EF4-FFF2-40B4-BE49-F238E27FC236}">
              <a16:creationId xmlns:a16="http://schemas.microsoft.com/office/drawing/2014/main" id="{3C31EB06-7D86-423B-8B1E-5932EC654863}"/>
            </a:ext>
          </a:extLst>
        </xdr:cNvPr>
        <xdr:cNvSpPr txBox="1"/>
      </xdr:nvSpPr>
      <xdr:spPr>
        <a:xfrm>
          <a:off x="38360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94088</xdr:rowOff>
    </xdr:from>
    <xdr:ext cx="405111" cy="259045"/>
    <xdr:sp macro="" textlink="">
      <xdr:nvSpPr>
        <xdr:cNvPr id="98" name="n_2mainValue有形固定資産減価償却率">
          <a:extLst>
            <a:ext uri="{FF2B5EF4-FFF2-40B4-BE49-F238E27FC236}">
              <a16:creationId xmlns:a16="http://schemas.microsoft.com/office/drawing/2014/main" id="{6A7D1727-3B43-4731-800F-832734581E6A}"/>
            </a:ext>
          </a:extLst>
        </xdr:cNvPr>
        <xdr:cNvSpPr txBox="1"/>
      </xdr:nvSpPr>
      <xdr:spPr>
        <a:xfrm>
          <a:off x="3086744" y="558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121604</xdr:rowOff>
    </xdr:from>
    <xdr:ext cx="405111" cy="259045"/>
    <xdr:sp macro="" textlink="">
      <xdr:nvSpPr>
        <xdr:cNvPr id="99" name="n_3mainValue有形固定資産減価償却率">
          <a:extLst>
            <a:ext uri="{FF2B5EF4-FFF2-40B4-BE49-F238E27FC236}">
              <a16:creationId xmlns:a16="http://schemas.microsoft.com/office/drawing/2014/main" id="{69F0CE5A-32AC-4E1F-A8BB-280BF6A90657}"/>
            </a:ext>
          </a:extLst>
        </xdr:cNvPr>
        <xdr:cNvSpPr txBox="1"/>
      </xdr:nvSpPr>
      <xdr:spPr>
        <a:xfrm>
          <a:off x="2324744" y="5436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0" name="n_4mainValue有形固定資産減価償却率">
          <a:extLst>
            <a:ext uri="{FF2B5EF4-FFF2-40B4-BE49-F238E27FC236}">
              <a16:creationId xmlns:a16="http://schemas.microsoft.com/office/drawing/2014/main" id="{325386C7-6F22-4098-BC58-6FE0D7618BAF}"/>
            </a:ext>
          </a:extLst>
        </xdr:cNvPr>
        <xdr:cNvSpPr txBox="1"/>
      </xdr:nvSpPr>
      <xdr:spPr>
        <a:xfrm>
          <a:off x="1562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F8622CC2-8DC3-4AD3-A58D-CBB79DAF2494}"/>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DD764657-D290-41AD-B5D6-268CFF3AD82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F5F1E5FC-AC1D-476E-A3E8-00C66A3461DE}"/>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57F3BF90-39B9-4F6F-9420-F877403ED74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A4225F52-4AB4-499F-8BCE-AB827C87816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844582C5-328B-48E4-B905-00FAAE99C9EC}"/>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569E697E-2975-44B7-B84C-B2B413041613}"/>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26EECC2B-FE0C-4760-A7AB-3BE5D584B3D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2552C23C-F955-4963-8888-EF49F5FC5E51}"/>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70DBA76F-9D03-4F5E-B6E7-92DF74CC801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6EC54BDF-8641-4C38-A197-74789EFF4DA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7C95F9F2-3256-4DCE-B6BD-9BBDDF10DBFF}"/>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2538D9C1-5440-463D-90A9-36C3B751E553}"/>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債務償還比率は、類似団体平均値を下回っており、類似団体平均値と同様に、令和４年度は前年度から増加した。</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令和４年度の債務償還比率は、経常収支比率が増加等により、前年度と比べ増加となっている。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91F3A664-CC6F-4C52-AAA8-BBE55D257E89}"/>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DAFA2B32-CEBA-4D84-A694-7579185E17A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65284FC1-DEDC-450E-85EA-05D82FA97C09}"/>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32F9D20F-68C2-4FFB-BC1B-6AE2F2D8EC4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E034E358-4E99-4F9E-9DEB-13C113030DCF}"/>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22E125D2-DB5B-4EAB-B827-55A89DD9190C}"/>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64624659-C6F7-4ADF-A8F7-7223DF1CDDBA}"/>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C5F7C632-05EC-4ED0-943C-A9DD08621566}"/>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E159F82A-0BB9-4F9B-B28C-8C8D0FD7FDF9}"/>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74464715-33AA-42E4-90A9-3B2EE604A17F}"/>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8974910C-6DDF-4888-930E-67F182E59ED5}"/>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2A500989-7D7E-467D-BA56-2AE742A44CBC}"/>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0DCBDEAC-E829-45A2-B5E9-ADB597273115}"/>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679B2F7E-F2AD-45AC-B1E1-E8943C6BB15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5A82E401-A306-4D9C-AA3B-CB4F59031193}"/>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6F238B8A-06CA-4C45-9BA4-49741118975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30" name="直線コネクタ 129">
          <a:extLst>
            <a:ext uri="{FF2B5EF4-FFF2-40B4-BE49-F238E27FC236}">
              <a16:creationId xmlns:a16="http://schemas.microsoft.com/office/drawing/2014/main" id="{2AAE145F-3FB6-4771-9EA7-7C9A8153B950}"/>
            </a:ext>
          </a:extLst>
        </xdr:cNvPr>
        <xdr:cNvCxnSpPr/>
      </xdr:nvCxnSpPr>
      <xdr:spPr>
        <a:xfrm flipV="1">
          <a:off x="14793595" y="4640263"/>
          <a:ext cx="1269" cy="133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31" name="債務償還比率最小値テキスト">
          <a:extLst>
            <a:ext uri="{FF2B5EF4-FFF2-40B4-BE49-F238E27FC236}">
              <a16:creationId xmlns:a16="http://schemas.microsoft.com/office/drawing/2014/main" id="{D885795A-F044-49C9-8A9D-54D7C6FA25B7}"/>
            </a:ext>
          </a:extLst>
        </xdr:cNvPr>
        <xdr:cNvSpPr txBox="1"/>
      </xdr:nvSpPr>
      <xdr:spPr>
        <a:xfrm>
          <a:off x="14846300" y="5975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32" name="直線コネクタ 131">
          <a:extLst>
            <a:ext uri="{FF2B5EF4-FFF2-40B4-BE49-F238E27FC236}">
              <a16:creationId xmlns:a16="http://schemas.microsoft.com/office/drawing/2014/main" id="{6CAB9BB7-13B4-458A-91CC-3C97C271A8CD}"/>
            </a:ext>
          </a:extLst>
        </xdr:cNvPr>
        <xdr:cNvCxnSpPr/>
      </xdr:nvCxnSpPr>
      <xdr:spPr>
        <a:xfrm>
          <a:off x="14706600" y="597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33" name="債務償還比率最大値テキスト">
          <a:extLst>
            <a:ext uri="{FF2B5EF4-FFF2-40B4-BE49-F238E27FC236}">
              <a16:creationId xmlns:a16="http://schemas.microsoft.com/office/drawing/2014/main" id="{9875E67B-EDBD-4BB0-92EE-F4B9D7B2A6E9}"/>
            </a:ext>
          </a:extLst>
        </xdr:cNvPr>
        <xdr:cNvSpPr txBox="1"/>
      </xdr:nvSpPr>
      <xdr:spPr>
        <a:xfrm>
          <a:off x="14846300" y="441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34" name="直線コネクタ 133">
          <a:extLst>
            <a:ext uri="{FF2B5EF4-FFF2-40B4-BE49-F238E27FC236}">
              <a16:creationId xmlns:a16="http://schemas.microsoft.com/office/drawing/2014/main" id="{BE235A61-CB91-491D-A59A-F6272DFB1288}"/>
            </a:ext>
          </a:extLst>
        </xdr:cNvPr>
        <xdr:cNvCxnSpPr/>
      </xdr:nvCxnSpPr>
      <xdr:spPr>
        <a:xfrm>
          <a:off x="14706600" y="464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22073</xdr:rowOff>
    </xdr:from>
    <xdr:ext cx="469744" cy="259045"/>
    <xdr:sp macro="" textlink="">
      <xdr:nvSpPr>
        <xdr:cNvPr id="135" name="債務償還比率平均値テキスト">
          <a:extLst>
            <a:ext uri="{FF2B5EF4-FFF2-40B4-BE49-F238E27FC236}">
              <a16:creationId xmlns:a16="http://schemas.microsoft.com/office/drawing/2014/main" id="{E4977CDB-92DB-4813-8C3B-1F6495255A71}"/>
            </a:ext>
          </a:extLst>
        </xdr:cNvPr>
        <xdr:cNvSpPr txBox="1"/>
      </xdr:nvSpPr>
      <xdr:spPr>
        <a:xfrm>
          <a:off x="14846300" y="5165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36" name="フローチャート: 判断 135">
          <a:extLst>
            <a:ext uri="{FF2B5EF4-FFF2-40B4-BE49-F238E27FC236}">
              <a16:creationId xmlns:a16="http://schemas.microsoft.com/office/drawing/2014/main" id="{0C618FE1-9F80-49F6-A200-D1AFCBDAACCB}"/>
            </a:ext>
          </a:extLst>
        </xdr:cNvPr>
        <xdr:cNvSpPr/>
      </xdr:nvSpPr>
      <xdr:spPr>
        <a:xfrm>
          <a:off x="14744700" y="51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37" name="フローチャート: 判断 136">
          <a:extLst>
            <a:ext uri="{FF2B5EF4-FFF2-40B4-BE49-F238E27FC236}">
              <a16:creationId xmlns:a16="http://schemas.microsoft.com/office/drawing/2014/main" id="{71D54FC8-6C44-44C3-AFED-0E9E2ECBEE70}"/>
            </a:ext>
          </a:extLst>
        </xdr:cNvPr>
        <xdr:cNvSpPr/>
      </xdr:nvSpPr>
      <xdr:spPr>
        <a:xfrm>
          <a:off x="14033500" y="50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38" name="フローチャート: 判断 137">
          <a:extLst>
            <a:ext uri="{FF2B5EF4-FFF2-40B4-BE49-F238E27FC236}">
              <a16:creationId xmlns:a16="http://schemas.microsoft.com/office/drawing/2014/main" id="{30A03B09-5D68-4A32-B918-E5491E0DFCB1}"/>
            </a:ext>
          </a:extLst>
        </xdr:cNvPr>
        <xdr:cNvSpPr/>
      </xdr:nvSpPr>
      <xdr:spPr>
        <a:xfrm>
          <a:off x="13271500" y="53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39" name="フローチャート: 判断 138">
          <a:extLst>
            <a:ext uri="{FF2B5EF4-FFF2-40B4-BE49-F238E27FC236}">
              <a16:creationId xmlns:a16="http://schemas.microsoft.com/office/drawing/2014/main" id="{BD7D66AF-AC89-4B1E-9120-E6B1AA976C9E}"/>
            </a:ext>
          </a:extLst>
        </xdr:cNvPr>
        <xdr:cNvSpPr/>
      </xdr:nvSpPr>
      <xdr:spPr>
        <a:xfrm>
          <a:off x="12509500" y="53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40" name="フローチャート: 判断 139">
          <a:extLst>
            <a:ext uri="{FF2B5EF4-FFF2-40B4-BE49-F238E27FC236}">
              <a16:creationId xmlns:a16="http://schemas.microsoft.com/office/drawing/2014/main" id="{46B10B94-DADC-4AE8-8F46-8D64E0E01AB2}"/>
            </a:ext>
          </a:extLst>
        </xdr:cNvPr>
        <xdr:cNvSpPr/>
      </xdr:nvSpPr>
      <xdr:spPr>
        <a:xfrm>
          <a:off x="11747500" y="535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B7770CA-4CAF-44CC-983C-71513C3ED46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3862EA5-2AA2-4C48-B1C8-72E6267D4A0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E84B103-DCA0-4EDC-9445-83D13E55F2F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83F9382-72A9-441D-95ED-A52DBFB0343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ACB26D5-DE4B-49B0-A71B-BD96C495D757}"/>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170526</xdr:rowOff>
    </xdr:from>
    <xdr:to>
      <xdr:col>76</xdr:col>
      <xdr:colOff>73025</xdr:colOff>
      <xdr:row>29</xdr:row>
      <xdr:rowOff>100676</xdr:rowOff>
    </xdr:to>
    <xdr:sp macro="" textlink="">
      <xdr:nvSpPr>
        <xdr:cNvPr id="146" name="楕円 145">
          <a:extLst>
            <a:ext uri="{FF2B5EF4-FFF2-40B4-BE49-F238E27FC236}">
              <a16:creationId xmlns:a16="http://schemas.microsoft.com/office/drawing/2014/main" id="{F497168E-F628-4C47-837B-62B52B30B314}"/>
            </a:ext>
          </a:extLst>
        </xdr:cNvPr>
        <xdr:cNvSpPr/>
      </xdr:nvSpPr>
      <xdr:spPr>
        <a:xfrm>
          <a:off x="14744700" y="49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21953</xdr:rowOff>
    </xdr:from>
    <xdr:ext cx="469744" cy="259045"/>
    <xdr:sp macro="" textlink="">
      <xdr:nvSpPr>
        <xdr:cNvPr id="147" name="債務償還比率該当値テキスト">
          <a:extLst>
            <a:ext uri="{FF2B5EF4-FFF2-40B4-BE49-F238E27FC236}">
              <a16:creationId xmlns:a16="http://schemas.microsoft.com/office/drawing/2014/main" id="{8E8B52DA-5A6E-41FE-A9B7-9524B3E294BD}"/>
            </a:ext>
          </a:extLst>
        </xdr:cNvPr>
        <xdr:cNvSpPr txBox="1"/>
      </xdr:nvSpPr>
      <xdr:spPr>
        <a:xfrm>
          <a:off x="14846300" y="48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10880</xdr:rowOff>
    </xdr:from>
    <xdr:to>
      <xdr:col>72</xdr:col>
      <xdr:colOff>123825</xdr:colOff>
      <xdr:row>28</xdr:row>
      <xdr:rowOff>112480</xdr:rowOff>
    </xdr:to>
    <xdr:sp macro="" textlink="">
      <xdr:nvSpPr>
        <xdr:cNvPr id="148" name="楕円 147">
          <a:extLst>
            <a:ext uri="{FF2B5EF4-FFF2-40B4-BE49-F238E27FC236}">
              <a16:creationId xmlns:a16="http://schemas.microsoft.com/office/drawing/2014/main" id="{4F917384-E55E-4DFA-BA48-B38127E2D2DF}"/>
            </a:ext>
          </a:extLst>
        </xdr:cNvPr>
        <xdr:cNvSpPr/>
      </xdr:nvSpPr>
      <xdr:spPr>
        <a:xfrm>
          <a:off x="14033500" y="48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61680</xdr:rowOff>
    </xdr:from>
    <xdr:to>
      <xdr:col>76</xdr:col>
      <xdr:colOff>22225</xdr:colOff>
      <xdr:row>29</xdr:row>
      <xdr:rowOff>49876</xdr:rowOff>
    </xdr:to>
    <xdr:cxnSp macro="">
      <xdr:nvCxnSpPr>
        <xdr:cNvPr id="149" name="直線コネクタ 148">
          <a:extLst>
            <a:ext uri="{FF2B5EF4-FFF2-40B4-BE49-F238E27FC236}">
              <a16:creationId xmlns:a16="http://schemas.microsoft.com/office/drawing/2014/main" id="{0F798D91-E41E-4AF8-B86A-EF060F377E61}"/>
            </a:ext>
          </a:extLst>
        </xdr:cNvPr>
        <xdr:cNvCxnSpPr/>
      </xdr:nvCxnSpPr>
      <xdr:spPr>
        <a:xfrm>
          <a:off x="14084300" y="4862280"/>
          <a:ext cx="711200" cy="15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16298</xdr:rowOff>
    </xdr:from>
    <xdr:to>
      <xdr:col>68</xdr:col>
      <xdr:colOff>123825</xdr:colOff>
      <xdr:row>30</xdr:row>
      <xdr:rowOff>117898</xdr:rowOff>
    </xdr:to>
    <xdr:sp macro="" textlink="">
      <xdr:nvSpPr>
        <xdr:cNvPr id="150" name="楕円 149">
          <a:extLst>
            <a:ext uri="{FF2B5EF4-FFF2-40B4-BE49-F238E27FC236}">
              <a16:creationId xmlns:a16="http://schemas.microsoft.com/office/drawing/2014/main" id="{F092B9DA-E657-4A47-9872-D90C1222BD16}"/>
            </a:ext>
          </a:extLst>
        </xdr:cNvPr>
        <xdr:cNvSpPr/>
      </xdr:nvSpPr>
      <xdr:spPr>
        <a:xfrm>
          <a:off x="13271500" y="51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61680</xdr:rowOff>
    </xdr:from>
    <xdr:to>
      <xdr:col>72</xdr:col>
      <xdr:colOff>73025</xdr:colOff>
      <xdr:row>30</xdr:row>
      <xdr:rowOff>67098</xdr:rowOff>
    </xdr:to>
    <xdr:cxnSp macro="">
      <xdr:nvCxnSpPr>
        <xdr:cNvPr id="151" name="直線コネクタ 150">
          <a:extLst>
            <a:ext uri="{FF2B5EF4-FFF2-40B4-BE49-F238E27FC236}">
              <a16:creationId xmlns:a16="http://schemas.microsoft.com/office/drawing/2014/main" id="{487723CE-B497-4844-A9AD-5C6E4377D68D}"/>
            </a:ext>
          </a:extLst>
        </xdr:cNvPr>
        <xdr:cNvCxnSpPr/>
      </xdr:nvCxnSpPr>
      <xdr:spPr>
        <a:xfrm flipV="1">
          <a:off x="13322300" y="4862280"/>
          <a:ext cx="762000" cy="34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169947</xdr:rowOff>
    </xdr:from>
    <xdr:to>
      <xdr:col>64</xdr:col>
      <xdr:colOff>123825</xdr:colOff>
      <xdr:row>31</xdr:row>
      <xdr:rowOff>100097</xdr:rowOff>
    </xdr:to>
    <xdr:sp macro="" textlink="">
      <xdr:nvSpPr>
        <xdr:cNvPr id="152" name="楕円 151">
          <a:extLst>
            <a:ext uri="{FF2B5EF4-FFF2-40B4-BE49-F238E27FC236}">
              <a16:creationId xmlns:a16="http://schemas.microsoft.com/office/drawing/2014/main" id="{58532535-17FA-4F11-A70F-A431BD807680}"/>
            </a:ext>
          </a:extLst>
        </xdr:cNvPr>
        <xdr:cNvSpPr/>
      </xdr:nvSpPr>
      <xdr:spPr>
        <a:xfrm>
          <a:off x="12509500" y="531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67098</xdr:rowOff>
    </xdr:from>
    <xdr:to>
      <xdr:col>68</xdr:col>
      <xdr:colOff>73025</xdr:colOff>
      <xdr:row>31</xdr:row>
      <xdr:rowOff>49297</xdr:rowOff>
    </xdr:to>
    <xdr:cxnSp macro="">
      <xdr:nvCxnSpPr>
        <xdr:cNvPr id="153" name="直線コネクタ 152">
          <a:extLst>
            <a:ext uri="{FF2B5EF4-FFF2-40B4-BE49-F238E27FC236}">
              <a16:creationId xmlns:a16="http://schemas.microsoft.com/office/drawing/2014/main" id="{D81ABD36-7ABE-4889-8B7C-71CB8F63D3F4}"/>
            </a:ext>
          </a:extLst>
        </xdr:cNvPr>
        <xdr:cNvCxnSpPr/>
      </xdr:nvCxnSpPr>
      <xdr:spPr>
        <a:xfrm flipV="1">
          <a:off x="12560300" y="5210598"/>
          <a:ext cx="762000" cy="15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68714</xdr:rowOff>
    </xdr:from>
    <xdr:to>
      <xdr:col>60</xdr:col>
      <xdr:colOff>123825</xdr:colOff>
      <xdr:row>30</xdr:row>
      <xdr:rowOff>170314</xdr:rowOff>
    </xdr:to>
    <xdr:sp macro="" textlink="">
      <xdr:nvSpPr>
        <xdr:cNvPr id="154" name="楕円 153">
          <a:extLst>
            <a:ext uri="{FF2B5EF4-FFF2-40B4-BE49-F238E27FC236}">
              <a16:creationId xmlns:a16="http://schemas.microsoft.com/office/drawing/2014/main" id="{4683E08C-EF2F-471C-BF64-E6E849C1FA36}"/>
            </a:ext>
          </a:extLst>
        </xdr:cNvPr>
        <xdr:cNvSpPr/>
      </xdr:nvSpPr>
      <xdr:spPr>
        <a:xfrm>
          <a:off x="11747500" y="521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119514</xdr:rowOff>
    </xdr:from>
    <xdr:to>
      <xdr:col>64</xdr:col>
      <xdr:colOff>73025</xdr:colOff>
      <xdr:row>31</xdr:row>
      <xdr:rowOff>49297</xdr:rowOff>
    </xdr:to>
    <xdr:cxnSp macro="">
      <xdr:nvCxnSpPr>
        <xdr:cNvPr id="155" name="直線コネクタ 154">
          <a:extLst>
            <a:ext uri="{FF2B5EF4-FFF2-40B4-BE49-F238E27FC236}">
              <a16:creationId xmlns:a16="http://schemas.microsoft.com/office/drawing/2014/main" id="{013BE1FE-126D-4F2C-88DD-69FF9CF1E373}"/>
            </a:ext>
          </a:extLst>
        </xdr:cNvPr>
        <xdr:cNvCxnSpPr/>
      </xdr:nvCxnSpPr>
      <xdr:spPr>
        <a:xfrm>
          <a:off x="11798300" y="5263014"/>
          <a:ext cx="762000" cy="10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132584</xdr:rowOff>
    </xdr:from>
    <xdr:ext cx="469744" cy="259045"/>
    <xdr:sp macro="" textlink="">
      <xdr:nvSpPr>
        <xdr:cNvPr id="156" name="n_1aveValue債務償還比率">
          <a:extLst>
            <a:ext uri="{FF2B5EF4-FFF2-40B4-BE49-F238E27FC236}">
              <a16:creationId xmlns:a16="http://schemas.microsoft.com/office/drawing/2014/main" id="{80CECD5D-9BAE-4458-871D-1AB4BC523808}"/>
            </a:ext>
          </a:extLst>
        </xdr:cNvPr>
        <xdr:cNvSpPr txBox="1"/>
      </xdr:nvSpPr>
      <xdr:spPr>
        <a:xfrm>
          <a:off x="13836727" y="510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135364</xdr:rowOff>
    </xdr:from>
    <xdr:ext cx="560923" cy="259045"/>
    <xdr:sp macro="" textlink="">
      <xdr:nvSpPr>
        <xdr:cNvPr id="157" name="n_2aveValue債務償還比率">
          <a:extLst>
            <a:ext uri="{FF2B5EF4-FFF2-40B4-BE49-F238E27FC236}">
              <a16:creationId xmlns:a16="http://schemas.microsoft.com/office/drawing/2014/main" id="{443EDF45-C162-4098-B4E3-136FDED07F73}"/>
            </a:ext>
          </a:extLst>
        </xdr:cNvPr>
        <xdr:cNvSpPr txBox="1"/>
      </xdr:nvSpPr>
      <xdr:spPr>
        <a:xfrm>
          <a:off x="13041838" y="54503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152876</xdr:rowOff>
    </xdr:from>
    <xdr:ext cx="560923" cy="259045"/>
    <xdr:sp macro="" textlink="">
      <xdr:nvSpPr>
        <xdr:cNvPr id="158" name="n_3aveValue債務償還比率">
          <a:extLst>
            <a:ext uri="{FF2B5EF4-FFF2-40B4-BE49-F238E27FC236}">
              <a16:creationId xmlns:a16="http://schemas.microsoft.com/office/drawing/2014/main" id="{958D18A6-3FD2-4821-952C-AE3FB9A98798}"/>
            </a:ext>
          </a:extLst>
        </xdr:cNvPr>
        <xdr:cNvSpPr txBox="1"/>
      </xdr:nvSpPr>
      <xdr:spPr>
        <a:xfrm>
          <a:off x="12279838" y="54678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136443</xdr:rowOff>
    </xdr:from>
    <xdr:ext cx="560923" cy="259045"/>
    <xdr:sp macro="" textlink="">
      <xdr:nvSpPr>
        <xdr:cNvPr id="159" name="n_4aveValue債務償還比率">
          <a:extLst>
            <a:ext uri="{FF2B5EF4-FFF2-40B4-BE49-F238E27FC236}">
              <a16:creationId xmlns:a16="http://schemas.microsoft.com/office/drawing/2014/main" id="{DCC67E9F-639F-415A-9CD2-97DF80CBADB2}"/>
            </a:ext>
          </a:extLst>
        </xdr:cNvPr>
        <xdr:cNvSpPr txBox="1"/>
      </xdr:nvSpPr>
      <xdr:spPr>
        <a:xfrm>
          <a:off x="11517838" y="54513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129007</xdr:rowOff>
    </xdr:from>
    <xdr:ext cx="469744" cy="259045"/>
    <xdr:sp macro="" textlink="">
      <xdr:nvSpPr>
        <xdr:cNvPr id="160" name="n_1mainValue債務償還比率">
          <a:extLst>
            <a:ext uri="{FF2B5EF4-FFF2-40B4-BE49-F238E27FC236}">
              <a16:creationId xmlns:a16="http://schemas.microsoft.com/office/drawing/2014/main" id="{5FD9B40D-5BEB-43D8-977A-8CD874D70C5C}"/>
            </a:ext>
          </a:extLst>
        </xdr:cNvPr>
        <xdr:cNvSpPr txBox="1"/>
      </xdr:nvSpPr>
      <xdr:spPr>
        <a:xfrm>
          <a:off x="13836727" y="458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134425</xdr:rowOff>
    </xdr:from>
    <xdr:ext cx="469744" cy="259045"/>
    <xdr:sp macro="" textlink="">
      <xdr:nvSpPr>
        <xdr:cNvPr id="161" name="n_2mainValue債務償還比率">
          <a:extLst>
            <a:ext uri="{FF2B5EF4-FFF2-40B4-BE49-F238E27FC236}">
              <a16:creationId xmlns:a16="http://schemas.microsoft.com/office/drawing/2014/main" id="{663A47CD-DA18-48D0-9EA1-0A3A46427995}"/>
            </a:ext>
          </a:extLst>
        </xdr:cNvPr>
        <xdr:cNvSpPr txBox="1"/>
      </xdr:nvSpPr>
      <xdr:spPr>
        <a:xfrm>
          <a:off x="13087427" y="493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116624</xdr:rowOff>
    </xdr:from>
    <xdr:ext cx="469744" cy="259045"/>
    <xdr:sp macro="" textlink="">
      <xdr:nvSpPr>
        <xdr:cNvPr id="162" name="n_3mainValue債務償還比率">
          <a:extLst>
            <a:ext uri="{FF2B5EF4-FFF2-40B4-BE49-F238E27FC236}">
              <a16:creationId xmlns:a16="http://schemas.microsoft.com/office/drawing/2014/main" id="{8AB05249-AECA-4847-9574-BA846FF5A59E}"/>
            </a:ext>
          </a:extLst>
        </xdr:cNvPr>
        <xdr:cNvSpPr txBox="1"/>
      </xdr:nvSpPr>
      <xdr:spPr>
        <a:xfrm>
          <a:off x="12325427" y="508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15391</xdr:rowOff>
    </xdr:from>
    <xdr:ext cx="469744" cy="259045"/>
    <xdr:sp macro="" textlink="">
      <xdr:nvSpPr>
        <xdr:cNvPr id="163" name="n_4mainValue債務償還比率">
          <a:extLst>
            <a:ext uri="{FF2B5EF4-FFF2-40B4-BE49-F238E27FC236}">
              <a16:creationId xmlns:a16="http://schemas.microsoft.com/office/drawing/2014/main" id="{51381BF0-CC22-400C-BDB6-8AB9C83C3606}"/>
            </a:ext>
          </a:extLst>
        </xdr:cNvPr>
        <xdr:cNvSpPr txBox="1"/>
      </xdr:nvSpPr>
      <xdr:spPr>
        <a:xfrm>
          <a:off x="11563427" y="49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F776FA19-A77C-4818-B343-7CABD3E90B9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C2E252DD-D85F-4059-A63A-FF675C9D55D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C50C7F20-C942-4287-A46A-52E836F535A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726F2CC7-AB4B-4AFD-90D3-26067985E0DF}"/>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86876950-76BB-405D-BCD9-719F1A237B2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97AF41E1-C1A3-4B8A-9D2C-432073257BE4}"/>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6C7D45-2C62-4E4B-82FE-009EB4570F3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F9632F-856F-49A8-B4C7-8222D7F8F90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DF2711B-28FF-4CDB-897D-60BBA3BC3A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763B7F-955A-4FD4-AE29-D1BA913CC1B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1712DA2-B1D2-4DBF-BD33-7F2CE1E428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1A9192-A48F-415C-888C-D0B59DDBA24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D47EB67-9880-46BB-B2FE-1310433A175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F706CC6-5160-4FDD-B28D-C3D54930B75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42AC447-43B0-4403-A99F-BA9E756BB5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EC864A-2163-4E5F-9DE7-A583BDAB749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719,118
701,689
328.91
354,093,500
336,509,959
15,989,281
180,308,481
265,220,373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B80BFD6-E1B5-4E7A-B356-1842084F934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4EF6D2E-0B1B-4992-9196-8829905F58A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120C3EB-864A-4BA9-9605-8F215D3F0D5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C7AF83-37AB-44FC-ADC1-F614CE29B2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121C25-6962-46EB-9EAB-A95C6838946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25DCB21-EF69-4ABA-9ECB-B6497AE355A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F12D2BB-2D3F-480A-A669-968DC898A66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41FD7F6-3B80-4827-9540-A268A1C19E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94189D1-5560-4452-9BFA-D29FF833885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3891BF-507D-480A-A573-5E33C778C99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0755F97-5835-420A-BCAF-3047E95CB1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5651D05-02C8-4441-94BB-B9AA139AD92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4240AFF-E0C8-4788-9295-ADD7CCEDD1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955831-D661-49DD-A907-4CE183FAA52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CCF97F-DE9D-46E5-A745-620F856AC3E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4A0DA4-1A23-4A55-BC21-CE2F475B6E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C32145E-3E52-4487-868F-1226F955744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48A8160-041B-46FD-AFF1-18BDFCA3B38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15D7E8-14F5-417D-A363-A833F086DC2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A112353-97E4-4FD2-9D43-DB0D75CC2DE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4F37C3A-BA49-47A3-89AD-C5C1DE2AEE2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3A49AC9-5DBD-4B56-893D-EC2C0D22B96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875BBBE-6729-4483-88F1-DC2BBC458B3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54BF64-BC19-4B24-8A67-8D9557A8268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D0AA6F9-BC12-41B0-B575-FD849DF50C5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7DC4739-5458-4F92-962C-38FCE0ABD06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C0EF771-F2A6-444E-B7FD-8E0CCA38650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144F133-8775-40F6-BFD7-1AB990EB6C2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4E7CF81-147D-4029-BF3C-43562022CCE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C02F10A-6DB1-431C-9D93-3FF096601E4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F08796-4222-43A6-B3BE-77482C4D7D1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B86A952-1F13-46AE-830F-51EC505D4B7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C30EE74-0D8F-4D75-A3FE-8C7DEF21FD1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D0924AF4-ECFB-4D25-BBF4-82B51D122F3F}"/>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6079C01-3593-481B-B27E-F18FDA829E7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A3ECCD3-1586-4915-B540-B6CF120DE9F7}"/>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CA15D11-7D2E-4C6A-BD46-EF673E47A0E8}"/>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247D6F8-C6EB-4AD5-829B-D29D172232C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A3F5B79-7EA5-475A-97DF-729358E3DB1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2DA1DE8-A6D9-4158-AF56-0A6C3DB2507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02DBD71-95B2-4850-93D2-0E06F666713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35C2DF89-B39B-40FC-9B55-F2A1EDBB566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5EA9A59-A935-4FD0-BEDF-023E3708194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9FE1AB94-FDB5-48CA-B075-3AD31BCE7BE6}"/>
            </a:ext>
          </a:extLst>
        </xdr:cNvPr>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0D5F816A-62F0-4D1F-950A-535248832E91}"/>
            </a:ext>
          </a:extLst>
        </xdr:cNvPr>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8D3B201D-F052-48FA-B9E4-2029FE7F46E8}"/>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a:extLst>
            <a:ext uri="{FF2B5EF4-FFF2-40B4-BE49-F238E27FC236}">
              <a16:creationId xmlns:a16="http://schemas.microsoft.com/office/drawing/2014/main" id="{31496040-8A56-4DC7-A109-9C434AD224F2}"/>
            </a:ext>
          </a:extLst>
        </xdr:cNvPr>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a:extLst>
            <a:ext uri="{FF2B5EF4-FFF2-40B4-BE49-F238E27FC236}">
              <a16:creationId xmlns:a16="http://schemas.microsoft.com/office/drawing/2014/main" id="{00AF4F33-2804-49D6-B31E-0A08E2E46925}"/>
            </a:ext>
          </a:extLst>
        </xdr:cNvPr>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91711</xdr:rowOff>
    </xdr:from>
    <xdr:ext cx="405111" cy="259045"/>
    <xdr:sp macro="" textlink="">
      <xdr:nvSpPr>
        <xdr:cNvPr id="60" name="【道路】&#10;有形固定資産減価償却率平均値テキスト">
          <a:extLst>
            <a:ext uri="{FF2B5EF4-FFF2-40B4-BE49-F238E27FC236}">
              <a16:creationId xmlns:a16="http://schemas.microsoft.com/office/drawing/2014/main" id="{FF6D90BF-F3B0-4A83-99BA-5456D1DD6B57}"/>
            </a:ext>
          </a:extLst>
        </xdr:cNvPr>
        <xdr:cNvSpPr txBox="1"/>
      </xdr:nvSpPr>
      <xdr:spPr>
        <a:xfrm>
          <a:off x="4673600" y="6606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a:extLst>
            <a:ext uri="{FF2B5EF4-FFF2-40B4-BE49-F238E27FC236}">
              <a16:creationId xmlns:a16="http://schemas.microsoft.com/office/drawing/2014/main" id="{C89E54FB-7B6A-480E-8960-6E6F48D7C972}"/>
            </a:ext>
          </a:extLst>
        </xdr:cNvPr>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527EED1C-81C0-41BD-85C2-27DC5D767363}"/>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a:extLst>
            <a:ext uri="{FF2B5EF4-FFF2-40B4-BE49-F238E27FC236}">
              <a16:creationId xmlns:a16="http://schemas.microsoft.com/office/drawing/2014/main" id="{426E61F9-5C48-450D-8D0C-7550BEE6C146}"/>
            </a:ext>
          </a:extLst>
        </xdr:cNvPr>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a:extLst>
            <a:ext uri="{FF2B5EF4-FFF2-40B4-BE49-F238E27FC236}">
              <a16:creationId xmlns:a16="http://schemas.microsoft.com/office/drawing/2014/main" id="{641581D2-99CB-4F17-85A0-592414223A3A}"/>
            </a:ext>
          </a:extLst>
        </xdr:cNvPr>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a:extLst>
            <a:ext uri="{FF2B5EF4-FFF2-40B4-BE49-F238E27FC236}">
              <a16:creationId xmlns:a16="http://schemas.microsoft.com/office/drawing/2014/main" id="{28940D0E-82DE-4E44-AF2F-B1EA7A8B2082}"/>
            </a:ext>
          </a:extLst>
        </xdr:cNvPr>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F138F75-4BD4-4155-B0A9-A06DC1F3D2C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A4CC6D9-DC90-404F-ABE3-9F2679935FA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047969F-935C-4843-B2B8-E1103BCD456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9E3ABA3-59EA-4D80-8743-F10600CC2E3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4C3BE72-A444-48E8-80EB-9CD5ABC18D2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119126</xdr:rowOff>
    </xdr:from>
    <xdr:to>
      <xdr:col>24</xdr:col>
      <xdr:colOff>114300</xdr:colOff>
      <xdr:row>41</xdr:row>
      <xdr:rowOff>49276</xdr:rowOff>
    </xdr:to>
    <xdr:sp macro="" textlink="">
      <xdr:nvSpPr>
        <xdr:cNvPr id="71" name="楕円 70">
          <a:extLst>
            <a:ext uri="{FF2B5EF4-FFF2-40B4-BE49-F238E27FC236}">
              <a16:creationId xmlns:a16="http://schemas.microsoft.com/office/drawing/2014/main" id="{00FC7D3D-5A90-445E-9A65-EAEA6AA25928}"/>
            </a:ext>
          </a:extLst>
        </xdr:cNvPr>
        <xdr:cNvSpPr/>
      </xdr:nvSpPr>
      <xdr:spPr>
        <a:xfrm>
          <a:off x="45847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97553</xdr:rowOff>
    </xdr:from>
    <xdr:ext cx="405111" cy="259045"/>
    <xdr:sp macro="" textlink="">
      <xdr:nvSpPr>
        <xdr:cNvPr id="72" name="【道路】&#10;有形固定資産減価償却率該当値テキスト">
          <a:extLst>
            <a:ext uri="{FF2B5EF4-FFF2-40B4-BE49-F238E27FC236}">
              <a16:creationId xmlns:a16="http://schemas.microsoft.com/office/drawing/2014/main" id="{43DF7479-E3F3-4BAF-8402-3886E412FE8C}"/>
            </a:ext>
          </a:extLst>
        </xdr:cNvPr>
        <xdr:cNvSpPr txBox="1"/>
      </xdr:nvSpPr>
      <xdr:spPr>
        <a:xfrm>
          <a:off x="4673600" y="695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89408</xdr:rowOff>
    </xdr:from>
    <xdr:to>
      <xdr:col>20</xdr:col>
      <xdr:colOff>38100</xdr:colOff>
      <xdr:row>41</xdr:row>
      <xdr:rowOff>19558</xdr:rowOff>
    </xdr:to>
    <xdr:sp macro="" textlink="">
      <xdr:nvSpPr>
        <xdr:cNvPr id="73" name="楕円 72">
          <a:extLst>
            <a:ext uri="{FF2B5EF4-FFF2-40B4-BE49-F238E27FC236}">
              <a16:creationId xmlns:a16="http://schemas.microsoft.com/office/drawing/2014/main" id="{4629C43E-E2F1-4791-B70A-9310DD084DAA}"/>
            </a:ext>
          </a:extLst>
        </xdr:cNvPr>
        <xdr:cNvSpPr/>
      </xdr:nvSpPr>
      <xdr:spPr>
        <a:xfrm>
          <a:off x="3746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140208</xdr:rowOff>
    </xdr:from>
    <xdr:to>
      <xdr:col>24</xdr:col>
      <xdr:colOff>63500</xdr:colOff>
      <xdr:row>40</xdr:row>
      <xdr:rowOff>169926</xdr:rowOff>
    </xdr:to>
    <xdr:cxnSp macro="">
      <xdr:nvCxnSpPr>
        <xdr:cNvPr id="74" name="直線コネクタ 73">
          <a:extLst>
            <a:ext uri="{FF2B5EF4-FFF2-40B4-BE49-F238E27FC236}">
              <a16:creationId xmlns:a16="http://schemas.microsoft.com/office/drawing/2014/main" id="{39C615FA-37EE-4A80-B127-4858EAD3D1D8}"/>
            </a:ext>
          </a:extLst>
        </xdr:cNvPr>
        <xdr:cNvCxnSpPr/>
      </xdr:nvCxnSpPr>
      <xdr:spPr>
        <a:xfrm>
          <a:off x="3797300" y="699820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61976</xdr:rowOff>
    </xdr:from>
    <xdr:to>
      <xdr:col>15</xdr:col>
      <xdr:colOff>101600</xdr:colOff>
      <xdr:row>40</xdr:row>
      <xdr:rowOff>163576</xdr:rowOff>
    </xdr:to>
    <xdr:sp macro="" textlink="">
      <xdr:nvSpPr>
        <xdr:cNvPr id="75" name="楕円 74">
          <a:extLst>
            <a:ext uri="{FF2B5EF4-FFF2-40B4-BE49-F238E27FC236}">
              <a16:creationId xmlns:a16="http://schemas.microsoft.com/office/drawing/2014/main" id="{9AA52C16-BA01-4A5B-B503-A4847502A405}"/>
            </a:ext>
          </a:extLst>
        </xdr:cNvPr>
        <xdr:cNvSpPr/>
      </xdr:nvSpPr>
      <xdr:spPr>
        <a:xfrm>
          <a:off x="2857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112776</xdr:rowOff>
    </xdr:from>
    <xdr:to>
      <xdr:col>19</xdr:col>
      <xdr:colOff>177800</xdr:colOff>
      <xdr:row>40</xdr:row>
      <xdr:rowOff>140208</xdr:rowOff>
    </xdr:to>
    <xdr:cxnSp macro="">
      <xdr:nvCxnSpPr>
        <xdr:cNvPr id="76" name="直線コネクタ 75">
          <a:extLst>
            <a:ext uri="{FF2B5EF4-FFF2-40B4-BE49-F238E27FC236}">
              <a16:creationId xmlns:a16="http://schemas.microsoft.com/office/drawing/2014/main" id="{082AF34E-6FAA-4458-A86D-9ECFFCF178E1}"/>
            </a:ext>
          </a:extLst>
        </xdr:cNvPr>
        <xdr:cNvCxnSpPr/>
      </xdr:nvCxnSpPr>
      <xdr:spPr>
        <a:xfrm>
          <a:off x="2908300" y="6970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27686</xdr:rowOff>
    </xdr:from>
    <xdr:to>
      <xdr:col>10</xdr:col>
      <xdr:colOff>165100</xdr:colOff>
      <xdr:row>40</xdr:row>
      <xdr:rowOff>129286</xdr:rowOff>
    </xdr:to>
    <xdr:sp macro="" textlink="">
      <xdr:nvSpPr>
        <xdr:cNvPr id="77" name="楕円 76">
          <a:extLst>
            <a:ext uri="{FF2B5EF4-FFF2-40B4-BE49-F238E27FC236}">
              <a16:creationId xmlns:a16="http://schemas.microsoft.com/office/drawing/2014/main" id="{9FF235DF-A09B-4275-AEA9-A8F1A98BB1A0}"/>
            </a:ext>
          </a:extLst>
        </xdr:cNvPr>
        <xdr:cNvSpPr/>
      </xdr:nvSpPr>
      <xdr:spPr>
        <a:xfrm>
          <a:off x="1968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78486</xdr:rowOff>
    </xdr:from>
    <xdr:to>
      <xdr:col>15</xdr:col>
      <xdr:colOff>50800</xdr:colOff>
      <xdr:row>40</xdr:row>
      <xdr:rowOff>112776</xdr:rowOff>
    </xdr:to>
    <xdr:cxnSp macro="">
      <xdr:nvCxnSpPr>
        <xdr:cNvPr id="78" name="直線コネクタ 77">
          <a:extLst>
            <a:ext uri="{FF2B5EF4-FFF2-40B4-BE49-F238E27FC236}">
              <a16:creationId xmlns:a16="http://schemas.microsoft.com/office/drawing/2014/main" id="{BD9B172B-2FAA-4701-8149-8BEB0B6A628B}"/>
            </a:ext>
          </a:extLst>
        </xdr:cNvPr>
        <xdr:cNvCxnSpPr/>
      </xdr:nvCxnSpPr>
      <xdr:spPr>
        <a:xfrm>
          <a:off x="2019300" y="69364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4826</xdr:rowOff>
    </xdr:from>
    <xdr:to>
      <xdr:col>6</xdr:col>
      <xdr:colOff>38100</xdr:colOff>
      <xdr:row>40</xdr:row>
      <xdr:rowOff>106426</xdr:rowOff>
    </xdr:to>
    <xdr:sp macro="" textlink="">
      <xdr:nvSpPr>
        <xdr:cNvPr id="79" name="楕円 78">
          <a:extLst>
            <a:ext uri="{FF2B5EF4-FFF2-40B4-BE49-F238E27FC236}">
              <a16:creationId xmlns:a16="http://schemas.microsoft.com/office/drawing/2014/main" id="{D4F5B6C4-C863-4493-8D16-366C22818CA4}"/>
            </a:ext>
          </a:extLst>
        </xdr:cNvPr>
        <xdr:cNvSpPr/>
      </xdr:nvSpPr>
      <xdr:spPr>
        <a:xfrm>
          <a:off x="1079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55626</xdr:rowOff>
    </xdr:from>
    <xdr:to>
      <xdr:col>10</xdr:col>
      <xdr:colOff>114300</xdr:colOff>
      <xdr:row>40</xdr:row>
      <xdr:rowOff>78486</xdr:rowOff>
    </xdr:to>
    <xdr:cxnSp macro="">
      <xdr:nvCxnSpPr>
        <xdr:cNvPr id="80" name="直線コネクタ 79">
          <a:extLst>
            <a:ext uri="{FF2B5EF4-FFF2-40B4-BE49-F238E27FC236}">
              <a16:creationId xmlns:a16="http://schemas.microsoft.com/office/drawing/2014/main" id="{FF3F9A09-4D74-4BE8-947D-1F560B83EEBB}"/>
            </a:ext>
          </a:extLst>
        </xdr:cNvPr>
        <xdr:cNvCxnSpPr/>
      </xdr:nvCxnSpPr>
      <xdr:spPr>
        <a:xfrm>
          <a:off x="1130300" y="69136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168673</xdr:rowOff>
    </xdr:from>
    <xdr:ext cx="405111" cy="259045"/>
    <xdr:sp macro="" textlink="">
      <xdr:nvSpPr>
        <xdr:cNvPr id="81" name="n_1aveValue【道路】&#10;有形固定資産減価償却率">
          <a:extLst>
            <a:ext uri="{FF2B5EF4-FFF2-40B4-BE49-F238E27FC236}">
              <a16:creationId xmlns:a16="http://schemas.microsoft.com/office/drawing/2014/main" id="{1231EF4E-8938-4BEE-9021-35828914C1FB}"/>
            </a:ext>
          </a:extLst>
        </xdr:cNvPr>
        <xdr:cNvSpPr txBox="1"/>
      </xdr:nvSpPr>
      <xdr:spPr>
        <a:xfrm>
          <a:off x="3582044" y="651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132097</xdr:rowOff>
    </xdr:from>
    <xdr:ext cx="405111" cy="259045"/>
    <xdr:sp macro="" textlink="">
      <xdr:nvSpPr>
        <xdr:cNvPr id="82" name="n_2aveValue【道路】&#10;有形固定資産減価償却率">
          <a:extLst>
            <a:ext uri="{FF2B5EF4-FFF2-40B4-BE49-F238E27FC236}">
              <a16:creationId xmlns:a16="http://schemas.microsoft.com/office/drawing/2014/main" id="{E3AF64B9-932C-4944-98F0-1A100B59AC8D}"/>
            </a:ext>
          </a:extLst>
        </xdr:cNvPr>
        <xdr:cNvSpPr txBox="1"/>
      </xdr:nvSpPr>
      <xdr:spPr>
        <a:xfrm>
          <a:off x="2705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97807</xdr:rowOff>
    </xdr:from>
    <xdr:ext cx="405111" cy="259045"/>
    <xdr:sp macro="" textlink="">
      <xdr:nvSpPr>
        <xdr:cNvPr id="83" name="n_3aveValue【道路】&#10;有形固定資産減価償却率">
          <a:extLst>
            <a:ext uri="{FF2B5EF4-FFF2-40B4-BE49-F238E27FC236}">
              <a16:creationId xmlns:a16="http://schemas.microsoft.com/office/drawing/2014/main" id="{E2321109-2299-4D30-8780-A410F191CB91}"/>
            </a:ext>
          </a:extLst>
        </xdr:cNvPr>
        <xdr:cNvSpPr txBox="1"/>
      </xdr:nvSpPr>
      <xdr:spPr>
        <a:xfrm>
          <a:off x="1816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109237</xdr:rowOff>
    </xdr:from>
    <xdr:ext cx="405111" cy="259045"/>
    <xdr:sp macro="" textlink="">
      <xdr:nvSpPr>
        <xdr:cNvPr id="84" name="n_4aveValue【道路】&#10;有形固定資産減価償却率">
          <a:extLst>
            <a:ext uri="{FF2B5EF4-FFF2-40B4-BE49-F238E27FC236}">
              <a16:creationId xmlns:a16="http://schemas.microsoft.com/office/drawing/2014/main" id="{CE5F386D-1F58-42AB-BF0D-3AAEF15D6D84}"/>
            </a:ext>
          </a:extLst>
        </xdr:cNvPr>
        <xdr:cNvSpPr txBox="1"/>
      </xdr:nvSpPr>
      <xdr:spPr>
        <a:xfrm>
          <a:off x="927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10685</xdr:rowOff>
    </xdr:from>
    <xdr:ext cx="405111" cy="259045"/>
    <xdr:sp macro="" textlink="">
      <xdr:nvSpPr>
        <xdr:cNvPr id="85" name="n_1mainValue【道路】&#10;有形固定資産減価償却率">
          <a:extLst>
            <a:ext uri="{FF2B5EF4-FFF2-40B4-BE49-F238E27FC236}">
              <a16:creationId xmlns:a16="http://schemas.microsoft.com/office/drawing/2014/main" id="{AF9928EB-C66A-4CBA-8BB3-501093B1830E}"/>
            </a:ext>
          </a:extLst>
        </xdr:cNvPr>
        <xdr:cNvSpPr txBox="1"/>
      </xdr:nvSpPr>
      <xdr:spPr>
        <a:xfrm>
          <a:off x="3582044" y="704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154703</xdr:rowOff>
    </xdr:from>
    <xdr:ext cx="405111" cy="259045"/>
    <xdr:sp macro="" textlink="">
      <xdr:nvSpPr>
        <xdr:cNvPr id="86" name="n_2mainValue【道路】&#10;有形固定資産減価償却率">
          <a:extLst>
            <a:ext uri="{FF2B5EF4-FFF2-40B4-BE49-F238E27FC236}">
              <a16:creationId xmlns:a16="http://schemas.microsoft.com/office/drawing/2014/main" id="{1EA8E7E2-C9BB-43A5-A712-4FE169C4D754}"/>
            </a:ext>
          </a:extLst>
        </xdr:cNvPr>
        <xdr:cNvSpPr txBox="1"/>
      </xdr:nvSpPr>
      <xdr:spPr>
        <a:xfrm>
          <a:off x="2705744" y="701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120413</xdr:rowOff>
    </xdr:from>
    <xdr:ext cx="405111" cy="259045"/>
    <xdr:sp macro="" textlink="">
      <xdr:nvSpPr>
        <xdr:cNvPr id="87" name="n_3mainValue【道路】&#10;有形固定資産減価償却率">
          <a:extLst>
            <a:ext uri="{FF2B5EF4-FFF2-40B4-BE49-F238E27FC236}">
              <a16:creationId xmlns:a16="http://schemas.microsoft.com/office/drawing/2014/main" id="{86586748-0679-43DB-9399-71AF652CA3EA}"/>
            </a:ext>
          </a:extLst>
        </xdr:cNvPr>
        <xdr:cNvSpPr txBox="1"/>
      </xdr:nvSpPr>
      <xdr:spPr>
        <a:xfrm>
          <a:off x="1816744" y="697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97553</xdr:rowOff>
    </xdr:from>
    <xdr:ext cx="405111" cy="259045"/>
    <xdr:sp macro="" textlink="">
      <xdr:nvSpPr>
        <xdr:cNvPr id="88" name="n_4mainValue【道路】&#10;有形固定資産減価償却率">
          <a:extLst>
            <a:ext uri="{FF2B5EF4-FFF2-40B4-BE49-F238E27FC236}">
              <a16:creationId xmlns:a16="http://schemas.microsoft.com/office/drawing/2014/main" id="{8CB511D7-4018-455B-9652-D57F6679C104}"/>
            </a:ext>
          </a:extLst>
        </xdr:cNvPr>
        <xdr:cNvSpPr txBox="1"/>
      </xdr:nvSpPr>
      <xdr:spPr>
        <a:xfrm>
          <a:off x="927744" y="695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C15CBD4-A73C-408A-8A08-C2AA0B33254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69DD9F5-BFBF-4A69-AEE9-9C9F5E9E210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C97BFE6-9B37-4C3C-ACB4-8AC27545E86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AE36070-FEAA-455C-97A7-FAFD72AE351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C1427AE-B240-4C85-8AE0-1FDFDFC954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F036083-017A-4876-879B-588039808B0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7A66152-7083-4FED-9F7E-98FBD41687D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8B75608-8602-4803-B08C-3DBE9F38B6B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8F0257E-FEC6-46ED-B476-DC1E869B256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71770F7-E7AC-489E-A1F2-3F507BB642A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FD2E317-A9C2-4595-B9B7-EB08F571C13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1A118F1-72C7-482D-8110-9605EC22AE7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635E2E9-AF01-4E3B-83E0-99CC6AD4376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F4A480EC-4787-4BA3-8953-D8D66ECD077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07FF115-A2CE-496C-B839-175505321A7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EFF29F89-2936-49E0-AC34-0BC575CECB4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9E17E01-E483-4C23-990D-C4086C47021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A1B4E799-82B1-42CC-9112-9151E99B9BA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DD4BF4A-B3DC-450E-ACCE-147E4743F51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A598E6C6-0194-4B90-9DBA-581D4C82FF1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5C7503A-848B-4DBA-ACAA-630E6552F87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89A737B1-7B16-41C2-BB74-0D984E129F7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4EDB695-EEFC-4FAB-93E9-F6079846638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a:extLst>
            <a:ext uri="{FF2B5EF4-FFF2-40B4-BE49-F238E27FC236}">
              <a16:creationId xmlns:a16="http://schemas.microsoft.com/office/drawing/2014/main" id="{F7343410-D230-4E85-A10A-729DAD1EF1A0}"/>
            </a:ext>
          </a:extLst>
        </xdr:cNvPr>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a:extLst>
            <a:ext uri="{FF2B5EF4-FFF2-40B4-BE49-F238E27FC236}">
              <a16:creationId xmlns:a16="http://schemas.microsoft.com/office/drawing/2014/main" id="{924BADCB-C7B0-420D-A1F6-C3E2817473DE}"/>
            </a:ext>
          </a:extLst>
        </xdr:cNvPr>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a:extLst>
            <a:ext uri="{FF2B5EF4-FFF2-40B4-BE49-F238E27FC236}">
              <a16:creationId xmlns:a16="http://schemas.microsoft.com/office/drawing/2014/main" id="{1B6B195F-486B-4DC5-A5A2-725D9EF09B95}"/>
            </a:ext>
          </a:extLst>
        </xdr:cNvPr>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a:extLst>
            <a:ext uri="{FF2B5EF4-FFF2-40B4-BE49-F238E27FC236}">
              <a16:creationId xmlns:a16="http://schemas.microsoft.com/office/drawing/2014/main" id="{A33111D7-C664-4186-B4F6-2B19B6C314BA}"/>
            </a:ext>
          </a:extLst>
        </xdr:cNvPr>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a:extLst>
            <a:ext uri="{FF2B5EF4-FFF2-40B4-BE49-F238E27FC236}">
              <a16:creationId xmlns:a16="http://schemas.microsoft.com/office/drawing/2014/main" id="{AC586CDE-35DE-490E-BFFC-8277BBFC9DBD}"/>
            </a:ext>
          </a:extLst>
        </xdr:cNvPr>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112031</xdr:rowOff>
    </xdr:from>
    <xdr:ext cx="469744" cy="259045"/>
    <xdr:sp macro="" textlink="">
      <xdr:nvSpPr>
        <xdr:cNvPr id="117" name="【道路】&#10;一人当たり延長平均値テキスト">
          <a:extLst>
            <a:ext uri="{FF2B5EF4-FFF2-40B4-BE49-F238E27FC236}">
              <a16:creationId xmlns:a16="http://schemas.microsoft.com/office/drawing/2014/main" id="{C6A3F2EF-25EB-4AD2-A842-7863B81FC097}"/>
            </a:ext>
          </a:extLst>
        </xdr:cNvPr>
        <xdr:cNvSpPr txBox="1"/>
      </xdr:nvSpPr>
      <xdr:spPr>
        <a:xfrm>
          <a:off x="10515600" y="662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a:extLst>
            <a:ext uri="{FF2B5EF4-FFF2-40B4-BE49-F238E27FC236}">
              <a16:creationId xmlns:a16="http://schemas.microsoft.com/office/drawing/2014/main" id="{EB15F055-90BA-463A-97E3-FCF4830AC287}"/>
            </a:ext>
          </a:extLst>
        </xdr:cNvPr>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a:extLst>
            <a:ext uri="{FF2B5EF4-FFF2-40B4-BE49-F238E27FC236}">
              <a16:creationId xmlns:a16="http://schemas.microsoft.com/office/drawing/2014/main" id="{D14F49B0-D1F2-4890-A2DB-886822E3E6B9}"/>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a:extLst>
            <a:ext uri="{FF2B5EF4-FFF2-40B4-BE49-F238E27FC236}">
              <a16:creationId xmlns:a16="http://schemas.microsoft.com/office/drawing/2014/main" id="{43D0FFEB-5134-445B-9136-417EA4E6B9E4}"/>
            </a:ext>
          </a:extLst>
        </xdr:cNvPr>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a:extLst>
            <a:ext uri="{FF2B5EF4-FFF2-40B4-BE49-F238E27FC236}">
              <a16:creationId xmlns:a16="http://schemas.microsoft.com/office/drawing/2014/main" id="{17808125-8555-4702-A2F0-17C9A8DE5AEF}"/>
            </a:ext>
          </a:extLst>
        </xdr:cNvPr>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a:extLst>
            <a:ext uri="{FF2B5EF4-FFF2-40B4-BE49-F238E27FC236}">
              <a16:creationId xmlns:a16="http://schemas.microsoft.com/office/drawing/2014/main" id="{9AA1C7B0-3ADD-43F4-AFB8-CC73ACFF3E00}"/>
            </a:ext>
          </a:extLst>
        </xdr:cNvPr>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502C659-55D9-4A0A-92B1-BE76378BB4E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4AB8CC6-05BE-4590-AC4E-C006056F542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056CE41-C02A-423D-B33D-56EE43BCFCB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604164B-5E90-42EE-AC8D-7875018B9A7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A1CF249-662A-400F-89E8-B26911748C2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122682</xdr:rowOff>
    </xdr:from>
    <xdr:to>
      <xdr:col>55</xdr:col>
      <xdr:colOff>50800</xdr:colOff>
      <xdr:row>40</xdr:row>
      <xdr:rowOff>52832</xdr:rowOff>
    </xdr:to>
    <xdr:sp macro="" textlink="">
      <xdr:nvSpPr>
        <xdr:cNvPr id="128" name="楕円 127">
          <a:extLst>
            <a:ext uri="{FF2B5EF4-FFF2-40B4-BE49-F238E27FC236}">
              <a16:creationId xmlns:a16="http://schemas.microsoft.com/office/drawing/2014/main" id="{61F319E6-4E65-4B7A-B143-E391DC8E7855}"/>
            </a:ext>
          </a:extLst>
        </xdr:cNvPr>
        <xdr:cNvSpPr/>
      </xdr:nvSpPr>
      <xdr:spPr>
        <a:xfrm>
          <a:off x="10426700" y="680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101109</xdr:rowOff>
    </xdr:from>
    <xdr:ext cx="469744" cy="259045"/>
    <xdr:sp macro="" textlink="">
      <xdr:nvSpPr>
        <xdr:cNvPr id="129" name="【道路】&#10;一人当たり延長該当値テキスト">
          <a:extLst>
            <a:ext uri="{FF2B5EF4-FFF2-40B4-BE49-F238E27FC236}">
              <a16:creationId xmlns:a16="http://schemas.microsoft.com/office/drawing/2014/main" id="{6F8A99E3-A728-42CB-85C9-1F323306D7A0}"/>
            </a:ext>
          </a:extLst>
        </xdr:cNvPr>
        <xdr:cNvSpPr txBox="1"/>
      </xdr:nvSpPr>
      <xdr:spPr>
        <a:xfrm>
          <a:off x="10515600" y="678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123190</xdr:rowOff>
    </xdr:from>
    <xdr:to>
      <xdr:col>50</xdr:col>
      <xdr:colOff>165100</xdr:colOff>
      <xdr:row>40</xdr:row>
      <xdr:rowOff>53340</xdr:rowOff>
    </xdr:to>
    <xdr:sp macro="" textlink="">
      <xdr:nvSpPr>
        <xdr:cNvPr id="130" name="楕円 129">
          <a:extLst>
            <a:ext uri="{FF2B5EF4-FFF2-40B4-BE49-F238E27FC236}">
              <a16:creationId xmlns:a16="http://schemas.microsoft.com/office/drawing/2014/main" id="{0A42E93C-26BA-49DA-AB8C-74AF0C5BEF5B}"/>
            </a:ext>
          </a:extLst>
        </xdr:cNvPr>
        <xdr:cNvSpPr/>
      </xdr:nvSpPr>
      <xdr:spPr>
        <a:xfrm>
          <a:off x="9588500" y="68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2032</xdr:rowOff>
    </xdr:from>
    <xdr:to>
      <xdr:col>55</xdr:col>
      <xdr:colOff>0</xdr:colOff>
      <xdr:row>40</xdr:row>
      <xdr:rowOff>2540</xdr:rowOff>
    </xdr:to>
    <xdr:cxnSp macro="">
      <xdr:nvCxnSpPr>
        <xdr:cNvPr id="131" name="直線コネクタ 130">
          <a:extLst>
            <a:ext uri="{FF2B5EF4-FFF2-40B4-BE49-F238E27FC236}">
              <a16:creationId xmlns:a16="http://schemas.microsoft.com/office/drawing/2014/main" id="{EF3D746E-396C-4B04-A19E-9438F3D4D6AD}"/>
            </a:ext>
          </a:extLst>
        </xdr:cNvPr>
        <xdr:cNvCxnSpPr/>
      </xdr:nvCxnSpPr>
      <xdr:spPr>
        <a:xfrm flipV="1">
          <a:off x="9639300" y="6860032"/>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32" name="楕円 131">
          <a:extLst>
            <a:ext uri="{FF2B5EF4-FFF2-40B4-BE49-F238E27FC236}">
              <a16:creationId xmlns:a16="http://schemas.microsoft.com/office/drawing/2014/main" id="{C0B8613C-4139-403A-9598-C9FD5D7B17D5}"/>
            </a:ext>
          </a:extLst>
        </xdr:cNvPr>
        <xdr:cNvSpPr/>
      </xdr:nvSpPr>
      <xdr:spPr>
        <a:xfrm>
          <a:off x="8699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xdr:rowOff>
    </xdr:from>
    <xdr:to>
      <xdr:col>50</xdr:col>
      <xdr:colOff>114300</xdr:colOff>
      <xdr:row>40</xdr:row>
      <xdr:rowOff>3048</xdr:rowOff>
    </xdr:to>
    <xdr:cxnSp macro="">
      <xdr:nvCxnSpPr>
        <xdr:cNvPr id="133" name="直線コネクタ 132">
          <a:extLst>
            <a:ext uri="{FF2B5EF4-FFF2-40B4-BE49-F238E27FC236}">
              <a16:creationId xmlns:a16="http://schemas.microsoft.com/office/drawing/2014/main" id="{299398AA-11ED-4C67-9EF4-6D68DEDC7D39}"/>
            </a:ext>
          </a:extLst>
        </xdr:cNvPr>
        <xdr:cNvCxnSpPr/>
      </xdr:nvCxnSpPr>
      <xdr:spPr>
        <a:xfrm flipV="1">
          <a:off x="8750300" y="6860540"/>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124460</xdr:rowOff>
    </xdr:from>
    <xdr:to>
      <xdr:col>41</xdr:col>
      <xdr:colOff>101600</xdr:colOff>
      <xdr:row>40</xdr:row>
      <xdr:rowOff>54610</xdr:rowOff>
    </xdr:to>
    <xdr:sp macro="" textlink="">
      <xdr:nvSpPr>
        <xdr:cNvPr id="134" name="楕円 133">
          <a:extLst>
            <a:ext uri="{FF2B5EF4-FFF2-40B4-BE49-F238E27FC236}">
              <a16:creationId xmlns:a16="http://schemas.microsoft.com/office/drawing/2014/main" id="{3FF68A50-F185-47B7-B1E8-1B1C086E0766}"/>
            </a:ext>
          </a:extLst>
        </xdr:cNvPr>
        <xdr:cNvSpPr/>
      </xdr:nvSpPr>
      <xdr:spPr>
        <a:xfrm>
          <a:off x="7810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xdr:rowOff>
    </xdr:from>
    <xdr:to>
      <xdr:col>45</xdr:col>
      <xdr:colOff>177800</xdr:colOff>
      <xdr:row>40</xdr:row>
      <xdr:rowOff>3810</xdr:rowOff>
    </xdr:to>
    <xdr:cxnSp macro="">
      <xdr:nvCxnSpPr>
        <xdr:cNvPr id="135" name="直線コネクタ 134">
          <a:extLst>
            <a:ext uri="{FF2B5EF4-FFF2-40B4-BE49-F238E27FC236}">
              <a16:creationId xmlns:a16="http://schemas.microsoft.com/office/drawing/2014/main" id="{2F081A7C-BD4E-4273-9BD2-37C2984C4805}"/>
            </a:ext>
          </a:extLst>
        </xdr:cNvPr>
        <xdr:cNvCxnSpPr/>
      </xdr:nvCxnSpPr>
      <xdr:spPr>
        <a:xfrm flipV="1">
          <a:off x="7861300" y="686104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124460</xdr:rowOff>
    </xdr:from>
    <xdr:to>
      <xdr:col>36</xdr:col>
      <xdr:colOff>165100</xdr:colOff>
      <xdr:row>40</xdr:row>
      <xdr:rowOff>54610</xdr:rowOff>
    </xdr:to>
    <xdr:sp macro="" textlink="">
      <xdr:nvSpPr>
        <xdr:cNvPr id="136" name="楕円 135">
          <a:extLst>
            <a:ext uri="{FF2B5EF4-FFF2-40B4-BE49-F238E27FC236}">
              <a16:creationId xmlns:a16="http://schemas.microsoft.com/office/drawing/2014/main" id="{BFB158B8-7574-4A84-A644-4D825B7DED46}"/>
            </a:ext>
          </a:extLst>
        </xdr:cNvPr>
        <xdr:cNvSpPr/>
      </xdr:nvSpPr>
      <xdr:spPr>
        <a:xfrm>
          <a:off x="6921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xdr:rowOff>
    </xdr:from>
    <xdr:to>
      <xdr:col>41</xdr:col>
      <xdr:colOff>50800</xdr:colOff>
      <xdr:row>40</xdr:row>
      <xdr:rowOff>3810</xdr:rowOff>
    </xdr:to>
    <xdr:cxnSp macro="">
      <xdr:nvCxnSpPr>
        <xdr:cNvPr id="137" name="直線コネクタ 136">
          <a:extLst>
            <a:ext uri="{FF2B5EF4-FFF2-40B4-BE49-F238E27FC236}">
              <a16:creationId xmlns:a16="http://schemas.microsoft.com/office/drawing/2014/main" id="{85759837-65E7-40E9-8B25-AD24D5F63982}"/>
            </a:ext>
          </a:extLst>
        </xdr:cNvPr>
        <xdr:cNvCxnSpPr/>
      </xdr:nvCxnSpPr>
      <xdr:spPr>
        <a:xfrm>
          <a:off x="6972300" y="6861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36085</xdr:rowOff>
    </xdr:from>
    <xdr:ext cx="469744" cy="259045"/>
    <xdr:sp macro="" textlink="">
      <xdr:nvSpPr>
        <xdr:cNvPr id="138" name="n_1aveValue【道路】&#10;一人当たり延長">
          <a:extLst>
            <a:ext uri="{FF2B5EF4-FFF2-40B4-BE49-F238E27FC236}">
              <a16:creationId xmlns:a16="http://schemas.microsoft.com/office/drawing/2014/main" id="{629CC7A5-6704-4AC2-B118-DEC3AE44E3FD}"/>
            </a:ext>
          </a:extLst>
        </xdr:cNvPr>
        <xdr:cNvSpPr txBox="1"/>
      </xdr:nvSpPr>
      <xdr:spPr>
        <a:xfrm>
          <a:off x="93917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37736</xdr:rowOff>
    </xdr:from>
    <xdr:ext cx="469744" cy="259045"/>
    <xdr:sp macro="" textlink="">
      <xdr:nvSpPr>
        <xdr:cNvPr id="139" name="n_2aveValue【道路】&#10;一人当たり延長">
          <a:extLst>
            <a:ext uri="{FF2B5EF4-FFF2-40B4-BE49-F238E27FC236}">
              <a16:creationId xmlns:a16="http://schemas.microsoft.com/office/drawing/2014/main" id="{45DD4D9F-9D2A-42AD-9366-B1AD34795F62}"/>
            </a:ext>
          </a:extLst>
        </xdr:cNvPr>
        <xdr:cNvSpPr txBox="1"/>
      </xdr:nvSpPr>
      <xdr:spPr>
        <a:xfrm>
          <a:off x="8515427" y="65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36212</xdr:rowOff>
    </xdr:from>
    <xdr:ext cx="469744" cy="259045"/>
    <xdr:sp macro="" textlink="">
      <xdr:nvSpPr>
        <xdr:cNvPr id="140" name="n_3aveValue【道路】&#10;一人当たり延長">
          <a:extLst>
            <a:ext uri="{FF2B5EF4-FFF2-40B4-BE49-F238E27FC236}">
              <a16:creationId xmlns:a16="http://schemas.microsoft.com/office/drawing/2014/main" id="{8C603268-A2C3-4056-B5CF-A97CE034DE09}"/>
            </a:ext>
          </a:extLst>
        </xdr:cNvPr>
        <xdr:cNvSpPr txBox="1"/>
      </xdr:nvSpPr>
      <xdr:spPr>
        <a:xfrm>
          <a:off x="7626427" y="65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37609</xdr:rowOff>
    </xdr:from>
    <xdr:ext cx="469744" cy="259045"/>
    <xdr:sp macro="" textlink="">
      <xdr:nvSpPr>
        <xdr:cNvPr id="141" name="n_4aveValue【道路】&#10;一人当たり延長">
          <a:extLst>
            <a:ext uri="{FF2B5EF4-FFF2-40B4-BE49-F238E27FC236}">
              <a16:creationId xmlns:a16="http://schemas.microsoft.com/office/drawing/2014/main" id="{7AC02231-EACE-4D88-B43B-519516F8D195}"/>
            </a:ext>
          </a:extLst>
        </xdr:cNvPr>
        <xdr:cNvSpPr txBox="1"/>
      </xdr:nvSpPr>
      <xdr:spPr>
        <a:xfrm>
          <a:off x="67374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44467</xdr:rowOff>
    </xdr:from>
    <xdr:ext cx="469744" cy="259045"/>
    <xdr:sp macro="" textlink="">
      <xdr:nvSpPr>
        <xdr:cNvPr id="142" name="n_1mainValue【道路】&#10;一人当たり延長">
          <a:extLst>
            <a:ext uri="{FF2B5EF4-FFF2-40B4-BE49-F238E27FC236}">
              <a16:creationId xmlns:a16="http://schemas.microsoft.com/office/drawing/2014/main" id="{71271586-AA00-44CF-9C57-7E98BF0F3B75}"/>
            </a:ext>
          </a:extLst>
        </xdr:cNvPr>
        <xdr:cNvSpPr txBox="1"/>
      </xdr:nvSpPr>
      <xdr:spPr>
        <a:xfrm>
          <a:off x="9391727" y="690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44975</xdr:rowOff>
    </xdr:from>
    <xdr:ext cx="469744" cy="259045"/>
    <xdr:sp macro="" textlink="">
      <xdr:nvSpPr>
        <xdr:cNvPr id="143" name="n_2mainValue【道路】&#10;一人当たり延長">
          <a:extLst>
            <a:ext uri="{FF2B5EF4-FFF2-40B4-BE49-F238E27FC236}">
              <a16:creationId xmlns:a16="http://schemas.microsoft.com/office/drawing/2014/main" id="{AA6ECF12-9826-4564-8962-2021303DC633}"/>
            </a:ext>
          </a:extLst>
        </xdr:cNvPr>
        <xdr:cNvSpPr txBox="1"/>
      </xdr:nvSpPr>
      <xdr:spPr>
        <a:xfrm>
          <a:off x="8515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45737</xdr:rowOff>
    </xdr:from>
    <xdr:ext cx="469744" cy="259045"/>
    <xdr:sp macro="" textlink="">
      <xdr:nvSpPr>
        <xdr:cNvPr id="144" name="n_3mainValue【道路】&#10;一人当たり延長">
          <a:extLst>
            <a:ext uri="{FF2B5EF4-FFF2-40B4-BE49-F238E27FC236}">
              <a16:creationId xmlns:a16="http://schemas.microsoft.com/office/drawing/2014/main" id="{18312EF1-9933-4CDB-9CD6-F5E607CB647B}"/>
            </a:ext>
          </a:extLst>
        </xdr:cNvPr>
        <xdr:cNvSpPr txBox="1"/>
      </xdr:nvSpPr>
      <xdr:spPr>
        <a:xfrm>
          <a:off x="76264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45737</xdr:rowOff>
    </xdr:from>
    <xdr:ext cx="469744" cy="259045"/>
    <xdr:sp macro="" textlink="">
      <xdr:nvSpPr>
        <xdr:cNvPr id="145" name="n_4mainValue【道路】&#10;一人当たり延長">
          <a:extLst>
            <a:ext uri="{FF2B5EF4-FFF2-40B4-BE49-F238E27FC236}">
              <a16:creationId xmlns:a16="http://schemas.microsoft.com/office/drawing/2014/main" id="{EE9B7DE2-C476-4867-9EC0-21B5CEA85582}"/>
            </a:ext>
          </a:extLst>
        </xdr:cNvPr>
        <xdr:cNvSpPr txBox="1"/>
      </xdr:nvSpPr>
      <xdr:spPr>
        <a:xfrm>
          <a:off x="67374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01839F4-2C48-43B5-93DA-58D128D3C8F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54E4704-BC2C-455D-AE40-0B2C195E84A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52DD11D-FD9F-4454-90B7-E61EAF24CA6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9D676E9-AADC-433A-8844-EFBBC969AFE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CCAA14B-B4B2-44EC-9C95-7D015BDAF67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7EC20A3-BE3A-47A6-8EC7-368C5F589BB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3DE8D48-CBBB-4353-9942-2946A0A489E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FFC2D73-25D0-4538-8CA8-D3E20CCD32A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B1C837C-2031-4B26-BB20-590CDE7E543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78321F7-42CC-4A9F-9097-3A75186FF5C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3B2E531-024E-425A-99D8-8257A919F15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19FB2CB7-FC1D-4BAB-AC0C-0FFBF74FE41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6D6396BA-82F9-4661-8C08-CBD8D16F2D8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E511650E-9212-4133-9CBB-FEDCD3B2EA3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9C179195-7E43-4052-9104-1BB12F55920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530DAEF8-A9D8-4B5E-8475-95088E1B12B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E321C1F8-5B02-440C-A05A-10F0AA171F8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B7543FAA-CE97-46DE-B100-98D1A56B226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C958BA01-B6E7-45BE-A1EB-886E7066E91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69618034-C642-4E79-8047-43036888F06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FC97306B-BD6F-4A05-BB21-ED23C0F21C3B}"/>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9B80ED74-DB49-4C79-8609-343E3440ECE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A85470CA-EE55-4DF9-8A2F-E22DF1140D8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a:extLst>
            <a:ext uri="{FF2B5EF4-FFF2-40B4-BE49-F238E27FC236}">
              <a16:creationId xmlns:a16="http://schemas.microsoft.com/office/drawing/2014/main" id="{99B542B7-BD88-4404-87A5-DBF73AE4EC59}"/>
            </a:ext>
          </a:extLst>
        </xdr:cNvPr>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10FA72DE-FCAF-4926-A273-BAAE02FEF02D}"/>
            </a:ext>
          </a:extLst>
        </xdr:cNvPr>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a:extLst>
            <a:ext uri="{FF2B5EF4-FFF2-40B4-BE49-F238E27FC236}">
              <a16:creationId xmlns:a16="http://schemas.microsoft.com/office/drawing/2014/main" id="{F9C1D705-8135-4C5D-9A80-4BDC671B8B74}"/>
            </a:ext>
          </a:extLst>
        </xdr:cNvPr>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DB1B60B8-797E-4960-9C21-807EA9915E1A}"/>
            </a:ext>
          </a:extLst>
        </xdr:cNvPr>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a:extLst>
            <a:ext uri="{FF2B5EF4-FFF2-40B4-BE49-F238E27FC236}">
              <a16:creationId xmlns:a16="http://schemas.microsoft.com/office/drawing/2014/main" id="{EB668C8E-15EC-4999-A77A-282980845C1E}"/>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30497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EA0FEC3F-1EAE-475A-A3C7-BC6F43978624}"/>
            </a:ext>
          </a:extLst>
        </xdr:cNvPr>
        <xdr:cNvSpPr txBox="1"/>
      </xdr:nvSpPr>
      <xdr:spPr>
        <a:xfrm>
          <a:off x="4673600" y="10660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a:extLst>
            <a:ext uri="{FF2B5EF4-FFF2-40B4-BE49-F238E27FC236}">
              <a16:creationId xmlns:a16="http://schemas.microsoft.com/office/drawing/2014/main" id="{15B8D0A4-C43C-4167-81BD-4A43F4018019}"/>
            </a:ext>
          </a:extLst>
        </xdr:cNvPr>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a:extLst>
            <a:ext uri="{FF2B5EF4-FFF2-40B4-BE49-F238E27FC236}">
              <a16:creationId xmlns:a16="http://schemas.microsoft.com/office/drawing/2014/main" id="{B9BC49F7-BE45-4D45-A824-6D725171C3DE}"/>
            </a:ext>
          </a:extLst>
        </xdr:cNvPr>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a:extLst>
            <a:ext uri="{FF2B5EF4-FFF2-40B4-BE49-F238E27FC236}">
              <a16:creationId xmlns:a16="http://schemas.microsoft.com/office/drawing/2014/main" id="{18069E2A-7A2B-4196-8DAB-5F9AC66089CC}"/>
            </a:ext>
          </a:extLst>
        </xdr:cNvPr>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a:extLst>
            <a:ext uri="{FF2B5EF4-FFF2-40B4-BE49-F238E27FC236}">
              <a16:creationId xmlns:a16="http://schemas.microsoft.com/office/drawing/2014/main" id="{BC283290-B64E-4E1B-9385-2945572A5AB1}"/>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a:extLst>
            <a:ext uri="{FF2B5EF4-FFF2-40B4-BE49-F238E27FC236}">
              <a16:creationId xmlns:a16="http://schemas.microsoft.com/office/drawing/2014/main" id="{DFF260C7-841C-484E-8FE8-00C20CA7DD2B}"/>
            </a:ext>
          </a:extLst>
        </xdr:cNvPr>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26F51CF-65FC-4B56-87E5-27183F420BF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6D4B720-6076-4A53-BBC9-D4B4581BE68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4A33574-333E-40D4-BBCB-861C3DDE863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89AF9D0-7C96-424B-849F-8FEF87ACC71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84F7232-777C-449E-9850-38E0E7257BC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149225</xdr:rowOff>
    </xdr:from>
    <xdr:to>
      <xdr:col>24</xdr:col>
      <xdr:colOff>114300</xdr:colOff>
      <xdr:row>62</xdr:row>
      <xdr:rowOff>79375</xdr:rowOff>
    </xdr:to>
    <xdr:sp macro="" textlink="">
      <xdr:nvSpPr>
        <xdr:cNvPr id="185" name="楕円 184">
          <a:extLst>
            <a:ext uri="{FF2B5EF4-FFF2-40B4-BE49-F238E27FC236}">
              <a16:creationId xmlns:a16="http://schemas.microsoft.com/office/drawing/2014/main" id="{CEC04AE9-917E-467D-96E4-A4DCD34E2E44}"/>
            </a:ext>
          </a:extLst>
        </xdr:cNvPr>
        <xdr:cNvSpPr/>
      </xdr:nvSpPr>
      <xdr:spPr>
        <a:xfrm>
          <a:off x="45847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652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489F9C45-9973-41B6-8421-7E8B21A0812D}"/>
            </a:ext>
          </a:extLst>
        </xdr:cNvPr>
        <xdr:cNvSpPr txBox="1"/>
      </xdr:nvSpPr>
      <xdr:spPr>
        <a:xfrm>
          <a:off x="4673600" y="1045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116840</xdr:rowOff>
    </xdr:from>
    <xdr:to>
      <xdr:col>20</xdr:col>
      <xdr:colOff>38100</xdr:colOff>
      <xdr:row>62</xdr:row>
      <xdr:rowOff>46990</xdr:rowOff>
    </xdr:to>
    <xdr:sp macro="" textlink="">
      <xdr:nvSpPr>
        <xdr:cNvPr id="187" name="楕円 186">
          <a:extLst>
            <a:ext uri="{FF2B5EF4-FFF2-40B4-BE49-F238E27FC236}">
              <a16:creationId xmlns:a16="http://schemas.microsoft.com/office/drawing/2014/main" id="{44AE400E-4D5D-42BA-9444-BE4DCAFF2C3C}"/>
            </a:ext>
          </a:extLst>
        </xdr:cNvPr>
        <xdr:cNvSpPr/>
      </xdr:nvSpPr>
      <xdr:spPr>
        <a:xfrm>
          <a:off x="3746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167640</xdr:rowOff>
    </xdr:from>
    <xdr:to>
      <xdr:col>24</xdr:col>
      <xdr:colOff>63500</xdr:colOff>
      <xdr:row>62</xdr:row>
      <xdr:rowOff>28575</xdr:rowOff>
    </xdr:to>
    <xdr:cxnSp macro="">
      <xdr:nvCxnSpPr>
        <xdr:cNvPr id="188" name="直線コネクタ 187">
          <a:extLst>
            <a:ext uri="{FF2B5EF4-FFF2-40B4-BE49-F238E27FC236}">
              <a16:creationId xmlns:a16="http://schemas.microsoft.com/office/drawing/2014/main" id="{3CEC70C5-E464-4E4D-9689-293DE5D353A1}"/>
            </a:ext>
          </a:extLst>
        </xdr:cNvPr>
        <xdr:cNvCxnSpPr/>
      </xdr:nvCxnSpPr>
      <xdr:spPr>
        <a:xfrm>
          <a:off x="3797300" y="106260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93980</xdr:rowOff>
    </xdr:from>
    <xdr:to>
      <xdr:col>15</xdr:col>
      <xdr:colOff>101600</xdr:colOff>
      <xdr:row>62</xdr:row>
      <xdr:rowOff>24130</xdr:rowOff>
    </xdr:to>
    <xdr:sp macro="" textlink="">
      <xdr:nvSpPr>
        <xdr:cNvPr id="189" name="楕円 188">
          <a:extLst>
            <a:ext uri="{FF2B5EF4-FFF2-40B4-BE49-F238E27FC236}">
              <a16:creationId xmlns:a16="http://schemas.microsoft.com/office/drawing/2014/main" id="{C87F93F3-19A4-49C0-9D5A-A090E215F33A}"/>
            </a:ext>
          </a:extLst>
        </xdr:cNvPr>
        <xdr:cNvSpPr/>
      </xdr:nvSpPr>
      <xdr:spPr>
        <a:xfrm>
          <a:off x="2857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144780</xdr:rowOff>
    </xdr:from>
    <xdr:to>
      <xdr:col>19</xdr:col>
      <xdr:colOff>177800</xdr:colOff>
      <xdr:row>61</xdr:row>
      <xdr:rowOff>167640</xdr:rowOff>
    </xdr:to>
    <xdr:cxnSp macro="">
      <xdr:nvCxnSpPr>
        <xdr:cNvPr id="190" name="直線コネクタ 189">
          <a:extLst>
            <a:ext uri="{FF2B5EF4-FFF2-40B4-BE49-F238E27FC236}">
              <a16:creationId xmlns:a16="http://schemas.microsoft.com/office/drawing/2014/main" id="{F4834138-72AF-446A-9818-288EF0BEA4C9}"/>
            </a:ext>
          </a:extLst>
        </xdr:cNvPr>
        <xdr:cNvCxnSpPr/>
      </xdr:nvCxnSpPr>
      <xdr:spPr>
        <a:xfrm>
          <a:off x="2908300" y="106032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65405</xdr:rowOff>
    </xdr:from>
    <xdr:to>
      <xdr:col>10</xdr:col>
      <xdr:colOff>165100</xdr:colOff>
      <xdr:row>61</xdr:row>
      <xdr:rowOff>167005</xdr:rowOff>
    </xdr:to>
    <xdr:sp macro="" textlink="">
      <xdr:nvSpPr>
        <xdr:cNvPr id="191" name="楕円 190">
          <a:extLst>
            <a:ext uri="{FF2B5EF4-FFF2-40B4-BE49-F238E27FC236}">
              <a16:creationId xmlns:a16="http://schemas.microsoft.com/office/drawing/2014/main" id="{1AF8A335-00ED-492C-94DC-57B8147416D8}"/>
            </a:ext>
          </a:extLst>
        </xdr:cNvPr>
        <xdr:cNvSpPr/>
      </xdr:nvSpPr>
      <xdr:spPr>
        <a:xfrm>
          <a:off x="1968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116205</xdr:rowOff>
    </xdr:from>
    <xdr:to>
      <xdr:col>15</xdr:col>
      <xdr:colOff>50800</xdr:colOff>
      <xdr:row>61</xdr:row>
      <xdr:rowOff>144780</xdr:rowOff>
    </xdr:to>
    <xdr:cxnSp macro="">
      <xdr:nvCxnSpPr>
        <xdr:cNvPr id="192" name="直線コネクタ 191">
          <a:extLst>
            <a:ext uri="{FF2B5EF4-FFF2-40B4-BE49-F238E27FC236}">
              <a16:creationId xmlns:a16="http://schemas.microsoft.com/office/drawing/2014/main" id="{59BA7138-33D9-49E9-AF0F-307E0253581E}"/>
            </a:ext>
          </a:extLst>
        </xdr:cNvPr>
        <xdr:cNvCxnSpPr/>
      </xdr:nvCxnSpPr>
      <xdr:spPr>
        <a:xfrm>
          <a:off x="2019300" y="10574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34925</xdr:rowOff>
    </xdr:from>
    <xdr:to>
      <xdr:col>6</xdr:col>
      <xdr:colOff>38100</xdr:colOff>
      <xdr:row>61</xdr:row>
      <xdr:rowOff>136525</xdr:rowOff>
    </xdr:to>
    <xdr:sp macro="" textlink="">
      <xdr:nvSpPr>
        <xdr:cNvPr id="193" name="楕円 192">
          <a:extLst>
            <a:ext uri="{FF2B5EF4-FFF2-40B4-BE49-F238E27FC236}">
              <a16:creationId xmlns:a16="http://schemas.microsoft.com/office/drawing/2014/main" id="{68C9276A-4D1E-46EF-AAD7-B730DB3EF5A8}"/>
            </a:ext>
          </a:extLst>
        </xdr:cNvPr>
        <xdr:cNvSpPr/>
      </xdr:nvSpPr>
      <xdr:spPr>
        <a:xfrm>
          <a:off x="1079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85725</xdr:rowOff>
    </xdr:from>
    <xdr:to>
      <xdr:col>10</xdr:col>
      <xdr:colOff>114300</xdr:colOff>
      <xdr:row>61</xdr:row>
      <xdr:rowOff>116205</xdr:rowOff>
    </xdr:to>
    <xdr:cxnSp macro="">
      <xdr:nvCxnSpPr>
        <xdr:cNvPr id="194" name="直線コネクタ 193">
          <a:extLst>
            <a:ext uri="{FF2B5EF4-FFF2-40B4-BE49-F238E27FC236}">
              <a16:creationId xmlns:a16="http://schemas.microsoft.com/office/drawing/2014/main" id="{93DBEEE6-7348-48FE-BDED-E7452C7C4555}"/>
            </a:ext>
          </a:extLst>
        </xdr:cNvPr>
        <xdr:cNvCxnSpPr/>
      </xdr:nvCxnSpPr>
      <xdr:spPr>
        <a:xfrm>
          <a:off x="1130300" y="105441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120032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A5AE5848-9B77-421D-9592-6D8C3B748248}"/>
            </a:ext>
          </a:extLst>
        </xdr:cNvPr>
        <xdr:cNvSpPr txBox="1"/>
      </xdr:nvSpPr>
      <xdr:spPr>
        <a:xfrm>
          <a:off x="35820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6582BC88-56CA-49BF-BD03-262DC7209AD0}"/>
            </a:ext>
          </a:extLst>
        </xdr:cNvPr>
        <xdr:cNvSpPr txBox="1"/>
      </xdr:nvSpPr>
      <xdr:spPr>
        <a:xfrm>
          <a:off x="2705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70502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AD97F07E-4635-433D-8C11-88108AB8FD2B}"/>
            </a:ext>
          </a:extLst>
        </xdr:cNvPr>
        <xdr:cNvSpPr txBox="1"/>
      </xdr:nvSpPr>
      <xdr:spPr>
        <a:xfrm>
          <a:off x="1816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47642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12A7AE49-D25E-4A2E-8654-433AA9199D52}"/>
            </a:ext>
          </a:extLst>
        </xdr:cNvPr>
        <xdr:cNvSpPr txBox="1"/>
      </xdr:nvSpPr>
      <xdr:spPr>
        <a:xfrm>
          <a:off x="927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63517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7C0A35CE-905E-40C4-8CB6-68E4705712C4}"/>
            </a:ext>
          </a:extLst>
        </xdr:cNvPr>
        <xdr:cNvSpPr txBox="1"/>
      </xdr:nvSpPr>
      <xdr:spPr>
        <a:xfrm>
          <a:off x="3582044"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40657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F11309FB-C8B9-455C-8DEB-B306900D8281}"/>
            </a:ext>
          </a:extLst>
        </xdr:cNvPr>
        <xdr:cNvSpPr txBox="1"/>
      </xdr:nvSpPr>
      <xdr:spPr>
        <a:xfrm>
          <a:off x="2705744"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12082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ECE36916-7D93-4D88-B125-D2974D31FE7C}"/>
            </a:ext>
          </a:extLst>
        </xdr:cNvPr>
        <xdr:cNvSpPr txBox="1"/>
      </xdr:nvSpPr>
      <xdr:spPr>
        <a:xfrm>
          <a:off x="1816744"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153052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BE689840-6D34-4A57-91D8-02BF1028CD4F}"/>
            </a:ext>
          </a:extLst>
        </xdr:cNvPr>
        <xdr:cNvSpPr txBox="1"/>
      </xdr:nvSpPr>
      <xdr:spPr>
        <a:xfrm>
          <a:off x="927744" y="1026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ED7C6722-2BE1-43BA-84C6-33DFEC902A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5D42516B-B843-4E03-BC33-37E90824613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AA1A530F-7FC1-48E1-8222-FEE0CC11694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CAB0EC3B-2B79-4BE2-A639-68B572C4C2D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C14C49C6-345E-41F1-A0C5-74E62C5055F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DD107721-DB66-4A62-AB2C-A7B02DF3004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E320FB59-7573-4135-9F69-C7D10F69941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31CCBE98-FD54-4342-B2CC-D7DE4DBB56B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22F74880-0BB5-40DD-A351-9BFA6EDA2B5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22644A08-7772-4263-9910-435F2786625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E67796FD-C44A-44E0-B7D9-11B52013090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3C40EDB4-6E36-4BE5-99CD-BCE7ED6343F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23AD6E7A-0947-40A7-9AB3-460C3ECF65C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498D0115-E7DF-4592-969B-FDAFCB4ED66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DD043BF8-C0EA-4B0D-9046-0D38CB045DF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624F0C60-F4A0-4C42-8634-FB110FED379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EC6D2C9A-BB07-448E-B5AF-5EB6F8CDCEF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6561A68E-7943-4E3C-852D-F770E3ED3EC7}"/>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584DB9DD-3C35-41F5-8770-BA5007BD565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4E610B7C-2796-4E02-863D-015528DB3DB1}"/>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9FD42E9F-C744-4543-AA52-A1A1682DC63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FFE07CD0-2E77-40AC-AD04-5F4AEE5D96D2}"/>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3A8F42B4-2044-40FF-AE8F-440E9664635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a:extLst>
            <a:ext uri="{FF2B5EF4-FFF2-40B4-BE49-F238E27FC236}">
              <a16:creationId xmlns:a16="http://schemas.microsoft.com/office/drawing/2014/main" id="{326AE861-8D25-417C-8656-50EC6E66B360}"/>
            </a:ext>
          </a:extLst>
        </xdr:cNvPr>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B6AD544A-3943-4868-AC65-F78D14BB5C5A}"/>
            </a:ext>
          </a:extLst>
        </xdr:cNvPr>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a:extLst>
            <a:ext uri="{FF2B5EF4-FFF2-40B4-BE49-F238E27FC236}">
              <a16:creationId xmlns:a16="http://schemas.microsoft.com/office/drawing/2014/main" id="{16512DB2-5D70-4325-A442-329E9845D11E}"/>
            </a:ext>
          </a:extLst>
        </xdr:cNvPr>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F88E8E6F-B846-47EC-97ED-C1633664C05F}"/>
            </a:ext>
          </a:extLst>
        </xdr:cNvPr>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a:extLst>
            <a:ext uri="{FF2B5EF4-FFF2-40B4-BE49-F238E27FC236}">
              <a16:creationId xmlns:a16="http://schemas.microsoft.com/office/drawing/2014/main" id="{8AB34CA0-FD79-46E7-B9DF-41B2791B03FF}"/>
            </a:ext>
          </a:extLst>
        </xdr:cNvPr>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103495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D8BA8C6E-B27B-462A-AF79-755DCCD990CE}"/>
            </a:ext>
          </a:extLst>
        </xdr:cNvPr>
        <xdr:cNvSpPr txBox="1"/>
      </xdr:nvSpPr>
      <xdr:spPr>
        <a:xfrm>
          <a:off x="10515600" y="10390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a:extLst>
            <a:ext uri="{FF2B5EF4-FFF2-40B4-BE49-F238E27FC236}">
              <a16:creationId xmlns:a16="http://schemas.microsoft.com/office/drawing/2014/main" id="{16C66F40-EC38-4137-B0A6-CB9EBD6C7495}"/>
            </a:ext>
          </a:extLst>
        </xdr:cNvPr>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a:extLst>
            <a:ext uri="{FF2B5EF4-FFF2-40B4-BE49-F238E27FC236}">
              <a16:creationId xmlns:a16="http://schemas.microsoft.com/office/drawing/2014/main" id="{AFD00B44-5B23-447C-8B4B-76307852B2FF}"/>
            </a:ext>
          </a:extLst>
        </xdr:cNvPr>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a:extLst>
            <a:ext uri="{FF2B5EF4-FFF2-40B4-BE49-F238E27FC236}">
              <a16:creationId xmlns:a16="http://schemas.microsoft.com/office/drawing/2014/main" id="{A8C946B1-9B5A-4EE7-8B74-E52E3EE7B90C}"/>
            </a:ext>
          </a:extLst>
        </xdr:cNvPr>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a:extLst>
            <a:ext uri="{FF2B5EF4-FFF2-40B4-BE49-F238E27FC236}">
              <a16:creationId xmlns:a16="http://schemas.microsoft.com/office/drawing/2014/main" id="{1F8BF5FE-8903-4524-B5F8-CE9EA3DA6FD4}"/>
            </a:ext>
          </a:extLst>
        </xdr:cNvPr>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a:extLst>
            <a:ext uri="{FF2B5EF4-FFF2-40B4-BE49-F238E27FC236}">
              <a16:creationId xmlns:a16="http://schemas.microsoft.com/office/drawing/2014/main" id="{7ABBE572-6ADB-422A-AD92-FF891C3D74EF}"/>
            </a:ext>
          </a:extLst>
        </xdr:cNvPr>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E4DD1E5-11FA-4042-AD07-99897D31366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B9320C9-031E-4755-A885-C8AE9D4F94C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B87BACE-6AD7-403E-8D50-2EA4F15A2D8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4DF28F2-67BC-4A12-95F5-CA0F036DB59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5E23B63-2AB4-4FF9-A2F4-5BCC4203638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56989</xdr:rowOff>
    </xdr:from>
    <xdr:to>
      <xdr:col>55</xdr:col>
      <xdr:colOff>50800</xdr:colOff>
      <xdr:row>63</xdr:row>
      <xdr:rowOff>158589</xdr:rowOff>
    </xdr:to>
    <xdr:sp macro="" textlink="">
      <xdr:nvSpPr>
        <xdr:cNvPr id="242" name="楕円 241">
          <a:extLst>
            <a:ext uri="{FF2B5EF4-FFF2-40B4-BE49-F238E27FC236}">
              <a16:creationId xmlns:a16="http://schemas.microsoft.com/office/drawing/2014/main" id="{7741A913-9F85-48CB-99F4-22F8E9292E41}"/>
            </a:ext>
          </a:extLst>
        </xdr:cNvPr>
        <xdr:cNvSpPr/>
      </xdr:nvSpPr>
      <xdr:spPr>
        <a:xfrm>
          <a:off x="10426700" y="1085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143366</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B2D1CACE-9F5D-4C5F-8614-C6C624629667}"/>
            </a:ext>
          </a:extLst>
        </xdr:cNvPr>
        <xdr:cNvSpPr txBox="1"/>
      </xdr:nvSpPr>
      <xdr:spPr>
        <a:xfrm>
          <a:off x="10515600" y="1077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56985</xdr:rowOff>
    </xdr:from>
    <xdr:to>
      <xdr:col>50</xdr:col>
      <xdr:colOff>165100</xdr:colOff>
      <xdr:row>63</xdr:row>
      <xdr:rowOff>158585</xdr:rowOff>
    </xdr:to>
    <xdr:sp macro="" textlink="">
      <xdr:nvSpPr>
        <xdr:cNvPr id="244" name="楕円 243">
          <a:extLst>
            <a:ext uri="{FF2B5EF4-FFF2-40B4-BE49-F238E27FC236}">
              <a16:creationId xmlns:a16="http://schemas.microsoft.com/office/drawing/2014/main" id="{F359306E-1D34-4BAD-A9FE-BF2B58EE85B9}"/>
            </a:ext>
          </a:extLst>
        </xdr:cNvPr>
        <xdr:cNvSpPr/>
      </xdr:nvSpPr>
      <xdr:spPr>
        <a:xfrm>
          <a:off x="9588500" y="1085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107785</xdr:rowOff>
    </xdr:from>
    <xdr:to>
      <xdr:col>55</xdr:col>
      <xdr:colOff>0</xdr:colOff>
      <xdr:row>63</xdr:row>
      <xdr:rowOff>107789</xdr:rowOff>
    </xdr:to>
    <xdr:cxnSp macro="">
      <xdr:nvCxnSpPr>
        <xdr:cNvPr id="245" name="直線コネクタ 244">
          <a:extLst>
            <a:ext uri="{FF2B5EF4-FFF2-40B4-BE49-F238E27FC236}">
              <a16:creationId xmlns:a16="http://schemas.microsoft.com/office/drawing/2014/main" id="{56156200-C22C-44E4-947F-0689C5311DC9}"/>
            </a:ext>
          </a:extLst>
        </xdr:cNvPr>
        <xdr:cNvCxnSpPr/>
      </xdr:nvCxnSpPr>
      <xdr:spPr>
        <a:xfrm>
          <a:off x="9639300" y="10909135"/>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58025</xdr:rowOff>
    </xdr:from>
    <xdr:to>
      <xdr:col>46</xdr:col>
      <xdr:colOff>38100</xdr:colOff>
      <xdr:row>63</xdr:row>
      <xdr:rowOff>159625</xdr:rowOff>
    </xdr:to>
    <xdr:sp macro="" textlink="">
      <xdr:nvSpPr>
        <xdr:cNvPr id="246" name="楕円 245">
          <a:extLst>
            <a:ext uri="{FF2B5EF4-FFF2-40B4-BE49-F238E27FC236}">
              <a16:creationId xmlns:a16="http://schemas.microsoft.com/office/drawing/2014/main" id="{96B64AAD-4A8E-418D-9519-A66A4F0CA218}"/>
            </a:ext>
          </a:extLst>
        </xdr:cNvPr>
        <xdr:cNvSpPr/>
      </xdr:nvSpPr>
      <xdr:spPr>
        <a:xfrm>
          <a:off x="8699500" y="1085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107785</xdr:rowOff>
    </xdr:from>
    <xdr:to>
      <xdr:col>50</xdr:col>
      <xdr:colOff>114300</xdr:colOff>
      <xdr:row>63</xdr:row>
      <xdr:rowOff>108825</xdr:rowOff>
    </xdr:to>
    <xdr:cxnSp macro="">
      <xdr:nvCxnSpPr>
        <xdr:cNvPr id="247" name="直線コネクタ 246">
          <a:extLst>
            <a:ext uri="{FF2B5EF4-FFF2-40B4-BE49-F238E27FC236}">
              <a16:creationId xmlns:a16="http://schemas.microsoft.com/office/drawing/2014/main" id="{613A35EF-DF06-46AA-8438-32D7C7C2FA5E}"/>
            </a:ext>
          </a:extLst>
        </xdr:cNvPr>
        <xdr:cNvCxnSpPr/>
      </xdr:nvCxnSpPr>
      <xdr:spPr>
        <a:xfrm flipV="1">
          <a:off x="8750300" y="10909135"/>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58593</xdr:rowOff>
    </xdr:from>
    <xdr:to>
      <xdr:col>41</xdr:col>
      <xdr:colOff>101600</xdr:colOff>
      <xdr:row>63</xdr:row>
      <xdr:rowOff>160193</xdr:rowOff>
    </xdr:to>
    <xdr:sp macro="" textlink="">
      <xdr:nvSpPr>
        <xdr:cNvPr id="248" name="楕円 247">
          <a:extLst>
            <a:ext uri="{FF2B5EF4-FFF2-40B4-BE49-F238E27FC236}">
              <a16:creationId xmlns:a16="http://schemas.microsoft.com/office/drawing/2014/main" id="{7DACA7D0-C65A-4787-B761-956ECEE0D697}"/>
            </a:ext>
          </a:extLst>
        </xdr:cNvPr>
        <xdr:cNvSpPr/>
      </xdr:nvSpPr>
      <xdr:spPr>
        <a:xfrm>
          <a:off x="7810500" y="108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108825</xdr:rowOff>
    </xdr:from>
    <xdr:to>
      <xdr:col>45</xdr:col>
      <xdr:colOff>177800</xdr:colOff>
      <xdr:row>63</xdr:row>
      <xdr:rowOff>109393</xdr:rowOff>
    </xdr:to>
    <xdr:cxnSp macro="">
      <xdr:nvCxnSpPr>
        <xdr:cNvPr id="249" name="直線コネクタ 248">
          <a:extLst>
            <a:ext uri="{FF2B5EF4-FFF2-40B4-BE49-F238E27FC236}">
              <a16:creationId xmlns:a16="http://schemas.microsoft.com/office/drawing/2014/main" id="{84C28EDF-26B0-4E87-9894-A817FC85831A}"/>
            </a:ext>
          </a:extLst>
        </xdr:cNvPr>
        <xdr:cNvCxnSpPr/>
      </xdr:nvCxnSpPr>
      <xdr:spPr>
        <a:xfrm flipV="1">
          <a:off x="7861300" y="10910175"/>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60098</xdr:rowOff>
    </xdr:from>
    <xdr:to>
      <xdr:col>36</xdr:col>
      <xdr:colOff>165100</xdr:colOff>
      <xdr:row>63</xdr:row>
      <xdr:rowOff>161698</xdr:rowOff>
    </xdr:to>
    <xdr:sp macro="" textlink="">
      <xdr:nvSpPr>
        <xdr:cNvPr id="250" name="楕円 249">
          <a:extLst>
            <a:ext uri="{FF2B5EF4-FFF2-40B4-BE49-F238E27FC236}">
              <a16:creationId xmlns:a16="http://schemas.microsoft.com/office/drawing/2014/main" id="{BFF1F613-2D87-4CFC-BFD5-712A26769CD6}"/>
            </a:ext>
          </a:extLst>
        </xdr:cNvPr>
        <xdr:cNvSpPr/>
      </xdr:nvSpPr>
      <xdr:spPr>
        <a:xfrm>
          <a:off x="6921500" y="108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109393</xdr:rowOff>
    </xdr:from>
    <xdr:to>
      <xdr:col>41</xdr:col>
      <xdr:colOff>50800</xdr:colOff>
      <xdr:row>63</xdr:row>
      <xdr:rowOff>110898</xdr:rowOff>
    </xdr:to>
    <xdr:cxnSp macro="">
      <xdr:nvCxnSpPr>
        <xdr:cNvPr id="251" name="直線コネクタ 250">
          <a:extLst>
            <a:ext uri="{FF2B5EF4-FFF2-40B4-BE49-F238E27FC236}">
              <a16:creationId xmlns:a16="http://schemas.microsoft.com/office/drawing/2014/main" id="{61F5A076-262C-426C-9AA1-5D584BFAC3E0}"/>
            </a:ext>
          </a:extLst>
        </xdr:cNvPr>
        <xdr:cNvCxnSpPr/>
      </xdr:nvCxnSpPr>
      <xdr:spPr>
        <a:xfrm flipV="1">
          <a:off x="6972300" y="10910743"/>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28572</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FEA1DEB4-5CBC-4760-B14D-23AB41F50545}"/>
            </a:ext>
          </a:extLst>
        </xdr:cNvPr>
        <xdr:cNvSpPr txBox="1"/>
      </xdr:nvSpPr>
      <xdr:spPr>
        <a:xfrm>
          <a:off x="9327095" y="1031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33528</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E1E1DAF2-4323-4C19-A362-5FC26D4E344E}"/>
            </a:ext>
          </a:extLst>
        </xdr:cNvPr>
        <xdr:cNvSpPr txBox="1"/>
      </xdr:nvSpPr>
      <xdr:spPr>
        <a:xfrm>
          <a:off x="8450795" y="103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34161</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51DB712-147E-4F51-A962-569341D29FDA}"/>
            </a:ext>
          </a:extLst>
        </xdr:cNvPr>
        <xdr:cNvSpPr txBox="1"/>
      </xdr:nvSpPr>
      <xdr:spPr>
        <a:xfrm>
          <a:off x="7561795" y="103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36977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A5F31FF1-F752-4CCC-9DDE-4ADB80E3089F}"/>
            </a:ext>
          </a:extLst>
        </xdr:cNvPr>
        <xdr:cNvSpPr txBox="1"/>
      </xdr:nvSpPr>
      <xdr:spPr>
        <a:xfrm>
          <a:off x="66727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149712</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6C9CC2D8-D043-4F38-84B4-E19655FB4C68}"/>
            </a:ext>
          </a:extLst>
        </xdr:cNvPr>
        <xdr:cNvSpPr txBox="1"/>
      </xdr:nvSpPr>
      <xdr:spPr>
        <a:xfrm>
          <a:off x="9359411" y="1095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150752</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7336CBC3-BB3B-490D-80AB-8B7B2977C9DD}"/>
            </a:ext>
          </a:extLst>
        </xdr:cNvPr>
        <xdr:cNvSpPr txBox="1"/>
      </xdr:nvSpPr>
      <xdr:spPr>
        <a:xfrm>
          <a:off x="8483111" y="1095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151320</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5F519A7B-22B2-415A-9F1A-59CFCBB630A7}"/>
            </a:ext>
          </a:extLst>
        </xdr:cNvPr>
        <xdr:cNvSpPr txBox="1"/>
      </xdr:nvSpPr>
      <xdr:spPr>
        <a:xfrm>
          <a:off x="7594111" y="1095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152825</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8E08AD47-89F5-463D-9C03-362CFAD3C057}"/>
            </a:ext>
          </a:extLst>
        </xdr:cNvPr>
        <xdr:cNvSpPr txBox="1"/>
      </xdr:nvSpPr>
      <xdr:spPr>
        <a:xfrm>
          <a:off x="6705111" y="1095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C3A5D2ED-31CE-4F34-BA46-42F8140D654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5A77EB4-8CBC-4476-BD2B-2CAB765E065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5BCC4449-7F5E-4305-8A3E-DE321ED603B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8FE07797-A7A8-4525-9F6F-C80EC16D1F1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71A3A0F7-6ECD-40F5-A368-214906A6D10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50E6BB7A-6652-4AD9-B531-3FBEE179D65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DAEE9A33-5B37-470A-B714-10A43AD1CC1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9D60841D-4122-4FBF-811E-F66C08BFD58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657B5DF7-9F86-42A3-8B3F-22FD5E2A2F7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69811F62-2846-4910-9F82-D653320D4D2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4F07C9F3-8578-4A6A-AE0E-ABE40F3044EB}"/>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E8EE3B0B-CEE2-4049-8C98-1FF8ABFA7EF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17955765-ED1A-442D-BCD2-E09AD216B7C8}"/>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B52E59DD-2744-433E-9473-BD4AA7E6613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AFEF1D35-F8B9-4309-92D3-6E4897CEA9D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A6FE7321-0138-4DC6-8377-D84737E2E40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7B3D16E1-11D7-4F6E-A214-0A35B3B16E3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C0E6C204-3965-4845-9BE6-CE754D1E66E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CCB15DB2-3B4F-49E4-980A-7BDFF30762D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987B4EC8-BC35-4A80-BAB2-BE6B71DDDD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5B73D49-EC56-4CDB-8095-5B699A4EEE0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D57D11C6-3FF6-4E33-8685-784127734D9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a:extLst>
            <a:ext uri="{FF2B5EF4-FFF2-40B4-BE49-F238E27FC236}">
              <a16:creationId xmlns:a16="http://schemas.microsoft.com/office/drawing/2014/main" id="{4833337A-AE15-40F8-923F-2A70128C0BC7}"/>
            </a:ext>
          </a:extLst>
        </xdr:cNvPr>
        <xdr:cNvCxnSpPr/>
      </xdr:nvCxnSpPr>
      <xdr:spPr>
        <a:xfrm flipV="1">
          <a:off x="4634865" y="134432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E49B9C02-7522-4FE4-9E9C-7B185063BB64}"/>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a:extLst>
            <a:ext uri="{FF2B5EF4-FFF2-40B4-BE49-F238E27FC236}">
              <a16:creationId xmlns:a16="http://schemas.microsoft.com/office/drawing/2014/main" id="{FA77B496-92AE-4C4B-B0CD-F9F1DE11D0D4}"/>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DC340E5B-F870-4C51-8694-20F1521A44DF}"/>
            </a:ext>
          </a:extLst>
        </xdr:cNvPr>
        <xdr:cNvSpPr txBox="1"/>
      </xdr:nvSpPr>
      <xdr:spPr>
        <a:xfrm>
          <a:off x="4673600" y="132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a:extLst>
            <a:ext uri="{FF2B5EF4-FFF2-40B4-BE49-F238E27FC236}">
              <a16:creationId xmlns:a16="http://schemas.microsoft.com/office/drawing/2014/main" id="{BC7DCE1E-6769-4D1B-94E5-1A363B516D59}"/>
            </a:ext>
          </a:extLst>
        </xdr:cNvPr>
        <xdr:cNvCxnSpPr/>
      </xdr:nvCxnSpPr>
      <xdr:spPr>
        <a:xfrm>
          <a:off x="4546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98314</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AB1A6C49-67C0-44AB-9C68-43C3379F89A3}"/>
            </a:ext>
          </a:extLst>
        </xdr:cNvPr>
        <xdr:cNvSpPr txBox="1"/>
      </xdr:nvSpPr>
      <xdr:spPr>
        <a:xfrm>
          <a:off x="4673600" y="14157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a:extLst>
            <a:ext uri="{FF2B5EF4-FFF2-40B4-BE49-F238E27FC236}">
              <a16:creationId xmlns:a16="http://schemas.microsoft.com/office/drawing/2014/main" id="{D15FB5EF-411C-470D-8B29-A79CA09F2801}"/>
            </a:ext>
          </a:extLst>
        </xdr:cNvPr>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a:extLst>
            <a:ext uri="{FF2B5EF4-FFF2-40B4-BE49-F238E27FC236}">
              <a16:creationId xmlns:a16="http://schemas.microsoft.com/office/drawing/2014/main" id="{8BA67446-DB13-45AD-8933-B211DCDD3738}"/>
            </a:ext>
          </a:extLst>
        </xdr:cNvPr>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a:extLst>
            <a:ext uri="{FF2B5EF4-FFF2-40B4-BE49-F238E27FC236}">
              <a16:creationId xmlns:a16="http://schemas.microsoft.com/office/drawing/2014/main" id="{25E7FC8D-1154-4182-825D-33A7BDED3FEB}"/>
            </a:ext>
          </a:extLst>
        </xdr:cNvPr>
        <xdr:cNvSpPr/>
      </xdr:nvSpPr>
      <xdr:spPr>
        <a:xfrm>
          <a:off x="2857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a:extLst>
            <a:ext uri="{FF2B5EF4-FFF2-40B4-BE49-F238E27FC236}">
              <a16:creationId xmlns:a16="http://schemas.microsoft.com/office/drawing/2014/main" id="{EB071C56-D4D6-4693-9C90-D466EEF8C42A}"/>
            </a:ext>
          </a:extLst>
        </xdr:cNvPr>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a:extLst>
            <a:ext uri="{FF2B5EF4-FFF2-40B4-BE49-F238E27FC236}">
              <a16:creationId xmlns:a16="http://schemas.microsoft.com/office/drawing/2014/main" id="{0661FB1E-6F52-4444-AAA9-FE3A102997C5}"/>
            </a:ext>
          </a:extLst>
        </xdr:cNvPr>
        <xdr:cNvSpPr/>
      </xdr:nvSpPr>
      <xdr:spPr>
        <a:xfrm>
          <a:off x="1079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32BC0F13-E9E9-4928-B537-C0184C32A08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FA363E08-AFBC-4AA7-8509-88823C6A3A0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F6B3300-4ED1-40D7-924B-D5E42CA50C1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E5FDE12-7667-480A-8029-06D958513EB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C0A62ED-2E0A-4501-AB39-0B40CBCA2EA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158750</xdr:rowOff>
    </xdr:from>
    <xdr:to>
      <xdr:col>24</xdr:col>
      <xdr:colOff>114300</xdr:colOff>
      <xdr:row>80</xdr:row>
      <xdr:rowOff>88900</xdr:rowOff>
    </xdr:to>
    <xdr:sp macro="" textlink="">
      <xdr:nvSpPr>
        <xdr:cNvPr id="298" name="楕円 297">
          <a:extLst>
            <a:ext uri="{FF2B5EF4-FFF2-40B4-BE49-F238E27FC236}">
              <a16:creationId xmlns:a16="http://schemas.microsoft.com/office/drawing/2014/main" id="{44EEF39B-6556-4634-8931-61DA8857D4A8}"/>
            </a:ext>
          </a:extLst>
        </xdr:cNvPr>
        <xdr:cNvSpPr/>
      </xdr:nvSpPr>
      <xdr:spPr>
        <a:xfrm>
          <a:off x="4584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10177</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C6C8D22D-677C-4B4C-B190-2E834E164269}"/>
            </a:ext>
          </a:extLst>
        </xdr:cNvPr>
        <xdr:cNvSpPr txBox="1"/>
      </xdr:nvSpPr>
      <xdr:spPr>
        <a:xfrm>
          <a:off x="4673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67311</xdr:rowOff>
    </xdr:from>
    <xdr:to>
      <xdr:col>20</xdr:col>
      <xdr:colOff>38100</xdr:colOff>
      <xdr:row>79</xdr:row>
      <xdr:rowOff>168911</xdr:rowOff>
    </xdr:to>
    <xdr:sp macro="" textlink="">
      <xdr:nvSpPr>
        <xdr:cNvPr id="300" name="楕円 299">
          <a:extLst>
            <a:ext uri="{FF2B5EF4-FFF2-40B4-BE49-F238E27FC236}">
              <a16:creationId xmlns:a16="http://schemas.microsoft.com/office/drawing/2014/main" id="{4D5CE965-EF99-41B6-8D91-6516A96D157C}"/>
            </a:ext>
          </a:extLst>
        </xdr:cNvPr>
        <xdr:cNvSpPr/>
      </xdr:nvSpPr>
      <xdr:spPr>
        <a:xfrm>
          <a:off x="3746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118111</xdr:rowOff>
    </xdr:from>
    <xdr:to>
      <xdr:col>24</xdr:col>
      <xdr:colOff>63500</xdr:colOff>
      <xdr:row>80</xdr:row>
      <xdr:rowOff>38100</xdr:rowOff>
    </xdr:to>
    <xdr:cxnSp macro="">
      <xdr:nvCxnSpPr>
        <xdr:cNvPr id="301" name="直線コネクタ 300">
          <a:extLst>
            <a:ext uri="{FF2B5EF4-FFF2-40B4-BE49-F238E27FC236}">
              <a16:creationId xmlns:a16="http://schemas.microsoft.com/office/drawing/2014/main" id="{D15B91B0-4C45-4CB4-8699-39583972D47C}"/>
            </a:ext>
          </a:extLst>
        </xdr:cNvPr>
        <xdr:cNvCxnSpPr/>
      </xdr:nvCxnSpPr>
      <xdr:spPr>
        <a:xfrm>
          <a:off x="3797300" y="136626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147320</xdr:rowOff>
    </xdr:from>
    <xdr:to>
      <xdr:col>15</xdr:col>
      <xdr:colOff>101600</xdr:colOff>
      <xdr:row>79</xdr:row>
      <xdr:rowOff>77470</xdr:rowOff>
    </xdr:to>
    <xdr:sp macro="" textlink="">
      <xdr:nvSpPr>
        <xdr:cNvPr id="302" name="楕円 301">
          <a:extLst>
            <a:ext uri="{FF2B5EF4-FFF2-40B4-BE49-F238E27FC236}">
              <a16:creationId xmlns:a16="http://schemas.microsoft.com/office/drawing/2014/main" id="{9ADA4AAF-DDF2-45D1-904B-B1F6D37138F5}"/>
            </a:ext>
          </a:extLst>
        </xdr:cNvPr>
        <xdr:cNvSpPr/>
      </xdr:nvSpPr>
      <xdr:spPr>
        <a:xfrm>
          <a:off x="2857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26670</xdr:rowOff>
    </xdr:from>
    <xdr:to>
      <xdr:col>19</xdr:col>
      <xdr:colOff>177800</xdr:colOff>
      <xdr:row>79</xdr:row>
      <xdr:rowOff>118111</xdr:rowOff>
    </xdr:to>
    <xdr:cxnSp macro="">
      <xdr:nvCxnSpPr>
        <xdr:cNvPr id="303" name="直線コネクタ 302">
          <a:extLst>
            <a:ext uri="{FF2B5EF4-FFF2-40B4-BE49-F238E27FC236}">
              <a16:creationId xmlns:a16="http://schemas.microsoft.com/office/drawing/2014/main" id="{4A87D779-2834-4439-8BA6-1B203F9AE929}"/>
            </a:ext>
          </a:extLst>
        </xdr:cNvPr>
        <xdr:cNvCxnSpPr/>
      </xdr:nvCxnSpPr>
      <xdr:spPr>
        <a:xfrm>
          <a:off x="2908300" y="135712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55880</xdr:rowOff>
    </xdr:from>
    <xdr:to>
      <xdr:col>10</xdr:col>
      <xdr:colOff>165100</xdr:colOff>
      <xdr:row>78</xdr:row>
      <xdr:rowOff>157480</xdr:rowOff>
    </xdr:to>
    <xdr:sp macro="" textlink="">
      <xdr:nvSpPr>
        <xdr:cNvPr id="304" name="楕円 303">
          <a:extLst>
            <a:ext uri="{FF2B5EF4-FFF2-40B4-BE49-F238E27FC236}">
              <a16:creationId xmlns:a16="http://schemas.microsoft.com/office/drawing/2014/main" id="{0889B792-2840-4124-B2DB-51849782B58F}"/>
            </a:ext>
          </a:extLst>
        </xdr:cNvPr>
        <xdr:cNvSpPr/>
      </xdr:nvSpPr>
      <xdr:spPr>
        <a:xfrm>
          <a:off x="1968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106680</xdr:rowOff>
    </xdr:from>
    <xdr:to>
      <xdr:col>15</xdr:col>
      <xdr:colOff>50800</xdr:colOff>
      <xdr:row>79</xdr:row>
      <xdr:rowOff>26670</xdr:rowOff>
    </xdr:to>
    <xdr:cxnSp macro="">
      <xdr:nvCxnSpPr>
        <xdr:cNvPr id="305" name="直線コネクタ 304">
          <a:extLst>
            <a:ext uri="{FF2B5EF4-FFF2-40B4-BE49-F238E27FC236}">
              <a16:creationId xmlns:a16="http://schemas.microsoft.com/office/drawing/2014/main" id="{29631884-97B6-4FFC-8BF4-4FE39E708642}"/>
            </a:ext>
          </a:extLst>
        </xdr:cNvPr>
        <xdr:cNvCxnSpPr/>
      </xdr:nvCxnSpPr>
      <xdr:spPr>
        <a:xfrm>
          <a:off x="2019300" y="13479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33020</xdr:rowOff>
    </xdr:from>
    <xdr:to>
      <xdr:col>6</xdr:col>
      <xdr:colOff>38100</xdr:colOff>
      <xdr:row>80</xdr:row>
      <xdr:rowOff>134620</xdr:rowOff>
    </xdr:to>
    <xdr:sp macro="" textlink="">
      <xdr:nvSpPr>
        <xdr:cNvPr id="306" name="楕円 305">
          <a:extLst>
            <a:ext uri="{FF2B5EF4-FFF2-40B4-BE49-F238E27FC236}">
              <a16:creationId xmlns:a16="http://schemas.microsoft.com/office/drawing/2014/main" id="{377E419A-6028-4868-AE7D-13F238D23A20}"/>
            </a:ext>
          </a:extLst>
        </xdr:cNvPr>
        <xdr:cNvSpPr/>
      </xdr:nvSpPr>
      <xdr:spPr>
        <a:xfrm>
          <a:off x="107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106680</xdr:rowOff>
    </xdr:from>
    <xdr:to>
      <xdr:col>10</xdr:col>
      <xdr:colOff>114300</xdr:colOff>
      <xdr:row>80</xdr:row>
      <xdr:rowOff>83820</xdr:rowOff>
    </xdr:to>
    <xdr:cxnSp macro="">
      <xdr:nvCxnSpPr>
        <xdr:cNvPr id="307" name="直線コネクタ 306">
          <a:extLst>
            <a:ext uri="{FF2B5EF4-FFF2-40B4-BE49-F238E27FC236}">
              <a16:creationId xmlns:a16="http://schemas.microsoft.com/office/drawing/2014/main" id="{E8FEE848-99B0-407E-8876-4CA26EAD2582}"/>
            </a:ext>
          </a:extLst>
        </xdr:cNvPr>
        <xdr:cNvCxnSpPr/>
      </xdr:nvCxnSpPr>
      <xdr:spPr>
        <a:xfrm flipV="1">
          <a:off x="1130300" y="134797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153179</xdr:rowOff>
    </xdr:from>
    <xdr:ext cx="405111" cy="259045"/>
    <xdr:sp macro="" textlink="">
      <xdr:nvSpPr>
        <xdr:cNvPr id="308" name="n_1aveValue【公営住宅】&#10;有形固定資産減価償却率">
          <a:extLst>
            <a:ext uri="{FF2B5EF4-FFF2-40B4-BE49-F238E27FC236}">
              <a16:creationId xmlns:a16="http://schemas.microsoft.com/office/drawing/2014/main" id="{13FB9B6C-8F46-4787-8310-1C406B3FB920}"/>
            </a:ext>
          </a:extLst>
        </xdr:cNvPr>
        <xdr:cNvSpPr txBox="1"/>
      </xdr:nvSpPr>
      <xdr:spPr>
        <a:xfrm>
          <a:off x="35820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116603</xdr:rowOff>
    </xdr:from>
    <xdr:ext cx="405111" cy="259045"/>
    <xdr:sp macro="" textlink="">
      <xdr:nvSpPr>
        <xdr:cNvPr id="309" name="n_2aveValue【公営住宅】&#10;有形固定資産減価償却率">
          <a:extLst>
            <a:ext uri="{FF2B5EF4-FFF2-40B4-BE49-F238E27FC236}">
              <a16:creationId xmlns:a16="http://schemas.microsoft.com/office/drawing/2014/main" id="{2BD17DFA-619D-4CE3-8D6D-39CF83E43A05}"/>
            </a:ext>
          </a:extLst>
        </xdr:cNvPr>
        <xdr:cNvSpPr txBox="1"/>
      </xdr:nvSpPr>
      <xdr:spPr>
        <a:xfrm>
          <a:off x="27057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66312</xdr:rowOff>
    </xdr:from>
    <xdr:ext cx="405111" cy="259045"/>
    <xdr:sp macro="" textlink="">
      <xdr:nvSpPr>
        <xdr:cNvPr id="310" name="n_3aveValue【公営住宅】&#10;有形固定資産減価償却率">
          <a:extLst>
            <a:ext uri="{FF2B5EF4-FFF2-40B4-BE49-F238E27FC236}">
              <a16:creationId xmlns:a16="http://schemas.microsoft.com/office/drawing/2014/main" id="{CD247113-5D7C-4CCF-9B10-ABC7C756EA8C}"/>
            </a:ext>
          </a:extLst>
        </xdr:cNvPr>
        <xdr:cNvSpPr txBox="1"/>
      </xdr:nvSpPr>
      <xdr:spPr>
        <a:xfrm>
          <a:off x="1816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29735</xdr:rowOff>
    </xdr:from>
    <xdr:ext cx="405111" cy="259045"/>
    <xdr:sp macro="" textlink="">
      <xdr:nvSpPr>
        <xdr:cNvPr id="311" name="n_4aveValue【公営住宅】&#10;有形固定資産減価償却率">
          <a:extLst>
            <a:ext uri="{FF2B5EF4-FFF2-40B4-BE49-F238E27FC236}">
              <a16:creationId xmlns:a16="http://schemas.microsoft.com/office/drawing/2014/main" id="{618247DB-D43D-4725-B2E7-E1DB2A01ED6D}"/>
            </a:ext>
          </a:extLst>
        </xdr:cNvPr>
        <xdr:cNvSpPr txBox="1"/>
      </xdr:nvSpPr>
      <xdr:spPr>
        <a:xfrm>
          <a:off x="927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13988</xdr:rowOff>
    </xdr:from>
    <xdr:ext cx="405111" cy="259045"/>
    <xdr:sp macro="" textlink="">
      <xdr:nvSpPr>
        <xdr:cNvPr id="312" name="n_1mainValue【公営住宅】&#10;有形固定資産減価償却率">
          <a:extLst>
            <a:ext uri="{FF2B5EF4-FFF2-40B4-BE49-F238E27FC236}">
              <a16:creationId xmlns:a16="http://schemas.microsoft.com/office/drawing/2014/main" id="{8B984A4B-8E35-4614-918B-78AEA0A03BC2}"/>
            </a:ext>
          </a:extLst>
        </xdr:cNvPr>
        <xdr:cNvSpPr txBox="1"/>
      </xdr:nvSpPr>
      <xdr:spPr>
        <a:xfrm>
          <a:off x="35820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93997</xdr:rowOff>
    </xdr:from>
    <xdr:ext cx="405111" cy="259045"/>
    <xdr:sp macro="" textlink="">
      <xdr:nvSpPr>
        <xdr:cNvPr id="313" name="n_2mainValue【公営住宅】&#10;有形固定資産減価償却率">
          <a:extLst>
            <a:ext uri="{FF2B5EF4-FFF2-40B4-BE49-F238E27FC236}">
              <a16:creationId xmlns:a16="http://schemas.microsoft.com/office/drawing/2014/main" id="{936F3FE9-500A-4F57-A304-F84B91B7ED6D}"/>
            </a:ext>
          </a:extLst>
        </xdr:cNvPr>
        <xdr:cNvSpPr txBox="1"/>
      </xdr:nvSpPr>
      <xdr:spPr>
        <a:xfrm>
          <a:off x="2705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2557</xdr:rowOff>
    </xdr:from>
    <xdr:ext cx="405111" cy="259045"/>
    <xdr:sp macro="" textlink="">
      <xdr:nvSpPr>
        <xdr:cNvPr id="314" name="n_3mainValue【公営住宅】&#10;有形固定資産減価償却率">
          <a:extLst>
            <a:ext uri="{FF2B5EF4-FFF2-40B4-BE49-F238E27FC236}">
              <a16:creationId xmlns:a16="http://schemas.microsoft.com/office/drawing/2014/main" id="{01E0B587-C19B-4839-B137-63B82FE6A9C6}"/>
            </a:ext>
          </a:extLst>
        </xdr:cNvPr>
        <xdr:cNvSpPr txBox="1"/>
      </xdr:nvSpPr>
      <xdr:spPr>
        <a:xfrm>
          <a:off x="1816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315" name="n_4mainValue【公営住宅】&#10;有形固定資産減価償却率">
          <a:extLst>
            <a:ext uri="{FF2B5EF4-FFF2-40B4-BE49-F238E27FC236}">
              <a16:creationId xmlns:a16="http://schemas.microsoft.com/office/drawing/2014/main" id="{435C2FFC-B43E-4ABB-B750-DCB2DCD841B0}"/>
            </a:ext>
          </a:extLst>
        </xdr:cNvPr>
        <xdr:cNvSpPr txBox="1"/>
      </xdr:nvSpPr>
      <xdr:spPr>
        <a:xfrm>
          <a:off x="927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77A0DD09-08E1-44FD-8ED2-4E195ECB29E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C38D3861-0876-4E35-BFD4-64F94144082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4F46B7FD-12B8-4680-BBD7-FEC8B2A24A7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6911354A-041B-427E-8999-60E4EB86D44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2E3B7241-2AFF-4486-B22A-C3C6EBD3FBA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2F38C7D5-F2A7-4564-BCA6-3F733723277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E5B82365-EF5C-43F3-AEC7-BF2CF7088B3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9444A7E5-3FD0-464C-9031-30D0B041B92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547E753C-6AC4-42FD-AF0B-E7D3CAAE5DB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36BAF83F-C606-4E95-B9B1-21F81ED8DB7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EBA59CCA-8921-4F6A-9C75-A6D03E8CB50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2FD9BDB6-1463-4892-905E-00DA026E643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33717E46-AB11-41A8-BB27-16DA5401E5E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63980E9D-9253-4C2E-AB1D-7592A2527D6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C87E74E-9DB5-44D7-92E2-4DE9020B741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3288E232-3659-4055-9C83-A156125453D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ACFBD5EA-18BD-428F-ADC5-0DEE4E28E9B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88DAF387-2673-4786-89DB-A8409C9B20E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7F2E6B73-D16E-4EDD-B658-92BF33942CF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4386509A-5EE9-4DED-9447-52C0AE67ACE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C6856EE5-89DD-495E-9EE5-99B8B3F6AC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a:extLst>
            <a:ext uri="{FF2B5EF4-FFF2-40B4-BE49-F238E27FC236}">
              <a16:creationId xmlns:a16="http://schemas.microsoft.com/office/drawing/2014/main" id="{AD7A2D87-7D8F-4C51-B405-BFEFE169F701}"/>
            </a:ext>
          </a:extLst>
        </xdr:cNvPr>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a:extLst>
            <a:ext uri="{FF2B5EF4-FFF2-40B4-BE49-F238E27FC236}">
              <a16:creationId xmlns:a16="http://schemas.microsoft.com/office/drawing/2014/main" id="{628F0561-2C4C-4E73-A151-879D39BF1930}"/>
            </a:ext>
          </a:extLst>
        </xdr:cNvPr>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a:extLst>
            <a:ext uri="{FF2B5EF4-FFF2-40B4-BE49-F238E27FC236}">
              <a16:creationId xmlns:a16="http://schemas.microsoft.com/office/drawing/2014/main" id="{EBE94686-1DC4-4059-8CC2-07E4F5267359}"/>
            </a:ext>
          </a:extLst>
        </xdr:cNvPr>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a:extLst>
            <a:ext uri="{FF2B5EF4-FFF2-40B4-BE49-F238E27FC236}">
              <a16:creationId xmlns:a16="http://schemas.microsoft.com/office/drawing/2014/main" id="{A1722105-C35F-4334-8F55-39A1A5A4F9B7}"/>
            </a:ext>
          </a:extLst>
        </xdr:cNvPr>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a:extLst>
            <a:ext uri="{FF2B5EF4-FFF2-40B4-BE49-F238E27FC236}">
              <a16:creationId xmlns:a16="http://schemas.microsoft.com/office/drawing/2014/main" id="{028BA1B5-947F-41BF-9154-7C3F638D6FCC}"/>
            </a:ext>
          </a:extLst>
        </xdr:cNvPr>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167454</xdr:rowOff>
    </xdr:from>
    <xdr:ext cx="469744" cy="259045"/>
    <xdr:sp macro="" textlink="">
      <xdr:nvSpPr>
        <xdr:cNvPr id="342" name="【公営住宅】&#10;一人当たり面積平均値テキスト">
          <a:extLst>
            <a:ext uri="{FF2B5EF4-FFF2-40B4-BE49-F238E27FC236}">
              <a16:creationId xmlns:a16="http://schemas.microsoft.com/office/drawing/2014/main" id="{E37F1D9A-12A2-431F-A556-CB03BB3F183B}"/>
            </a:ext>
          </a:extLst>
        </xdr:cNvPr>
        <xdr:cNvSpPr txBox="1"/>
      </xdr:nvSpPr>
      <xdr:spPr>
        <a:xfrm>
          <a:off x="10515600" y="14054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a:extLst>
            <a:ext uri="{FF2B5EF4-FFF2-40B4-BE49-F238E27FC236}">
              <a16:creationId xmlns:a16="http://schemas.microsoft.com/office/drawing/2014/main" id="{4F53E96E-6A1A-46C5-9C86-D48767D6BA72}"/>
            </a:ext>
          </a:extLst>
        </xdr:cNvPr>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a:extLst>
            <a:ext uri="{FF2B5EF4-FFF2-40B4-BE49-F238E27FC236}">
              <a16:creationId xmlns:a16="http://schemas.microsoft.com/office/drawing/2014/main" id="{C18C0412-8751-4F5F-904F-2A74A22A401A}"/>
            </a:ext>
          </a:extLst>
        </xdr:cNvPr>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a:extLst>
            <a:ext uri="{FF2B5EF4-FFF2-40B4-BE49-F238E27FC236}">
              <a16:creationId xmlns:a16="http://schemas.microsoft.com/office/drawing/2014/main" id="{D78426C0-0BD7-4CAA-804B-E71CCE959E15}"/>
            </a:ext>
          </a:extLst>
        </xdr:cNvPr>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4AB64476-83F8-4AA9-9F89-988DC7BA65D2}"/>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CBCC4AFB-4A86-470A-8EED-D350B6FEF057}"/>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EBE1CA08-2E07-4372-806A-A2CCE129BCB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3450FC87-4F9C-41CA-978F-FA8467039FB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34B16CB5-8ABA-4634-959F-643E755DCE7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A4542D8-EE79-4B90-9E10-5A091DF7880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E4E1985-FBAF-4741-BB4F-5C85537325F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43078</xdr:rowOff>
    </xdr:from>
    <xdr:to>
      <xdr:col>55</xdr:col>
      <xdr:colOff>50800</xdr:colOff>
      <xdr:row>85</xdr:row>
      <xdr:rowOff>144678</xdr:rowOff>
    </xdr:to>
    <xdr:sp macro="" textlink="">
      <xdr:nvSpPr>
        <xdr:cNvPr id="353" name="楕円 352">
          <a:extLst>
            <a:ext uri="{FF2B5EF4-FFF2-40B4-BE49-F238E27FC236}">
              <a16:creationId xmlns:a16="http://schemas.microsoft.com/office/drawing/2014/main" id="{3AF5C843-1C56-4F7B-83A5-2FCE443DF992}"/>
            </a:ext>
          </a:extLst>
        </xdr:cNvPr>
        <xdr:cNvSpPr/>
      </xdr:nvSpPr>
      <xdr:spPr>
        <a:xfrm>
          <a:off x="104267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129455</xdr:rowOff>
    </xdr:from>
    <xdr:ext cx="469744" cy="259045"/>
    <xdr:sp macro="" textlink="">
      <xdr:nvSpPr>
        <xdr:cNvPr id="354" name="【公営住宅】&#10;一人当たり面積該当値テキスト">
          <a:extLst>
            <a:ext uri="{FF2B5EF4-FFF2-40B4-BE49-F238E27FC236}">
              <a16:creationId xmlns:a16="http://schemas.microsoft.com/office/drawing/2014/main" id="{F373C4CF-9562-472E-B38C-A340589445E0}"/>
            </a:ext>
          </a:extLst>
        </xdr:cNvPr>
        <xdr:cNvSpPr txBox="1"/>
      </xdr:nvSpPr>
      <xdr:spPr>
        <a:xfrm>
          <a:off x="10515600" y="1453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42621</xdr:rowOff>
    </xdr:from>
    <xdr:to>
      <xdr:col>50</xdr:col>
      <xdr:colOff>165100</xdr:colOff>
      <xdr:row>85</xdr:row>
      <xdr:rowOff>144221</xdr:rowOff>
    </xdr:to>
    <xdr:sp macro="" textlink="">
      <xdr:nvSpPr>
        <xdr:cNvPr id="355" name="楕円 354">
          <a:extLst>
            <a:ext uri="{FF2B5EF4-FFF2-40B4-BE49-F238E27FC236}">
              <a16:creationId xmlns:a16="http://schemas.microsoft.com/office/drawing/2014/main" id="{0A0DB625-6543-4EA5-9B2D-324F961AB01A}"/>
            </a:ext>
          </a:extLst>
        </xdr:cNvPr>
        <xdr:cNvSpPr/>
      </xdr:nvSpPr>
      <xdr:spPr>
        <a:xfrm>
          <a:off x="9588500" y="146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93421</xdr:rowOff>
    </xdr:from>
    <xdr:to>
      <xdr:col>55</xdr:col>
      <xdr:colOff>0</xdr:colOff>
      <xdr:row>85</xdr:row>
      <xdr:rowOff>93878</xdr:rowOff>
    </xdr:to>
    <xdr:cxnSp macro="">
      <xdr:nvCxnSpPr>
        <xdr:cNvPr id="356" name="直線コネクタ 355">
          <a:extLst>
            <a:ext uri="{FF2B5EF4-FFF2-40B4-BE49-F238E27FC236}">
              <a16:creationId xmlns:a16="http://schemas.microsoft.com/office/drawing/2014/main" id="{5B851A5B-6633-472D-8BDE-B091E3FAA261}"/>
            </a:ext>
          </a:extLst>
        </xdr:cNvPr>
        <xdr:cNvCxnSpPr/>
      </xdr:nvCxnSpPr>
      <xdr:spPr>
        <a:xfrm>
          <a:off x="9639300" y="1466667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42621</xdr:rowOff>
    </xdr:from>
    <xdr:to>
      <xdr:col>46</xdr:col>
      <xdr:colOff>38100</xdr:colOff>
      <xdr:row>85</xdr:row>
      <xdr:rowOff>144221</xdr:rowOff>
    </xdr:to>
    <xdr:sp macro="" textlink="">
      <xdr:nvSpPr>
        <xdr:cNvPr id="357" name="楕円 356">
          <a:extLst>
            <a:ext uri="{FF2B5EF4-FFF2-40B4-BE49-F238E27FC236}">
              <a16:creationId xmlns:a16="http://schemas.microsoft.com/office/drawing/2014/main" id="{A8C1529C-9F6B-4771-AD99-C3F3F1FFF459}"/>
            </a:ext>
          </a:extLst>
        </xdr:cNvPr>
        <xdr:cNvSpPr/>
      </xdr:nvSpPr>
      <xdr:spPr>
        <a:xfrm>
          <a:off x="8699500" y="146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93421</xdr:rowOff>
    </xdr:from>
    <xdr:to>
      <xdr:col>50</xdr:col>
      <xdr:colOff>114300</xdr:colOff>
      <xdr:row>85</xdr:row>
      <xdr:rowOff>93421</xdr:rowOff>
    </xdr:to>
    <xdr:cxnSp macro="">
      <xdr:nvCxnSpPr>
        <xdr:cNvPr id="358" name="直線コネクタ 357">
          <a:extLst>
            <a:ext uri="{FF2B5EF4-FFF2-40B4-BE49-F238E27FC236}">
              <a16:creationId xmlns:a16="http://schemas.microsoft.com/office/drawing/2014/main" id="{09448A0A-E147-4F66-83DA-2AFA91C7DD17}"/>
            </a:ext>
          </a:extLst>
        </xdr:cNvPr>
        <xdr:cNvCxnSpPr/>
      </xdr:nvCxnSpPr>
      <xdr:spPr>
        <a:xfrm>
          <a:off x="8750300" y="14666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42621</xdr:rowOff>
    </xdr:from>
    <xdr:to>
      <xdr:col>41</xdr:col>
      <xdr:colOff>101600</xdr:colOff>
      <xdr:row>85</xdr:row>
      <xdr:rowOff>144221</xdr:rowOff>
    </xdr:to>
    <xdr:sp macro="" textlink="">
      <xdr:nvSpPr>
        <xdr:cNvPr id="359" name="楕円 358">
          <a:extLst>
            <a:ext uri="{FF2B5EF4-FFF2-40B4-BE49-F238E27FC236}">
              <a16:creationId xmlns:a16="http://schemas.microsoft.com/office/drawing/2014/main" id="{1FFC0A16-90F3-404C-9882-38A9C5456B79}"/>
            </a:ext>
          </a:extLst>
        </xdr:cNvPr>
        <xdr:cNvSpPr/>
      </xdr:nvSpPr>
      <xdr:spPr>
        <a:xfrm>
          <a:off x="7810500" y="146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93421</xdr:rowOff>
    </xdr:from>
    <xdr:to>
      <xdr:col>45</xdr:col>
      <xdr:colOff>177800</xdr:colOff>
      <xdr:row>85</xdr:row>
      <xdr:rowOff>93421</xdr:rowOff>
    </xdr:to>
    <xdr:cxnSp macro="">
      <xdr:nvCxnSpPr>
        <xdr:cNvPr id="360" name="直線コネクタ 359">
          <a:extLst>
            <a:ext uri="{FF2B5EF4-FFF2-40B4-BE49-F238E27FC236}">
              <a16:creationId xmlns:a16="http://schemas.microsoft.com/office/drawing/2014/main" id="{4613CC58-9CC7-4F82-B561-EF624FBB8ED7}"/>
            </a:ext>
          </a:extLst>
        </xdr:cNvPr>
        <xdr:cNvCxnSpPr/>
      </xdr:nvCxnSpPr>
      <xdr:spPr>
        <a:xfrm>
          <a:off x="7861300" y="14666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42621</xdr:rowOff>
    </xdr:from>
    <xdr:to>
      <xdr:col>36</xdr:col>
      <xdr:colOff>165100</xdr:colOff>
      <xdr:row>85</xdr:row>
      <xdr:rowOff>144221</xdr:rowOff>
    </xdr:to>
    <xdr:sp macro="" textlink="">
      <xdr:nvSpPr>
        <xdr:cNvPr id="361" name="楕円 360">
          <a:extLst>
            <a:ext uri="{FF2B5EF4-FFF2-40B4-BE49-F238E27FC236}">
              <a16:creationId xmlns:a16="http://schemas.microsoft.com/office/drawing/2014/main" id="{9DCF05A4-818D-48A5-8312-FEA23CCE7D79}"/>
            </a:ext>
          </a:extLst>
        </xdr:cNvPr>
        <xdr:cNvSpPr/>
      </xdr:nvSpPr>
      <xdr:spPr>
        <a:xfrm>
          <a:off x="6921500" y="146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93421</xdr:rowOff>
    </xdr:from>
    <xdr:to>
      <xdr:col>41</xdr:col>
      <xdr:colOff>50800</xdr:colOff>
      <xdr:row>85</xdr:row>
      <xdr:rowOff>93421</xdr:rowOff>
    </xdr:to>
    <xdr:cxnSp macro="">
      <xdr:nvCxnSpPr>
        <xdr:cNvPr id="362" name="直線コネクタ 361">
          <a:extLst>
            <a:ext uri="{FF2B5EF4-FFF2-40B4-BE49-F238E27FC236}">
              <a16:creationId xmlns:a16="http://schemas.microsoft.com/office/drawing/2014/main" id="{27DD2122-1A62-42C0-A3E9-797FF75A7B85}"/>
            </a:ext>
          </a:extLst>
        </xdr:cNvPr>
        <xdr:cNvCxnSpPr/>
      </xdr:nvCxnSpPr>
      <xdr:spPr>
        <a:xfrm>
          <a:off x="6972300" y="14666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92625</xdr:rowOff>
    </xdr:from>
    <xdr:ext cx="469744" cy="259045"/>
    <xdr:sp macro="" textlink="">
      <xdr:nvSpPr>
        <xdr:cNvPr id="363" name="n_1aveValue【公営住宅】&#10;一人当たり面積">
          <a:extLst>
            <a:ext uri="{FF2B5EF4-FFF2-40B4-BE49-F238E27FC236}">
              <a16:creationId xmlns:a16="http://schemas.microsoft.com/office/drawing/2014/main" id="{257048AF-A913-4477-9C04-C5CB7E993136}"/>
            </a:ext>
          </a:extLst>
        </xdr:cNvPr>
        <xdr:cNvSpPr txBox="1"/>
      </xdr:nvSpPr>
      <xdr:spPr>
        <a:xfrm>
          <a:off x="9391727" y="139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86225</xdr:rowOff>
    </xdr:from>
    <xdr:ext cx="469744" cy="259045"/>
    <xdr:sp macro="" textlink="">
      <xdr:nvSpPr>
        <xdr:cNvPr id="364" name="n_2aveValue【公営住宅】&#10;一人当たり面積">
          <a:extLst>
            <a:ext uri="{FF2B5EF4-FFF2-40B4-BE49-F238E27FC236}">
              <a16:creationId xmlns:a16="http://schemas.microsoft.com/office/drawing/2014/main" id="{04CC3036-B32B-4624-8311-2274B867E520}"/>
            </a:ext>
          </a:extLst>
        </xdr:cNvPr>
        <xdr:cNvSpPr txBox="1"/>
      </xdr:nvSpPr>
      <xdr:spPr>
        <a:xfrm>
          <a:off x="85154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411A067C-B0C2-4832-82EA-C9F6A1B0EAF5}"/>
            </a:ext>
          </a:extLst>
        </xdr:cNvPr>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BCC57D95-46CA-4209-B386-1FB444D79800}"/>
            </a:ext>
          </a:extLst>
        </xdr:cNvPr>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135348</xdr:rowOff>
    </xdr:from>
    <xdr:ext cx="469744" cy="259045"/>
    <xdr:sp macro="" textlink="">
      <xdr:nvSpPr>
        <xdr:cNvPr id="367" name="n_1mainValue【公営住宅】&#10;一人当たり面積">
          <a:extLst>
            <a:ext uri="{FF2B5EF4-FFF2-40B4-BE49-F238E27FC236}">
              <a16:creationId xmlns:a16="http://schemas.microsoft.com/office/drawing/2014/main" id="{4F5CB4FD-2766-4AE2-BE99-5394247067D2}"/>
            </a:ext>
          </a:extLst>
        </xdr:cNvPr>
        <xdr:cNvSpPr txBox="1"/>
      </xdr:nvSpPr>
      <xdr:spPr>
        <a:xfrm>
          <a:off x="9391727" y="1470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135348</xdr:rowOff>
    </xdr:from>
    <xdr:ext cx="469744" cy="259045"/>
    <xdr:sp macro="" textlink="">
      <xdr:nvSpPr>
        <xdr:cNvPr id="368" name="n_2mainValue【公営住宅】&#10;一人当たり面積">
          <a:extLst>
            <a:ext uri="{FF2B5EF4-FFF2-40B4-BE49-F238E27FC236}">
              <a16:creationId xmlns:a16="http://schemas.microsoft.com/office/drawing/2014/main" id="{274E7178-DABA-4D21-A637-A8C62C1B80DE}"/>
            </a:ext>
          </a:extLst>
        </xdr:cNvPr>
        <xdr:cNvSpPr txBox="1"/>
      </xdr:nvSpPr>
      <xdr:spPr>
        <a:xfrm>
          <a:off x="8515427" y="1470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135348</xdr:rowOff>
    </xdr:from>
    <xdr:ext cx="469744" cy="259045"/>
    <xdr:sp macro="" textlink="">
      <xdr:nvSpPr>
        <xdr:cNvPr id="369" name="n_3mainValue【公営住宅】&#10;一人当たり面積">
          <a:extLst>
            <a:ext uri="{FF2B5EF4-FFF2-40B4-BE49-F238E27FC236}">
              <a16:creationId xmlns:a16="http://schemas.microsoft.com/office/drawing/2014/main" id="{7C55006E-5399-4FD5-B8EC-56DDD10427DF}"/>
            </a:ext>
          </a:extLst>
        </xdr:cNvPr>
        <xdr:cNvSpPr txBox="1"/>
      </xdr:nvSpPr>
      <xdr:spPr>
        <a:xfrm>
          <a:off x="7626427" y="1470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135348</xdr:rowOff>
    </xdr:from>
    <xdr:ext cx="469744" cy="259045"/>
    <xdr:sp macro="" textlink="">
      <xdr:nvSpPr>
        <xdr:cNvPr id="370" name="n_4mainValue【公営住宅】&#10;一人当たり面積">
          <a:extLst>
            <a:ext uri="{FF2B5EF4-FFF2-40B4-BE49-F238E27FC236}">
              <a16:creationId xmlns:a16="http://schemas.microsoft.com/office/drawing/2014/main" id="{4C113F8F-89F9-4638-8A77-7FA53D90CA0D}"/>
            </a:ext>
          </a:extLst>
        </xdr:cNvPr>
        <xdr:cNvSpPr txBox="1"/>
      </xdr:nvSpPr>
      <xdr:spPr>
        <a:xfrm>
          <a:off x="6737427" y="1470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47850EFC-64E3-4708-9109-FCDF04E7811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F9CD6024-A848-48B8-8922-CC7D9B3A347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38EE727A-A304-46EA-9448-6B04BB6F70E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9184AB5E-27F6-4528-8D25-AF583C1BAAE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6FA0CD48-D313-4963-B93E-ECA0EFAB453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BAEBC4D5-A6CB-47D7-92BF-DFCFC9C9530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16A7D220-11AE-4CD9-8033-D3CEF9FC45A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5EEF942-7CF8-4868-9110-E6B9E58EC73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4AFFDEAB-3E4F-45C8-95D6-E12E3DB3C53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FD7473A-CAE4-4ACF-8B76-5BD97142B8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F6B3464-5D7B-42DB-BEE9-88DA06C51CA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6DEF6F0-6628-4834-9F02-3C29719C167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EA6F33E7-52FC-42E2-B105-D0B0DF2559D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9EA106A3-9232-475B-9C50-16390A33064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F6D3C756-1069-4DD5-B8EE-47740CB6D29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43DD183B-F95D-48A6-AEB1-4BEB1AFBDF6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4181F8BA-21DA-4FFA-8361-C532E2A2CCE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48180264-F2CA-40CE-BC28-73CF95C60FC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2A1BB41E-2933-4E74-8B1E-08FFFF22DF8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A45B603A-28B5-43A4-8B6F-2D5E0E4036E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F13AB352-C6F5-4308-9C33-224422E01CE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3BDB8E3F-3CF5-419B-805A-AE7EB395FA7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7235F5A9-E9A6-488E-AC5B-345461DBB8F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D6CB4407-576F-476D-8DBB-5809C8F98B1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3857B577-3A78-4EB4-9694-FBB019F5199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21877E36-B55B-42E0-9764-268A5C4D5A8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58CA1519-2787-4D42-B9B5-5604B4B7BF2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a:extLst>
            <a:ext uri="{FF2B5EF4-FFF2-40B4-BE49-F238E27FC236}">
              <a16:creationId xmlns:a16="http://schemas.microsoft.com/office/drawing/2014/main" id="{FC40BF2F-3B01-49F0-88BF-57F92D432F7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9" name="テキスト ボックス 398">
          <a:extLst>
            <a:ext uri="{FF2B5EF4-FFF2-40B4-BE49-F238E27FC236}">
              <a16:creationId xmlns:a16="http://schemas.microsoft.com/office/drawing/2014/main" id="{F3EB14B3-A8E7-41D4-83F5-4C0AD9D13F8A}"/>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a:extLst>
            <a:ext uri="{FF2B5EF4-FFF2-40B4-BE49-F238E27FC236}">
              <a16:creationId xmlns:a16="http://schemas.microsoft.com/office/drawing/2014/main" id="{D02EC647-2AA4-41B9-97A8-FFD1870BA40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a:extLst>
            <a:ext uri="{FF2B5EF4-FFF2-40B4-BE49-F238E27FC236}">
              <a16:creationId xmlns:a16="http://schemas.microsoft.com/office/drawing/2014/main" id="{2CEB007B-8FE4-4661-975D-31C10050B3D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a:extLst>
            <a:ext uri="{FF2B5EF4-FFF2-40B4-BE49-F238E27FC236}">
              <a16:creationId xmlns:a16="http://schemas.microsoft.com/office/drawing/2014/main" id="{CAB07269-35B5-442D-A38C-709F847174E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a:extLst>
            <a:ext uri="{FF2B5EF4-FFF2-40B4-BE49-F238E27FC236}">
              <a16:creationId xmlns:a16="http://schemas.microsoft.com/office/drawing/2014/main" id="{D4078A83-31FB-420C-B03E-ABB9A168E3E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a:extLst>
            <a:ext uri="{FF2B5EF4-FFF2-40B4-BE49-F238E27FC236}">
              <a16:creationId xmlns:a16="http://schemas.microsoft.com/office/drawing/2014/main" id="{1350663E-3A33-4FD1-B800-368E7C3FFFA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a:extLst>
            <a:ext uri="{FF2B5EF4-FFF2-40B4-BE49-F238E27FC236}">
              <a16:creationId xmlns:a16="http://schemas.microsoft.com/office/drawing/2014/main" id="{01CA1EFB-2FBD-4BDA-9194-404D6495FD6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a:extLst>
            <a:ext uri="{FF2B5EF4-FFF2-40B4-BE49-F238E27FC236}">
              <a16:creationId xmlns:a16="http://schemas.microsoft.com/office/drawing/2014/main" id="{01B33143-02A4-481B-A72E-184CA6E14DD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a:extLst>
            <a:ext uri="{FF2B5EF4-FFF2-40B4-BE49-F238E27FC236}">
              <a16:creationId xmlns:a16="http://schemas.microsoft.com/office/drawing/2014/main" id="{FA855EF4-5994-4F49-8B42-84AC6E859B3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a:extLst>
            <a:ext uri="{FF2B5EF4-FFF2-40B4-BE49-F238E27FC236}">
              <a16:creationId xmlns:a16="http://schemas.microsoft.com/office/drawing/2014/main" id="{6AFB66FB-2143-4E21-9090-84619467883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9" name="テキスト ボックス 408">
          <a:extLst>
            <a:ext uri="{FF2B5EF4-FFF2-40B4-BE49-F238E27FC236}">
              <a16:creationId xmlns:a16="http://schemas.microsoft.com/office/drawing/2014/main" id="{7DEF670F-A545-41D8-B09D-54F451E1840F}"/>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2BCD3DA0-D208-4C32-ADA4-DBD5BB118A6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DAD459D2-40B3-4FA4-9BA2-EAA4CB9FB71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EE75F282-5A74-46D6-A861-3D0178863EE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413" name="直線コネクタ 412">
          <a:extLst>
            <a:ext uri="{FF2B5EF4-FFF2-40B4-BE49-F238E27FC236}">
              <a16:creationId xmlns:a16="http://schemas.microsoft.com/office/drawing/2014/main" id="{605F6B1F-9E03-443B-B390-0ACD81ECE310}"/>
            </a:ext>
          </a:extLst>
        </xdr:cNvPr>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38B452F4-13DB-493A-A293-A961488581E1}"/>
            </a:ext>
          </a:extLst>
        </xdr:cNvPr>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415" name="直線コネクタ 414">
          <a:extLst>
            <a:ext uri="{FF2B5EF4-FFF2-40B4-BE49-F238E27FC236}">
              <a16:creationId xmlns:a16="http://schemas.microsoft.com/office/drawing/2014/main" id="{F88A47AC-F629-4E12-B4BB-AFEDEA6A0B7F}"/>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39F437D1-A78D-46F0-804E-D3E74B271BBE}"/>
            </a:ext>
          </a:extLst>
        </xdr:cNvPr>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417" name="直線コネクタ 416">
          <a:extLst>
            <a:ext uri="{FF2B5EF4-FFF2-40B4-BE49-F238E27FC236}">
              <a16:creationId xmlns:a16="http://schemas.microsoft.com/office/drawing/2014/main" id="{2E88F326-B46E-40D5-B498-69C37A5FEA2A}"/>
            </a:ext>
          </a:extLst>
        </xdr:cNvPr>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C10897DD-52B0-42B8-822B-E4E8E98520F3}"/>
            </a:ext>
          </a:extLst>
        </xdr:cNvPr>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19" name="フローチャート: 判断 418">
          <a:extLst>
            <a:ext uri="{FF2B5EF4-FFF2-40B4-BE49-F238E27FC236}">
              <a16:creationId xmlns:a16="http://schemas.microsoft.com/office/drawing/2014/main" id="{51FF4858-EC7B-4DDE-8CE2-B1C970E22BA0}"/>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420" name="フローチャート: 判断 419">
          <a:extLst>
            <a:ext uri="{FF2B5EF4-FFF2-40B4-BE49-F238E27FC236}">
              <a16:creationId xmlns:a16="http://schemas.microsoft.com/office/drawing/2014/main" id="{54EFA691-D521-43AB-8169-D044F4323363}"/>
            </a:ext>
          </a:extLst>
        </xdr:cNvPr>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421" name="フローチャート: 判断 420">
          <a:extLst>
            <a:ext uri="{FF2B5EF4-FFF2-40B4-BE49-F238E27FC236}">
              <a16:creationId xmlns:a16="http://schemas.microsoft.com/office/drawing/2014/main" id="{8214FD0E-FA3A-4142-82A5-60DDC8B2ABEF}"/>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422" name="フローチャート: 判断 421">
          <a:extLst>
            <a:ext uri="{FF2B5EF4-FFF2-40B4-BE49-F238E27FC236}">
              <a16:creationId xmlns:a16="http://schemas.microsoft.com/office/drawing/2014/main" id="{9924F586-70A7-4025-9D17-1C657B0FB5B6}"/>
            </a:ext>
          </a:extLst>
        </xdr:cNvPr>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23" name="フローチャート: 判断 422">
          <a:extLst>
            <a:ext uri="{FF2B5EF4-FFF2-40B4-BE49-F238E27FC236}">
              <a16:creationId xmlns:a16="http://schemas.microsoft.com/office/drawing/2014/main" id="{3B7C32ED-47AA-43A2-96B3-604F1BAA1478}"/>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E09E9F18-02BF-4C6B-8D3D-89863235D25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359F1FC2-29CC-44F5-8D72-B56F583CE2F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E3E22136-345C-48D8-B770-8C9A2C58133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F5F1626-4D42-46E1-A092-2996D9BFBB9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FB7027B-381E-47EC-98B5-D9E13FDBF8B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907</xdr:rowOff>
    </xdr:from>
    <xdr:to>
      <xdr:col>85</xdr:col>
      <xdr:colOff>177800</xdr:colOff>
      <xdr:row>41</xdr:row>
      <xdr:rowOff>102507</xdr:rowOff>
    </xdr:to>
    <xdr:sp macro="" textlink="">
      <xdr:nvSpPr>
        <xdr:cNvPr id="429" name="楕円 428">
          <a:extLst>
            <a:ext uri="{FF2B5EF4-FFF2-40B4-BE49-F238E27FC236}">
              <a16:creationId xmlns:a16="http://schemas.microsoft.com/office/drawing/2014/main" id="{141F0362-19C6-40FB-ADAB-992F4BD62AD7}"/>
            </a:ext>
          </a:extLst>
        </xdr:cNvPr>
        <xdr:cNvSpPr/>
      </xdr:nvSpPr>
      <xdr:spPr>
        <a:xfrm>
          <a:off x="162687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87284</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643732A6-2818-418F-A218-B37545A9586B}"/>
            </a:ext>
          </a:extLst>
        </xdr:cNvPr>
        <xdr:cNvSpPr txBox="1"/>
      </xdr:nvSpPr>
      <xdr:spPr>
        <a:xfrm>
          <a:off x="16357600" y="694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120106</xdr:rowOff>
    </xdr:from>
    <xdr:to>
      <xdr:col>81</xdr:col>
      <xdr:colOff>101600</xdr:colOff>
      <xdr:row>41</xdr:row>
      <xdr:rowOff>50256</xdr:rowOff>
    </xdr:to>
    <xdr:sp macro="" textlink="">
      <xdr:nvSpPr>
        <xdr:cNvPr id="431" name="楕円 430">
          <a:extLst>
            <a:ext uri="{FF2B5EF4-FFF2-40B4-BE49-F238E27FC236}">
              <a16:creationId xmlns:a16="http://schemas.microsoft.com/office/drawing/2014/main" id="{DDA61B3F-DDB6-471F-B16A-B8376C6057C0}"/>
            </a:ext>
          </a:extLst>
        </xdr:cNvPr>
        <xdr:cNvSpPr/>
      </xdr:nvSpPr>
      <xdr:spPr>
        <a:xfrm>
          <a:off x="15430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170906</xdr:rowOff>
    </xdr:from>
    <xdr:to>
      <xdr:col>85</xdr:col>
      <xdr:colOff>127000</xdr:colOff>
      <xdr:row>41</xdr:row>
      <xdr:rowOff>51707</xdr:rowOff>
    </xdr:to>
    <xdr:cxnSp macro="">
      <xdr:nvCxnSpPr>
        <xdr:cNvPr id="432" name="直線コネクタ 431">
          <a:extLst>
            <a:ext uri="{FF2B5EF4-FFF2-40B4-BE49-F238E27FC236}">
              <a16:creationId xmlns:a16="http://schemas.microsoft.com/office/drawing/2014/main" id="{72A2F3F4-3314-43DD-801E-3BBD2EBC8BE2}"/>
            </a:ext>
          </a:extLst>
        </xdr:cNvPr>
        <xdr:cNvCxnSpPr/>
      </xdr:nvCxnSpPr>
      <xdr:spPr>
        <a:xfrm>
          <a:off x="15481300" y="702890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64588</xdr:rowOff>
    </xdr:from>
    <xdr:to>
      <xdr:col>76</xdr:col>
      <xdr:colOff>165100</xdr:colOff>
      <xdr:row>40</xdr:row>
      <xdr:rowOff>166188</xdr:rowOff>
    </xdr:to>
    <xdr:sp macro="" textlink="">
      <xdr:nvSpPr>
        <xdr:cNvPr id="433" name="楕円 432">
          <a:extLst>
            <a:ext uri="{FF2B5EF4-FFF2-40B4-BE49-F238E27FC236}">
              <a16:creationId xmlns:a16="http://schemas.microsoft.com/office/drawing/2014/main" id="{C6C889BB-D7CC-4C95-8077-94A482430E26}"/>
            </a:ext>
          </a:extLst>
        </xdr:cNvPr>
        <xdr:cNvSpPr/>
      </xdr:nvSpPr>
      <xdr:spPr>
        <a:xfrm>
          <a:off x="14541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115388</xdr:rowOff>
    </xdr:from>
    <xdr:to>
      <xdr:col>81</xdr:col>
      <xdr:colOff>50800</xdr:colOff>
      <xdr:row>40</xdr:row>
      <xdr:rowOff>170906</xdr:rowOff>
    </xdr:to>
    <xdr:cxnSp macro="">
      <xdr:nvCxnSpPr>
        <xdr:cNvPr id="434" name="直線コネクタ 433">
          <a:extLst>
            <a:ext uri="{FF2B5EF4-FFF2-40B4-BE49-F238E27FC236}">
              <a16:creationId xmlns:a16="http://schemas.microsoft.com/office/drawing/2014/main" id="{D1B801A1-92AA-4EFE-A561-A2DBCF653994}"/>
            </a:ext>
          </a:extLst>
        </xdr:cNvPr>
        <xdr:cNvCxnSpPr/>
      </xdr:nvCxnSpPr>
      <xdr:spPr>
        <a:xfrm>
          <a:off x="14592300" y="69733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5806</xdr:rowOff>
    </xdr:from>
    <xdr:to>
      <xdr:col>72</xdr:col>
      <xdr:colOff>38100</xdr:colOff>
      <xdr:row>40</xdr:row>
      <xdr:rowOff>107406</xdr:rowOff>
    </xdr:to>
    <xdr:sp macro="" textlink="">
      <xdr:nvSpPr>
        <xdr:cNvPr id="435" name="楕円 434">
          <a:extLst>
            <a:ext uri="{FF2B5EF4-FFF2-40B4-BE49-F238E27FC236}">
              <a16:creationId xmlns:a16="http://schemas.microsoft.com/office/drawing/2014/main" id="{71EBCCB9-9911-448A-A91F-B7844E61B835}"/>
            </a:ext>
          </a:extLst>
        </xdr:cNvPr>
        <xdr:cNvSpPr/>
      </xdr:nvSpPr>
      <xdr:spPr>
        <a:xfrm>
          <a:off x="13652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56606</xdr:rowOff>
    </xdr:from>
    <xdr:to>
      <xdr:col>76</xdr:col>
      <xdr:colOff>114300</xdr:colOff>
      <xdr:row>40</xdr:row>
      <xdr:rowOff>115388</xdr:rowOff>
    </xdr:to>
    <xdr:cxnSp macro="">
      <xdr:nvCxnSpPr>
        <xdr:cNvPr id="436" name="直線コネクタ 435">
          <a:extLst>
            <a:ext uri="{FF2B5EF4-FFF2-40B4-BE49-F238E27FC236}">
              <a16:creationId xmlns:a16="http://schemas.microsoft.com/office/drawing/2014/main" id="{E13BF6DB-DB40-40E0-80C4-8F97FB88B68C}"/>
            </a:ext>
          </a:extLst>
        </xdr:cNvPr>
        <xdr:cNvCxnSpPr/>
      </xdr:nvCxnSpPr>
      <xdr:spPr>
        <a:xfrm>
          <a:off x="13703300" y="69146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115207</xdr:rowOff>
    </xdr:from>
    <xdr:to>
      <xdr:col>67</xdr:col>
      <xdr:colOff>101600</xdr:colOff>
      <xdr:row>40</xdr:row>
      <xdr:rowOff>45357</xdr:rowOff>
    </xdr:to>
    <xdr:sp macro="" textlink="">
      <xdr:nvSpPr>
        <xdr:cNvPr id="437" name="楕円 436">
          <a:extLst>
            <a:ext uri="{FF2B5EF4-FFF2-40B4-BE49-F238E27FC236}">
              <a16:creationId xmlns:a16="http://schemas.microsoft.com/office/drawing/2014/main" id="{8AA0A8F1-C6C1-46BF-BDFD-EF69344EE7AF}"/>
            </a:ext>
          </a:extLst>
        </xdr:cNvPr>
        <xdr:cNvSpPr/>
      </xdr:nvSpPr>
      <xdr:spPr>
        <a:xfrm>
          <a:off x="12763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166007</xdr:rowOff>
    </xdr:from>
    <xdr:to>
      <xdr:col>71</xdr:col>
      <xdr:colOff>177800</xdr:colOff>
      <xdr:row>40</xdr:row>
      <xdr:rowOff>56606</xdr:rowOff>
    </xdr:to>
    <xdr:cxnSp macro="">
      <xdr:nvCxnSpPr>
        <xdr:cNvPr id="438" name="直線コネクタ 437">
          <a:extLst>
            <a:ext uri="{FF2B5EF4-FFF2-40B4-BE49-F238E27FC236}">
              <a16:creationId xmlns:a16="http://schemas.microsoft.com/office/drawing/2014/main" id="{27E89C9D-575C-4505-85E4-3C8027768E2F}"/>
            </a:ext>
          </a:extLst>
        </xdr:cNvPr>
        <xdr:cNvCxnSpPr/>
      </xdr:nvCxnSpPr>
      <xdr:spPr>
        <a:xfrm>
          <a:off x="12814300" y="68525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8000</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FC918CCE-E4EC-4D5B-B65E-9752F96E9FD7}"/>
            </a:ext>
          </a:extLst>
        </xdr:cNvPr>
        <xdr:cNvSpPr txBox="1"/>
      </xdr:nvSpPr>
      <xdr:spPr>
        <a:xfrm>
          <a:off x="15266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F44F07B2-944C-4717-B9AF-1EB93429F027}"/>
            </a:ext>
          </a:extLst>
        </xdr:cNvPr>
        <xdr:cNvSpPr txBox="1"/>
      </xdr:nvSpPr>
      <xdr:spPr>
        <a:xfrm>
          <a:off x="14389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43923</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0E41055A-D70D-44C2-924B-E9E60E4DC423}"/>
            </a:ext>
          </a:extLst>
        </xdr:cNvPr>
        <xdr:cNvSpPr txBox="1"/>
      </xdr:nvSpPr>
      <xdr:spPr>
        <a:xfrm>
          <a:off x="13500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F20E80AC-491C-40DE-8A6E-3EE9D2811B60}"/>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41383</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0ABDD5A3-D5CB-4B9A-835F-718526067CE5}"/>
            </a:ext>
          </a:extLst>
        </xdr:cNvPr>
        <xdr:cNvSpPr txBox="1"/>
      </xdr:nvSpPr>
      <xdr:spPr>
        <a:xfrm>
          <a:off x="152660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157315</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E5142255-1A88-41AE-AAA1-EAEF43BCA844}"/>
            </a:ext>
          </a:extLst>
        </xdr:cNvPr>
        <xdr:cNvSpPr txBox="1"/>
      </xdr:nvSpPr>
      <xdr:spPr>
        <a:xfrm>
          <a:off x="14389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98533</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427AB65B-101C-452F-87D9-5089A6194570}"/>
            </a:ext>
          </a:extLst>
        </xdr:cNvPr>
        <xdr:cNvSpPr txBox="1"/>
      </xdr:nvSpPr>
      <xdr:spPr>
        <a:xfrm>
          <a:off x="13500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36484</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113DBEFF-2E5A-4E0C-A75D-7BE930338D59}"/>
            </a:ext>
          </a:extLst>
        </xdr:cNvPr>
        <xdr:cNvSpPr txBox="1"/>
      </xdr:nvSpPr>
      <xdr:spPr>
        <a:xfrm>
          <a:off x="126117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708E93A4-FDBE-48F3-BF9B-F5A9C09C647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A3C933E8-D980-4A6F-9EA1-E257B87FEFF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D91D87D5-8015-4C30-A51F-749F65F378B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7DCBA8DD-B78E-4F2C-B9B3-54F0498B051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A4347E74-D23C-49D9-A36A-D6AD07A91A0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91CB0FBA-5719-4B45-A390-5B1E46FAB6C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631017BD-1AF4-4F6B-BABD-087B8CD1FF6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203C9732-A312-4506-B739-0FB1F4A68DA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71A33FF9-C067-4837-98C7-6F1347F2B76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6290487-2212-4803-873E-DD8D31AB4B8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0595726F-23F5-4402-99EB-B7AB07FAD69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F5D6AAB2-FFF9-4B11-B079-5C41817F6C3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B0A999AB-9EC7-4A38-AD3D-C79A0103294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84D59EF6-6CB0-48EE-A857-1924463CA33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2A7FDF15-042C-4322-8A40-3E9E7D65E28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BBE46746-FE78-440A-9DB6-9537D9FD0F1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C40BC4C6-403B-461A-B2F7-356DE54B0F5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69051899-12FE-47DB-A81C-99926A81BE8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2313A40C-9A36-4533-8D75-C6DC094B8B1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1DBC2B8B-B843-4415-986D-00795F906016}"/>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4A107278-3F10-4414-AE0D-B5662D7BCCF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5AE873E7-950A-4A21-B802-8BBC8CC2117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ACB84C5E-6EDC-4DE2-8E21-D25C524C0AE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63015842-FD36-4FAD-A31E-2123B398C6C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359A8F7F-6A72-494D-A651-5F92A5D36D2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152400</xdr:rowOff>
    </xdr:from>
    <xdr:to>
      <xdr:col>116</xdr:col>
      <xdr:colOff>62864</xdr:colOff>
      <xdr:row>42</xdr:row>
      <xdr:rowOff>16328</xdr:rowOff>
    </xdr:to>
    <xdr:cxnSp macro="">
      <xdr:nvCxnSpPr>
        <xdr:cNvPr id="472" name="直線コネクタ 471">
          <a:extLst>
            <a:ext uri="{FF2B5EF4-FFF2-40B4-BE49-F238E27FC236}">
              <a16:creationId xmlns:a16="http://schemas.microsoft.com/office/drawing/2014/main" id="{7AEE6F8D-6467-4D71-83F5-66AC83D7AE17}"/>
            </a:ext>
          </a:extLst>
        </xdr:cNvPr>
        <xdr:cNvCxnSpPr/>
      </xdr:nvCxnSpPr>
      <xdr:spPr>
        <a:xfrm flipV="1">
          <a:off x="22160864" y="56388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AF09731C-4B9B-4B28-93E5-6F7F6F394092}"/>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74" name="直線コネクタ 473">
          <a:extLst>
            <a:ext uri="{FF2B5EF4-FFF2-40B4-BE49-F238E27FC236}">
              <a16:creationId xmlns:a16="http://schemas.microsoft.com/office/drawing/2014/main" id="{ABE68F6B-A7D1-4A90-9E1F-0587488212DE}"/>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99077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2015EE4C-D083-4761-B65F-D9F481790E39}"/>
            </a:ext>
          </a:extLst>
        </xdr:cNvPr>
        <xdr:cNvSpPr txBox="1"/>
      </xdr:nvSpPr>
      <xdr:spPr>
        <a:xfrm>
          <a:off x="22199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152400</xdr:rowOff>
    </xdr:from>
    <xdr:to>
      <xdr:col>116</xdr:col>
      <xdr:colOff>152400</xdr:colOff>
      <xdr:row>32</xdr:row>
      <xdr:rowOff>152400</xdr:rowOff>
    </xdr:to>
    <xdr:cxnSp macro="">
      <xdr:nvCxnSpPr>
        <xdr:cNvPr id="476" name="直線コネクタ 475">
          <a:extLst>
            <a:ext uri="{FF2B5EF4-FFF2-40B4-BE49-F238E27FC236}">
              <a16:creationId xmlns:a16="http://schemas.microsoft.com/office/drawing/2014/main" id="{6B5BE908-5352-4305-8F86-7DB21A59E4AE}"/>
            </a:ext>
          </a:extLst>
        </xdr:cNvPr>
        <xdr:cNvCxnSpPr/>
      </xdr:nvCxnSpPr>
      <xdr:spPr>
        <a:xfrm>
          <a:off x="22072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37392</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DAD08916-2F0A-46B7-AE83-3AA3C3CC8359}"/>
            </a:ext>
          </a:extLst>
        </xdr:cNvPr>
        <xdr:cNvSpPr txBox="1"/>
      </xdr:nvSpPr>
      <xdr:spPr>
        <a:xfrm>
          <a:off x="22199600" y="672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478" name="フローチャート: 判断 477">
          <a:extLst>
            <a:ext uri="{FF2B5EF4-FFF2-40B4-BE49-F238E27FC236}">
              <a16:creationId xmlns:a16="http://schemas.microsoft.com/office/drawing/2014/main" id="{B219A3F1-E1BF-47B5-8DDC-E78BD615377D}"/>
            </a:ext>
          </a:extLst>
        </xdr:cNvPr>
        <xdr:cNvSpPr/>
      </xdr:nvSpPr>
      <xdr:spPr>
        <a:xfrm>
          <a:off x="221107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3628</xdr:rowOff>
    </xdr:from>
    <xdr:to>
      <xdr:col>112</xdr:col>
      <xdr:colOff>38100</xdr:colOff>
      <xdr:row>40</xdr:row>
      <xdr:rowOff>105228</xdr:rowOff>
    </xdr:to>
    <xdr:sp macro="" textlink="">
      <xdr:nvSpPr>
        <xdr:cNvPr id="479" name="フローチャート: 判断 478">
          <a:extLst>
            <a:ext uri="{FF2B5EF4-FFF2-40B4-BE49-F238E27FC236}">
              <a16:creationId xmlns:a16="http://schemas.microsoft.com/office/drawing/2014/main" id="{46DF59EB-2E5E-4C60-A9B5-AE116F4352C4}"/>
            </a:ext>
          </a:extLst>
        </xdr:cNvPr>
        <xdr:cNvSpPr/>
      </xdr:nvSpPr>
      <xdr:spPr>
        <a:xfrm>
          <a:off x="21272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3628</xdr:rowOff>
    </xdr:from>
    <xdr:to>
      <xdr:col>107</xdr:col>
      <xdr:colOff>101600</xdr:colOff>
      <xdr:row>40</xdr:row>
      <xdr:rowOff>105228</xdr:rowOff>
    </xdr:to>
    <xdr:sp macro="" textlink="">
      <xdr:nvSpPr>
        <xdr:cNvPr id="480" name="フローチャート: 判断 479">
          <a:extLst>
            <a:ext uri="{FF2B5EF4-FFF2-40B4-BE49-F238E27FC236}">
              <a16:creationId xmlns:a16="http://schemas.microsoft.com/office/drawing/2014/main" id="{9940982B-CF7C-4A29-B941-161B8EFAF3D7}"/>
            </a:ext>
          </a:extLst>
        </xdr:cNvPr>
        <xdr:cNvSpPr/>
      </xdr:nvSpPr>
      <xdr:spPr>
        <a:xfrm>
          <a:off x="20383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481" name="フローチャート: 判断 480">
          <a:extLst>
            <a:ext uri="{FF2B5EF4-FFF2-40B4-BE49-F238E27FC236}">
              <a16:creationId xmlns:a16="http://schemas.microsoft.com/office/drawing/2014/main" id="{C267E81C-E5EE-41BA-B16B-8F1BCE300A37}"/>
            </a:ext>
          </a:extLst>
        </xdr:cNvPr>
        <xdr:cNvSpPr/>
      </xdr:nvSpPr>
      <xdr:spPr>
        <a:xfrm>
          <a:off x="19494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153307</xdr:rowOff>
    </xdr:from>
    <xdr:to>
      <xdr:col>98</xdr:col>
      <xdr:colOff>38100</xdr:colOff>
      <xdr:row>40</xdr:row>
      <xdr:rowOff>83457</xdr:rowOff>
    </xdr:to>
    <xdr:sp macro="" textlink="">
      <xdr:nvSpPr>
        <xdr:cNvPr id="482" name="フローチャート: 判断 481">
          <a:extLst>
            <a:ext uri="{FF2B5EF4-FFF2-40B4-BE49-F238E27FC236}">
              <a16:creationId xmlns:a16="http://schemas.microsoft.com/office/drawing/2014/main" id="{D93BCCE1-FEAA-4EB6-8B61-1462BC07B0B1}"/>
            </a:ext>
          </a:extLst>
        </xdr:cNvPr>
        <xdr:cNvSpPr/>
      </xdr:nvSpPr>
      <xdr:spPr>
        <a:xfrm>
          <a:off x="18605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22B2EA0D-18E7-4DA8-BA22-7EF2F57055B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E49913E2-0B54-4A71-9001-B93363D119E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2E60282-CEE8-4E28-B6A7-55DAFB6374F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D43A7B0-BF66-4698-811B-5B4CE3A449F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868E989-0526-4169-A157-D98A695BA60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101600</xdr:rowOff>
    </xdr:from>
    <xdr:to>
      <xdr:col>116</xdr:col>
      <xdr:colOff>114300</xdr:colOff>
      <xdr:row>41</xdr:row>
      <xdr:rowOff>31750</xdr:rowOff>
    </xdr:to>
    <xdr:sp macro="" textlink="">
      <xdr:nvSpPr>
        <xdr:cNvPr id="488" name="楕円 487">
          <a:extLst>
            <a:ext uri="{FF2B5EF4-FFF2-40B4-BE49-F238E27FC236}">
              <a16:creationId xmlns:a16="http://schemas.microsoft.com/office/drawing/2014/main" id="{066074C0-403B-4BD9-A452-055F6652EC2E}"/>
            </a:ext>
          </a:extLst>
        </xdr:cNvPr>
        <xdr:cNvSpPr/>
      </xdr:nvSpPr>
      <xdr:spPr>
        <a:xfrm>
          <a:off x="22110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80027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F19FE59F-778E-4EB9-9EEE-309163346FED}"/>
            </a:ext>
          </a:extLst>
        </xdr:cNvPr>
        <xdr:cNvSpPr txBox="1"/>
      </xdr:nvSpPr>
      <xdr:spPr>
        <a:xfrm>
          <a:off x="22199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490" name="楕円 489">
          <a:extLst>
            <a:ext uri="{FF2B5EF4-FFF2-40B4-BE49-F238E27FC236}">
              <a16:creationId xmlns:a16="http://schemas.microsoft.com/office/drawing/2014/main" id="{8FDF68C9-9D10-4647-9D90-A3971454CFB7}"/>
            </a:ext>
          </a:extLst>
        </xdr:cNvPr>
        <xdr:cNvSpPr/>
      </xdr:nvSpPr>
      <xdr:spPr>
        <a:xfrm>
          <a:off x="21272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152400</xdr:rowOff>
    </xdr:from>
    <xdr:to>
      <xdr:col>116</xdr:col>
      <xdr:colOff>63500</xdr:colOff>
      <xdr:row>40</xdr:row>
      <xdr:rowOff>152400</xdr:rowOff>
    </xdr:to>
    <xdr:cxnSp macro="">
      <xdr:nvCxnSpPr>
        <xdr:cNvPr id="491" name="直線コネクタ 490">
          <a:extLst>
            <a:ext uri="{FF2B5EF4-FFF2-40B4-BE49-F238E27FC236}">
              <a16:creationId xmlns:a16="http://schemas.microsoft.com/office/drawing/2014/main" id="{75357A4E-454E-4BCA-BEF5-96BFCA2C526D}"/>
            </a:ext>
          </a:extLst>
        </xdr:cNvPr>
        <xdr:cNvCxnSpPr/>
      </xdr:nvCxnSpPr>
      <xdr:spPr>
        <a:xfrm>
          <a:off x="21323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101600</xdr:rowOff>
    </xdr:from>
    <xdr:to>
      <xdr:col>107</xdr:col>
      <xdr:colOff>101600</xdr:colOff>
      <xdr:row>41</xdr:row>
      <xdr:rowOff>31750</xdr:rowOff>
    </xdr:to>
    <xdr:sp macro="" textlink="">
      <xdr:nvSpPr>
        <xdr:cNvPr id="492" name="楕円 491">
          <a:extLst>
            <a:ext uri="{FF2B5EF4-FFF2-40B4-BE49-F238E27FC236}">
              <a16:creationId xmlns:a16="http://schemas.microsoft.com/office/drawing/2014/main" id="{71397D85-DAD0-43F2-8606-6AD142079A4D}"/>
            </a:ext>
          </a:extLst>
        </xdr:cNvPr>
        <xdr:cNvSpPr/>
      </xdr:nvSpPr>
      <xdr:spPr>
        <a:xfrm>
          <a:off x="20383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152400</xdr:rowOff>
    </xdr:from>
    <xdr:to>
      <xdr:col>111</xdr:col>
      <xdr:colOff>177800</xdr:colOff>
      <xdr:row>40</xdr:row>
      <xdr:rowOff>152400</xdr:rowOff>
    </xdr:to>
    <xdr:cxnSp macro="">
      <xdr:nvCxnSpPr>
        <xdr:cNvPr id="493" name="直線コネクタ 492">
          <a:extLst>
            <a:ext uri="{FF2B5EF4-FFF2-40B4-BE49-F238E27FC236}">
              <a16:creationId xmlns:a16="http://schemas.microsoft.com/office/drawing/2014/main" id="{5944F512-04AB-48F2-B2E4-40013F953428}"/>
            </a:ext>
          </a:extLst>
        </xdr:cNvPr>
        <xdr:cNvCxnSpPr/>
      </xdr:nvCxnSpPr>
      <xdr:spPr>
        <a:xfrm>
          <a:off x="20434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494" name="楕円 493">
          <a:extLst>
            <a:ext uri="{FF2B5EF4-FFF2-40B4-BE49-F238E27FC236}">
              <a16:creationId xmlns:a16="http://schemas.microsoft.com/office/drawing/2014/main" id="{1B4F2CC5-EB19-4368-8250-1DBDD309CFE6}"/>
            </a:ext>
          </a:extLst>
        </xdr:cNvPr>
        <xdr:cNvSpPr/>
      </xdr:nvSpPr>
      <xdr:spPr>
        <a:xfrm>
          <a:off x="19494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152400</xdr:rowOff>
    </xdr:from>
    <xdr:to>
      <xdr:col>107</xdr:col>
      <xdr:colOff>50800</xdr:colOff>
      <xdr:row>40</xdr:row>
      <xdr:rowOff>152400</xdr:rowOff>
    </xdr:to>
    <xdr:cxnSp macro="">
      <xdr:nvCxnSpPr>
        <xdr:cNvPr id="495" name="直線コネクタ 494">
          <a:extLst>
            <a:ext uri="{FF2B5EF4-FFF2-40B4-BE49-F238E27FC236}">
              <a16:creationId xmlns:a16="http://schemas.microsoft.com/office/drawing/2014/main" id="{6183BB05-4BCD-4C93-8775-F9D637BC02EB}"/>
            </a:ext>
          </a:extLst>
        </xdr:cNvPr>
        <xdr:cNvCxnSpPr/>
      </xdr:nvCxnSpPr>
      <xdr:spPr>
        <a:xfrm>
          <a:off x="19545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101600</xdr:rowOff>
    </xdr:from>
    <xdr:to>
      <xdr:col>98</xdr:col>
      <xdr:colOff>38100</xdr:colOff>
      <xdr:row>41</xdr:row>
      <xdr:rowOff>31750</xdr:rowOff>
    </xdr:to>
    <xdr:sp macro="" textlink="">
      <xdr:nvSpPr>
        <xdr:cNvPr id="496" name="楕円 495">
          <a:extLst>
            <a:ext uri="{FF2B5EF4-FFF2-40B4-BE49-F238E27FC236}">
              <a16:creationId xmlns:a16="http://schemas.microsoft.com/office/drawing/2014/main" id="{046271D2-F08E-4AF8-8D14-FDC6F7CC26D0}"/>
            </a:ext>
          </a:extLst>
        </xdr:cNvPr>
        <xdr:cNvSpPr/>
      </xdr:nvSpPr>
      <xdr:spPr>
        <a:xfrm>
          <a:off x="18605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152400</xdr:rowOff>
    </xdr:from>
    <xdr:to>
      <xdr:col>102</xdr:col>
      <xdr:colOff>114300</xdr:colOff>
      <xdr:row>40</xdr:row>
      <xdr:rowOff>152400</xdr:rowOff>
    </xdr:to>
    <xdr:cxnSp macro="">
      <xdr:nvCxnSpPr>
        <xdr:cNvPr id="497" name="直線コネクタ 496">
          <a:extLst>
            <a:ext uri="{FF2B5EF4-FFF2-40B4-BE49-F238E27FC236}">
              <a16:creationId xmlns:a16="http://schemas.microsoft.com/office/drawing/2014/main" id="{76EB863C-9F64-46F7-B209-880152271A87}"/>
            </a:ext>
          </a:extLst>
        </xdr:cNvPr>
        <xdr:cNvCxnSpPr/>
      </xdr:nvCxnSpPr>
      <xdr:spPr>
        <a:xfrm>
          <a:off x="18656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121755</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FE04E1A1-D193-4C3E-B83E-BC701D87EAFD}"/>
            </a:ext>
          </a:extLst>
        </xdr:cNvPr>
        <xdr:cNvSpPr txBox="1"/>
      </xdr:nvSpPr>
      <xdr:spPr>
        <a:xfrm>
          <a:off x="21075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121755</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AF3CB47F-F025-4301-8E37-9CE74D9C91BD}"/>
            </a:ext>
          </a:extLst>
        </xdr:cNvPr>
        <xdr:cNvSpPr txBox="1"/>
      </xdr:nvSpPr>
      <xdr:spPr>
        <a:xfrm>
          <a:off x="20199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110870</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22ED3E3C-14D4-447B-A944-7F81CD7B0E86}"/>
            </a:ext>
          </a:extLst>
        </xdr:cNvPr>
        <xdr:cNvSpPr txBox="1"/>
      </xdr:nvSpPr>
      <xdr:spPr>
        <a:xfrm>
          <a:off x="19310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99984</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621D1357-0F1E-41DF-B37A-74CD86714031}"/>
            </a:ext>
          </a:extLst>
        </xdr:cNvPr>
        <xdr:cNvSpPr txBox="1"/>
      </xdr:nvSpPr>
      <xdr:spPr>
        <a:xfrm>
          <a:off x="18421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32D6B8B-CA54-4A0F-AE16-2ADF14F632F2}"/>
            </a:ext>
          </a:extLst>
        </xdr:cNvPr>
        <xdr:cNvSpPr txBox="1"/>
      </xdr:nvSpPr>
      <xdr:spPr>
        <a:xfrm>
          <a:off x="21075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22877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204CC966-23EB-4F26-B201-C855E1B7FD64}"/>
            </a:ext>
          </a:extLst>
        </xdr:cNvPr>
        <xdr:cNvSpPr txBox="1"/>
      </xdr:nvSpPr>
      <xdr:spPr>
        <a:xfrm>
          <a:off x="20199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3D0A3F3E-8534-4040-AEC3-304DD71F1B35}"/>
            </a:ext>
          </a:extLst>
        </xdr:cNvPr>
        <xdr:cNvSpPr txBox="1"/>
      </xdr:nvSpPr>
      <xdr:spPr>
        <a:xfrm>
          <a:off x="19310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22877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F98E3210-A0CA-441B-B328-A5035D47B8E2}"/>
            </a:ext>
          </a:extLst>
        </xdr:cNvPr>
        <xdr:cNvSpPr txBox="1"/>
      </xdr:nvSpPr>
      <xdr:spPr>
        <a:xfrm>
          <a:off x="18421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A5920561-3904-4F35-8F26-50BA5462331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DE216776-3C40-4D0C-989F-F5F5CE7C04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1963A2EB-D29D-4315-8EBD-78CF29B82A3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A0B32D99-0A57-42DB-99A2-9FD0100CDCD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71DEA0B3-6F74-40D0-A6A1-84B587F2B77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B984908A-F3D1-4BF2-BDF7-4E4489A769D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42BC69A7-AED4-40EA-A4FE-7B02FAA172F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390FB1F2-5B93-4985-B135-5F21F602217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82CD7597-1159-49FB-82AA-D267F64A53C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E39A872F-B7BA-43F6-888D-0539D1BE5C2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a:extLst>
            <a:ext uri="{FF2B5EF4-FFF2-40B4-BE49-F238E27FC236}">
              <a16:creationId xmlns:a16="http://schemas.microsoft.com/office/drawing/2014/main" id="{B19A7226-E8E6-431A-A571-042506FFF91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099EA462-AD59-4BC7-A29C-1337887344A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a:extLst>
            <a:ext uri="{FF2B5EF4-FFF2-40B4-BE49-F238E27FC236}">
              <a16:creationId xmlns:a16="http://schemas.microsoft.com/office/drawing/2014/main" id="{5A452473-F314-4CE8-AE6C-B3E3124989E6}"/>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9EF7C726-7C72-42E6-8D42-8B55F2EF8A8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7300D7A4-5E94-4FD6-A429-ECA530D79BE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C55C6321-F72F-4D0E-A273-452A4E4D7C4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EE560C97-9991-412A-ADFF-A3158E555C5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E5812719-E3D9-4A0D-B1AE-5341E62EA3C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CEAF71FF-0C7D-4298-A5A9-B06F267280E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5CD3693F-1716-4486-96CE-88F31021CC2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55A447AD-AB0F-4700-9E34-0C0D8E687F2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8F009CCC-1ADA-4520-AC9D-520F4EE9F26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528" name="直線コネクタ 527">
          <a:extLst>
            <a:ext uri="{FF2B5EF4-FFF2-40B4-BE49-F238E27FC236}">
              <a16:creationId xmlns:a16="http://schemas.microsoft.com/office/drawing/2014/main" id="{9A13402F-C793-4991-9940-9A0CCDDACFF3}"/>
            </a:ext>
          </a:extLst>
        </xdr:cNvPr>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402A62D2-A639-4A47-80F9-407080DE1B8F}"/>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530" name="直線コネクタ 529">
          <a:extLst>
            <a:ext uri="{FF2B5EF4-FFF2-40B4-BE49-F238E27FC236}">
              <a16:creationId xmlns:a16="http://schemas.microsoft.com/office/drawing/2014/main" id="{D9BDD49D-A85C-476C-8E26-13BB6BE8B2A4}"/>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38B41356-49D8-46AB-BB83-E1287BDC9E54}"/>
            </a:ext>
          </a:extLst>
        </xdr:cNvPr>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532" name="直線コネクタ 531">
          <a:extLst>
            <a:ext uri="{FF2B5EF4-FFF2-40B4-BE49-F238E27FC236}">
              <a16:creationId xmlns:a16="http://schemas.microsoft.com/office/drawing/2014/main" id="{C387667C-DAD4-4ADF-9B2F-A828FB4B0EDA}"/>
            </a:ext>
          </a:extLst>
        </xdr:cNvPr>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0ACA6271-ED47-4E50-8E02-C01A44D6B8FF}"/>
            </a:ext>
          </a:extLst>
        </xdr:cNvPr>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34" name="フローチャート: 判断 533">
          <a:extLst>
            <a:ext uri="{FF2B5EF4-FFF2-40B4-BE49-F238E27FC236}">
              <a16:creationId xmlns:a16="http://schemas.microsoft.com/office/drawing/2014/main" id="{B8A803C4-3C5A-4838-9985-4B365EE5A075}"/>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35" name="フローチャート: 判断 534">
          <a:extLst>
            <a:ext uri="{FF2B5EF4-FFF2-40B4-BE49-F238E27FC236}">
              <a16:creationId xmlns:a16="http://schemas.microsoft.com/office/drawing/2014/main" id="{175E3646-FB1A-4AFF-B492-BEE0C8EB1FD0}"/>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536" name="フローチャート: 判断 535">
          <a:extLst>
            <a:ext uri="{FF2B5EF4-FFF2-40B4-BE49-F238E27FC236}">
              <a16:creationId xmlns:a16="http://schemas.microsoft.com/office/drawing/2014/main" id="{5E098B69-A072-4F04-A3C2-E3A6255AC4A9}"/>
            </a:ext>
          </a:extLst>
        </xdr:cNvPr>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537" name="フローチャート: 判断 536">
          <a:extLst>
            <a:ext uri="{FF2B5EF4-FFF2-40B4-BE49-F238E27FC236}">
              <a16:creationId xmlns:a16="http://schemas.microsoft.com/office/drawing/2014/main" id="{B4E1506F-91C0-4F33-90A8-5684DD9BFAE1}"/>
            </a:ext>
          </a:extLst>
        </xdr:cNvPr>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538" name="フローチャート: 判断 537">
          <a:extLst>
            <a:ext uri="{FF2B5EF4-FFF2-40B4-BE49-F238E27FC236}">
              <a16:creationId xmlns:a16="http://schemas.microsoft.com/office/drawing/2014/main" id="{C3DD18B0-17B2-4667-BABC-6F09A8706E4C}"/>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A680305C-BF84-485B-8979-E8685667A83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339E4832-D6D0-41CA-B48B-E80526E1FF7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8AFBA8B-90F3-4768-9F96-FFD8CB93C1A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F03503B-E0AC-40D7-BA9E-5751B6E2DCA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3BA793C-B8AB-4E6A-989D-1B529CFB69F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127508</xdr:rowOff>
    </xdr:from>
    <xdr:to>
      <xdr:col>85</xdr:col>
      <xdr:colOff>177800</xdr:colOff>
      <xdr:row>63</xdr:row>
      <xdr:rowOff>57658</xdr:rowOff>
    </xdr:to>
    <xdr:sp macro="" textlink="">
      <xdr:nvSpPr>
        <xdr:cNvPr id="544" name="楕円 543">
          <a:extLst>
            <a:ext uri="{FF2B5EF4-FFF2-40B4-BE49-F238E27FC236}">
              <a16:creationId xmlns:a16="http://schemas.microsoft.com/office/drawing/2014/main" id="{5581D035-BACD-4D4F-8944-596743A2AA25}"/>
            </a:ext>
          </a:extLst>
        </xdr:cNvPr>
        <xdr:cNvSpPr/>
      </xdr:nvSpPr>
      <xdr:spPr>
        <a:xfrm>
          <a:off x="16268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105935</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EB23EC1C-90E4-44F0-8DE0-8DDC1F5D1CC9}"/>
            </a:ext>
          </a:extLst>
        </xdr:cNvPr>
        <xdr:cNvSpPr txBox="1"/>
      </xdr:nvSpPr>
      <xdr:spPr>
        <a:xfrm>
          <a:off x="16357600" y="1073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45212</xdr:rowOff>
    </xdr:from>
    <xdr:to>
      <xdr:col>81</xdr:col>
      <xdr:colOff>101600</xdr:colOff>
      <xdr:row>62</xdr:row>
      <xdr:rowOff>146812</xdr:rowOff>
    </xdr:to>
    <xdr:sp macro="" textlink="">
      <xdr:nvSpPr>
        <xdr:cNvPr id="546" name="楕円 545">
          <a:extLst>
            <a:ext uri="{FF2B5EF4-FFF2-40B4-BE49-F238E27FC236}">
              <a16:creationId xmlns:a16="http://schemas.microsoft.com/office/drawing/2014/main" id="{08E7C1F3-0437-45A0-A323-34B9EC44C32F}"/>
            </a:ext>
          </a:extLst>
        </xdr:cNvPr>
        <xdr:cNvSpPr/>
      </xdr:nvSpPr>
      <xdr:spPr>
        <a:xfrm>
          <a:off x="15430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96012</xdr:rowOff>
    </xdr:from>
    <xdr:to>
      <xdr:col>85</xdr:col>
      <xdr:colOff>127000</xdr:colOff>
      <xdr:row>63</xdr:row>
      <xdr:rowOff>6858</xdr:rowOff>
    </xdr:to>
    <xdr:cxnSp macro="">
      <xdr:nvCxnSpPr>
        <xdr:cNvPr id="547" name="直線コネクタ 546">
          <a:extLst>
            <a:ext uri="{FF2B5EF4-FFF2-40B4-BE49-F238E27FC236}">
              <a16:creationId xmlns:a16="http://schemas.microsoft.com/office/drawing/2014/main" id="{563825EB-0219-4CE7-B8C4-66EBB8C31F98}"/>
            </a:ext>
          </a:extLst>
        </xdr:cNvPr>
        <xdr:cNvCxnSpPr/>
      </xdr:nvCxnSpPr>
      <xdr:spPr>
        <a:xfrm>
          <a:off x="15481300" y="107259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143510</xdr:rowOff>
    </xdr:from>
    <xdr:to>
      <xdr:col>76</xdr:col>
      <xdr:colOff>165100</xdr:colOff>
      <xdr:row>62</xdr:row>
      <xdr:rowOff>73660</xdr:rowOff>
    </xdr:to>
    <xdr:sp macro="" textlink="">
      <xdr:nvSpPr>
        <xdr:cNvPr id="548" name="楕円 547">
          <a:extLst>
            <a:ext uri="{FF2B5EF4-FFF2-40B4-BE49-F238E27FC236}">
              <a16:creationId xmlns:a16="http://schemas.microsoft.com/office/drawing/2014/main" id="{C3A5639F-70D8-4304-B57F-159F6ED4D91D}"/>
            </a:ext>
          </a:extLst>
        </xdr:cNvPr>
        <xdr:cNvSpPr/>
      </xdr:nvSpPr>
      <xdr:spPr>
        <a:xfrm>
          <a:off x="1454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96012</xdr:rowOff>
    </xdr:to>
    <xdr:cxnSp macro="">
      <xdr:nvCxnSpPr>
        <xdr:cNvPr id="549" name="直線コネクタ 548">
          <a:extLst>
            <a:ext uri="{FF2B5EF4-FFF2-40B4-BE49-F238E27FC236}">
              <a16:creationId xmlns:a16="http://schemas.microsoft.com/office/drawing/2014/main" id="{BF10B45C-471A-410E-A4A2-0A81DFF34708}"/>
            </a:ext>
          </a:extLst>
        </xdr:cNvPr>
        <xdr:cNvCxnSpPr/>
      </xdr:nvCxnSpPr>
      <xdr:spPr>
        <a:xfrm>
          <a:off x="14592300" y="106527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70358</xdr:rowOff>
    </xdr:from>
    <xdr:to>
      <xdr:col>72</xdr:col>
      <xdr:colOff>38100</xdr:colOff>
      <xdr:row>62</xdr:row>
      <xdr:rowOff>508</xdr:rowOff>
    </xdr:to>
    <xdr:sp macro="" textlink="">
      <xdr:nvSpPr>
        <xdr:cNvPr id="550" name="楕円 549">
          <a:extLst>
            <a:ext uri="{FF2B5EF4-FFF2-40B4-BE49-F238E27FC236}">
              <a16:creationId xmlns:a16="http://schemas.microsoft.com/office/drawing/2014/main" id="{B6162629-7116-49D8-8E20-073477144A28}"/>
            </a:ext>
          </a:extLst>
        </xdr:cNvPr>
        <xdr:cNvSpPr/>
      </xdr:nvSpPr>
      <xdr:spPr>
        <a:xfrm>
          <a:off x="13652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121158</xdr:rowOff>
    </xdr:from>
    <xdr:to>
      <xdr:col>76</xdr:col>
      <xdr:colOff>114300</xdr:colOff>
      <xdr:row>62</xdr:row>
      <xdr:rowOff>22860</xdr:rowOff>
    </xdr:to>
    <xdr:cxnSp macro="">
      <xdr:nvCxnSpPr>
        <xdr:cNvPr id="551" name="直線コネクタ 550">
          <a:extLst>
            <a:ext uri="{FF2B5EF4-FFF2-40B4-BE49-F238E27FC236}">
              <a16:creationId xmlns:a16="http://schemas.microsoft.com/office/drawing/2014/main" id="{89320C2C-EC1B-49B4-A26C-B9AD6E5B433D}"/>
            </a:ext>
          </a:extLst>
        </xdr:cNvPr>
        <xdr:cNvCxnSpPr/>
      </xdr:nvCxnSpPr>
      <xdr:spPr>
        <a:xfrm>
          <a:off x="13703300" y="105796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70358</xdr:rowOff>
    </xdr:from>
    <xdr:to>
      <xdr:col>67</xdr:col>
      <xdr:colOff>101600</xdr:colOff>
      <xdr:row>62</xdr:row>
      <xdr:rowOff>508</xdr:rowOff>
    </xdr:to>
    <xdr:sp macro="" textlink="">
      <xdr:nvSpPr>
        <xdr:cNvPr id="552" name="楕円 551">
          <a:extLst>
            <a:ext uri="{FF2B5EF4-FFF2-40B4-BE49-F238E27FC236}">
              <a16:creationId xmlns:a16="http://schemas.microsoft.com/office/drawing/2014/main" id="{9B05C956-910E-462E-AB9F-0995C83A2361}"/>
            </a:ext>
          </a:extLst>
        </xdr:cNvPr>
        <xdr:cNvSpPr/>
      </xdr:nvSpPr>
      <xdr:spPr>
        <a:xfrm>
          <a:off x="12763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121158</xdr:rowOff>
    </xdr:from>
    <xdr:to>
      <xdr:col>71</xdr:col>
      <xdr:colOff>177800</xdr:colOff>
      <xdr:row>61</xdr:row>
      <xdr:rowOff>121158</xdr:rowOff>
    </xdr:to>
    <xdr:cxnSp macro="">
      <xdr:nvCxnSpPr>
        <xdr:cNvPr id="553" name="直線コネクタ 552">
          <a:extLst>
            <a:ext uri="{FF2B5EF4-FFF2-40B4-BE49-F238E27FC236}">
              <a16:creationId xmlns:a16="http://schemas.microsoft.com/office/drawing/2014/main" id="{258CB4F0-1D7D-4747-BB46-66BDBD2A3C73}"/>
            </a:ext>
          </a:extLst>
        </xdr:cNvPr>
        <xdr:cNvCxnSpPr/>
      </xdr:nvCxnSpPr>
      <xdr:spPr>
        <a:xfrm>
          <a:off x="12814300" y="1057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54" name="n_1aveValue【学校施設】&#10;有形固定資産減価償却率">
          <a:extLst>
            <a:ext uri="{FF2B5EF4-FFF2-40B4-BE49-F238E27FC236}">
              <a16:creationId xmlns:a16="http://schemas.microsoft.com/office/drawing/2014/main" id="{7B78F966-D624-4108-B6FA-9E6F4162989A}"/>
            </a:ext>
          </a:extLst>
        </xdr:cNvPr>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145051</xdr:rowOff>
    </xdr:from>
    <xdr:ext cx="405111" cy="259045"/>
    <xdr:sp macro="" textlink="">
      <xdr:nvSpPr>
        <xdr:cNvPr id="555" name="n_2aveValue【学校施設】&#10;有形固定資産減価償却率">
          <a:extLst>
            <a:ext uri="{FF2B5EF4-FFF2-40B4-BE49-F238E27FC236}">
              <a16:creationId xmlns:a16="http://schemas.microsoft.com/office/drawing/2014/main" id="{A40C6022-2DFC-430F-A114-FAB0FD3F12C1}"/>
            </a:ext>
          </a:extLst>
        </xdr:cNvPr>
        <xdr:cNvSpPr txBox="1"/>
      </xdr:nvSpPr>
      <xdr:spPr>
        <a:xfrm>
          <a:off x="14389744"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117619</xdr:rowOff>
    </xdr:from>
    <xdr:ext cx="405111" cy="259045"/>
    <xdr:sp macro="" textlink="">
      <xdr:nvSpPr>
        <xdr:cNvPr id="556" name="n_3aveValue【学校施設】&#10;有形固定資産減価償却率">
          <a:extLst>
            <a:ext uri="{FF2B5EF4-FFF2-40B4-BE49-F238E27FC236}">
              <a16:creationId xmlns:a16="http://schemas.microsoft.com/office/drawing/2014/main" id="{A3BE9ED9-91C9-42FA-8631-C0F10866CA9E}"/>
            </a:ext>
          </a:extLst>
        </xdr:cNvPr>
        <xdr:cNvSpPr txBox="1"/>
      </xdr:nvSpPr>
      <xdr:spPr>
        <a:xfrm>
          <a:off x="13500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108475</xdr:rowOff>
    </xdr:from>
    <xdr:ext cx="405111" cy="259045"/>
    <xdr:sp macro="" textlink="">
      <xdr:nvSpPr>
        <xdr:cNvPr id="557" name="n_4aveValue【学校施設】&#10;有形固定資産減価償却率">
          <a:extLst>
            <a:ext uri="{FF2B5EF4-FFF2-40B4-BE49-F238E27FC236}">
              <a16:creationId xmlns:a16="http://schemas.microsoft.com/office/drawing/2014/main" id="{CEBEBC74-B98E-4017-9A4B-A57DBF04A8E6}"/>
            </a:ext>
          </a:extLst>
        </xdr:cNvPr>
        <xdr:cNvSpPr txBox="1"/>
      </xdr:nvSpPr>
      <xdr:spPr>
        <a:xfrm>
          <a:off x="12611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137939</xdr:rowOff>
    </xdr:from>
    <xdr:ext cx="405111" cy="259045"/>
    <xdr:sp macro="" textlink="">
      <xdr:nvSpPr>
        <xdr:cNvPr id="558" name="n_1mainValue【学校施設】&#10;有形固定資産減価償却率">
          <a:extLst>
            <a:ext uri="{FF2B5EF4-FFF2-40B4-BE49-F238E27FC236}">
              <a16:creationId xmlns:a16="http://schemas.microsoft.com/office/drawing/2014/main" id="{D953A7DB-CCB7-4781-BDB0-D376DBC44B51}"/>
            </a:ext>
          </a:extLst>
        </xdr:cNvPr>
        <xdr:cNvSpPr txBox="1"/>
      </xdr:nvSpPr>
      <xdr:spPr>
        <a:xfrm>
          <a:off x="15266044" y="1076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559" name="n_2mainValue【学校施設】&#10;有形固定資産減価償却率">
          <a:extLst>
            <a:ext uri="{FF2B5EF4-FFF2-40B4-BE49-F238E27FC236}">
              <a16:creationId xmlns:a16="http://schemas.microsoft.com/office/drawing/2014/main" id="{6989193A-531A-4937-8433-FB54EC1FE495}"/>
            </a:ext>
          </a:extLst>
        </xdr:cNvPr>
        <xdr:cNvSpPr txBox="1"/>
      </xdr:nvSpPr>
      <xdr:spPr>
        <a:xfrm>
          <a:off x="14389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163085</xdr:rowOff>
    </xdr:from>
    <xdr:ext cx="405111" cy="259045"/>
    <xdr:sp macro="" textlink="">
      <xdr:nvSpPr>
        <xdr:cNvPr id="560" name="n_3mainValue【学校施設】&#10;有形固定資産減価償却率">
          <a:extLst>
            <a:ext uri="{FF2B5EF4-FFF2-40B4-BE49-F238E27FC236}">
              <a16:creationId xmlns:a16="http://schemas.microsoft.com/office/drawing/2014/main" id="{A95BBE61-E3EC-4BB7-958C-09413EB0EACA}"/>
            </a:ext>
          </a:extLst>
        </xdr:cNvPr>
        <xdr:cNvSpPr txBox="1"/>
      </xdr:nvSpPr>
      <xdr:spPr>
        <a:xfrm>
          <a:off x="135007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163085</xdr:rowOff>
    </xdr:from>
    <xdr:ext cx="405111" cy="259045"/>
    <xdr:sp macro="" textlink="">
      <xdr:nvSpPr>
        <xdr:cNvPr id="561" name="n_4mainValue【学校施設】&#10;有形固定資産減価償却率">
          <a:extLst>
            <a:ext uri="{FF2B5EF4-FFF2-40B4-BE49-F238E27FC236}">
              <a16:creationId xmlns:a16="http://schemas.microsoft.com/office/drawing/2014/main" id="{9972197B-147A-476F-AE64-371B63881873}"/>
            </a:ext>
          </a:extLst>
        </xdr:cNvPr>
        <xdr:cNvSpPr txBox="1"/>
      </xdr:nvSpPr>
      <xdr:spPr>
        <a:xfrm>
          <a:off x="126117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2FC1EF4F-E336-4CF6-867F-7C762EA29BE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1974129-4209-442B-90EF-BF53C5D2AF1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C5D1FBEA-BA52-4913-BCD8-65E8E52549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1CDFA431-845B-43A0-A02C-7BB2EC34945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FA6E220C-D9B3-4DB6-AADA-33A0819C71E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DD857C99-27D2-4ACC-BC34-D683C33E069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9503F58-739F-4077-8B60-9225FE0724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F401896B-48C8-4FDC-B572-2D3EC6036D0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1B020E11-16B1-47B5-B817-D2D4F3EB2D5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93AE47D-33CC-474A-AB1E-5E64A83D348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6DA77FB3-9298-44D1-A6AD-388AEB9114D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655003FD-9CE8-41A2-8539-BB10565E205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76A87E19-DFCC-4312-B661-4D84226D401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0922AE79-6773-4A8A-9C31-16B98496C6A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D9FF254D-FE2D-4235-BA28-D9D8F30F251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E442DFBE-5547-44DB-B272-AF604DE0A6C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194ACBC7-0C9C-416A-B440-36AC6D73E5A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C7D5C1A0-12C7-4BB3-8E99-417F6FE20CC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0EB28EBB-0129-4470-8C4C-F004617BE1F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181CA65-DFA3-4DAA-8BB8-B35ED3EA068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70F2750E-7EC8-4BBC-8971-E1F9C784C4E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F456098D-38B0-471B-931E-E43363C0538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584" name="直線コネクタ 583">
          <a:extLst>
            <a:ext uri="{FF2B5EF4-FFF2-40B4-BE49-F238E27FC236}">
              <a16:creationId xmlns:a16="http://schemas.microsoft.com/office/drawing/2014/main" id="{E4E0B987-EBB7-46D6-9DD7-FA12EC91CD62}"/>
            </a:ext>
          </a:extLst>
        </xdr:cNvPr>
        <xdr:cNvCxnSpPr/>
      </xdr:nvCxnSpPr>
      <xdr:spPr>
        <a:xfrm flipV="1">
          <a:off x="22160864" y="98618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585" name="【学校施設】&#10;一人当たり面積最小値テキスト">
          <a:extLst>
            <a:ext uri="{FF2B5EF4-FFF2-40B4-BE49-F238E27FC236}">
              <a16:creationId xmlns:a16="http://schemas.microsoft.com/office/drawing/2014/main" id="{D423DD8D-BF25-447A-AF14-C53F97418F3F}"/>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586" name="直線コネクタ 585">
          <a:extLst>
            <a:ext uri="{FF2B5EF4-FFF2-40B4-BE49-F238E27FC236}">
              <a16:creationId xmlns:a16="http://schemas.microsoft.com/office/drawing/2014/main" id="{DC75B150-8E58-4415-9D1F-F2A449646473}"/>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87" name="【学校施設】&#10;一人当たり面積最大値テキスト">
          <a:extLst>
            <a:ext uri="{FF2B5EF4-FFF2-40B4-BE49-F238E27FC236}">
              <a16:creationId xmlns:a16="http://schemas.microsoft.com/office/drawing/2014/main" id="{12C46DA7-6550-4042-BE43-151488684145}"/>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88" name="直線コネクタ 587">
          <a:extLst>
            <a:ext uri="{FF2B5EF4-FFF2-40B4-BE49-F238E27FC236}">
              <a16:creationId xmlns:a16="http://schemas.microsoft.com/office/drawing/2014/main" id="{86B21D4D-8AB5-4F83-87C6-5E59DCACA303}"/>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589" name="【学校施設】&#10;一人当たり面積平均値テキスト">
          <a:extLst>
            <a:ext uri="{FF2B5EF4-FFF2-40B4-BE49-F238E27FC236}">
              <a16:creationId xmlns:a16="http://schemas.microsoft.com/office/drawing/2014/main" id="{0EE804D5-2D88-4685-A840-86447674BB01}"/>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90" name="フローチャート: 判断 589">
          <a:extLst>
            <a:ext uri="{FF2B5EF4-FFF2-40B4-BE49-F238E27FC236}">
              <a16:creationId xmlns:a16="http://schemas.microsoft.com/office/drawing/2014/main" id="{81366338-E71D-4AAB-A759-0827D18ECF6F}"/>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591" name="フローチャート: 判断 590">
          <a:extLst>
            <a:ext uri="{FF2B5EF4-FFF2-40B4-BE49-F238E27FC236}">
              <a16:creationId xmlns:a16="http://schemas.microsoft.com/office/drawing/2014/main" id="{1A45723D-F5F2-4ACC-BEBD-2148F6C4533D}"/>
            </a:ext>
          </a:extLst>
        </xdr:cNvPr>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592" name="フローチャート: 判断 591">
          <a:extLst>
            <a:ext uri="{FF2B5EF4-FFF2-40B4-BE49-F238E27FC236}">
              <a16:creationId xmlns:a16="http://schemas.microsoft.com/office/drawing/2014/main" id="{6124C6DD-E201-4FD7-BB78-04DED833C159}"/>
            </a:ext>
          </a:extLst>
        </xdr:cNvPr>
        <xdr:cNvSpPr/>
      </xdr:nvSpPr>
      <xdr:spPr>
        <a:xfrm>
          <a:off x="20383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593" name="フローチャート: 判断 592">
          <a:extLst>
            <a:ext uri="{FF2B5EF4-FFF2-40B4-BE49-F238E27FC236}">
              <a16:creationId xmlns:a16="http://schemas.microsoft.com/office/drawing/2014/main" id="{AC97ED10-6796-436B-883A-A30EB3755D19}"/>
            </a:ext>
          </a:extLst>
        </xdr:cNvPr>
        <xdr:cNvSpPr/>
      </xdr:nvSpPr>
      <xdr:spPr>
        <a:xfrm>
          <a:off x="19494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594" name="フローチャート: 判断 593">
          <a:extLst>
            <a:ext uri="{FF2B5EF4-FFF2-40B4-BE49-F238E27FC236}">
              <a16:creationId xmlns:a16="http://schemas.microsoft.com/office/drawing/2014/main" id="{C0E645B1-6D2E-4F63-99F1-E2163BF03EDF}"/>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DD8535AC-6FEA-4C1E-A0CF-E95C72D32D8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63913124-8EDD-491D-8F7E-8C38DB6AFF9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BCF28E4-341B-4B5D-93D0-8A1B44074DE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18A75EA9-7532-4EB1-91F6-8FC79E2371D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2C3DACE-DA3F-42DC-9038-964E0D7AE2D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113792</xdr:rowOff>
    </xdr:from>
    <xdr:to>
      <xdr:col>116</xdr:col>
      <xdr:colOff>114300</xdr:colOff>
      <xdr:row>63</xdr:row>
      <xdr:rowOff>43942</xdr:rowOff>
    </xdr:to>
    <xdr:sp macro="" textlink="">
      <xdr:nvSpPr>
        <xdr:cNvPr id="600" name="楕円 599">
          <a:extLst>
            <a:ext uri="{FF2B5EF4-FFF2-40B4-BE49-F238E27FC236}">
              <a16:creationId xmlns:a16="http://schemas.microsoft.com/office/drawing/2014/main" id="{3E6AB7D5-5FBF-4A58-B6B8-CA8F281C668A}"/>
            </a:ext>
          </a:extLst>
        </xdr:cNvPr>
        <xdr:cNvSpPr/>
      </xdr:nvSpPr>
      <xdr:spPr>
        <a:xfrm>
          <a:off x="221107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92219</xdr:rowOff>
    </xdr:from>
    <xdr:ext cx="469744" cy="259045"/>
    <xdr:sp macro="" textlink="">
      <xdr:nvSpPr>
        <xdr:cNvPr id="601" name="【学校施設】&#10;一人当たり面積該当値テキスト">
          <a:extLst>
            <a:ext uri="{FF2B5EF4-FFF2-40B4-BE49-F238E27FC236}">
              <a16:creationId xmlns:a16="http://schemas.microsoft.com/office/drawing/2014/main" id="{253DB777-81B2-4748-8FB8-935CEF3DE4D9}"/>
            </a:ext>
          </a:extLst>
        </xdr:cNvPr>
        <xdr:cNvSpPr txBox="1"/>
      </xdr:nvSpPr>
      <xdr:spPr>
        <a:xfrm>
          <a:off x="22199600"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113792</xdr:rowOff>
    </xdr:from>
    <xdr:to>
      <xdr:col>112</xdr:col>
      <xdr:colOff>38100</xdr:colOff>
      <xdr:row>63</xdr:row>
      <xdr:rowOff>43942</xdr:rowOff>
    </xdr:to>
    <xdr:sp macro="" textlink="">
      <xdr:nvSpPr>
        <xdr:cNvPr id="602" name="楕円 601">
          <a:extLst>
            <a:ext uri="{FF2B5EF4-FFF2-40B4-BE49-F238E27FC236}">
              <a16:creationId xmlns:a16="http://schemas.microsoft.com/office/drawing/2014/main" id="{C4BAC744-CBDA-4726-8797-710BB969360C}"/>
            </a:ext>
          </a:extLst>
        </xdr:cNvPr>
        <xdr:cNvSpPr/>
      </xdr:nvSpPr>
      <xdr:spPr>
        <a:xfrm>
          <a:off x="21272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164592</xdr:rowOff>
    </xdr:from>
    <xdr:to>
      <xdr:col>116</xdr:col>
      <xdr:colOff>63500</xdr:colOff>
      <xdr:row>62</xdr:row>
      <xdr:rowOff>164592</xdr:rowOff>
    </xdr:to>
    <xdr:cxnSp macro="">
      <xdr:nvCxnSpPr>
        <xdr:cNvPr id="603" name="直線コネクタ 602">
          <a:extLst>
            <a:ext uri="{FF2B5EF4-FFF2-40B4-BE49-F238E27FC236}">
              <a16:creationId xmlns:a16="http://schemas.microsoft.com/office/drawing/2014/main" id="{882BD3B2-00CB-4553-8346-722680835F6F}"/>
            </a:ext>
          </a:extLst>
        </xdr:cNvPr>
        <xdr:cNvCxnSpPr/>
      </xdr:nvCxnSpPr>
      <xdr:spPr>
        <a:xfrm>
          <a:off x="21323300" y="1079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111506</xdr:rowOff>
    </xdr:from>
    <xdr:to>
      <xdr:col>107</xdr:col>
      <xdr:colOff>101600</xdr:colOff>
      <xdr:row>63</xdr:row>
      <xdr:rowOff>41656</xdr:rowOff>
    </xdr:to>
    <xdr:sp macro="" textlink="">
      <xdr:nvSpPr>
        <xdr:cNvPr id="604" name="楕円 603">
          <a:extLst>
            <a:ext uri="{FF2B5EF4-FFF2-40B4-BE49-F238E27FC236}">
              <a16:creationId xmlns:a16="http://schemas.microsoft.com/office/drawing/2014/main" id="{217FF93B-E350-4033-904A-45C4DE3360BE}"/>
            </a:ext>
          </a:extLst>
        </xdr:cNvPr>
        <xdr:cNvSpPr/>
      </xdr:nvSpPr>
      <xdr:spPr>
        <a:xfrm>
          <a:off x="20383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162306</xdr:rowOff>
    </xdr:from>
    <xdr:to>
      <xdr:col>111</xdr:col>
      <xdr:colOff>177800</xdr:colOff>
      <xdr:row>62</xdr:row>
      <xdr:rowOff>164592</xdr:rowOff>
    </xdr:to>
    <xdr:cxnSp macro="">
      <xdr:nvCxnSpPr>
        <xdr:cNvPr id="605" name="直線コネクタ 604">
          <a:extLst>
            <a:ext uri="{FF2B5EF4-FFF2-40B4-BE49-F238E27FC236}">
              <a16:creationId xmlns:a16="http://schemas.microsoft.com/office/drawing/2014/main" id="{FBD79E37-7DAB-47D7-A21A-EC6B31A6BA16}"/>
            </a:ext>
          </a:extLst>
        </xdr:cNvPr>
        <xdr:cNvCxnSpPr/>
      </xdr:nvCxnSpPr>
      <xdr:spPr>
        <a:xfrm>
          <a:off x="20434300" y="107922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97790</xdr:rowOff>
    </xdr:from>
    <xdr:to>
      <xdr:col>102</xdr:col>
      <xdr:colOff>165100</xdr:colOff>
      <xdr:row>63</xdr:row>
      <xdr:rowOff>27940</xdr:rowOff>
    </xdr:to>
    <xdr:sp macro="" textlink="">
      <xdr:nvSpPr>
        <xdr:cNvPr id="606" name="楕円 605">
          <a:extLst>
            <a:ext uri="{FF2B5EF4-FFF2-40B4-BE49-F238E27FC236}">
              <a16:creationId xmlns:a16="http://schemas.microsoft.com/office/drawing/2014/main" id="{356B5C43-B1D6-4CC0-BFB1-DF0FDC86C95E}"/>
            </a:ext>
          </a:extLst>
        </xdr:cNvPr>
        <xdr:cNvSpPr/>
      </xdr:nvSpPr>
      <xdr:spPr>
        <a:xfrm>
          <a:off x="19494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148590</xdr:rowOff>
    </xdr:from>
    <xdr:to>
      <xdr:col>107</xdr:col>
      <xdr:colOff>50800</xdr:colOff>
      <xdr:row>62</xdr:row>
      <xdr:rowOff>162306</xdr:rowOff>
    </xdr:to>
    <xdr:cxnSp macro="">
      <xdr:nvCxnSpPr>
        <xdr:cNvPr id="607" name="直線コネクタ 606">
          <a:extLst>
            <a:ext uri="{FF2B5EF4-FFF2-40B4-BE49-F238E27FC236}">
              <a16:creationId xmlns:a16="http://schemas.microsoft.com/office/drawing/2014/main" id="{BAB59837-9FA2-43B6-8EBD-578B8BE2B91A}"/>
            </a:ext>
          </a:extLst>
        </xdr:cNvPr>
        <xdr:cNvCxnSpPr/>
      </xdr:nvCxnSpPr>
      <xdr:spPr>
        <a:xfrm>
          <a:off x="19545300" y="1077849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08" name="楕円 607">
          <a:extLst>
            <a:ext uri="{FF2B5EF4-FFF2-40B4-BE49-F238E27FC236}">
              <a16:creationId xmlns:a16="http://schemas.microsoft.com/office/drawing/2014/main" id="{8BD186FA-5A5D-41DB-8741-21BF0ABE6759}"/>
            </a:ext>
          </a:extLst>
        </xdr:cNvPr>
        <xdr:cNvSpPr/>
      </xdr:nvSpPr>
      <xdr:spPr>
        <a:xfrm>
          <a:off x="18605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148590</xdr:rowOff>
    </xdr:from>
    <xdr:to>
      <xdr:col>102</xdr:col>
      <xdr:colOff>114300</xdr:colOff>
      <xdr:row>62</xdr:row>
      <xdr:rowOff>150876</xdr:rowOff>
    </xdr:to>
    <xdr:cxnSp macro="">
      <xdr:nvCxnSpPr>
        <xdr:cNvPr id="609" name="直線コネクタ 608">
          <a:extLst>
            <a:ext uri="{FF2B5EF4-FFF2-40B4-BE49-F238E27FC236}">
              <a16:creationId xmlns:a16="http://schemas.microsoft.com/office/drawing/2014/main" id="{A44A31AB-A3AA-4C7D-8D44-0ED0AE6D6343}"/>
            </a:ext>
          </a:extLst>
        </xdr:cNvPr>
        <xdr:cNvCxnSpPr/>
      </xdr:nvCxnSpPr>
      <xdr:spPr>
        <a:xfrm flipV="1">
          <a:off x="18656300" y="107784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3319</xdr:rowOff>
    </xdr:from>
    <xdr:ext cx="469744" cy="259045"/>
    <xdr:sp macro="" textlink="">
      <xdr:nvSpPr>
        <xdr:cNvPr id="610" name="n_1aveValue【学校施設】&#10;一人当たり面積">
          <a:extLst>
            <a:ext uri="{FF2B5EF4-FFF2-40B4-BE49-F238E27FC236}">
              <a16:creationId xmlns:a16="http://schemas.microsoft.com/office/drawing/2014/main" id="{AEA1C16F-87C2-4BBF-9517-E28EC9DB34FF}"/>
            </a:ext>
          </a:extLst>
        </xdr:cNvPr>
        <xdr:cNvSpPr txBox="1"/>
      </xdr:nvSpPr>
      <xdr:spPr>
        <a:xfrm>
          <a:off x="210757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106189</xdr:rowOff>
    </xdr:from>
    <xdr:ext cx="469744" cy="259045"/>
    <xdr:sp macro="" textlink="">
      <xdr:nvSpPr>
        <xdr:cNvPr id="611" name="n_2aveValue【学校施設】&#10;一人当たり面積">
          <a:extLst>
            <a:ext uri="{FF2B5EF4-FFF2-40B4-BE49-F238E27FC236}">
              <a16:creationId xmlns:a16="http://schemas.microsoft.com/office/drawing/2014/main" id="{2542D67E-6920-4D9E-BCAC-95C8C827C263}"/>
            </a:ext>
          </a:extLst>
        </xdr:cNvPr>
        <xdr:cNvSpPr txBox="1"/>
      </xdr:nvSpPr>
      <xdr:spPr>
        <a:xfrm>
          <a:off x="201994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117619</xdr:rowOff>
    </xdr:from>
    <xdr:ext cx="469744" cy="259045"/>
    <xdr:sp macro="" textlink="">
      <xdr:nvSpPr>
        <xdr:cNvPr id="612" name="n_3aveValue【学校施設】&#10;一人当たり面積">
          <a:extLst>
            <a:ext uri="{FF2B5EF4-FFF2-40B4-BE49-F238E27FC236}">
              <a16:creationId xmlns:a16="http://schemas.microsoft.com/office/drawing/2014/main" id="{7CF2E47A-1D46-442E-9402-B4EFE1059A48}"/>
            </a:ext>
          </a:extLst>
        </xdr:cNvPr>
        <xdr:cNvSpPr txBox="1"/>
      </xdr:nvSpPr>
      <xdr:spPr>
        <a:xfrm>
          <a:off x="19310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613" name="n_4aveValue【学校施設】&#10;一人当たり面積">
          <a:extLst>
            <a:ext uri="{FF2B5EF4-FFF2-40B4-BE49-F238E27FC236}">
              <a16:creationId xmlns:a16="http://schemas.microsoft.com/office/drawing/2014/main" id="{F9C126AE-4725-45D4-9281-865F364ECD34}"/>
            </a:ext>
          </a:extLst>
        </xdr:cNvPr>
        <xdr:cNvSpPr txBox="1"/>
      </xdr:nvSpPr>
      <xdr:spPr>
        <a:xfrm>
          <a:off x="18421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35069</xdr:rowOff>
    </xdr:from>
    <xdr:ext cx="469744" cy="259045"/>
    <xdr:sp macro="" textlink="">
      <xdr:nvSpPr>
        <xdr:cNvPr id="614" name="n_1mainValue【学校施設】&#10;一人当たり面積">
          <a:extLst>
            <a:ext uri="{FF2B5EF4-FFF2-40B4-BE49-F238E27FC236}">
              <a16:creationId xmlns:a16="http://schemas.microsoft.com/office/drawing/2014/main" id="{997616BE-3809-4A53-A83F-D9362972A59A}"/>
            </a:ext>
          </a:extLst>
        </xdr:cNvPr>
        <xdr:cNvSpPr txBox="1"/>
      </xdr:nvSpPr>
      <xdr:spPr>
        <a:xfrm>
          <a:off x="21075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32783</xdr:rowOff>
    </xdr:from>
    <xdr:ext cx="469744" cy="259045"/>
    <xdr:sp macro="" textlink="">
      <xdr:nvSpPr>
        <xdr:cNvPr id="615" name="n_2mainValue【学校施設】&#10;一人当たり面積">
          <a:extLst>
            <a:ext uri="{FF2B5EF4-FFF2-40B4-BE49-F238E27FC236}">
              <a16:creationId xmlns:a16="http://schemas.microsoft.com/office/drawing/2014/main" id="{F1501C09-E049-44DF-9034-C8D0E37EE888}"/>
            </a:ext>
          </a:extLst>
        </xdr:cNvPr>
        <xdr:cNvSpPr txBox="1"/>
      </xdr:nvSpPr>
      <xdr:spPr>
        <a:xfrm>
          <a:off x="20199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19067</xdr:rowOff>
    </xdr:from>
    <xdr:ext cx="469744" cy="259045"/>
    <xdr:sp macro="" textlink="">
      <xdr:nvSpPr>
        <xdr:cNvPr id="616" name="n_3mainValue【学校施設】&#10;一人当たり面積">
          <a:extLst>
            <a:ext uri="{FF2B5EF4-FFF2-40B4-BE49-F238E27FC236}">
              <a16:creationId xmlns:a16="http://schemas.microsoft.com/office/drawing/2014/main" id="{0D571EB5-CF74-4489-975B-37B5A365863C}"/>
            </a:ext>
          </a:extLst>
        </xdr:cNvPr>
        <xdr:cNvSpPr txBox="1"/>
      </xdr:nvSpPr>
      <xdr:spPr>
        <a:xfrm>
          <a:off x="19310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617" name="n_4mainValue【学校施設】&#10;一人当たり面積">
          <a:extLst>
            <a:ext uri="{FF2B5EF4-FFF2-40B4-BE49-F238E27FC236}">
              <a16:creationId xmlns:a16="http://schemas.microsoft.com/office/drawing/2014/main" id="{BAD55E3D-FB0E-426A-B029-A216EC976E12}"/>
            </a:ext>
          </a:extLst>
        </xdr:cNvPr>
        <xdr:cNvSpPr txBox="1"/>
      </xdr:nvSpPr>
      <xdr:spPr>
        <a:xfrm>
          <a:off x="18421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981B4127-95E0-4B12-9A20-E857783C21D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621F4E3C-87EC-4235-A574-B6A80498C4C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1A80EAC1-6B62-45A5-95BF-ADC695F9AF7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791DF64A-C3AE-4D02-95FD-1888F49516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19187622-4EA9-4133-960C-E280C622B3B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8D481A80-6F1D-478B-A6DD-D8484C814E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EFDFD694-0572-4933-B07E-585E8E45ABD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257C9D64-67F2-436E-AB03-80FD5C89903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141B2356-B090-494B-A750-749B5DFB8D9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2D9A1F36-4FDC-4F16-A83E-CBDE2522A73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D00D6BDA-1C46-4F87-ACC9-DF444F4A1A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9" name="直線コネクタ 628">
          <a:extLst>
            <a:ext uri="{FF2B5EF4-FFF2-40B4-BE49-F238E27FC236}">
              <a16:creationId xmlns:a16="http://schemas.microsoft.com/office/drawing/2014/main" id="{6F9D9359-0991-4C49-BBA8-DA0282A90C21}"/>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0" name="テキスト ボックス 629">
          <a:extLst>
            <a:ext uri="{FF2B5EF4-FFF2-40B4-BE49-F238E27FC236}">
              <a16:creationId xmlns:a16="http://schemas.microsoft.com/office/drawing/2014/main" id="{48A98412-5B4C-4F1A-BFFD-BFD746829339}"/>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1" name="直線コネクタ 630">
          <a:extLst>
            <a:ext uri="{FF2B5EF4-FFF2-40B4-BE49-F238E27FC236}">
              <a16:creationId xmlns:a16="http://schemas.microsoft.com/office/drawing/2014/main" id="{63066604-4273-494D-B135-892AF618029B}"/>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2" name="テキスト ボックス 631">
          <a:extLst>
            <a:ext uri="{FF2B5EF4-FFF2-40B4-BE49-F238E27FC236}">
              <a16:creationId xmlns:a16="http://schemas.microsoft.com/office/drawing/2014/main" id="{433CEC7B-D717-4F9F-BE2B-729AA23FEC66}"/>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3" name="直線コネクタ 632">
          <a:extLst>
            <a:ext uri="{FF2B5EF4-FFF2-40B4-BE49-F238E27FC236}">
              <a16:creationId xmlns:a16="http://schemas.microsoft.com/office/drawing/2014/main" id="{8EB8C524-F97C-4878-AC9E-DDEEBE513E7C}"/>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4" name="テキスト ボックス 633">
          <a:extLst>
            <a:ext uri="{FF2B5EF4-FFF2-40B4-BE49-F238E27FC236}">
              <a16:creationId xmlns:a16="http://schemas.microsoft.com/office/drawing/2014/main" id="{C9471C84-7BC3-4BFA-A0C2-6ED492AE912B}"/>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5" name="直線コネクタ 634">
          <a:extLst>
            <a:ext uri="{FF2B5EF4-FFF2-40B4-BE49-F238E27FC236}">
              <a16:creationId xmlns:a16="http://schemas.microsoft.com/office/drawing/2014/main" id="{E466867C-E131-49D9-AD77-6BC0008BEA34}"/>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6" name="テキスト ボックス 635">
          <a:extLst>
            <a:ext uri="{FF2B5EF4-FFF2-40B4-BE49-F238E27FC236}">
              <a16:creationId xmlns:a16="http://schemas.microsoft.com/office/drawing/2014/main" id="{F19FA558-17E4-413D-9780-EB7B474D3C5E}"/>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177E38D7-7DBC-4334-84FB-DD896ACC6D3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8" name="テキスト ボックス 637">
          <a:extLst>
            <a:ext uri="{FF2B5EF4-FFF2-40B4-BE49-F238E27FC236}">
              <a16:creationId xmlns:a16="http://schemas.microsoft.com/office/drawing/2014/main" id="{B1EDCDAE-BF2C-466B-AC42-93EFDD39109F}"/>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児童館】&#10;有形固定資産減価償却率グラフ枠">
          <a:extLst>
            <a:ext uri="{FF2B5EF4-FFF2-40B4-BE49-F238E27FC236}">
              <a16:creationId xmlns:a16="http://schemas.microsoft.com/office/drawing/2014/main" id="{13E93B5C-A437-4483-A211-67B3ED33F57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85</xdr:row>
      <xdr:rowOff>6096</xdr:rowOff>
    </xdr:to>
    <xdr:cxnSp macro="">
      <xdr:nvCxnSpPr>
        <xdr:cNvPr id="640" name="直線コネクタ 639">
          <a:extLst>
            <a:ext uri="{FF2B5EF4-FFF2-40B4-BE49-F238E27FC236}">
              <a16:creationId xmlns:a16="http://schemas.microsoft.com/office/drawing/2014/main" id="{3ACAACCF-BD36-4571-828D-EAE48E5CF849}"/>
            </a:ext>
          </a:extLst>
        </xdr:cNvPr>
        <xdr:cNvCxnSpPr/>
      </xdr:nvCxnSpPr>
      <xdr:spPr>
        <a:xfrm flipV="1">
          <a:off x="16318864" y="13370052"/>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9923</xdr:rowOff>
    </xdr:from>
    <xdr:ext cx="405111" cy="259045"/>
    <xdr:sp macro="" textlink="">
      <xdr:nvSpPr>
        <xdr:cNvPr id="641" name="【児童館】&#10;有形固定資産減価償却率最小値テキスト">
          <a:extLst>
            <a:ext uri="{FF2B5EF4-FFF2-40B4-BE49-F238E27FC236}">
              <a16:creationId xmlns:a16="http://schemas.microsoft.com/office/drawing/2014/main" id="{27199995-5F27-4F4F-AF47-2C2E1F3262BB}"/>
            </a:ext>
          </a:extLst>
        </xdr:cNvPr>
        <xdr:cNvSpPr txBox="1"/>
      </xdr:nvSpPr>
      <xdr:spPr>
        <a:xfrm>
          <a:off x="16357600" y="1458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xdr:rowOff>
    </xdr:from>
    <xdr:to>
      <xdr:col>86</xdr:col>
      <xdr:colOff>25400</xdr:colOff>
      <xdr:row>85</xdr:row>
      <xdr:rowOff>6096</xdr:rowOff>
    </xdr:to>
    <xdr:cxnSp macro="">
      <xdr:nvCxnSpPr>
        <xdr:cNvPr id="642" name="直線コネクタ 641">
          <a:extLst>
            <a:ext uri="{FF2B5EF4-FFF2-40B4-BE49-F238E27FC236}">
              <a16:creationId xmlns:a16="http://schemas.microsoft.com/office/drawing/2014/main" id="{19F09AEF-2847-44E5-B894-947FA06F8B15}"/>
            </a:ext>
          </a:extLst>
        </xdr:cNvPr>
        <xdr:cNvCxnSpPr/>
      </xdr:nvCxnSpPr>
      <xdr:spPr>
        <a:xfrm>
          <a:off x="16230600" y="1457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643" name="【児童館】&#10;有形固定資産減価償却率最大値テキスト">
          <a:extLst>
            <a:ext uri="{FF2B5EF4-FFF2-40B4-BE49-F238E27FC236}">
              <a16:creationId xmlns:a16="http://schemas.microsoft.com/office/drawing/2014/main" id="{6B79F51E-2146-4BA4-85EC-311C4C0DF15C}"/>
            </a:ext>
          </a:extLst>
        </xdr:cNvPr>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644" name="直線コネクタ 643">
          <a:extLst>
            <a:ext uri="{FF2B5EF4-FFF2-40B4-BE49-F238E27FC236}">
              <a16:creationId xmlns:a16="http://schemas.microsoft.com/office/drawing/2014/main" id="{83C428DC-F332-47E0-AC9B-435690919517}"/>
            </a:ext>
          </a:extLst>
        </xdr:cNvPr>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155464</xdr:rowOff>
    </xdr:from>
    <xdr:ext cx="405111" cy="259045"/>
    <xdr:sp macro="" textlink="">
      <xdr:nvSpPr>
        <xdr:cNvPr id="645" name="【児童館】&#10;有形固定資産減価償却率平均値テキスト">
          <a:extLst>
            <a:ext uri="{FF2B5EF4-FFF2-40B4-BE49-F238E27FC236}">
              <a16:creationId xmlns:a16="http://schemas.microsoft.com/office/drawing/2014/main" id="{47E6B495-CF4A-404B-A4FF-5E1C3F32B771}"/>
            </a:ext>
          </a:extLst>
        </xdr:cNvPr>
        <xdr:cNvSpPr txBox="1"/>
      </xdr:nvSpPr>
      <xdr:spPr>
        <a:xfrm>
          <a:off x="16357600" y="13871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5587</xdr:rowOff>
    </xdr:from>
    <xdr:to>
      <xdr:col>85</xdr:col>
      <xdr:colOff>177800</xdr:colOff>
      <xdr:row>81</xdr:row>
      <xdr:rowOff>107187</xdr:rowOff>
    </xdr:to>
    <xdr:sp macro="" textlink="">
      <xdr:nvSpPr>
        <xdr:cNvPr id="646" name="フローチャート: 判断 645">
          <a:extLst>
            <a:ext uri="{FF2B5EF4-FFF2-40B4-BE49-F238E27FC236}">
              <a16:creationId xmlns:a16="http://schemas.microsoft.com/office/drawing/2014/main" id="{8E93EFE9-967C-4EE2-8B83-740FD304FF3F}"/>
            </a:ext>
          </a:extLst>
        </xdr:cNvPr>
        <xdr:cNvSpPr/>
      </xdr:nvSpPr>
      <xdr:spPr>
        <a:xfrm>
          <a:off x="162687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145035</xdr:rowOff>
    </xdr:from>
    <xdr:to>
      <xdr:col>81</xdr:col>
      <xdr:colOff>101600</xdr:colOff>
      <xdr:row>81</xdr:row>
      <xdr:rowOff>75185</xdr:rowOff>
    </xdr:to>
    <xdr:sp macro="" textlink="">
      <xdr:nvSpPr>
        <xdr:cNvPr id="647" name="フローチャート: 判断 646">
          <a:extLst>
            <a:ext uri="{FF2B5EF4-FFF2-40B4-BE49-F238E27FC236}">
              <a16:creationId xmlns:a16="http://schemas.microsoft.com/office/drawing/2014/main" id="{E08F1C23-BE7C-4048-A4B2-B15A0D2760DA}"/>
            </a:ext>
          </a:extLst>
        </xdr:cNvPr>
        <xdr:cNvSpPr/>
      </xdr:nvSpPr>
      <xdr:spPr>
        <a:xfrm>
          <a:off x="15430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135889</xdr:rowOff>
    </xdr:from>
    <xdr:to>
      <xdr:col>76</xdr:col>
      <xdr:colOff>165100</xdr:colOff>
      <xdr:row>81</xdr:row>
      <xdr:rowOff>66039</xdr:rowOff>
    </xdr:to>
    <xdr:sp macro="" textlink="">
      <xdr:nvSpPr>
        <xdr:cNvPr id="648" name="フローチャート: 判断 647">
          <a:extLst>
            <a:ext uri="{FF2B5EF4-FFF2-40B4-BE49-F238E27FC236}">
              <a16:creationId xmlns:a16="http://schemas.microsoft.com/office/drawing/2014/main" id="{FB6982D1-E159-4DE5-AFA9-599F4BE4AAA1}"/>
            </a:ext>
          </a:extLst>
        </xdr:cNvPr>
        <xdr:cNvSpPr/>
      </xdr:nvSpPr>
      <xdr:spPr>
        <a:xfrm>
          <a:off x="14541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649" name="フローチャート: 判断 648">
          <a:extLst>
            <a:ext uri="{FF2B5EF4-FFF2-40B4-BE49-F238E27FC236}">
              <a16:creationId xmlns:a16="http://schemas.microsoft.com/office/drawing/2014/main" id="{B2236248-0E86-4D97-9961-01881CC2A415}"/>
            </a:ext>
          </a:extLst>
        </xdr:cNvPr>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650" name="フローチャート: 判断 649">
          <a:extLst>
            <a:ext uri="{FF2B5EF4-FFF2-40B4-BE49-F238E27FC236}">
              <a16:creationId xmlns:a16="http://schemas.microsoft.com/office/drawing/2014/main" id="{200D4E6A-B345-4845-BE68-D5C2F179C13A}"/>
            </a:ext>
          </a:extLst>
        </xdr:cNvPr>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E2E8603C-357B-4AEB-8FC8-03374A1AE1B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1ECB3F1A-9317-49A6-A223-488D670ED22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7AB79ED3-E79B-4F80-848B-48666C6DED0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FE4AFCFD-16C6-4BA6-8B60-51F1D06973D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C714C9FA-1A63-4549-82FF-48991BB5EE1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60452</xdr:rowOff>
    </xdr:from>
    <xdr:to>
      <xdr:col>85</xdr:col>
      <xdr:colOff>177800</xdr:colOff>
      <xdr:row>79</xdr:row>
      <xdr:rowOff>162052</xdr:rowOff>
    </xdr:to>
    <xdr:sp macro="" textlink="">
      <xdr:nvSpPr>
        <xdr:cNvPr id="656" name="楕円 655">
          <a:extLst>
            <a:ext uri="{FF2B5EF4-FFF2-40B4-BE49-F238E27FC236}">
              <a16:creationId xmlns:a16="http://schemas.microsoft.com/office/drawing/2014/main" id="{38371148-F8D5-4D2F-99AA-0D9FD8B1AA79}"/>
            </a:ext>
          </a:extLst>
        </xdr:cNvPr>
        <xdr:cNvSpPr/>
      </xdr:nvSpPr>
      <xdr:spPr>
        <a:xfrm>
          <a:off x="16268700" y="136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83329</xdr:rowOff>
    </xdr:from>
    <xdr:ext cx="405111" cy="259045"/>
    <xdr:sp macro="" textlink="">
      <xdr:nvSpPr>
        <xdr:cNvPr id="657" name="【児童館】&#10;有形固定資産減価償却率該当値テキスト">
          <a:extLst>
            <a:ext uri="{FF2B5EF4-FFF2-40B4-BE49-F238E27FC236}">
              <a16:creationId xmlns:a16="http://schemas.microsoft.com/office/drawing/2014/main" id="{9FE46C35-481C-4FF6-8263-3705633FCD04}"/>
            </a:ext>
          </a:extLst>
        </xdr:cNvPr>
        <xdr:cNvSpPr txBox="1"/>
      </xdr:nvSpPr>
      <xdr:spPr>
        <a:xfrm>
          <a:off x="16357600" y="134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33020</xdr:rowOff>
    </xdr:from>
    <xdr:to>
      <xdr:col>81</xdr:col>
      <xdr:colOff>101600</xdr:colOff>
      <xdr:row>79</xdr:row>
      <xdr:rowOff>134620</xdr:rowOff>
    </xdr:to>
    <xdr:sp macro="" textlink="">
      <xdr:nvSpPr>
        <xdr:cNvPr id="658" name="楕円 657">
          <a:extLst>
            <a:ext uri="{FF2B5EF4-FFF2-40B4-BE49-F238E27FC236}">
              <a16:creationId xmlns:a16="http://schemas.microsoft.com/office/drawing/2014/main" id="{2DEE63FA-F6F8-4402-BEF3-261AA95DAADC}"/>
            </a:ext>
          </a:extLst>
        </xdr:cNvPr>
        <xdr:cNvSpPr/>
      </xdr:nvSpPr>
      <xdr:spPr>
        <a:xfrm>
          <a:off x="15430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83820</xdr:rowOff>
    </xdr:from>
    <xdr:to>
      <xdr:col>85</xdr:col>
      <xdr:colOff>127000</xdr:colOff>
      <xdr:row>79</xdr:row>
      <xdr:rowOff>111252</xdr:rowOff>
    </xdr:to>
    <xdr:cxnSp macro="">
      <xdr:nvCxnSpPr>
        <xdr:cNvPr id="659" name="直線コネクタ 658">
          <a:extLst>
            <a:ext uri="{FF2B5EF4-FFF2-40B4-BE49-F238E27FC236}">
              <a16:creationId xmlns:a16="http://schemas.microsoft.com/office/drawing/2014/main" id="{4524C6E5-9595-47EF-98F3-04BCCB6BF01D}"/>
            </a:ext>
          </a:extLst>
        </xdr:cNvPr>
        <xdr:cNvCxnSpPr/>
      </xdr:nvCxnSpPr>
      <xdr:spPr>
        <a:xfrm>
          <a:off x="15481300" y="1362837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161037</xdr:rowOff>
    </xdr:from>
    <xdr:to>
      <xdr:col>76</xdr:col>
      <xdr:colOff>165100</xdr:colOff>
      <xdr:row>79</xdr:row>
      <xdr:rowOff>91187</xdr:rowOff>
    </xdr:to>
    <xdr:sp macro="" textlink="">
      <xdr:nvSpPr>
        <xdr:cNvPr id="660" name="楕円 659">
          <a:extLst>
            <a:ext uri="{FF2B5EF4-FFF2-40B4-BE49-F238E27FC236}">
              <a16:creationId xmlns:a16="http://schemas.microsoft.com/office/drawing/2014/main" id="{A2D9005D-7C2D-41D3-9AA9-455AEB9F6199}"/>
            </a:ext>
          </a:extLst>
        </xdr:cNvPr>
        <xdr:cNvSpPr/>
      </xdr:nvSpPr>
      <xdr:spPr>
        <a:xfrm>
          <a:off x="14541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40387</xdr:rowOff>
    </xdr:from>
    <xdr:to>
      <xdr:col>81</xdr:col>
      <xdr:colOff>50800</xdr:colOff>
      <xdr:row>79</xdr:row>
      <xdr:rowOff>83820</xdr:rowOff>
    </xdr:to>
    <xdr:cxnSp macro="">
      <xdr:nvCxnSpPr>
        <xdr:cNvPr id="661" name="直線コネクタ 660">
          <a:extLst>
            <a:ext uri="{FF2B5EF4-FFF2-40B4-BE49-F238E27FC236}">
              <a16:creationId xmlns:a16="http://schemas.microsoft.com/office/drawing/2014/main" id="{F0139716-FEF2-4A07-9A1B-1FDE35429AC9}"/>
            </a:ext>
          </a:extLst>
        </xdr:cNvPr>
        <xdr:cNvCxnSpPr/>
      </xdr:nvCxnSpPr>
      <xdr:spPr>
        <a:xfrm>
          <a:off x="14592300" y="1358493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119887</xdr:rowOff>
    </xdr:from>
    <xdr:to>
      <xdr:col>72</xdr:col>
      <xdr:colOff>38100</xdr:colOff>
      <xdr:row>79</xdr:row>
      <xdr:rowOff>50037</xdr:rowOff>
    </xdr:to>
    <xdr:sp macro="" textlink="">
      <xdr:nvSpPr>
        <xdr:cNvPr id="662" name="楕円 661">
          <a:extLst>
            <a:ext uri="{FF2B5EF4-FFF2-40B4-BE49-F238E27FC236}">
              <a16:creationId xmlns:a16="http://schemas.microsoft.com/office/drawing/2014/main" id="{64A14D92-0C32-4D62-9BFF-8206A56D4DF6}"/>
            </a:ext>
          </a:extLst>
        </xdr:cNvPr>
        <xdr:cNvSpPr/>
      </xdr:nvSpPr>
      <xdr:spPr>
        <a:xfrm>
          <a:off x="136525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170687</xdr:rowOff>
    </xdr:from>
    <xdr:to>
      <xdr:col>76</xdr:col>
      <xdr:colOff>114300</xdr:colOff>
      <xdr:row>79</xdr:row>
      <xdr:rowOff>40387</xdr:rowOff>
    </xdr:to>
    <xdr:cxnSp macro="">
      <xdr:nvCxnSpPr>
        <xdr:cNvPr id="663" name="直線コネクタ 662">
          <a:extLst>
            <a:ext uri="{FF2B5EF4-FFF2-40B4-BE49-F238E27FC236}">
              <a16:creationId xmlns:a16="http://schemas.microsoft.com/office/drawing/2014/main" id="{2988BF43-1CBB-495E-BA1C-F2AE62340BCC}"/>
            </a:ext>
          </a:extLst>
        </xdr:cNvPr>
        <xdr:cNvCxnSpPr/>
      </xdr:nvCxnSpPr>
      <xdr:spPr>
        <a:xfrm>
          <a:off x="13703300" y="135437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106172</xdr:rowOff>
    </xdr:from>
    <xdr:to>
      <xdr:col>67</xdr:col>
      <xdr:colOff>101600</xdr:colOff>
      <xdr:row>79</xdr:row>
      <xdr:rowOff>36322</xdr:rowOff>
    </xdr:to>
    <xdr:sp macro="" textlink="">
      <xdr:nvSpPr>
        <xdr:cNvPr id="664" name="楕円 663">
          <a:extLst>
            <a:ext uri="{FF2B5EF4-FFF2-40B4-BE49-F238E27FC236}">
              <a16:creationId xmlns:a16="http://schemas.microsoft.com/office/drawing/2014/main" id="{85128EF4-6CE8-4DAC-A800-31EDB1044D1A}"/>
            </a:ext>
          </a:extLst>
        </xdr:cNvPr>
        <xdr:cNvSpPr/>
      </xdr:nvSpPr>
      <xdr:spPr>
        <a:xfrm>
          <a:off x="12763500" y="134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156972</xdr:rowOff>
    </xdr:from>
    <xdr:to>
      <xdr:col>71</xdr:col>
      <xdr:colOff>177800</xdr:colOff>
      <xdr:row>78</xdr:row>
      <xdr:rowOff>170687</xdr:rowOff>
    </xdr:to>
    <xdr:cxnSp macro="">
      <xdr:nvCxnSpPr>
        <xdr:cNvPr id="665" name="直線コネクタ 664">
          <a:extLst>
            <a:ext uri="{FF2B5EF4-FFF2-40B4-BE49-F238E27FC236}">
              <a16:creationId xmlns:a16="http://schemas.microsoft.com/office/drawing/2014/main" id="{A226E458-06A1-436D-8ABC-36F908848479}"/>
            </a:ext>
          </a:extLst>
        </xdr:cNvPr>
        <xdr:cNvCxnSpPr/>
      </xdr:nvCxnSpPr>
      <xdr:spPr>
        <a:xfrm>
          <a:off x="12814300" y="13530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66312</xdr:rowOff>
    </xdr:from>
    <xdr:ext cx="405111" cy="259045"/>
    <xdr:sp macro="" textlink="">
      <xdr:nvSpPr>
        <xdr:cNvPr id="666" name="n_1aveValue【児童館】&#10;有形固定資産減価償却率">
          <a:extLst>
            <a:ext uri="{FF2B5EF4-FFF2-40B4-BE49-F238E27FC236}">
              <a16:creationId xmlns:a16="http://schemas.microsoft.com/office/drawing/2014/main" id="{4AE144E9-E820-4F79-9179-82C05A30FBCB}"/>
            </a:ext>
          </a:extLst>
        </xdr:cNvPr>
        <xdr:cNvSpPr txBox="1"/>
      </xdr:nvSpPr>
      <xdr:spPr>
        <a:xfrm>
          <a:off x="152660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57166</xdr:rowOff>
    </xdr:from>
    <xdr:ext cx="405111" cy="259045"/>
    <xdr:sp macro="" textlink="">
      <xdr:nvSpPr>
        <xdr:cNvPr id="667" name="n_2aveValue【児童館】&#10;有形固定資産減価償却率">
          <a:extLst>
            <a:ext uri="{FF2B5EF4-FFF2-40B4-BE49-F238E27FC236}">
              <a16:creationId xmlns:a16="http://schemas.microsoft.com/office/drawing/2014/main" id="{3260734A-AEFA-4EF0-8394-8011A0D3790C}"/>
            </a:ext>
          </a:extLst>
        </xdr:cNvPr>
        <xdr:cNvSpPr txBox="1"/>
      </xdr:nvSpPr>
      <xdr:spPr>
        <a:xfrm>
          <a:off x="14389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48023</xdr:rowOff>
    </xdr:from>
    <xdr:ext cx="405111" cy="259045"/>
    <xdr:sp macro="" textlink="">
      <xdr:nvSpPr>
        <xdr:cNvPr id="668" name="n_3aveValue【児童館】&#10;有形固定資産減価償却率">
          <a:extLst>
            <a:ext uri="{FF2B5EF4-FFF2-40B4-BE49-F238E27FC236}">
              <a16:creationId xmlns:a16="http://schemas.microsoft.com/office/drawing/2014/main" id="{90048A4D-6FD7-4A84-9222-5C3E140DAA82}"/>
            </a:ext>
          </a:extLst>
        </xdr:cNvPr>
        <xdr:cNvSpPr txBox="1"/>
      </xdr:nvSpPr>
      <xdr:spPr>
        <a:xfrm>
          <a:off x="13500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48023</xdr:rowOff>
    </xdr:from>
    <xdr:ext cx="405111" cy="259045"/>
    <xdr:sp macro="" textlink="">
      <xdr:nvSpPr>
        <xdr:cNvPr id="669" name="n_4aveValue【児童館】&#10;有形固定資産減価償却率">
          <a:extLst>
            <a:ext uri="{FF2B5EF4-FFF2-40B4-BE49-F238E27FC236}">
              <a16:creationId xmlns:a16="http://schemas.microsoft.com/office/drawing/2014/main" id="{C09EE74C-6497-4C8A-8CDA-4C3E3A9E82F1}"/>
            </a:ext>
          </a:extLst>
        </xdr:cNvPr>
        <xdr:cNvSpPr txBox="1"/>
      </xdr:nvSpPr>
      <xdr:spPr>
        <a:xfrm>
          <a:off x="126117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151147</xdr:rowOff>
    </xdr:from>
    <xdr:ext cx="405111" cy="259045"/>
    <xdr:sp macro="" textlink="">
      <xdr:nvSpPr>
        <xdr:cNvPr id="670" name="n_1mainValue【児童館】&#10;有形固定資産減価償却率">
          <a:extLst>
            <a:ext uri="{FF2B5EF4-FFF2-40B4-BE49-F238E27FC236}">
              <a16:creationId xmlns:a16="http://schemas.microsoft.com/office/drawing/2014/main" id="{99941E18-697B-4F54-93EA-149F6C640A61}"/>
            </a:ext>
          </a:extLst>
        </xdr:cNvPr>
        <xdr:cNvSpPr txBox="1"/>
      </xdr:nvSpPr>
      <xdr:spPr>
        <a:xfrm>
          <a:off x="152660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107714</xdr:rowOff>
    </xdr:from>
    <xdr:ext cx="405111" cy="259045"/>
    <xdr:sp macro="" textlink="">
      <xdr:nvSpPr>
        <xdr:cNvPr id="671" name="n_2mainValue【児童館】&#10;有形固定資産減価償却率">
          <a:extLst>
            <a:ext uri="{FF2B5EF4-FFF2-40B4-BE49-F238E27FC236}">
              <a16:creationId xmlns:a16="http://schemas.microsoft.com/office/drawing/2014/main" id="{344A74FF-1DA7-425F-82DB-BD3388419075}"/>
            </a:ext>
          </a:extLst>
        </xdr:cNvPr>
        <xdr:cNvSpPr txBox="1"/>
      </xdr:nvSpPr>
      <xdr:spPr>
        <a:xfrm>
          <a:off x="143897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66564</xdr:rowOff>
    </xdr:from>
    <xdr:ext cx="405111" cy="259045"/>
    <xdr:sp macro="" textlink="">
      <xdr:nvSpPr>
        <xdr:cNvPr id="672" name="n_3mainValue【児童館】&#10;有形固定資産減価償却率">
          <a:extLst>
            <a:ext uri="{FF2B5EF4-FFF2-40B4-BE49-F238E27FC236}">
              <a16:creationId xmlns:a16="http://schemas.microsoft.com/office/drawing/2014/main" id="{FB70DBB5-E100-436D-A0FC-CA9733155B1A}"/>
            </a:ext>
          </a:extLst>
        </xdr:cNvPr>
        <xdr:cNvSpPr txBox="1"/>
      </xdr:nvSpPr>
      <xdr:spPr>
        <a:xfrm>
          <a:off x="135007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52849</xdr:rowOff>
    </xdr:from>
    <xdr:ext cx="405111" cy="259045"/>
    <xdr:sp macro="" textlink="">
      <xdr:nvSpPr>
        <xdr:cNvPr id="673" name="n_4mainValue【児童館】&#10;有形固定資産減価償却率">
          <a:extLst>
            <a:ext uri="{FF2B5EF4-FFF2-40B4-BE49-F238E27FC236}">
              <a16:creationId xmlns:a16="http://schemas.microsoft.com/office/drawing/2014/main" id="{E1A7B596-A1FD-4454-A981-F03A7EC06593}"/>
            </a:ext>
          </a:extLst>
        </xdr:cNvPr>
        <xdr:cNvSpPr txBox="1"/>
      </xdr:nvSpPr>
      <xdr:spPr>
        <a:xfrm>
          <a:off x="12611744" y="1325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29859F85-309B-40A1-AFCC-9D2BD8D5376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12D254FA-6641-4434-94B8-61B05A9283B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B249DA96-CC8D-4552-A251-1431B31E9DD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0F5810F5-F243-4E20-8E78-83F48871521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8054DFF3-18A8-4380-88E6-7F70D50EC5C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664D16BA-3AD3-4A59-A91D-7D10CFC3402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A7AA81D5-D438-47DE-B5F9-36F6F5EAFF0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EA8292DF-9CB7-4109-91F6-4F278038CC9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2DA987E3-0C63-4963-865B-1187801C40C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B5429B88-87F9-4F03-B86A-3D784E9208D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a:extLst>
            <a:ext uri="{FF2B5EF4-FFF2-40B4-BE49-F238E27FC236}">
              <a16:creationId xmlns:a16="http://schemas.microsoft.com/office/drawing/2014/main" id="{58903536-961C-4B38-B23E-DA734F06F8C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5" name="テキスト ボックス 684">
          <a:extLst>
            <a:ext uri="{FF2B5EF4-FFF2-40B4-BE49-F238E27FC236}">
              <a16:creationId xmlns:a16="http://schemas.microsoft.com/office/drawing/2014/main" id="{0B5A6541-E1E6-406B-B704-9B0663299BD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a:extLst>
            <a:ext uri="{FF2B5EF4-FFF2-40B4-BE49-F238E27FC236}">
              <a16:creationId xmlns:a16="http://schemas.microsoft.com/office/drawing/2014/main" id="{EF0A4608-8EDE-4F91-A7D3-81CF7429744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7" name="テキスト ボックス 686">
          <a:extLst>
            <a:ext uri="{FF2B5EF4-FFF2-40B4-BE49-F238E27FC236}">
              <a16:creationId xmlns:a16="http://schemas.microsoft.com/office/drawing/2014/main" id="{FB5C8574-134D-44A8-BA01-837F0E3764F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a:extLst>
            <a:ext uri="{FF2B5EF4-FFF2-40B4-BE49-F238E27FC236}">
              <a16:creationId xmlns:a16="http://schemas.microsoft.com/office/drawing/2014/main" id="{CB5DC38D-60D8-4C33-BDD5-CD0493B13F3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9" name="テキスト ボックス 688">
          <a:extLst>
            <a:ext uri="{FF2B5EF4-FFF2-40B4-BE49-F238E27FC236}">
              <a16:creationId xmlns:a16="http://schemas.microsoft.com/office/drawing/2014/main" id="{31A98BE7-29C0-4EC8-A662-F069E807B28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a:extLst>
            <a:ext uri="{FF2B5EF4-FFF2-40B4-BE49-F238E27FC236}">
              <a16:creationId xmlns:a16="http://schemas.microsoft.com/office/drawing/2014/main" id="{453C473F-C874-4148-A7E4-56B411E1B1C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1" name="テキスト ボックス 690">
          <a:extLst>
            <a:ext uri="{FF2B5EF4-FFF2-40B4-BE49-F238E27FC236}">
              <a16:creationId xmlns:a16="http://schemas.microsoft.com/office/drawing/2014/main" id="{ED2FB8CE-82EC-4E1D-903D-FB5BD7FC82E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a:extLst>
            <a:ext uri="{FF2B5EF4-FFF2-40B4-BE49-F238E27FC236}">
              <a16:creationId xmlns:a16="http://schemas.microsoft.com/office/drawing/2014/main" id="{C0AA36A8-AFE8-4E27-8504-54847166E4D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3" name="テキスト ボックス 692">
          <a:extLst>
            <a:ext uri="{FF2B5EF4-FFF2-40B4-BE49-F238E27FC236}">
              <a16:creationId xmlns:a16="http://schemas.microsoft.com/office/drawing/2014/main" id="{8C4962A2-E509-4E41-855E-A61D155AA1C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FCE90A16-5758-43BA-9DEC-593DDD3DFAE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AADA07A9-FE45-4ACE-AAC3-B4B791591C2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a:extLst>
            <a:ext uri="{FF2B5EF4-FFF2-40B4-BE49-F238E27FC236}">
              <a16:creationId xmlns:a16="http://schemas.microsoft.com/office/drawing/2014/main" id="{491C6205-77F4-4DD5-BF92-FC4FBF9C3E0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697" name="直線コネクタ 696">
          <a:extLst>
            <a:ext uri="{FF2B5EF4-FFF2-40B4-BE49-F238E27FC236}">
              <a16:creationId xmlns:a16="http://schemas.microsoft.com/office/drawing/2014/main" id="{F1BEFC10-21F8-4123-8AE2-A310ECE279FF}"/>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8" name="【児童館】&#10;一人当たり面積最小値テキスト">
          <a:extLst>
            <a:ext uri="{FF2B5EF4-FFF2-40B4-BE49-F238E27FC236}">
              <a16:creationId xmlns:a16="http://schemas.microsoft.com/office/drawing/2014/main" id="{355CC825-6F38-40FF-A000-D24858867F94}"/>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9" name="直線コネクタ 698">
          <a:extLst>
            <a:ext uri="{FF2B5EF4-FFF2-40B4-BE49-F238E27FC236}">
              <a16:creationId xmlns:a16="http://schemas.microsoft.com/office/drawing/2014/main" id="{F610255A-5814-4903-9E12-2A8D32C0984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00" name="【児童館】&#10;一人当たり面積最大値テキスト">
          <a:extLst>
            <a:ext uri="{FF2B5EF4-FFF2-40B4-BE49-F238E27FC236}">
              <a16:creationId xmlns:a16="http://schemas.microsoft.com/office/drawing/2014/main" id="{044128C6-1B8C-4DE9-88EA-F563D358DB41}"/>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01" name="直線コネクタ 700">
          <a:extLst>
            <a:ext uri="{FF2B5EF4-FFF2-40B4-BE49-F238E27FC236}">
              <a16:creationId xmlns:a16="http://schemas.microsoft.com/office/drawing/2014/main" id="{B52C1A16-184C-43C0-922F-9C3386131C6F}"/>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02" name="【児童館】&#10;一人当たり面積平均値テキスト">
          <a:extLst>
            <a:ext uri="{FF2B5EF4-FFF2-40B4-BE49-F238E27FC236}">
              <a16:creationId xmlns:a16="http://schemas.microsoft.com/office/drawing/2014/main" id="{DCDAF6EF-8BEB-42D7-8FEF-DDF02CE54143}"/>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3" name="フローチャート: 判断 702">
          <a:extLst>
            <a:ext uri="{FF2B5EF4-FFF2-40B4-BE49-F238E27FC236}">
              <a16:creationId xmlns:a16="http://schemas.microsoft.com/office/drawing/2014/main" id="{C65BC077-039D-41AA-BEC4-43BDE2F4A4EF}"/>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4" name="フローチャート: 判断 703">
          <a:extLst>
            <a:ext uri="{FF2B5EF4-FFF2-40B4-BE49-F238E27FC236}">
              <a16:creationId xmlns:a16="http://schemas.microsoft.com/office/drawing/2014/main" id="{E1ACA0F8-172D-4920-9B1D-4110D569FA4A}"/>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5" name="フローチャート: 判断 704">
          <a:extLst>
            <a:ext uri="{FF2B5EF4-FFF2-40B4-BE49-F238E27FC236}">
              <a16:creationId xmlns:a16="http://schemas.microsoft.com/office/drawing/2014/main" id="{6CA14186-D5EC-4063-95D9-6C1811BEB5B3}"/>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06" name="フローチャート: 判断 705">
          <a:extLst>
            <a:ext uri="{FF2B5EF4-FFF2-40B4-BE49-F238E27FC236}">
              <a16:creationId xmlns:a16="http://schemas.microsoft.com/office/drawing/2014/main" id="{22128C71-A2D0-442F-ACA3-9C88D3135A86}"/>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07" name="フローチャート: 判断 706">
          <a:extLst>
            <a:ext uri="{FF2B5EF4-FFF2-40B4-BE49-F238E27FC236}">
              <a16:creationId xmlns:a16="http://schemas.microsoft.com/office/drawing/2014/main" id="{BA8FE358-95A7-4F48-8B06-8430B04BA6E4}"/>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20DA8224-0B0F-4FBB-B99F-B545B363D1C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99045F7C-4D05-40A6-80B2-DC37BE93190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E7D7B71B-825E-46FD-9AAF-A51BBCBD17C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40E88F42-005C-4B35-BE6A-14CB9AF97A3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25106BDB-D3E3-42AF-9F4A-D317939CA41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713" name="楕円 712">
          <a:extLst>
            <a:ext uri="{FF2B5EF4-FFF2-40B4-BE49-F238E27FC236}">
              <a16:creationId xmlns:a16="http://schemas.microsoft.com/office/drawing/2014/main" id="{F537816F-D6C8-45B0-A0F9-3B557330F00B}"/>
            </a:ext>
          </a:extLst>
        </xdr:cNvPr>
        <xdr:cNvSpPr/>
      </xdr:nvSpPr>
      <xdr:spPr>
        <a:xfrm>
          <a:off x="22110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714" name="【児童館】&#10;一人当たり面積該当値テキスト">
          <a:extLst>
            <a:ext uri="{FF2B5EF4-FFF2-40B4-BE49-F238E27FC236}">
              <a16:creationId xmlns:a16="http://schemas.microsoft.com/office/drawing/2014/main" id="{B1A316BD-A6E7-4A8C-8E69-6AD0A5905756}"/>
            </a:ext>
          </a:extLst>
        </xdr:cNvPr>
        <xdr:cNvSpPr txBox="1"/>
      </xdr:nvSpPr>
      <xdr:spPr>
        <a:xfrm>
          <a:off x="221996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715" name="楕円 714">
          <a:extLst>
            <a:ext uri="{FF2B5EF4-FFF2-40B4-BE49-F238E27FC236}">
              <a16:creationId xmlns:a16="http://schemas.microsoft.com/office/drawing/2014/main" id="{F5F04430-BF7E-4539-8482-67CA00F3FCEE}"/>
            </a:ext>
          </a:extLst>
        </xdr:cNvPr>
        <xdr:cNvSpPr/>
      </xdr:nvSpPr>
      <xdr:spPr>
        <a:xfrm>
          <a:off x="21272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80</xdr:row>
      <xdr:rowOff>76200</xdr:rowOff>
    </xdr:to>
    <xdr:cxnSp macro="">
      <xdr:nvCxnSpPr>
        <xdr:cNvPr id="716" name="直線コネクタ 715">
          <a:extLst>
            <a:ext uri="{FF2B5EF4-FFF2-40B4-BE49-F238E27FC236}">
              <a16:creationId xmlns:a16="http://schemas.microsoft.com/office/drawing/2014/main" id="{7FCA1934-D0D6-4B58-9DD9-0D3A061CABCB}"/>
            </a:ext>
          </a:extLst>
        </xdr:cNvPr>
        <xdr:cNvCxnSpPr/>
      </xdr:nvCxnSpPr>
      <xdr:spPr>
        <a:xfrm>
          <a:off x="21323300" y="13792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25400</xdr:rowOff>
    </xdr:from>
    <xdr:to>
      <xdr:col>107</xdr:col>
      <xdr:colOff>101600</xdr:colOff>
      <xdr:row>80</xdr:row>
      <xdr:rowOff>127000</xdr:rowOff>
    </xdr:to>
    <xdr:sp macro="" textlink="">
      <xdr:nvSpPr>
        <xdr:cNvPr id="717" name="楕円 716">
          <a:extLst>
            <a:ext uri="{FF2B5EF4-FFF2-40B4-BE49-F238E27FC236}">
              <a16:creationId xmlns:a16="http://schemas.microsoft.com/office/drawing/2014/main" id="{D72CC187-7DD3-4DAC-8F23-61AAA17CDA5D}"/>
            </a:ext>
          </a:extLst>
        </xdr:cNvPr>
        <xdr:cNvSpPr/>
      </xdr:nvSpPr>
      <xdr:spPr>
        <a:xfrm>
          <a:off x="20383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76200</xdr:rowOff>
    </xdr:from>
    <xdr:to>
      <xdr:col>111</xdr:col>
      <xdr:colOff>177800</xdr:colOff>
      <xdr:row>80</xdr:row>
      <xdr:rowOff>76200</xdr:rowOff>
    </xdr:to>
    <xdr:cxnSp macro="">
      <xdr:nvCxnSpPr>
        <xdr:cNvPr id="718" name="直線コネクタ 717">
          <a:extLst>
            <a:ext uri="{FF2B5EF4-FFF2-40B4-BE49-F238E27FC236}">
              <a16:creationId xmlns:a16="http://schemas.microsoft.com/office/drawing/2014/main" id="{42D6A978-536A-45FB-90A7-CF1E1D21698E}"/>
            </a:ext>
          </a:extLst>
        </xdr:cNvPr>
        <xdr:cNvCxnSpPr/>
      </xdr:nvCxnSpPr>
      <xdr:spPr>
        <a:xfrm>
          <a:off x="20434300" y="1379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25400</xdr:rowOff>
    </xdr:from>
    <xdr:to>
      <xdr:col>102</xdr:col>
      <xdr:colOff>165100</xdr:colOff>
      <xdr:row>80</xdr:row>
      <xdr:rowOff>127000</xdr:rowOff>
    </xdr:to>
    <xdr:sp macro="" textlink="">
      <xdr:nvSpPr>
        <xdr:cNvPr id="719" name="楕円 718">
          <a:extLst>
            <a:ext uri="{FF2B5EF4-FFF2-40B4-BE49-F238E27FC236}">
              <a16:creationId xmlns:a16="http://schemas.microsoft.com/office/drawing/2014/main" id="{3FE15373-2416-4B8F-96C4-84C37F50ADCC}"/>
            </a:ext>
          </a:extLst>
        </xdr:cNvPr>
        <xdr:cNvSpPr/>
      </xdr:nvSpPr>
      <xdr:spPr>
        <a:xfrm>
          <a:off x="19494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76200</xdr:rowOff>
    </xdr:from>
    <xdr:to>
      <xdr:col>107</xdr:col>
      <xdr:colOff>50800</xdr:colOff>
      <xdr:row>80</xdr:row>
      <xdr:rowOff>76200</xdr:rowOff>
    </xdr:to>
    <xdr:cxnSp macro="">
      <xdr:nvCxnSpPr>
        <xdr:cNvPr id="720" name="直線コネクタ 719">
          <a:extLst>
            <a:ext uri="{FF2B5EF4-FFF2-40B4-BE49-F238E27FC236}">
              <a16:creationId xmlns:a16="http://schemas.microsoft.com/office/drawing/2014/main" id="{EADBAAD8-EB6D-46AA-B7A0-3A1811CB8F2E}"/>
            </a:ext>
          </a:extLst>
        </xdr:cNvPr>
        <xdr:cNvCxnSpPr/>
      </xdr:nvCxnSpPr>
      <xdr:spPr>
        <a:xfrm>
          <a:off x="19545300" y="1379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25400</xdr:rowOff>
    </xdr:from>
    <xdr:to>
      <xdr:col>98</xdr:col>
      <xdr:colOff>38100</xdr:colOff>
      <xdr:row>80</xdr:row>
      <xdr:rowOff>127000</xdr:rowOff>
    </xdr:to>
    <xdr:sp macro="" textlink="">
      <xdr:nvSpPr>
        <xdr:cNvPr id="721" name="楕円 720">
          <a:extLst>
            <a:ext uri="{FF2B5EF4-FFF2-40B4-BE49-F238E27FC236}">
              <a16:creationId xmlns:a16="http://schemas.microsoft.com/office/drawing/2014/main" id="{69182EBB-FA70-4FFB-A133-1A9312B3FDAB}"/>
            </a:ext>
          </a:extLst>
        </xdr:cNvPr>
        <xdr:cNvSpPr/>
      </xdr:nvSpPr>
      <xdr:spPr>
        <a:xfrm>
          <a:off x="18605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76200</xdr:rowOff>
    </xdr:from>
    <xdr:to>
      <xdr:col>102</xdr:col>
      <xdr:colOff>114300</xdr:colOff>
      <xdr:row>80</xdr:row>
      <xdr:rowOff>76200</xdr:rowOff>
    </xdr:to>
    <xdr:cxnSp macro="">
      <xdr:nvCxnSpPr>
        <xdr:cNvPr id="722" name="直線コネクタ 721">
          <a:extLst>
            <a:ext uri="{FF2B5EF4-FFF2-40B4-BE49-F238E27FC236}">
              <a16:creationId xmlns:a16="http://schemas.microsoft.com/office/drawing/2014/main" id="{7F5CDD6E-DF39-441E-A1ED-7F38761FC544}"/>
            </a:ext>
          </a:extLst>
        </xdr:cNvPr>
        <xdr:cNvCxnSpPr/>
      </xdr:nvCxnSpPr>
      <xdr:spPr>
        <a:xfrm>
          <a:off x="18656300" y="1379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23" name="n_1aveValue【児童館】&#10;一人当たり面積">
          <a:extLst>
            <a:ext uri="{FF2B5EF4-FFF2-40B4-BE49-F238E27FC236}">
              <a16:creationId xmlns:a16="http://schemas.microsoft.com/office/drawing/2014/main" id="{D8F29901-228B-4B89-8864-D65D90CD6F18}"/>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24" name="n_2aveValue【児童館】&#10;一人当たり面積">
          <a:extLst>
            <a:ext uri="{FF2B5EF4-FFF2-40B4-BE49-F238E27FC236}">
              <a16:creationId xmlns:a16="http://schemas.microsoft.com/office/drawing/2014/main" id="{40221693-9C1A-4A12-88D3-D1F015CE9F89}"/>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25" name="n_3aveValue【児童館】&#10;一人当たり面積">
          <a:extLst>
            <a:ext uri="{FF2B5EF4-FFF2-40B4-BE49-F238E27FC236}">
              <a16:creationId xmlns:a16="http://schemas.microsoft.com/office/drawing/2014/main" id="{FD92AB0C-F63F-4679-8336-4892AC3428B3}"/>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726" name="n_4aveValue【児童館】&#10;一人当たり面積">
          <a:extLst>
            <a:ext uri="{FF2B5EF4-FFF2-40B4-BE49-F238E27FC236}">
              <a16:creationId xmlns:a16="http://schemas.microsoft.com/office/drawing/2014/main" id="{CA85A616-9D11-49CE-AF3C-BBC8DC42693C}"/>
            </a:ext>
          </a:extLst>
        </xdr:cNvPr>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143527</xdr:rowOff>
    </xdr:from>
    <xdr:ext cx="469744" cy="259045"/>
    <xdr:sp macro="" textlink="">
      <xdr:nvSpPr>
        <xdr:cNvPr id="727" name="n_1mainValue【児童館】&#10;一人当たり面積">
          <a:extLst>
            <a:ext uri="{FF2B5EF4-FFF2-40B4-BE49-F238E27FC236}">
              <a16:creationId xmlns:a16="http://schemas.microsoft.com/office/drawing/2014/main" id="{1276C878-1605-4561-AACA-3E2AA9ACCA6E}"/>
            </a:ext>
          </a:extLst>
        </xdr:cNvPr>
        <xdr:cNvSpPr txBox="1"/>
      </xdr:nvSpPr>
      <xdr:spPr>
        <a:xfrm>
          <a:off x="210757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143527</xdr:rowOff>
    </xdr:from>
    <xdr:ext cx="469744" cy="259045"/>
    <xdr:sp macro="" textlink="">
      <xdr:nvSpPr>
        <xdr:cNvPr id="728" name="n_2mainValue【児童館】&#10;一人当たり面積">
          <a:extLst>
            <a:ext uri="{FF2B5EF4-FFF2-40B4-BE49-F238E27FC236}">
              <a16:creationId xmlns:a16="http://schemas.microsoft.com/office/drawing/2014/main" id="{8D05667E-6FBE-4899-ABDB-A436EF46A56B}"/>
            </a:ext>
          </a:extLst>
        </xdr:cNvPr>
        <xdr:cNvSpPr txBox="1"/>
      </xdr:nvSpPr>
      <xdr:spPr>
        <a:xfrm>
          <a:off x="20199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143527</xdr:rowOff>
    </xdr:from>
    <xdr:ext cx="469744" cy="259045"/>
    <xdr:sp macro="" textlink="">
      <xdr:nvSpPr>
        <xdr:cNvPr id="729" name="n_3mainValue【児童館】&#10;一人当たり面積">
          <a:extLst>
            <a:ext uri="{FF2B5EF4-FFF2-40B4-BE49-F238E27FC236}">
              <a16:creationId xmlns:a16="http://schemas.microsoft.com/office/drawing/2014/main" id="{D68DEFF0-009E-4BC8-A2B3-93A944B9D78B}"/>
            </a:ext>
          </a:extLst>
        </xdr:cNvPr>
        <xdr:cNvSpPr txBox="1"/>
      </xdr:nvSpPr>
      <xdr:spPr>
        <a:xfrm>
          <a:off x="19310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143527</xdr:rowOff>
    </xdr:from>
    <xdr:ext cx="469744" cy="259045"/>
    <xdr:sp macro="" textlink="">
      <xdr:nvSpPr>
        <xdr:cNvPr id="730" name="n_4mainValue【児童館】&#10;一人当たり面積">
          <a:extLst>
            <a:ext uri="{FF2B5EF4-FFF2-40B4-BE49-F238E27FC236}">
              <a16:creationId xmlns:a16="http://schemas.microsoft.com/office/drawing/2014/main" id="{57B7651D-E7F4-4B18-B08A-6D1B1CD8B079}"/>
            </a:ext>
          </a:extLst>
        </xdr:cNvPr>
        <xdr:cNvSpPr txBox="1"/>
      </xdr:nvSpPr>
      <xdr:spPr>
        <a:xfrm>
          <a:off x="18421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B69E943C-F03B-457A-9E5F-075B08F72C8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4C641700-3288-4C7F-A9D9-B9B5CD8F437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DCCFC12C-8144-4235-BFE5-A096D782B9E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60C4F846-432D-4F7D-9ED5-49A06A3EC38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1B5109CD-1DF2-4267-A62A-7CE261C21BD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EEA46CB5-1EAD-46DF-A7BE-E30CE67D978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F1979249-53BF-4FCC-A13C-8D3B50C1E78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575B0A7C-5699-4967-A8E6-8E95DB9A259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630F5AAC-2376-4916-82DE-E773505614B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FC232F69-EA78-4916-ADA2-68ACFF91025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1" name="テキスト ボックス 740">
          <a:extLst>
            <a:ext uri="{FF2B5EF4-FFF2-40B4-BE49-F238E27FC236}">
              <a16:creationId xmlns:a16="http://schemas.microsoft.com/office/drawing/2014/main" id="{A3C6EDC1-D778-4B6C-B246-32EFF3B7609A}"/>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2" name="直線コネクタ 741">
          <a:extLst>
            <a:ext uri="{FF2B5EF4-FFF2-40B4-BE49-F238E27FC236}">
              <a16:creationId xmlns:a16="http://schemas.microsoft.com/office/drawing/2014/main" id="{2C8A90A5-877F-4D07-AC94-6B14D0578E7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3" name="テキスト ボックス 742">
          <a:extLst>
            <a:ext uri="{FF2B5EF4-FFF2-40B4-BE49-F238E27FC236}">
              <a16:creationId xmlns:a16="http://schemas.microsoft.com/office/drawing/2014/main" id="{B3875FDC-A164-452B-9483-877E3093C1C1}"/>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4" name="直線コネクタ 743">
          <a:extLst>
            <a:ext uri="{FF2B5EF4-FFF2-40B4-BE49-F238E27FC236}">
              <a16:creationId xmlns:a16="http://schemas.microsoft.com/office/drawing/2014/main" id="{18999E60-F946-4D90-AA5B-CD3EA59B37D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5" name="テキスト ボックス 744">
          <a:extLst>
            <a:ext uri="{FF2B5EF4-FFF2-40B4-BE49-F238E27FC236}">
              <a16:creationId xmlns:a16="http://schemas.microsoft.com/office/drawing/2014/main" id="{9B43E818-9E4E-419D-BB52-21D225A998A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6" name="直線コネクタ 745">
          <a:extLst>
            <a:ext uri="{FF2B5EF4-FFF2-40B4-BE49-F238E27FC236}">
              <a16:creationId xmlns:a16="http://schemas.microsoft.com/office/drawing/2014/main" id="{62DA9F5C-683E-4E15-B08D-7E4819F13E4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7" name="テキスト ボックス 746">
          <a:extLst>
            <a:ext uri="{FF2B5EF4-FFF2-40B4-BE49-F238E27FC236}">
              <a16:creationId xmlns:a16="http://schemas.microsoft.com/office/drawing/2014/main" id="{60D75FFC-0EA6-40B4-A955-F0AF5989B64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8" name="直線コネクタ 747">
          <a:extLst>
            <a:ext uri="{FF2B5EF4-FFF2-40B4-BE49-F238E27FC236}">
              <a16:creationId xmlns:a16="http://schemas.microsoft.com/office/drawing/2014/main" id="{11F08E5B-7081-4256-B6D6-18FEBC16CC2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9" name="テキスト ボックス 748">
          <a:extLst>
            <a:ext uri="{FF2B5EF4-FFF2-40B4-BE49-F238E27FC236}">
              <a16:creationId xmlns:a16="http://schemas.microsoft.com/office/drawing/2014/main" id="{71F4EF26-7B8E-495E-A711-56B77D58481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0" name="直線コネクタ 749">
          <a:extLst>
            <a:ext uri="{FF2B5EF4-FFF2-40B4-BE49-F238E27FC236}">
              <a16:creationId xmlns:a16="http://schemas.microsoft.com/office/drawing/2014/main" id="{627EDA04-5446-467F-8B1B-925976AB0C3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1" name="テキスト ボックス 750">
          <a:extLst>
            <a:ext uri="{FF2B5EF4-FFF2-40B4-BE49-F238E27FC236}">
              <a16:creationId xmlns:a16="http://schemas.microsoft.com/office/drawing/2014/main" id="{BA819611-82F9-4C8A-8078-994116A789B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2" name="直線コネクタ 751">
          <a:extLst>
            <a:ext uri="{FF2B5EF4-FFF2-40B4-BE49-F238E27FC236}">
              <a16:creationId xmlns:a16="http://schemas.microsoft.com/office/drawing/2014/main" id="{DE8059E9-AE62-4934-8CED-0CA1C914EB4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3" name="テキスト ボックス 752">
          <a:extLst>
            <a:ext uri="{FF2B5EF4-FFF2-40B4-BE49-F238E27FC236}">
              <a16:creationId xmlns:a16="http://schemas.microsoft.com/office/drawing/2014/main" id="{C8F49529-671C-43BB-96DA-DC79A7DD25AE}"/>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3C80D01B-AAA5-4526-A04A-6478128714C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5" name="テキスト ボックス 754">
          <a:extLst>
            <a:ext uri="{FF2B5EF4-FFF2-40B4-BE49-F238E27FC236}">
              <a16:creationId xmlns:a16="http://schemas.microsoft.com/office/drawing/2014/main" id="{9287C7CD-2EF5-4A0F-9611-4581D85AAFC4}"/>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3CA2F476-851E-4B13-80C8-71A5ED25604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92529</xdr:rowOff>
    </xdr:from>
    <xdr:to>
      <xdr:col>85</xdr:col>
      <xdr:colOff>126364</xdr:colOff>
      <xdr:row>108</xdr:row>
      <xdr:rowOff>121920</xdr:rowOff>
    </xdr:to>
    <xdr:cxnSp macro="">
      <xdr:nvCxnSpPr>
        <xdr:cNvPr id="757" name="直線コネクタ 756">
          <a:extLst>
            <a:ext uri="{FF2B5EF4-FFF2-40B4-BE49-F238E27FC236}">
              <a16:creationId xmlns:a16="http://schemas.microsoft.com/office/drawing/2014/main" id="{D79366A6-FD73-41BC-85A4-C4C1B28B9D33}"/>
            </a:ext>
          </a:extLst>
        </xdr:cNvPr>
        <xdr:cNvCxnSpPr/>
      </xdr:nvCxnSpPr>
      <xdr:spPr>
        <a:xfrm flipV="1">
          <a:off x="16318864" y="17237529"/>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58" name="【公民館】&#10;有形固定資産減価償却率最小値テキスト">
          <a:extLst>
            <a:ext uri="{FF2B5EF4-FFF2-40B4-BE49-F238E27FC236}">
              <a16:creationId xmlns:a16="http://schemas.microsoft.com/office/drawing/2014/main" id="{755936B8-2093-4BD2-B34E-31AA9D3BFDC9}"/>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59" name="直線コネクタ 758">
          <a:extLst>
            <a:ext uri="{FF2B5EF4-FFF2-40B4-BE49-F238E27FC236}">
              <a16:creationId xmlns:a16="http://schemas.microsoft.com/office/drawing/2014/main" id="{CD54899F-7898-4F8F-84B0-517163352B98}"/>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39206</xdr:rowOff>
    </xdr:from>
    <xdr:ext cx="405111" cy="259045"/>
    <xdr:sp macro="" textlink="">
      <xdr:nvSpPr>
        <xdr:cNvPr id="760" name="【公民館】&#10;有形固定資産減価償却率最大値テキスト">
          <a:extLst>
            <a:ext uri="{FF2B5EF4-FFF2-40B4-BE49-F238E27FC236}">
              <a16:creationId xmlns:a16="http://schemas.microsoft.com/office/drawing/2014/main" id="{C7238EB8-5A99-4553-B574-370FC19298C9}"/>
            </a:ext>
          </a:extLst>
        </xdr:cNvPr>
        <xdr:cNvSpPr txBox="1"/>
      </xdr:nvSpPr>
      <xdr:spPr>
        <a:xfrm>
          <a:off x="16357600" y="1701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92529</xdr:rowOff>
    </xdr:from>
    <xdr:to>
      <xdr:col>86</xdr:col>
      <xdr:colOff>25400</xdr:colOff>
      <xdr:row>100</xdr:row>
      <xdr:rowOff>92529</xdr:rowOff>
    </xdr:to>
    <xdr:cxnSp macro="">
      <xdr:nvCxnSpPr>
        <xdr:cNvPr id="761" name="直線コネクタ 760">
          <a:extLst>
            <a:ext uri="{FF2B5EF4-FFF2-40B4-BE49-F238E27FC236}">
              <a16:creationId xmlns:a16="http://schemas.microsoft.com/office/drawing/2014/main" id="{1B9A6CF9-611B-4E55-A87F-B12CF8098906}"/>
            </a:ext>
          </a:extLst>
        </xdr:cNvPr>
        <xdr:cNvCxnSpPr/>
      </xdr:nvCxnSpPr>
      <xdr:spPr>
        <a:xfrm>
          <a:off x="16230600" y="1723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762" name="【公民館】&#10;有形固定資産減価償却率平均値テキスト">
          <a:extLst>
            <a:ext uri="{FF2B5EF4-FFF2-40B4-BE49-F238E27FC236}">
              <a16:creationId xmlns:a16="http://schemas.microsoft.com/office/drawing/2014/main" id="{712F8436-3A77-4AB8-B468-E198517A7AC9}"/>
            </a:ext>
          </a:extLst>
        </xdr:cNvPr>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63" name="フローチャート: 判断 762">
          <a:extLst>
            <a:ext uri="{FF2B5EF4-FFF2-40B4-BE49-F238E27FC236}">
              <a16:creationId xmlns:a16="http://schemas.microsoft.com/office/drawing/2014/main" id="{AC8A5FF5-3567-4ED6-90B6-AABA3B037F00}"/>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764" name="フローチャート: 判断 763">
          <a:extLst>
            <a:ext uri="{FF2B5EF4-FFF2-40B4-BE49-F238E27FC236}">
              <a16:creationId xmlns:a16="http://schemas.microsoft.com/office/drawing/2014/main" id="{0FCA126A-A8C1-4F36-9736-FC8A9FBFB77C}"/>
            </a:ext>
          </a:extLst>
        </xdr:cNvPr>
        <xdr:cNvSpPr/>
      </xdr:nvSpPr>
      <xdr:spPr>
        <a:xfrm>
          <a:off x="15430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765" name="フローチャート: 判断 764">
          <a:extLst>
            <a:ext uri="{FF2B5EF4-FFF2-40B4-BE49-F238E27FC236}">
              <a16:creationId xmlns:a16="http://schemas.microsoft.com/office/drawing/2014/main" id="{88E3CF46-736F-4AF8-92DD-CF61EA8788E0}"/>
            </a:ext>
          </a:extLst>
        </xdr:cNvPr>
        <xdr:cNvSpPr/>
      </xdr:nvSpPr>
      <xdr:spPr>
        <a:xfrm>
          <a:off x="14541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766" name="フローチャート: 判断 765">
          <a:extLst>
            <a:ext uri="{FF2B5EF4-FFF2-40B4-BE49-F238E27FC236}">
              <a16:creationId xmlns:a16="http://schemas.microsoft.com/office/drawing/2014/main" id="{9A72F0E3-9095-431C-BCA7-651900B402E7}"/>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33564</xdr:rowOff>
    </xdr:from>
    <xdr:to>
      <xdr:col>67</xdr:col>
      <xdr:colOff>101600</xdr:colOff>
      <xdr:row>103</xdr:row>
      <xdr:rowOff>135164</xdr:rowOff>
    </xdr:to>
    <xdr:sp macro="" textlink="">
      <xdr:nvSpPr>
        <xdr:cNvPr id="767" name="フローチャート: 判断 766">
          <a:extLst>
            <a:ext uri="{FF2B5EF4-FFF2-40B4-BE49-F238E27FC236}">
              <a16:creationId xmlns:a16="http://schemas.microsoft.com/office/drawing/2014/main" id="{A812B717-9335-4C1C-88D2-6C13C7E3E1E8}"/>
            </a:ext>
          </a:extLst>
        </xdr:cNvPr>
        <xdr:cNvSpPr/>
      </xdr:nvSpPr>
      <xdr:spPr>
        <a:xfrm>
          <a:off x="12763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73B5399D-428A-4DEC-82D1-3566AD732D1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9600FC36-D81C-4475-BA52-1BF1A73CB3E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9D4FD5AA-E44E-420D-8B97-389FBF4D9C6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676FA91-8CFC-4BB2-AFAA-EED40029CB3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736C4791-668F-42F1-AE05-0C92F243A51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773" name="楕円 772">
          <a:extLst>
            <a:ext uri="{FF2B5EF4-FFF2-40B4-BE49-F238E27FC236}">
              <a16:creationId xmlns:a16="http://schemas.microsoft.com/office/drawing/2014/main" id="{8CA3B2D5-0E8D-41AA-9159-5F769BC271C7}"/>
            </a:ext>
          </a:extLst>
        </xdr:cNvPr>
        <xdr:cNvSpPr/>
      </xdr:nvSpPr>
      <xdr:spPr>
        <a:xfrm>
          <a:off x="16268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33219</xdr:rowOff>
    </xdr:from>
    <xdr:ext cx="405111" cy="259045"/>
    <xdr:sp macro="" textlink="">
      <xdr:nvSpPr>
        <xdr:cNvPr id="774" name="【公民館】&#10;有形固定資産減価償却率該当値テキスト">
          <a:extLst>
            <a:ext uri="{FF2B5EF4-FFF2-40B4-BE49-F238E27FC236}">
              <a16:creationId xmlns:a16="http://schemas.microsoft.com/office/drawing/2014/main" id="{3E4BB1AF-7A46-4324-9EFA-154300B467BB}"/>
            </a:ext>
          </a:extLst>
        </xdr:cNvPr>
        <xdr:cNvSpPr txBox="1"/>
      </xdr:nvSpPr>
      <xdr:spPr>
        <a:xfrm>
          <a:off x="16357600"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160927</xdr:rowOff>
    </xdr:from>
    <xdr:to>
      <xdr:col>81</xdr:col>
      <xdr:colOff>101600</xdr:colOff>
      <xdr:row>106</xdr:row>
      <xdr:rowOff>91077</xdr:rowOff>
    </xdr:to>
    <xdr:sp macro="" textlink="">
      <xdr:nvSpPr>
        <xdr:cNvPr id="775" name="楕円 774">
          <a:extLst>
            <a:ext uri="{FF2B5EF4-FFF2-40B4-BE49-F238E27FC236}">
              <a16:creationId xmlns:a16="http://schemas.microsoft.com/office/drawing/2014/main" id="{AAB820A1-888C-4A90-8837-CA18FDE8D113}"/>
            </a:ext>
          </a:extLst>
        </xdr:cNvPr>
        <xdr:cNvSpPr/>
      </xdr:nvSpPr>
      <xdr:spPr>
        <a:xfrm>
          <a:off x="15430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40277</xdr:rowOff>
    </xdr:from>
    <xdr:to>
      <xdr:col>85</xdr:col>
      <xdr:colOff>127000</xdr:colOff>
      <xdr:row>106</xdr:row>
      <xdr:rowOff>105592</xdr:rowOff>
    </xdr:to>
    <xdr:cxnSp macro="">
      <xdr:nvCxnSpPr>
        <xdr:cNvPr id="776" name="直線コネクタ 775">
          <a:extLst>
            <a:ext uri="{FF2B5EF4-FFF2-40B4-BE49-F238E27FC236}">
              <a16:creationId xmlns:a16="http://schemas.microsoft.com/office/drawing/2014/main" id="{985BF7A6-8412-46A0-AF56-0FF7B9EE64B2}"/>
            </a:ext>
          </a:extLst>
        </xdr:cNvPr>
        <xdr:cNvCxnSpPr/>
      </xdr:nvCxnSpPr>
      <xdr:spPr>
        <a:xfrm>
          <a:off x="15481300" y="1821397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98879</xdr:rowOff>
    </xdr:from>
    <xdr:to>
      <xdr:col>76</xdr:col>
      <xdr:colOff>165100</xdr:colOff>
      <xdr:row>106</xdr:row>
      <xdr:rowOff>29029</xdr:rowOff>
    </xdr:to>
    <xdr:sp macro="" textlink="">
      <xdr:nvSpPr>
        <xdr:cNvPr id="777" name="楕円 776">
          <a:extLst>
            <a:ext uri="{FF2B5EF4-FFF2-40B4-BE49-F238E27FC236}">
              <a16:creationId xmlns:a16="http://schemas.microsoft.com/office/drawing/2014/main" id="{0E298C81-8F26-4EBD-9941-1135C89E793C}"/>
            </a:ext>
          </a:extLst>
        </xdr:cNvPr>
        <xdr:cNvSpPr/>
      </xdr:nvSpPr>
      <xdr:spPr>
        <a:xfrm>
          <a:off x="14541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149679</xdr:rowOff>
    </xdr:from>
    <xdr:to>
      <xdr:col>81</xdr:col>
      <xdr:colOff>50800</xdr:colOff>
      <xdr:row>106</xdr:row>
      <xdr:rowOff>40277</xdr:rowOff>
    </xdr:to>
    <xdr:cxnSp macro="">
      <xdr:nvCxnSpPr>
        <xdr:cNvPr id="778" name="直線コネクタ 777">
          <a:extLst>
            <a:ext uri="{FF2B5EF4-FFF2-40B4-BE49-F238E27FC236}">
              <a16:creationId xmlns:a16="http://schemas.microsoft.com/office/drawing/2014/main" id="{A0DDD064-2CCD-4BB5-A7C2-69230D1C4968}"/>
            </a:ext>
          </a:extLst>
        </xdr:cNvPr>
        <xdr:cNvCxnSpPr/>
      </xdr:nvCxnSpPr>
      <xdr:spPr>
        <a:xfrm>
          <a:off x="14592300" y="1815192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779" name="楕円 778">
          <a:extLst>
            <a:ext uri="{FF2B5EF4-FFF2-40B4-BE49-F238E27FC236}">
              <a16:creationId xmlns:a16="http://schemas.microsoft.com/office/drawing/2014/main" id="{2DAE727F-BE93-4D0B-9E8B-127856D54B0E}"/>
            </a:ext>
          </a:extLst>
        </xdr:cNvPr>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149679</xdr:rowOff>
    </xdr:to>
    <xdr:cxnSp macro="">
      <xdr:nvCxnSpPr>
        <xdr:cNvPr id="780" name="直線コネクタ 779">
          <a:extLst>
            <a:ext uri="{FF2B5EF4-FFF2-40B4-BE49-F238E27FC236}">
              <a16:creationId xmlns:a16="http://schemas.microsoft.com/office/drawing/2014/main" id="{1BEDD67E-0FBA-4EF0-A1DA-BDD5DFF2E43C}"/>
            </a:ext>
          </a:extLst>
        </xdr:cNvPr>
        <xdr:cNvCxnSpPr/>
      </xdr:nvCxnSpPr>
      <xdr:spPr>
        <a:xfrm>
          <a:off x="13703300" y="1808988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62956</xdr:rowOff>
    </xdr:from>
    <xdr:to>
      <xdr:col>67</xdr:col>
      <xdr:colOff>101600</xdr:colOff>
      <xdr:row>105</xdr:row>
      <xdr:rowOff>164556</xdr:rowOff>
    </xdr:to>
    <xdr:sp macro="" textlink="">
      <xdr:nvSpPr>
        <xdr:cNvPr id="781" name="楕円 780">
          <a:extLst>
            <a:ext uri="{FF2B5EF4-FFF2-40B4-BE49-F238E27FC236}">
              <a16:creationId xmlns:a16="http://schemas.microsoft.com/office/drawing/2014/main" id="{D0A2809E-888D-45B7-A6B5-FBBFF674712B}"/>
            </a:ext>
          </a:extLst>
        </xdr:cNvPr>
        <xdr:cNvSpPr/>
      </xdr:nvSpPr>
      <xdr:spPr>
        <a:xfrm>
          <a:off x="12763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87630</xdr:rowOff>
    </xdr:from>
    <xdr:to>
      <xdr:col>71</xdr:col>
      <xdr:colOff>177800</xdr:colOff>
      <xdr:row>105</xdr:row>
      <xdr:rowOff>113756</xdr:rowOff>
    </xdr:to>
    <xdr:cxnSp macro="">
      <xdr:nvCxnSpPr>
        <xdr:cNvPr id="782" name="直線コネクタ 781">
          <a:extLst>
            <a:ext uri="{FF2B5EF4-FFF2-40B4-BE49-F238E27FC236}">
              <a16:creationId xmlns:a16="http://schemas.microsoft.com/office/drawing/2014/main" id="{141C220B-1E5F-48A1-9406-6419FE8C7C07}"/>
            </a:ext>
          </a:extLst>
        </xdr:cNvPr>
        <xdr:cNvCxnSpPr/>
      </xdr:nvCxnSpPr>
      <xdr:spPr>
        <a:xfrm flipV="1">
          <a:off x="12814300" y="180898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78213</xdr:rowOff>
    </xdr:from>
    <xdr:ext cx="405111" cy="259045"/>
    <xdr:sp macro="" textlink="">
      <xdr:nvSpPr>
        <xdr:cNvPr id="783" name="n_1aveValue【公民館】&#10;有形固定資産減価償却率">
          <a:extLst>
            <a:ext uri="{FF2B5EF4-FFF2-40B4-BE49-F238E27FC236}">
              <a16:creationId xmlns:a16="http://schemas.microsoft.com/office/drawing/2014/main" id="{39CCF192-59CE-426B-A7C7-6370A98B535E}"/>
            </a:ext>
          </a:extLst>
        </xdr:cNvPr>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55353</xdr:rowOff>
    </xdr:from>
    <xdr:ext cx="405111" cy="259045"/>
    <xdr:sp macro="" textlink="">
      <xdr:nvSpPr>
        <xdr:cNvPr id="784" name="n_2aveValue【公民館】&#10;有形固定資産減価償却率">
          <a:extLst>
            <a:ext uri="{FF2B5EF4-FFF2-40B4-BE49-F238E27FC236}">
              <a16:creationId xmlns:a16="http://schemas.microsoft.com/office/drawing/2014/main" id="{B6C20590-0CC2-418D-A814-A0E87F024410}"/>
            </a:ext>
          </a:extLst>
        </xdr:cNvPr>
        <xdr:cNvSpPr txBox="1"/>
      </xdr:nvSpPr>
      <xdr:spPr>
        <a:xfrm>
          <a:off x="14389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785" name="n_3aveValue【公民館】&#10;有形固定資産減価償却率">
          <a:extLst>
            <a:ext uri="{FF2B5EF4-FFF2-40B4-BE49-F238E27FC236}">
              <a16:creationId xmlns:a16="http://schemas.microsoft.com/office/drawing/2014/main" id="{C2724174-CA16-4206-B58B-BCE8ACD1F212}"/>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786" name="n_4aveValue【公民館】&#10;有形固定資産減価償却率">
          <a:extLst>
            <a:ext uri="{FF2B5EF4-FFF2-40B4-BE49-F238E27FC236}">
              <a16:creationId xmlns:a16="http://schemas.microsoft.com/office/drawing/2014/main" id="{AFAE4991-743F-4547-8AE3-9D5A35AE1981}"/>
            </a:ext>
          </a:extLst>
        </xdr:cNvPr>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82204</xdr:rowOff>
    </xdr:from>
    <xdr:ext cx="405111" cy="259045"/>
    <xdr:sp macro="" textlink="">
      <xdr:nvSpPr>
        <xdr:cNvPr id="787" name="n_1mainValue【公民館】&#10;有形固定資産減価償却率">
          <a:extLst>
            <a:ext uri="{FF2B5EF4-FFF2-40B4-BE49-F238E27FC236}">
              <a16:creationId xmlns:a16="http://schemas.microsoft.com/office/drawing/2014/main" id="{052FD609-1976-48D5-94EC-E124F8375592}"/>
            </a:ext>
          </a:extLst>
        </xdr:cNvPr>
        <xdr:cNvSpPr txBox="1"/>
      </xdr:nvSpPr>
      <xdr:spPr>
        <a:xfrm>
          <a:off x="152660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20156</xdr:rowOff>
    </xdr:from>
    <xdr:ext cx="405111" cy="259045"/>
    <xdr:sp macro="" textlink="">
      <xdr:nvSpPr>
        <xdr:cNvPr id="788" name="n_2mainValue【公民館】&#10;有形固定資産減価償却率">
          <a:extLst>
            <a:ext uri="{FF2B5EF4-FFF2-40B4-BE49-F238E27FC236}">
              <a16:creationId xmlns:a16="http://schemas.microsoft.com/office/drawing/2014/main" id="{CA1EBF9F-FA9D-485F-9C87-33B0318F68F3}"/>
            </a:ext>
          </a:extLst>
        </xdr:cNvPr>
        <xdr:cNvSpPr txBox="1"/>
      </xdr:nvSpPr>
      <xdr:spPr>
        <a:xfrm>
          <a:off x="14389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789" name="n_3mainValue【公民館】&#10;有形固定資産減価償却率">
          <a:extLst>
            <a:ext uri="{FF2B5EF4-FFF2-40B4-BE49-F238E27FC236}">
              <a16:creationId xmlns:a16="http://schemas.microsoft.com/office/drawing/2014/main" id="{4ED3A6B4-A7E9-4875-8B38-066A3EA2450F}"/>
            </a:ext>
          </a:extLst>
        </xdr:cNvPr>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155683</xdr:rowOff>
    </xdr:from>
    <xdr:ext cx="405111" cy="259045"/>
    <xdr:sp macro="" textlink="">
      <xdr:nvSpPr>
        <xdr:cNvPr id="790" name="n_4mainValue【公民館】&#10;有形固定資産減価償却率">
          <a:extLst>
            <a:ext uri="{FF2B5EF4-FFF2-40B4-BE49-F238E27FC236}">
              <a16:creationId xmlns:a16="http://schemas.microsoft.com/office/drawing/2014/main" id="{AC6E17DA-AFD0-44CB-B098-34BA5B4DDD68}"/>
            </a:ext>
          </a:extLst>
        </xdr:cNvPr>
        <xdr:cNvSpPr txBox="1"/>
      </xdr:nvSpPr>
      <xdr:spPr>
        <a:xfrm>
          <a:off x="12611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133BDAE1-AA7D-4F02-B1DF-61717C292DB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51924EDD-3EB7-43F0-848B-4A41E891344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8AC3869A-40F2-4953-AF4D-D374A5FFFF1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3EAF74A3-932C-4426-AE9E-672E0445247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131FA5A7-737F-471B-B549-CF063F77A71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49C8D283-8F59-4D86-8557-4FCCB84050A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B59A4F3F-6FE0-4D16-AA56-CBC60A82D87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CC51CB4C-7EA1-49C3-9C3F-878A600E435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7FEECA52-1D28-4DEF-9A8C-2514D17A9E9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3E32175-B2EC-4358-9166-910C847FA24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a:extLst>
            <a:ext uri="{FF2B5EF4-FFF2-40B4-BE49-F238E27FC236}">
              <a16:creationId xmlns:a16="http://schemas.microsoft.com/office/drawing/2014/main" id="{A591D1A8-3860-4652-A3F6-BACBCB375DE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a:extLst>
            <a:ext uri="{FF2B5EF4-FFF2-40B4-BE49-F238E27FC236}">
              <a16:creationId xmlns:a16="http://schemas.microsoft.com/office/drawing/2014/main" id="{D357D4C0-7143-4218-A2A6-11784A74FDE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a:extLst>
            <a:ext uri="{FF2B5EF4-FFF2-40B4-BE49-F238E27FC236}">
              <a16:creationId xmlns:a16="http://schemas.microsoft.com/office/drawing/2014/main" id="{6562C004-E607-4DC8-80EB-31CB9B05D44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a:extLst>
            <a:ext uri="{FF2B5EF4-FFF2-40B4-BE49-F238E27FC236}">
              <a16:creationId xmlns:a16="http://schemas.microsoft.com/office/drawing/2014/main" id="{D4AC4CF9-BF72-4649-9EAB-D7558889827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id="{4CDDB76B-1121-4B55-A6D8-6C2DBDF6FB1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a:extLst>
            <a:ext uri="{FF2B5EF4-FFF2-40B4-BE49-F238E27FC236}">
              <a16:creationId xmlns:a16="http://schemas.microsoft.com/office/drawing/2014/main" id="{FEDE4A9E-04F4-4485-A077-8D30FC1B0AE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a:extLst>
            <a:ext uri="{FF2B5EF4-FFF2-40B4-BE49-F238E27FC236}">
              <a16:creationId xmlns:a16="http://schemas.microsoft.com/office/drawing/2014/main" id="{A2EB23FA-8FCB-4156-9DA3-7D53CDA2DE0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8" name="テキスト ボックス 807">
          <a:extLst>
            <a:ext uri="{FF2B5EF4-FFF2-40B4-BE49-F238E27FC236}">
              <a16:creationId xmlns:a16="http://schemas.microsoft.com/office/drawing/2014/main" id="{E38771B7-0235-444E-B94C-CF6D5D16A46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a:extLst>
            <a:ext uri="{FF2B5EF4-FFF2-40B4-BE49-F238E27FC236}">
              <a16:creationId xmlns:a16="http://schemas.microsoft.com/office/drawing/2014/main" id="{2D6322DE-4336-44F2-A8B6-CFA19DA00F3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0" name="テキスト ボックス 809">
          <a:extLst>
            <a:ext uri="{FF2B5EF4-FFF2-40B4-BE49-F238E27FC236}">
              <a16:creationId xmlns:a16="http://schemas.microsoft.com/office/drawing/2014/main" id="{90957824-EDA0-4941-A756-D79BF6A8845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069BAD7-E669-416A-BE0E-3DB903DF712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4B22BC1D-C32A-4EF4-87F8-DE59A5FB903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912FE953-531C-440D-B9E7-3AF8042B90D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69850</xdr:rowOff>
    </xdr:from>
    <xdr:to>
      <xdr:col>116</xdr:col>
      <xdr:colOff>62864</xdr:colOff>
      <xdr:row>108</xdr:row>
      <xdr:rowOff>139700</xdr:rowOff>
    </xdr:to>
    <xdr:cxnSp macro="">
      <xdr:nvCxnSpPr>
        <xdr:cNvPr id="814" name="直線コネクタ 813">
          <a:extLst>
            <a:ext uri="{FF2B5EF4-FFF2-40B4-BE49-F238E27FC236}">
              <a16:creationId xmlns:a16="http://schemas.microsoft.com/office/drawing/2014/main" id="{1A550816-C211-4F8A-9C55-F0C1D5E89F22}"/>
            </a:ext>
          </a:extLst>
        </xdr:cNvPr>
        <xdr:cNvCxnSpPr/>
      </xdr:nvCxnSpPr>
      <xdr:spPr>
        <a:xfrm flipV="1">
          <a:off x="22160864" y="173863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815" name="【公民館】&#10;一人当たり面積最小値テキスト">
          <a:extLst>
            <a:ext uri="{FF2B5EF4-FFF2-40B4-BE49-F238E27FC236}">
              <a16:creationId xmlns:a16="http://schemas.microsoft.com/office/drawing/2014/main" id="{B1F20D14-9699-495E-B274-71F474E03222}"/>
            </a:ext>
          </a:extLst>
        </xdr:cNvPr>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816" name="直線コネクタ 815">
          <a:extLst>
            <a:ext uri="{FF2B5EF4-FFF2-40B4-BE49-F238E27FC236}">
              <a16:creationId xmlns:a16="http://schemas.microsoft.com/office/drawing/2014/main" id="{3CAE5E81-C71B-40DE-BFD5-DE9D949E7CB1}"/>
            </a:ext>
          </a:extLst>
        </xdr:cNvPr>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16527</xdr:rowOff>
    </xdr:from>
    <xdr:ext cx="469744" cy="259045"/>
    <xdr:sp macro="" textlink="">
      <xdr:nvSpPr>
        <xdr:cNvPr id="817" name="【公民館】&#10;一人当たり面積最大値テキスト">
          <a:extLst>
            <a:ext uri="{FF2B5EF4-FFF2-40B4-BE49-F238E27FC236}">
              <a16:creationId xmlns:a16="http://schemas.microsoft.com/office/drawing/2014/main" id="{1D9F0CA9-1C0E-4683-B21A-3B102442B848}"/>
            </a:ext>
          </a:extLst>
        </xdr:cNvPr>
        <xdr:cNvSpPr txBox="1"/>
      </xdr:nvSpPr>
      <xdr:spPr>
        <a:xfrm>
          <a:off x="22199600"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69850</xdr:rowOff>
    </xdr:from>
    <xdr:to>
      <xdr:col>116</xdr:col>
      <xdr:colOff>152400</xdr:colOff>
      <xdr:row>101</xdr:row>
      <xdr:rowOff>69850</xdr:rowOff>
    </xdr:to>
    <xdr:cxnSp macro="">
      <xdr:nvCxnSpPr>
        <xdr:cNvPr id="818" name="直線コネクタ 817">
          <a:extLst>
            <a:ext uri="{FF2B5EF4-FFF2-40B4-BE49-F238E27FC236}">
              <a16:creationId xmlns:a16="http://schemas.microsoft.com/office/drawing/2014/main" id="{7C46835F-F351-4593-A4C6-0F71A960327A}"/>
            </a:ext>
          </a:extLst>
        </xdr:cNvPr>
        <xdr:cNvCxnSpPr/>
      </xdr:nvCxnSpPr>
      <xdr:spPr>
        <a:xfrm>
          <a:off x="22072600" y="1738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819" name="【公民館】&#10;一人当たり面積平均値テキスト">
          <a:extLst>
            <a:ext uri="{FF2B5EF4-FFF2-40B4-BE49-F238E27FC236}">
              <a16:creationId xmlns:a16="http://schemas.microsoft.com/office/drawing/2014/main" id="{DEA21954-7C43-4D7F-BF55-F3B683640D4F}"/>
            </a:ext>
          </a:extLst>
        </xdr:cNvPr>
        <xdr:cNvSpPr txBox="1"/>
      </xdr:nvSpPr>
      <xdr:spPr>
        <a:xfrm>
          <a:off x="221996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820" name="フローチャート: 判断 819">
          <a:extLst>
            <a:ext uri="{FF2B5EF4-FFF2-40B4-BE49-F238E27FC236}">
              <a16:creationId xmlns:a16="http://schemas.microsoft.com/office/drawing/2014/main" id="{C32A7B68-F8D4-479C-800B-719EC0C7C3D0}"/>
            </a:ext>
          </a:extLst>
        </xdr:cNvPr>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821" name="フローチャート: 判断 820">
          <a:extLst>
            <a:ext uri="{FF2B5EF4-FFF2-40B4-BE49-F238E27FC236}">
              <a16:creationId xmlns:a16="http://schemas.microsoft.com/office/drawing/2014/main" id="{E7259F8D-447C-44BA-B4B7-B54BEC977745}"/>
            </a:ext>
          </a:extLst>
        </xdr:cNvPr>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822" name="フローチャート: 判断 821">
          <a:extLst>
            <a:ext uri="{FF2B5EF4-FFF2-40B4-BE49-F238E27FC236}">
              <a16:creationId xmlns:a16="http://schemas.microsoft.com/office/drawing/2014/main" id="{C30DCF47-ABFC-4462-8680-180EBA29446B}"/>
            </a:ext>
          </a:extLst>
        </xdr:cNvPr>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107950</xdr:rowOff>
    </xdr:from>
    <xdr:to>
      <xdr:col>102</xdr:col>
      <xdr:colOff>165100</xdr:colOff>
      <xdr:row>106</xdr:row>
      <xdr:rowOff>38100</xdr:rowOff>
    </xdr:to>
    <xdr:sp macro="" textlink="">
      <xdr:nvSpPr>
        <xdr:cNvPr id="823" name="フローチャート: 判断 822">
          <a:extLst>
            <a:ext uri="{FF2B5EF4-FFF2-40B4-BE49-F238E27FC236}">
              <a16:creationId xmlns:a16="http://schemas.microsoft.com/office/drawing/2014/main" id="{42390486-2370-46A6-B888-D1EB790DF7F1}"/>
            </a:ext>
          </a:extLst>
        </xdr:cNvPr>
        <xdr:cNvSpPr/>
      </xdr:nvSpPr>
      <xdr:spPr>
        <a:xfrm>
          <a:off x="19494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824" name="フローチャート: 判断 823">
          <a:extLst>
            <a:ext uri="{FF2B5EF4-FFF2-40B4-BE49-F238E27FC236}">
              <a16:creationId xmlns:a16="http://schemas.microsoft.com/office/drawing/2014/main" id="{54233DA4-E4BF-4BE4-BCB2-DC5D2478D5FC}"/>
            </a:ext>
          </a:extLst>
        </xdr:cNvPr>
        <xdr:cNvSpPr/>
      </xdr:nvSpPr>
      <xdr:spPr>
        <a:xfrm>
          <a:off x="18605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34F5956B-E3D2-4745-AC80-71F64BD208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80B3026D-2D91-4065-9B33-EA79F32693A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F470AAD5-B105-44BD-8104-6C12135D9F8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198BF0E8-D4D6-4125-B0F2-102B3CD6FBC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F2595160-9767-4178-8FD6-74E244A1A0D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830" name="楕円 829">
          <a:extLst>
            <a:ext uri="{FF2B5EF4-FFF2-40B4-BE49-F238E27FC236}">
              <a16:creationId xmlns:a16="http://schemas.microsoft.com/office/drawing/2014/main" id="{6AF97DB3-286B-47BE-B8FC-BE1BCC8702EE}"/>
            </a:ext>
          </a:extLst>
        </xdr:cNvPr>
        <xdr:cNvSpPr/>
      </xdr:nvSpPr>
      <xdr:spPr>
        <a:xfrm>
          <a:off x="22110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162577</xdr:rowOff>
    </xdr:from>
    <xdr:ext cx="469744" cy="259045"/>
    <xdr:sp macro="" textlink="">
      <xdr:nvSpPr>
        <xdr:cNvPr id="831" name="【公民館】&#10;一人当たり面積該当値テキスト">
          <a:extLst>
            <a:ext uri="{FF2B5EF4-FFF2-40B4-BE49-F238E27FC236}">
              <a16:creationId xmlns:a16="http://schemas.microsoft.com/office/drawing/2014/main" id="{D6E213F8-13D7-420E-8F63-2C342DF54FB0}"/>
            </a:ext>
          </a:extLst>
        </xdr:cNvPr>
        <xdr:cNvSpPr txBox="1"/>
      </xdr:nvSpPr>
      <xdr:spPr>
        <a:xfrm>
          <a:off x="22199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139700</xdr:rowOff>
    </xdr:from>
    <xdr:to>
      <xdr:col>112</xdr:col>
      <xdr:colOff>38100</xdr:colOff>
      <xdr:row>105</xdr:row>
      <xdr:rowOff>69850</xdr:rowOff>
    </xdr:to>
    <xdr:sp macro="" textlink="">
      <xdr:nvSpPr>
        <xdr:cNvPr id="832" name="楕円 831">
          <a:extLst>
            <a:ext uri="{FF2B5EF4-FFF2-40B4-BE49-F238E27FC236}">
              <a16:creationId xmlns:a16="http://schemas.microsoft.com/office/drawing/2014/main" id="{E9E3767E-BDFD-4120-B053-4864C1452E33}"/>
            </a:ext>
          </a:extLst>
        </xdr:cNvPr>
        <xdr:cNvSpPr/>
      </xdr:nvSpPr>
      <xdr:spPr>
        <a:xfrm>
          <a:off x="2127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19050</xdr:rowOff>
    </xdr:from>
    <xdr:to>
      <xdr:col>116</xdr:col>
      <xdr:colOff>63500</xdr:colOff>
      <xdr:row>105</xdr:row>
      <xdr:rowOff>19050</xdr:rowOff>
    </xdr:to>
    <xdr:cxnSp macro="">
      <xdr:nvCxnSpPr>
        <xdr:cNvPr id="833" name="直線コネクタ 832">
          <a:extLst>
            <a:ext uri="{FF2B5EF4-FFF2-40B4-BE49-F238E27FC236}">
              <a16:creationId xmlns:a16="http://schemas.microsoft.com/office/drawing/2014/main" id="{DA369545-EACB-4EB7-9AE8-0E18499F32CF}"/>
            </a:ext>
          </a:extLst>
        </xdr:cNvPr>
        <xdr:cNvCxnSpPr/>
      </xdr:nvCxnSpPr>
      <xdr:spPr>
        <a:xfrm>
          <a:off x="21323300" y="1802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34" name="楕円 833">
          <a:extLst>
            <a:ext uri="{FF2B5EF4-FFF2-40B4-BE49-F238E27FC236}">
              <a16:creationId xmlns:a16="http://schemas.microsoft.com/office/drawing/2014/main" id="{AF78A6D7-EE63-42FB-8820-C091CE544325}"/>
            </a:ext>
          </a:extLst>
        </xdr:cNvPr>
        <xdr:cNvSpPr/>
      </xdr:nvSpPr>
      <xdr:spPr>
        <a:xfrm>
          <a:off x="2038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19050</xdr:rowOff>
    </xdr:from>
    <xdr:to>
      <xdr:col>111</xdr:col>
      <xdr:colOff>177800</xdr:colOff>
      <xdr:row>105</xdr:row>
      <xdr:rowOff>19050</xdr:rowOff>
    </xdr:to>
    <xdr:cxnSp macro="">
      <xdr:nvCxnSpPr>
        <xdr:cNvPr id="835" name="直線コネクタ 834">
          <a:extLst>
            <a:ext uri="{FF2B5EF4-FFF2-40B4-BE49-F238E27FC236}">
              <a16:creationId xmlns:a16="http://schemas.microsoft.com/office/drawing/2014/main" id="{C3CDCA54-4F36-4F64-8B4D-6E59BC6984AE}"/>
            </a:ext>
          </a:extLst>
        </xdr:cNvPr>
        <xdr:cNvCxnSpPr/>
      </xdr:nvCxnSpPr>
      <xdr:spPr>
        <a:xfrm>
          <a:off x="20434300" y="1802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836" name="楕円 835">
          <a:extLst>
            <a:ext uri="{FF2B5EF4-FFF2-40B4-BE49-F238E27FC236}">
              <a16:creationId xmlns:a16="http://schemas.microsoft.com/office/drawing/2014/main" id="{C58F2B01-557E-4C9E-84B1-C73530E4F00F}"/>
            </a:ext>
          </a:extLst>
        </xdr:cNvPr>
        <xdr:cNvSpPr/>
      </xdr:nvSpPr>
      <xdr:spPr>
        <a:xfrm>
          <a:off x="19494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19050</xdr:rowOff>
    </xdr:from>
    <xdr:to>
      <xdr:col>107</xdr:col>
      <xdr:colOff>50800</xdr:colOff>
      <xdr:row>105</xdr:row>
      <xdr:rowOff>19050</xdr:rowOff>
    </xdr:to>
    <xdr:cxnSp macro="">
      <xdr:nvCxnSpPr>
        <xdr:cNvPr id="837" name="直線コネクタ 836">
          <a:extLst>
            <a:ext uri="{FF2B5EF4-FFF2-40B4-BE49-F238E27FC236}">
              <a16:creationId xmlns:a16="http://schemas.microsoft.com/office/drawing/2014/main" id="{CAF82373-32DC-491A-AD4A-2D58584A7633}"/>
            </a:ext>
          </a:extLst>
        </xdr:cNvPr>
        <xdr:cNvCxnSpPr/>
      </xdr:nvCxnSpPr>
      <xdr:spPr>
        <a:xfrm>
          <a:off x="19545300" y="1802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152400</xdr:rowOff>
    </xdr:from>
    <xdr:to>
      <xdr:col>98</xdr:col>
      <xdr:colOff>38100</xdr:colOff>
      <xdr:row>105</xdr:row>
      <xdr:rowOff>82550</xdr:rowOff>
    </xdr:to>
    <xdr:sp macro="" textlink="">
      <xdr:nvSpPr>
        <xdr:cNvPr id="838" name="楕円 837">
          <a:extLst>
            <a:ext uri="{FF2B5EF4-FFF2-40B4-BE49-F238E27FC236}">
              <a16:creationId xmlns:a16="http://schemas.microsoft.com/office/drawing/2014/main" id="{DAF9D4B4-6421-43C3-9439-515D8818707D}"/>
            </a:ext>
          </a:extLst>
        </xdr:cNvPr>
        <xdr:cNvSpPr/>
      </xdr:nvSpPr>
      <xdr:spPr>
        <a:xfrm>
          <a:off x="18605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19050</xdr:rowOff>
    </xdr:from>
    <xdr:to>
      <xdr:col>102</xdr:col>
      <xdr:colOff>114300</xdr:colOff>
      <xdr:row>105</xdr:row>
      <xdr:rowOff>31750</xdr:rowOff>
    </xdr:to>
    <xdr:cxnSp macro="">
      <xdr:nvCxnSpPr>
        <xdr:cNvPr id="839" name="直線コネクタ 838">
          <a:extLst>
            <a:ext uri="{FF2B5EF4-FFF2-40B4-BE49-F238E27FC236}">
              <a16:creationId xmlns:a16="http://schemas.microsoft.com/office/drawing/2014/main" id="{8347F71E-F7CD-49E0-9CE4-CDCD829BA093}"/>
            </a:ext>
          </a:extLst>
        </xdr:cNvPr>
        <xdr:cNvCxnSpPr/>
      </xdr:nvCxnSpPr>
      <xdr:spPr>
        <a:xfrm flipV="1">
          <a:off x="18656300" y="1802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41927</xdr:rowOff>
    </xdr:from>
    <xdr:ext cx="469744" cy="259045"/>
    <xdr:sp macro="" textlink="">
      <xdr:nvSpPr>
        <xdr:cNvPr id="840" name="n_1aveValue【公民館】&#10;一人当たり面積">
          <a:extLst>
            <a:ext uri="{FF2B5EF4-FFF2-40B4-BE49-F238E27FC236}">
              <a16:creationId xmlns:a16="http://schemas.microsoft.com/office/drawing/2014/main" id="{5C207200-1A28-49CF-9B11-5F5B7046EC71}"/>
            </a:ext>
          </a:extLst>
        </xdr:cNvPr>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841" name="n_2aveValue【公民館】&#10;一人当たり面積">
          <a:extLst>
            <a:ext uri="{FF2B5EF4-FFF2-40B4-BE49-F238E27FC236}">
              <a16:creationId xmlns:a16="http://schemas.microsoft.com/office/drawing/2014/main" id="{32330263-647B-4752-8F01-0C8018459F01}"/>
            </a:ext>
          </a:extLst>
        </xdr:cNvPr>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29227</xdr:rowOff>
    </xdr:from>
    <xdr:ext cx="469744" cy="259045"/>
    <xdr:sp macro="" textlink="">
      <xdr:nvSpPr>
        <xdr:cNvPr id="842" name="n_3aveValue【公民館】&#10;一人当たり面積">
          <a:extLst>
            <a:ext uri="{FF2B5EF4-FFF2-40B4-BE49-F238E27FC236}">
              <a16:creationId xmlns:a16="http://schemas.microsoft.com/office/drawing/2014/main" id="{1DC83A66-8084-4FAA-BEDE-027C8C370E0E}"/>
            </a:ext>
          </a:extLst>
        </xdr:cNvPr>
        <xdr:cNvSpPr txBox="1"/>
      </xdr:nvSpPr>
      <xdr:spPr>
        <a:xfrm>
          <a:off x="19310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41927</xdr:rowOff>
    </xdr:from>
    <xdr:ext cx="469744" cy="259045"/>
    <xdr:sp macro="" textlink="">
      <xdr:nvSpPr>
        <xdr:cNvPr id="843" name="n_4aveValue【公民館】&#10;一人当たり面積">
          <a:extLst>
            <a:ext uri="{FF2B5EF4-FFF2-40B4-BE49-F238E27FC236}">
              <a16:creationId xmlns:a16="http://schemas.microsoft.com/office/drawing/2014/main" id="{A253A658-75CB-454A-805D-7FE4D489590C}"/>
            </a:ext>
          </a:extLst>
        </xdr:cNvPr>
        <xdr:cNvSpPr txBox="1"/>
      </xdr:nvSpPr>
      <xdr:spPr>
        <a:xfrm>
          <a:off x="18421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86377</xdr:rowOff>
    </xdr:from>
    <xdr:ext cx="469744" cy="259045"/>
    <xdr:sp macro="" textlink="">
      <xdr:nvSpPr>
        <xdr:cNvPr id="844" name="n_1mainValue【公民館】&#10;一人当たり面積">
          <a:extLst>
            <a:ext uri="{FF2B5EF4-FFF2-40B4-BE49-F238E27FC236}">
              <a16:creationId xmlns:a16="http://schemas.microsoft.com/office/drawing/2014/main" id="{2648878E-A1FA-4EA2-B0E9-65FE9BBC035E}"/>
            </a:ext>
          </a:extLst>
        </xdr:cNvPr>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845" name="n_2mainValue【公民館】&#10;一人当たり面積">
          <a:extLst>
            <a:ext uri="{FF2B5EF4-FFF2-40B4-BE49-F238E27FC236}">
              <a16:creationId xmlns:a16="http://schemas.microsoft.com/office/drawing/2014/main" id="{E71CF48F-DF38-47B4-B39B-CA0D8C199377}"/>
            </a:ext>
          </a:extLst>
        </xdr:cNvPr>
        <xdr:cNvSpPr txBox="1"/>
      </xdr:nvSpPr>
      <xdr:spPr>
        <a:xfrm>
          <a:off x="20199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846" name="n_3mainValue【公民館】&#10;一人当たり面積">
          <a:extLst>
            <a:ext uri="{FF2B5EF4-FFF2-40B4-BE49-F238E27FC236}">
              <a16:creationId xmlns:a16="http://schemas.microsoft.com/office/drawing/2014/main" id="{4AD22EFC-D9E0-4CA2-9E3A-CA344C9A6137}"/>
            </a:ext>
          </a:extLst>
        </xdr:cNvPr>
        <xdr:cNvSpPr txBox="1"/>
      </xdr:nvSpPr>
      <xdr:spPr>
        <a:xfrm>
          <a:off x="19310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99077</xdr:rowOff>
    </xdr:from>
    <xdr:ext cx="469744" cy="259045"/>
    <xdr:sp macro="" textlink="">
      <xdr:nvSpPr>
        <xdr:cNvPr id="847" name="n_4mainValue【公民館】&#10;一人当たり面積">
          <a:extLst>
            <a:ext uri="{FF2B5EF4-FFF2-40B4-BE49-F238E27FC236}">
              <a16:creationId xmlns:a16="http://schemas.microsoft.com/office/drawing/2014/main" id="{96BF44D6-67CE-4E93-A65D-258FBA8001DA}"/>
            </a:ext>
          </a:extLst>
        </xdr:cNvPr>
        <xdr:cNvSpPr txBox="1"/>
      </xdr:nvSpPr>
      <xdr:spPr>
        <a:xfrm>
          <a:off x="18421427"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6AB39D04-F39A-424A-8958-2B253EE1177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27F7EE78-41A6-492D-BED4-6D657414722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CEA63E54-B2C3-4D78-A802-616F2D05BD1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類似団体と比較して、有形固定資産減価償却率が特に高くなっている施設は、道路、認定こども園・幼稚園・保育所、学校施設、公民館である。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特に、公共施設全体の約５割の延床面積を占めている学校施設の有形固定資産減価償却率は、７６．４％で、類似団体内順位１９位となっている。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昭和４０年代から５０年代前半における、全国でもまれに見る人口急増に伴い整備した学校施設の老朽化が進んでいることによるものであり、令和元年度に策定した学校施設の長寿命化計画に基づき、計画的な老朽化対策等に取り組んで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類似団体と比較して、有形固定資産減価償却率が特に低くなっている施設は、公営住宅、児童館である。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これらの有形固定資産減価償却率が低くなっている主な要因は、個別の長寿命化計画等に基づき計画的な老朽化施設の改築、更新が行われていることなどによるものである。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E01699-EEB3-4330-9764-5D06624A879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3484F0E-9FF1-4108-8212-A766E9B7E36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A399300-D220-4390-BAC6-21B7EEC92EA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5D7557E-C418-45AF-8F84-C12430CC569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68A8CF-9607-4086-B982-0376EE637E3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360505-FE91-4D1E-8F27-037DFBCA1F2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24B221-FC80-42EF-A643-A8F152E53D9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87DB329-A016-43EA-A784-020099741B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54F6377-A4DB-43BF-94E5-92D6FCC5D1F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9E8B61A-5D76-42EF-9033-3FEA1328259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719,118
701,689
328.91
354,093,500
336,509,959
15,989,281
180,308,481
265,220,373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B107364-8467-4260-8471-41183E02898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3CCECA-A080-4F92-BC1C-FC42D300F2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8B3903A-200C-424B-AE84-50CC3B696B9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BE933B-9034-405E-A05C-E5C0E9342F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ECF4B5F-18A3-4605-BE08-4B751F109EA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90B963F-2511-43FA-9E02-00D5F387DB8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1C384E-D8C0-46BB-B06D-86F0C02648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B96F3C1-DA48-440D-AE8C-207C389972E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752E52-BA13-4BA1-8FB1-C2317F6FBA4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5DCFAF1-0D2A-44F2-830E-3F26BE142AD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984EAD2-CF2C-424E-A41B-CFBE1B0CA36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A1A2EC0-94FE-4FC6-932F-0ACA79733EA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76A6BCE-F992-4D7A-9B6E-832095E8499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0F91DA4-2B59-48E6-9F98-F8D3A40BA71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3040BAE-47F2-4F33-9588-DE239421F9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0923BE-CE9E-4AB5-BBE4-53D7945C21E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185A304-2E21-4F31-8F12-842FD9EAC36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D60C617-C9D7-4686-A92B-7B005F5CBBE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3D37CFB-A098-44CF-9F07-9E737BAA3DC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53B1032-5A69-4133-A798-257E2C5EDAC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D199784-1712-44BD-888B-68DD2766D9A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9B5ADE-DB47-4995-937E-2D91FD3B17D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25B1557-6623-4B5A-ADBA-6CC86805836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023C2E9-88BB-45E5-AA82-8C249EA3AD4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7270AA3-479F-448A-ADBB-E7EFC017D68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55649C8-6B99-422D-8C04-3BF9AD04D97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0DCDF22-B742-4EDD-8EAF-A816C428215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C25DE3B-5A39-4586-B287-F79D97D6C9A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49B6E77-7D1F-4920-AF56-74BB485EF3C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2A481D3-881C-4213-83D5-BC5E32B215D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537B7FB-9BEF-4B1F-B13B-6B3AA20D65D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F3775BDE-001C-424F-A255-84FFCCBA2ED9}"/>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8C6EB82-E565-4FD5-9ED6-3DFD90BA78A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941288A2-ED37-481F-B7DB-00FDFE48AC8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141F5A1-91A1-44E3-93DD-3BE4CFC5A6E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37169E5-FD02-4BDC-9749-6CB952DF658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0B55298-9323-4995-8DC0-017951DCC7A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3438B75-7B2E-49F4-85F2-C394D907BE5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C354DD7-51B5-4C3E-A011-D8D0D95A613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385C949-ECB4-4E69-9C48-78A2A7CAE2C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1179C61-9FB9-4ED7-86D8-5B369A50B01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4F2CB53-CC5C-48A9-84D4-BECCE3BE42E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B34B449-369D-4F54-B693-21B675B6D2E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EF646566-DBEA-42EE-9D44-122ABB7FC7C7}"/>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114D015-494B-4503-8C41-4E51D0AA14E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49530</xdr:rowOff>
    </xdr:from>
    <xdr:to>
      <xdr:col>24</xdr:col>
      <xdr:colOff>62865</xdr:colOff>
      <xdr:row>40</xdr:row>
      <xdr:rowOff>137160</xdr:rowOff>
    </xdr:to>
    <xdr:cxnSp macro="">
      <xdr:nvCxnSpPr>
        <xdr:cNvPr id="57" name="直線コネクタ 56">
          <a:extLst>
            <a:ext uri="{FF2B5EF4-FFF2-40B4-BE49-F238E27FC236}">
              <a16:creationId xmlns:a16="http://schemas.microsoft.com/office/drawing/2014/main" id="{225466DC-6A62-4DE0-997B-843C788D9692}"/>
            </a:ext>
          </a:extLst>
        </xdr:cNvPr>
        <xdr:cNvCxnSpPr/>
      </xdr:nvCxnSpPr>
      <xdr:spPr>
        <a:xfrm flipV="1">
          <a:off x="4634865" y="570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140987</xdr:rowOff>
    </xdr:from>
    <xdr:ext cx="405111" cy="259045"/>
    <xdr:sp macro="" textlink="">
      <xdr:nvSpPr>
        <xdr:cNvPr id="58" name="【図書館】&#10;有形固定資産減価償却率最小値テキスト">
          <a:extLst>
            <a:ext uri="{FF2B5EF4-FFF2-40B4-BE49-F238E27FC236}">
              <a16:creationId xmlns:a16="http://schemas.microsoft.com/office/drawing/2014/main" id="{C4412504-E1A7-4B9A-9540-41B5527B65BF}"/>
            </a:ext>
          </a:extLst>
        </xdr:cNvPr>
        <xdr:cNvSpPr txBox="1"/>
      </xdr:nvSpPr>
      <xdr:spPr>
        <a:xfrm>
          <a:off x="4673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137160</xdr:rowOff>
    </xdr:from>
    <xdr:to>
      <xdr:col>24</xdr:col>
      <xdr:colOff>152400</xdr:colOff>
      <xdr:row>40</xdr:row>
      <xdr:rowOff>137160</xdr:rowOff>
    </xdr:to>
    <xdr:cxnSp macro="">
      <xdr:nvCxnSpPr>
        <xdr:cNvPr id="59" name="直線コネクタ 58">
          <a:extLst>
            <a:ext uri="{FF2B5EF4-FFF2-40B4-BE49-F238E27FC236}">
              <a16:creationId xmlns:a16="http://schemas.microsoft.com/office/drawing/2014/main" id="{C96CCC48-150B-4D47-A4BF-8F89A717ADBA}"/>
            </a:ext>
          </a:extLst>
        </xdr:cNvPr>
        <xdr:cNvCxnSpPr/>
      </xdr:nvCxnSpPr>
      <xdr:spPr>
        <a:xfrm>
          <a:off x="4546600" y="699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167657</xdr:rowOff>
    </xdr:from>
    <xdr:ext cx="405111" cy="259045"/>
    <xdr:sp macro="" textlink="">
      <xdr:nvSpPr>
        <xdr:cNvPr id="60" name="【図書館】&#10;有形固定資産減価償却率最大値テキスト">
          <a:extLst>
            <a:ext uri="{FF2B5EF4-FFF2-40B4-BE49-F238E27FC236}">
              <a16:creationId xmlns:a16="http://schemas.microsoft.com/office/drawing/2014/main" id="{42065CD4-92AA-4130-A0ED-6E42E9419734}"/>
            </a:ext>
          </a:extLst>
        </xdr:cNvPr>
        <xdr:cNvSpPr txBox="1"/>
      </xdr:nvSpPr>
      <xdr:spPr>
        <a:xfrm>
          <a:off x="4673600" y="54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49530</xdr:rowOff>
    </xdr:from>
    <xdr:to>
      <xdr:col>24</xdr:col>
      <xdr:colOff>152400</xdr:colOff>
      <xdr:row>33</xdr:row>
      <xdr:rowOff>49530</xdr:rowOff>
    </xdr:to>
    <xdr:cxnSp macro="">
      <xdr:nvCxnSpPr>
        <xdr:cNvPr id="61" name="直線コネクタ 60">
          <a:extLst>
            <a:ext uri="{FF2B5EF4-FFF2-40B4-BE49-F238E27FC236}">
              <a16:creationId xmlns:a16="http://schemas.microsoft.com/office/drawing/2014/main" id="{5BB52CA3-207F-4BC1-90FD-45D4497C08C0}"/>
            </a:ext>
          </a:extLst>
        </xdr:cNvPr>
        <xdr:cNvCxnSpPr/>
      </xdr:nvCxnSpPr>
      <xdr:spPr>
        <a:xfrm>
          <a:off x="4546600" y="570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13987</xdr:rowOff>
    </xdr:from>
    <xdr:ext cx="405111" cy="259045"/>
    <xdr:sp macro="" textlink="">
      <xdr:nvSpPr>
        <xdr:cNvPr id="62" name="【図書館】&#10;有形固定資産減価償却率平均値テキスト">
          <a:extLst>
            <a:ext uri="{FF2B5EF4-FFF2-40B4-BE49-F238E27FC236}">
              <a16:creationId xmlns:a16="http://schemas.microsoft.com/office/drawing/2014/main" id="{9C193D7A-DB96-4D99-8523-406995C38C77}"/>
            </a:ext>
          </a:extLst>
        </xdr:cNvPr>
        <xdr:cNvSpPr txBox="1"/>
      </xdr:nvSpPr>
      <xdr:spPr>
        <a:xfrm>
          <a:off x="4673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63" name="フローチャート: 判断 62">
          <a:extLst>
            <a:ext uri="{FF2B5EF4-FFF2-40B4-BE49-F238E27FC236}">
              <a16:creationId xmlns:a16="http://schemas.microsoft.com/office/drawing/2014/main" id="{F1E80224-31CB-4A1A-80C0-C192BCCB1F8B}"/>
            </a:ext>
          </a:extLst>
        </xdr:cNvPr>
        <xdr:cNvSpPr/>
      </xdr:nvSpPr>
      <xdr:spPr>
        <a:xfrm>
          <a:off x="4584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a:extLst>
            <a:ext uri="{FF2B5EF4-FFF2-40B4-BE49-F238E27FC236}">
              <a16:creationId xmlns:a16="http://schemas.microsoft.com/office/drawing/2014/main" id="{DFB5673C-709C-4ED6-BB79-37E7AEACF826}"/>
            </a:ext>
          </a:extLst>
        </xdr:cNvPr>
        <xdr:cNvSpPr/>
      </xdr:nvSpPr>
      <xdr:spPr>
        <a:xfrm>
          <a:off x="3746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48260</xdr:rowOff>
    </xdr:from>
    <xdr:to>
      <xdr:col>15</xdr:col>
      <xdr:colOff>101600</xdr:colOff>
      <xdr:row>35</xdr:row>
      <xdr:rowOff>149860</xdr:rowOff>
    </xdr:to>
    <xdr:sp macro="" textlink="">
      <xdr:nvSpPr>
        <xdr:cNvPr id="65" name="フローチャート: 判断 64">
          <a:extLst>
            <a:ext uri="{FF2B5EF4-FFF2-40B4-BE49-F238E27FC236}">
              <a16:creationId xmlns:a16="http://schemas.microsoft.com/office/drawing/2014/main" id="{F9352727-411A-4CCF-AA79-FAF9D0E6C349}"/>
            </a:ext>
          </a:extLst>
        </xdr:cNvPr>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124460</xdr:rowOff>
    </xdr:from>
    <xdr:to>
      <xdr:col>10</xdr:col>
      <xdr:colOff>165100</xdr:colOff>
      <xdr:row>35</xdr:row>
      <xdr:rowOff>54610</xdr:rowOff>
    </xdr:to>
    <xdr:sp macro="" textlink="">
      <xdr:nvSpPr>
        <xdr:cNvPr id="66" name="フローチャート: 判断 65">
          <a:extLst>
            <a:ext uri="{FF2B5EF4-FFF2-40B4-BE49-F238E27FC236}">
              <a16:creationId xmlns:a16="http://schemas.microsoft.com/office/drawing/2014/main" id="{A6AF0607-E996-4EE1-97E6-457E26B1A6A6}"/>
            </a:ext>
          </a:extLst>
        </xdr:cNvPr>
        <xdr:cNvSpPr/>
      </xdr:nvSpPr>
      <xdr:spPr>
        <a:xfrm>
          <a:off x="1968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67310</xdr:rowOff>
    </xdr:from>
    <xdr:to>
      <xdr:col>6</xdr:col>
      <xdr:colOff>38100</xdr:colOff>
      <xdr:row>34</xdr:row>
      <xdr:rowOff>168910</xdr:rowOff>
    </xdr:to>
    <xdr:sp macro="" textlink="">
      <xdr:nvSpPr>
        <xdr:cNvPr id="67" name="フローチャート: 判断 66">
          <a:extLst>
            <a:ext uri="{FF2B5EF4-FFF2-40B4-BE49-F238E27FC236}">
              <a16:creationId xmlns:a16="http://schemas.microsoft.com/office/drawing/2014/main" id="{4A17D798-4E65-4EBB-9135-F8BDACC97631}"/>
            </a:ext>
          </a:extLst>
        </xdr:cNvPr>
        <xdr:cNvSpPr/>
      </xdr:nvSpPr>
      <xdr:spPr>
        <a:xfrm>
          <a:off x="1079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A486945-83E9-47D7-A618-C45F3785C47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5E2E120-0857-46C9-8B8F-580E4AE9621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750BF1B-577D-42B5-9419-E97C2A457F7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F100F85-B346-4626-8B10-B19C7918695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BE504F9-DA73-4BE2-93C3-FF6AD0D22BB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3" name="楕円 72">
          <a:extLst>
            <a:ext uri="{FF2B5EF4-FFF2-40B4-BE49-F238E27FC236}">
              <a16:creationId xmlns:a16="http://schemas.microsoft.com/office/drawing/2014/main" id="{584155D0-CDCF-40D5-94CF-817F6E5BFBA1}"/>
            </a:ext>
          </a:extLst>
        </xdr:cNvPr>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4" name="【図書館】&#10;有形固定資産減価償却率該当値テキスト">
          <a:extLst>
            <a:ext uri="{FF2B5EF4-FFF2-40B4-BE49-F238E27FC236}">
              <a16:creationId xmlns:a16="http://schemas.microsoft.com/office/drawing/2014/main" id="{AA480E44-92E6-4B32-B3BF-2F6E1FB46E4D}"/>
            </a:ext>
          </a:extLst>
        </xdr:cNvPr>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6350</xdr:rowOff>
    </xdr:from>
    <xdr:to>
      <xdr:col>20</xdr:col>
      <xdr:colOff>38100</xdr:colOff>
      <xdr:row>39</xdr:row>
      <xdr:rowOff>107950</xdr:rowOff>
    </xdr:to>
    <xdr:sp macro="" textlink="">
      <xdr:nvSpPr>
        <xdr:cNvPr id="75" name="楕円 74">
          <a:extLst>
            <a:ext uri="{FF2B5EF4-FFF2-40B4-BE49-F238E27FC236}">
              <a16:creationId xmlns:a16="http://schemas.microsoft.com/office/drawing/2014/main" id="{AFA6F299-70E0-4234-AB87-B2089E159218}"/>
            </a:ext>
          </a:extLst>
        </xdr:cNvPr>
        <xdr:cNvSpPr/>
      </xdr:nvSpPr>
      <xdr:spPr>
        <a:xfrm>
          <a:off x="3746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57150</xdr:rowOff>
    </xdr:from>
    <xdr:to>
      <xdr:col>24</xdr:col>
      <xdr:colOff>63500</xdr:colOff>
      <xdr:row>39</xdr:row>
      <xdr:rowOff>133350</xdr:rowOff>
    </xdr:to>
    <xdr:cxnSp macro="">
      <xdr:nvCxnSpPr>
        <xdr:cNvPr id="76" name="直線コネクタ 75">
          <a:extLst>
            <a:ext uri="{FF2B5EF4-FFF2-40B4-BE49-F238E27FC236}">
              <a16:creationId xmlns:a16="http://schemas.microsoft.com/office/drawing/2014/main" id="{FE1DBC31-B7AA-4EC4-8984-7C981EF31874}"/>
            </a:ext>
          </a:extLst>
        </xdr:cNvPr>
        <xdr:cNvCxnSpPr/>
      </xdr:nvCxnSpPr>
      <xdr:spPr>
        <a:xfrm>
          <a:off x="3797300" y="6743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101600</xdr:rowOff>
    </xdr:from>
    <xdr:to>
      <xdr:col>15</xdr:col>
      <xdr:colOff>101600</xdr:colOff>
      <xdr:row>39</xdr:row>
      <xdr:rowOff>31750</xdr:rowOff>
    </xdr:to>
    <xdr:sp macro="" textlink="">
      <xdr:nvSpPr>
        <xdr:cNvPr id="77" name="楕円 76">
          <a:extLst>
            <a:ext uri="{FF2B5EF4-FFF2-40B4-BE49-F238E27FC236}">
              <a16:creationId xmlns:a16="http://schemas.microsoft.com/office/drawing/2014/main" id="{A03C7336-9A58-4124-B46E-F0CD2DBEBA73}"/>
            </a:ext>
          </a:extLst>
        </xdr:cNvPr>
        <xdr:cNvSpPr/>
      </xdr:nvSpPr>
      <xdr:spPr>
        <a:xfrm>
          <a:off x="2857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152400</xdr:rowOff>
    </xdr:from>
    <xdr:to>
      <xdr:col>19</xdr:col>
      <xdr:colOff>177800</xdr:colOff>
      <xdr:row>39</xdr:row>
      <xdr:rowOff>57150</xdr:rowOff>
    </xdr:to>
    <xdr:cxnSp macro="">
      <xdr:nvCxnSpPr>
        <xdr:cNvPr id="78" name="直線コネクタ 77">
          <a:extLst>
            <a:ext uri="{FF2B5EF4-FFF2-40B4-BE49-F238E27FC236}">
              <a16:creationId xmlns:a16="http://schemas.microsoft.com/office/drawing/2014/main" id="{E319CC0E-DB5A-476C-B39D-B3A002C36BE0}"/>
            </a:ext>
          </a:extLst>
        </xdr:cNvPr>
        <xdr:cNvCxnSpPr/>
      </xdr:nvCxnSpPr>
      <xdr:spPr>
        <a:xfrm>
          <a:off x="2908300" y="6667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79" name="楕円 78">
          <a:extLst>
            <a:ext uri="{FF2B5EF4-FFF2-40B4-BE49-F238E27FC236}">
              <a16:creationId xmlns:a16="http://schemas.microsoft.com/office/drawing/2014/main" id="{963D23EF-4B6F-4607-8757-0BB4DD3C6853}"/>
            </a:ext>
          </a:extLst>
        </xdr:cNvPr>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152400</xdr:rowOff>
    </xdr:to>
    <xdr:cxnSp macro="">
      <xdr:nvCxnSpPr>
        <xdr:cNvPr id="80" name="直線コネクタ 79">
          <a:extLst>
            <a:ext uri="{FF2B5EF4-FFF2-40B4-BE49-F238E27FC236}">
              <a16:creationId xmlns:a16="http://schemas.microsoft.com/office/drawing/2014/main" id="{A2280AF4-5A4E-4095-AE32-69DECF60E63F}"/>
            </a:ext>
          </a:extLst>
        </xdr:cNvPr>
        <xdr:cNvCxnSpPr/>
      </xdr:nvCxnSpPr>
      <xdr:spPr>
        <a:xfrm>
          <a:off x="2019300" y="659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1" name="楕円 80">
          <a:extLst>
            <a:ext uri="{FF2B5EF4-FFF2-40B4-BE49-F238E27FC236}">
              <a16:creationId xmlns:a16="http://schemas.microsoft.com/office/drawing/2014/main" id="{F1576429-18C2-4FE3-9941-FBE2A4E0BBC4}"/>
            </a:ext>
          </a:extLst>
        </xdr:cNvPr>
        <xdr:cNvSpPr/>
      </xdr:nvSpPr>
      <xdr:spPr>
        <a:xfrm>
          <a:off x="107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76200</xdr:rowOff>
    </xdr:to>
    <xdr:cxnSp macro="">
      <xdr:nvCxnSpPr>
        <xdr:cNvPr id="82" name="直線コネクタ 81">
          <a:extLst>
            <a:ext uri="{FF2B5EF4-FFF2-40B4-BE49-F238E27FC236}">
              <a16:creationId xmlns:a16="http://schemas.microsoft.com/office/drawing/2014/main" id="{A652D9AE-7FE7-4172-8F29-788F10F14374}"/>
            </a:ext>
          </a:extLst>
        </xdr:cNvPr>
        <xdr:cNvCxnSpPr/>
      </xdr:nvCxnSpPr>
      <xdr:spPr>
        <a:xfrm>
          <a:off x="1130300" y="65112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44467</xdr:rowOff>
    </xdr:from>
    <xdr:ext cx="405111" cy="259045"/>
    <xdr:sp macro="" textlink="">
      <xdr:nvSpPr>
        <xdr:cNvPr id="83" name="n_1aveValue【図書館】&#10;有形固定資産減価償却率">
          <a:extLst>
            <a:ext uri="{FF2B5EF4-FFF2-40B4-BE49-F238E27FC236}">
              <a16:creationId xmlns:a16="http://schemas.microsoft.com/office/drawing/2014/main" id="{74105C57-B716-4247-BE8F-F5F5E785D334}"/>
            </a:ext>
          </a:extLst>
        </xdr:cNvPr>
        <xdr:cNvSpPr txBox="1"/>
      </xdr:nvSpPr>
      <xdr:spPr>
        <a:xfrm>
          <a:off x="3582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2203415E-0D5C-4E38-A11B-5206A4BE4354}"/>
            </a:ext>
          </a:extLst>
        </xdr:cNvPr>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71137</xdr:rowOff>
    </xdr:from>
    <xdr:ext cx="405111" cy="259045"/>
    <xdr:sp macro="" textlink="">
      <xdr:nvSpPr>
        <xdr:cNvPr id="85" name="n_3aveValue【図書館】&#10;有形固定資産減価償却率">
          <a:extLst>
            <a:ext uri="{FF2B5EF4-FFF2-40B4-BE49-F238E27FC236}">
              <a16:creationId xmlns:a16="http://schemas.microsoft.com/office/drawing/2014/main" id="{7A62C050-ED6D-4E35-8F1B-13A3D586FA4A}"/>
            </a:ext>
          </a:extLst>
        </xdr:cNvPr>
        <xdr:cNvSpPr txBox="1"/>
      </xdr:nvSpPr>
      <xdr:spPr>
        <a:xfrm>
          <a:off x="1816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13987</xdr:rowOff>
    </xdr:from>
    <xdr:ext cx="405111" cy="259045"/>
    <xdr:sp macro="" textlink="">
      <xdr:nvSpPr>
        <xdr:cNvPr id="86" name="n_4aveValue【図書館】&#10;有形固定資産減価償却率">
          <a:extLst>
            <a:ext uri="{FF2B5EF4-FFF2-40B4-BE49-F238E27FC236}">
              <a16:creationId xmlns:a16="http://schemas.microsoft.com/office/drawing/2014/main" id="{11CF6495-ECA8-433C-93DD-4C39F51C7333}"/>
            </a:ext>
          </a:extLst>
        </xdr:cNvPr>
        <xdr:cNvSpPr txBox="1"/>
      </xdr:nvSpPr>
      <xdr:spPr>
        <a:xfrm>
          <a:off x="927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99077</xdr:rowOff>
    </xdr:from>
    <xdr:ext cx="405111" cy="259045"/>
    <xdr:sp macro="" textlink="">
      <xdr:nvSpPr>
        <xdr:cNvPr id="87" name="n_1mainValue【図書館】&#10;有形固定資産減価償却率">
          <a:extLst>
            <a:ext uri="{FF2B5EF4-FFF2-40B4-BE49-F238E27FC236}">
              <a16:creationId xmlns:a16="http://schemas.microsoft.com/office/drawing/2014/main" id="{ED257611-FE2F-4DE1-8C3E-E33391D61F01}"/>
            </a:ext>
          </a:extLst>
        </xdr:cNvPr>
        <xdr:cNvSpPr txBox="1"/>
      </xdr:nvSpPr>
      <xdr:spPr>
        <a:xfrm>
          <a:off x="35820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22877</xdr:rowOff>
    </xdr:from>
    <xdr:ext cx="405111" cy="259045"/>
    <xdr:sp macro="" textlink="">
      <xdr:nvSpPr>
        <xdr:cNvPr id="88" name="n_2mainValue【図書館】&#10;有形固定資産減価償却率">
          <a:extLst>
            <a:ext uri="{FF2B5EF4-FFF2-40B4-BE49-F238E27FC236}">
              <a16:creationId xmlns:a16="http://schemas.microsoft.com/office/drawing/2014/main" id="{9EAB9348-6F70-44B3-89F9-EFAA79B4E855}"/>
            </a:ext>
          </a:extLst>
        </xdr:cNvPr>
        <xdr:cNvSpPr txBox="1"/>
      </xdr:nvSpPr>
      <xdr:spPr>
        <a:xfrm>
          <a:off x="2705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9" name="n_3mainValue【図書館】&#10;有形固定資産減価償却率">
          <a:extLst>
            <a:ext uri="{FF2B5EF4-FFF2-40B4-BE49-F238E27FC236}">
              <a16:creationId xmlns:a16="http://schemas.microsoft.com/office/drawing/2014/main" id="{7FB391A6-E800-41A3-A140-15257A596B7B}"/>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38117</xdr:rowOff>
    </xdr:from>
    <xdr:ext cx="405111" cy="259045"/>
    <xdr:sp macro="" textlink="">
      <xdr:nvSpPr>
        <xdr:cNvPr id="90" name="n_4mainValue【図書館】&#10;有形固定資産減価償却率">
          <a:extLst>
            <a:ext uri="{FF2B5EF4-FFF2-40B4-BE49-F238E27FC236}">
              <a16:creationId xmlns:a16="http://schemas.microsoft.com/office/drawing/2014/main" id="{5D52D3E5-D5AB-4F9F-A511-A7BE2D1A66BB}"/>
            </a:ext>
          </a:extLst>
        </xdr:cNvPr>
        <xdr:cNvSpPr txBox="1"/>
      </xdr:nvSpPr>
      <xdr:spPr>
        <a:xfrm>
          <a:off x="927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7628B2B-D6F3-4DE6-8D55-AC3FEB921A7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3B3990B-47E1-44B2-BC88-A1813661FDF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EACAC02-3E87-4C47-9010-DE5AF08828B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FA2E27D-38C8-40A6-8BC2-BEEA18B88EA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3244DD9-F3AA-46DA-B3B8-D5D82059643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CBA2706-E2DC-4751-9E8B-DE435055035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376478F-DFC4-4356-A896-59D00CB97E5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46EBD93-D92A-47F1-A2CA-D13FD07AA62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3BFB3AD-C4B1-42DB-BFE3-C8AC89EF97A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F6BF232-BC64-4EC8-8AB0-54960F394E5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AD2EBF06-CCA5-4B4C-91D6-35CD50574A1D}"/>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866CB26-2E0B-4563-999F-83EFE4EB84A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2B0E653-BCAA-4516-9D87-CE09BB47654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0979E0C-1880-4875-A506-2C4D82AD374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E98FAAE8-4EFA-4D26-96C7-1F55188AF81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25F0425-3D18-45CC-9836-2C276E9F0F1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7EF669DB-0931-4A1D-94B8-0FE723DB93E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88DB879-E2F2-4ECE-AE1C-09F9AA81230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1D4E23A6-E449-4682-8392-0053B13533A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16AA365-8DB4-4566-8EEA-65F5B46F35C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F99984E-5AA3-450A-9A13-5C15F3A2B87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6091592-CBE6-478A-A633-C87CC5D6F6D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BA41006-2C1B-4B98-A7FB-58A684160D8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1293C818-CE2D-49B0-863B-1B492495E84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8B83C9E9-D6BA-4CE7-8B3B-9519A4BD19F8}"/>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BFA1A9F0-3E30-4F0E-8ECC-E0F5AF5944CD}"/>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97A00083-F1F3-461C-841A-2CC25EA97157}"/>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4CE1584D-5419-4ABE-B77B-044C419F30C1}"/>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DBEED033-78CB-4AF9-ADD7-E761586053B5}"/>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0775AF23-6A77-4CEF-92DD-A0006DAAF955}"/>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FD725833-3F03-45D3-A764-C7520FA3C35C}"/>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C40C825A-6707-464D-BFDE-DDE7E75D40C3}"/>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0752C255-C7CE-4572-A383-C47ACC1CCDD4}"/>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C3EC4089-73E3-45FB-8B12-419BB0173ACE}"/>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35470D39-A1A5-4EAC-B14C-4D80B7DA8AFF}"/>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7FCF0ED-B36B-4ECD-B516-F3AE1D32294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C9390EC-B730-479D-9362-4F2A4026E9A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364A2A0-2711-4377-9B0D-1A87C8A90F7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A079723-27B9-4EC0-98BA-530E61CDA2B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840E7B8-BC3A-43CB-8205-AF8139D4524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31" name="楕円 130">
          <a:extLst>
            <a:ext uri="{FF2B5EF4-FFF2-40B4-BE49-F238E27FC236}">
              <a16:creationId xmlns:a16="http://schemas.microsoft.com/office/drawing/2014/main" id="{5C180562-9A87-406D-A6BA-E1D671CD1C34}"/>
            </a:ext>
          </a:extLst>
        </xdr:cNvPr>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156227</xdr:rowOff>
    </xdr:from>
    <xdr:ext cx="469744" cy="259045"/>
    <xdr:sp macro="" textlink="">
      <xdr:nvSpPr>
        <xdr:cNvPr id="132" name="【図書館】&#10;一人当たり面積該当値テキスト">
          <a:extLst>
            <a:ext uri="{FF2B5EF4-FFF2-40B4-BE49-F238E27FC236}">
              <a16:creationId xmlns:a16="http://schemas.microsoft.com/office/drawing/2014/main" id="{F685D604-1B7D-43CE-B68D-608FCF3F43B8}"/>
            </a:ext>
          </a:extLst>
        </xdr:cNvPr>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3" name="楕円 132">
          <a:extLst>
            <a:ext uri="{FF2B5EF4-FFF2-40B4-BE49-F238E27FC236}">
              <a16:creationId xmlns:a16="http://schemas.microsoft.com/office/drawing/2014/main" id="{7F2B7DB6-C13A-4596-A92D-9208DBA4E347}"/>
            </a:ext>
          </a:extLst>
        </xdr:cNvPr>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34" name="直線コネクタ 133">
          <a:extLst>
            <a:ext uri="{FF2B5EF4-FFF2-40B4-BE49-F238E27FC236}">
              <a16:creationId xmlns:a16="http://schemas.microsoft.com/office/drawing/2014/main" id="{1CB7A2D6-CBFE-4AF6-92FB-D409DB6F0943}"/>
            </a:ext>
          </a:extLst>
        </xdr:cNvPr>
        <xdr:cNvCxnSpPr/>
      </xdr:nvCxnSpPr>
      <xdr:spPr>
        <a:xfrm>
          <a:off x="9639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5" name="楕円 134">
          <a:extLst>
            <a:ext uri="{FF2B5EF4-FFF2-40B4-BE49-F238E27FC236}">
              <a16:creationId xmlns:a16="http://schemas.microsoft.com/office/drawing/2014/main" id="{276B6A70-358E-4F98-A0B0-BA8C30937874}"/>
            </a:ext>
          </a:extLst>
        </xdr:cNvPr>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6" name="直線コネクタ 135">
          <a:extLst>
            <a:ext uri="{FF2B5EF4-FFF2-40B4-BE49-F238E27FC236}">
              <a16:creationId xmlns:a16="http://schemas.microsoft.com/office/drawing/2014/main" id="{A3BEFDFB-EE11-4391-87DD-D8290DF1A5F0}"/>
            </a:ext>
          </a:extLst>
        </xdr:cNvPr>
        <xdr:cNvCxnSpPr/>
      </xdr:nvCxnSpPr>
      <xdr:spPr>
        <a:xfrm>
          <a:off x="8750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7" name="楕円 136">
          <a:extLst>
            <a:ext uri="{FF2B5EF4-FFF2-40B4-BE49-F238E27FC236}">
              <a16:creationId xmlns:a16="http://schemas.microsoft.com/office/drawing/2014/main" id="{FC3FE044-F5EA-4E58-9E2D-22EC4B71B070}"/>
            </a:ext>
          </a:extLst>
        </xdr:cNvPr>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8" name="直線コネクタ 137">
          <a:extLst>
            <a:ext uri="{FF2B5EF4-FFF2-40B4-BE49-F238E27FC236}">
              <a16:creationId xmlns:a16="http://schemas.microsoft.com/office/drawing/2014/main" id="{EC18DD6B-BBF6-4202-A1DF-7A8270D54F18}"/>
            </a:ext>
          </a:extLst>
        </xdr:cNvPr>
        <xdr:cNvCxnSpPr/>
      </xdr:nvCxnSpPr>
      <xdr:spPr>
        <a:xfrm>
          <a:off x="7861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9" name="楕円 138">
          <a:extLst>
            <a:ext uri="{FF2B5EF4-FFF2-40B4-BE49-F238E27FC236}">
              <a16:creationId xmlns:a16="http://schemas.microsoft.com/office/drawing/2014/main" id="{782EC29A-4DD2-46C4-A23A-9C095AED3CF3}"/>
            </a:ext>
          </a:extLst>
        </xdr:cNvPr>
        <xdr:cNvSpPr/>
      </xdr:nvSpPr>
      <xdr:spPr>
        <a:xfrm>
          <a:off x="692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40" name="直線コネクタ 139">
          <a:extLst>
            <a:ext uri="{FF2B5EF4-FFF2-40B4-BE49-F238E27FC236}">
              <a16:creationId xmlns:a16="http://schemas.microsoft.com/office/drawing/2014/main" id="{B14FA34F-D022-4A97-AE31-4DD1E8A36CF8}"/>
            </a:ext>
          </a:extLst>
        </xdr:cNvPr>
        <xdr:cNvCxnSpPr/>
      </xdr:nvCxnSpPr>
      <xdr:spPr>
        <a:xfrm>
          <a:off x="6972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F52C6A70-F0D1-4EE2-85D6-5B2C738C9C4A}"/>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2CE0BC8F-77B9-42F8-B20C-9FD41C3E14D8}"/>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5FBA6671-89C4-4BBC-A54E-5DC2FBE1EB3E}"/>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D816F76B-8D41-4DEB-89C0-C8AA9A22952E}"/>
            </a:ext>
          </a:extLst>
        </xdr:cNvPr>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5" name="n_1mainValue【図書館】&#10;一人当たり面積">
          <a:extLst>
            <a:ext uri="{FF2B5EF4-FFF2-40B4-BE49-F238E27FC236}">
              <a16:creationId xmlns:a16="http://schemas.microsoft.com/office/drawing/2014/main" id="{C74481CB-13B5-413C-AFE2-CE84428F4E0D}"/>
            </a:ext>
          </a:extLst>
        </xdr:cNvPr>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6" name="n_2mainValue【図書館】&#10;一人当たり面積">
          <a:extLst>
            <a:ext uri="{FF2B5EF4-FFF2-40B4-BE49-F238E27FC236}">
              <a16:creationId xmlns:a16="http://schemas.microsoft.com/office/drawing/2014/main" id="{F968A340-B88E-455E-ABFF-0461A7849775}"/>
            </a:ext>
          </a:extLst>
        </xdr:cNvPr>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7" name="n_3mainValue【図書館】&#10;一人当たり面積">
          <a:extLst>
            <a:ext uri="{FF2B5EF4-FFF2-40B4-BE49-F238E27FC236}">
              <a16:creationId xmlns:a16="http://schemas.microsoft.com/office/drawing/2014/main" id="{906229AB-D1A5-468D-A352-FEAA54784EAF}"/>
            </a:ext>
          </a:extLst>
        </xdr:cNvPr>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8" name="n_4mainValue【図書館】&#10;一人当たり面積">
          <a:extLst>
            <a:ext uri="{FF2B5EF4-FFF2-40B4-BE49-F238E27FC236}">
              <a16:creationId xmlns:a16="http://schemas.microsoft.com/office/drawing/2014/main" id="{5D918746-A5C2-4276-962B-F2E65041F5CC}"/>
            </a:ext>
          </a:extLst>
        </xdr:cNvPr>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72F5CC3-9A74-4CD1-9612-D7324F81AF4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9BDD3B6-C225-42F7-8A41-CEDB552682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32E86C8-0DAC-45CD-9ABD-9D602D6A3D8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42DDBB1-4FD2-4E8A-886C-B8D847E3A0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7DAE904-BCF3-4A70-B639-9F4F1222B2C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1B46C23-CE13-4D26-BE5C-5BB2A7CABC2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864AF8A-5FF8-4BB0-A661-70B76D618C7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594F431-C27B-4E02-ADAA-045FEFE3FC7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0A9C9D6-01B5-426B-955A-ACC07D97E1F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CC3F89A-4D10-4FD3-AC31-AAD132D3848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C88C4C2-9A13-46A9-8171-5BBF8AC862B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B4FF725-3544-4C36-B5F3-59896A50836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DC2245F9-5936-4C03-A3AA-F729444FB3EC}"/>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B5CC2E4-F80E-4132-854A-79F71B7ED11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71B254E-B00F-4A88-BD09-4C8AF1568D4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3A4CE04-5EF7-439F-9AF8-C9BC8EC8C7A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1CCA085-8468-4DA9-A27D-744EF99B74F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F02FBB8-396A-4BBA-B6F1-7231FB2719C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482E114-48C5-4941-B9CB-442632471D6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5FD0BAFF-AF6E-4597-8EB8-B5A025CBB3E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B780A0C-AC03-4C4F-A71E-2EBBF1195A3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EDDF595-E037-424F-A076-C3A08D15F4C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B61076A4-32C3-4204-9F4C-81602C67D4E2}"/>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B9C1329-4A74-46B3-81CD-1EACAC6F98B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2385751B-D350-4A27-93E9-373F45C060C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81AADB18-82F6-4347-8BDF-35F82585F83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5" name="直線コネクタ 174">
          <a:extLst>
            <a:ext uri="{FF2B5EF4-FFF2-40B4-BE49-F238E27FC236}">
              <a16:creationId xmlns:a16="http://schemas.microsoft.com/office/drawing/2014/main" id="{CD4F5771-BED0-457F-9976-5F106B128AB1}"/>
            </a:ext>
          </a:extLst>
        </xdr:cNvPr>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1C359A91-E622-4F27-B1AE-EE439A8E77F5}"/>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7" name="直線コネクタ 176">
          <a:extLst>
            <a:ext uri="{FF2B5EF4-FFF2-40B4-BE49-F238E27FC236}">
              <a16:creationId xmlns:a16="http://schemas.microsoft.com/office/drawing/2014/main" id="{4C28C198-A9BB-4F78-B6AF-6CC4B318C3EB}"/>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8BD4EEA5-2D18-40DC-8F88-E3C61745C6E1}"/>
            </a:ext>
          </a:extLst>
        </xdr:cNvPr>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79" name="直線コネクタ 178">
          <a:extLst>
            <a:ext uri="{FF2B5EF4-FFF2-40B4-BE49-F238E27FC236}">
              <a16:creationId xmlns:a16="http://schemas.microsoft.com/office/drawing/2014/main" id="{D10FFD41-BB0C-4F0A-ABA3-A569E6111E3C}"/>
            </a:ext>
          </a:extLst>
        </xdr:cNvPr>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3DEA046E-29F6-4993-87C5-1D8EE4B90D30}"/>
            </a:ext>
          </a:extLst>
        </xdr:cNvPr>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1" name="フローチャート: 判断 180">
          <a:extLst>
            <a:ext uri="{FF2B5EF4-FFF2-40B4-BE49-F238E27FC236}">
              <a16:creationId xmlns:a16="http://schemas.microsoft.com/office/drawing/2014/main" id="{BCE1CBD0-03C1-4FB5-A209-2BE3755A1B1A}"/>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2" name="フローチャート: 判断 181">
          <a:extLst>
            <a:ext uri="{FF2B5EF4-FFF2-40B4-BE49-F238E27FC236}">
              <a16:creationId xmlns:a16="http://schemas.microsoft.com/office/drawing/2014/main" id="{77EE342D-F478-42C7-9165-3C99CA44DCA6}"/>
            </a:ext>
          </a:extLst>
        </xdr:cNvPr>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3" name="フローチャート: 判断 182">
          <a:extLst>
            <a:ext uri="{FF2B5EF4-FFF2-40B4-BE49-F238E27FC236}">
              <a16:creationId xmlns:a16="http://schemas.microsoft.com/office/drawing/2014/main" id="{ABF2B0BC-DDA6-41E1-9291-A058893CF211}"/>
            </a:ext>
          </a:extLst>
        </xdr:cNvPr>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4" name="フローチャート: 判断 183">
          <a:extLst>
            <a:ext uri="{FF2B5EF4-FFF2-40B4-BE49-F238E27FC236}">
              <a16:creationId xmlns:a16="http://schemas.microsoft.com/office/drawing/2014/main" id="{0312555F-9578-4AB9-8B2B-F79E4A6EF4A4}"/>
            </a:ext>
          </a:extLst>
        </xdr:cNvPr>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5" name="フローチャート: 判断 184">
          <a:extLst>
            <a:ext uri="{FF2B5EF4-FFF2-40B4-BE49-F238E27FC236}">
              <a16:creationId xmlns:a16="http://schemas.microsoft.com/office/drawing/2014/main" id="{CDEFA464-C58C-4506-A6DE-A6473839065F}"/>
            </a:ext>
          </a:extLst>
        </xdr:cNvPr>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72C4FBC-6548-4745-B831-6FAA5CD3EDA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08FA376-16A6-4AFD-A970-AAD5C7C6023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C063357-6DEA-476D-9181-50B4463FC7C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0A51D94-CB65-4812-B4E7-AE7A1A6AF89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68107680-9B07-4AA5-8B99-630B0717A55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78196</xdr:rowOff>
    </xdr:from>
    <xdr:to>
      <xdr:col>24</xdr:col>
      <xdr:colOff>114300</xdr:colOff>
      <xdr:row>64</xdr:row>
      <xdr:rowOff>8346</xdr:rowOff>
    </xdr:to>
    <xdr:sp macro="" textlink="">
      <xdr:nvSpPr>
        <xdr:cNvPr id="191" name="楕円 190">
          <a:extLst>
            <a:ext uri="{FF2B5EF4-FFF2-40B4-BE49-F238E27FC236}">
              <a16:creationId xmlns:a16="http://schemas.microsoft.com/office/drawing/2014/main" id="{51FBA4FF-D2FC-43BB-91C0-35A492F8B08A}"/>
            </a:ext>
          </a:extLst>
        </xdr:cNvPr>
        <xdr:cNvSpPr/>
      </xdr:nvSpPr>
      <xdr:spPr>
        <a:xfrm>
          <a:off x="45847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164573</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DD908F9F-D05C-4FA0-887A-5FD6A07EDA0D}"/>
            </a:ext>
          </a:extLst>
        </xdr:cNvPr>
        <xdr:cNvSpPr txBox="1"/>
      </xdr:nvSpPr>
      <xdr:spPr>
        <a:xfrm>
          <a:off x="4673600" y="10794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168003</xdr:rowOff>
    </xdr:from>
    <xdr:to>
      <xdr:col>20</xdr:col>
      <xdr:colOff>38100</xdr:colOff>
      <xdr:row>63</xdr:row>
      <xdr:rowOff>98153</xdr:rowOff>
    </xdr:to>
    <xdr:sp macro="" textlink="">
      <xdr:nvSpPr>
        <xdr:cNvPr id="193" name="楕円 192">
          <a:extLst>
            <a:ext uri="{FF2B5EF4-FFF2-40B4-BE49-F238E27FC236}">
              <a16:creationId xmlns:a16="http://schemas.microsoft.com/office/drawing/2014/main" id="{8A03FAF7-D8B9-467F-9DA9-C76AD19166D6}"/>
            </a:ext>
          </a:extLst>
        </xdr:cNvPr>
        <xdr:cNvSpPr/>
      </xdr:nvSpPr>
      <xdr:spPr>
        <a:xfrm>
          <a:off x="3746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47353</xdr:rowOff>
    </xdr:from>
    <xdr:to>
      <xdr:col>24</xdr:col>
      <xdr:colOff>63500</xdr:colOff>
      <xdr:row>63</xdr:row>
      <xdr:rowOff>128996</xdr:rowOff>
    </xdr:to>
    <xdr:cxnSp macro="">
      <xdr:nvCxnSpPr>
        <xdr:cNvPr id="194" name="直線コネクタ 193">
          <a:extLst>
            <a:ext uri="{FF2B5EF4-FFF2-40B4-BE49-F238E27FC236}">
              <a16:creationId xmlns:a16="http://schemas.microsoft.com/office/drawing/2014/main" id="{E577EB3B-6ADF-4743-940A-2BC1C005C25F}"/>
            </a:ext>
          </a:extLst>
        </xdr:cNvPr>
        <xdr:cNvCxnSpPr/>
      </xdr:nvCxnSpPr>
      <xdr:spPr>
        <a:xfrm>
          <a:off x="3797300" y="1084870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86360</xdr:rowOff>
    </xdr:from>
    <xdr:to>
      <xdr:col>15</xdr:col>
      <xdr:colOff>101600</xdr:colOff>
      <xdr:row>63</xdr:row>
      <xdr:rowOff>16510</xdr:rowOff>
    </xdr:to>
    <xdr:sp macro="" textlink="">
      <xdr:nvSpPr>
        <xdr:cNvPr id="195" name="楕円 194">
          <a:extLst>
            <a:ext uri="{FF2B5EF4-FFF2-40B4-BE49-F238E27FC236}">
              <a16:creationId xmlns:a16="http://schemas.microsoft.com/office/drawing/2014/main" id="{6E4A7DD7-5BB2-4CC1-A6F9-789F0EFEBBC4}"/>
            </a:ext>
          </a:extLst>
        </xdr:cNvPr>
        <xdr:cNvSpPr/>
      </xdr:nvSpPr>
      <xdr:spPr>
        <a:xfrm>
          <a:off x="2857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137160</xdr:rowOff>
    </xdr:from>
    <xdr:to>
      <xdr:col>19</xdr:col>
      <xdr:colOff>177800</xdr:colOff>
      <xdr:row>63</xdr:row>
      <xdr:rowOff>47353</xdr:rowOff>
    </xdr:to>
    <xdr:cxnSp macro="">
      <xdr:nvCxnSpPr>
        <xdr:cNvPr id="196" name="直線コネクタ 195">
          <a:extLst>
            <a:ext uri="{FF2B5EF4-FFF2-40B4-BE49-F238E27FC236}">
              <a16:creationId xmlns:a16="http://schemas.microsoft.com/office/drawing/2014/main" id="{1AB02AAF-8B7D-4835-9936-3E9CDA515BD5}"/>
            </a:ext>
          </a:extLst>
        </xdr:cNvPr>
        <xdr:cNvCxnSpPr/>
      </xdr:nvCxnSpPr>
      <xdr:spPr>
        <a:xfrm>
          <a:off x="2908300" y="1076706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7983</xdr:rowOff>
    </xdr:from>
    <xdr:to>
      <xdr:col>10</xdr:col>
      <xdr:colOff>165100</xdr:colOff>
      <xdr:row>62</xdr:row>
      <xdr:rowOff>109583</xdr:rowOff>
    </xdr:to>
    <xdr:sp macro="" textlink="">
      <xdr:nvSpPr>
        <xdr:cNvPr id="197" name="楕円 196">
          <a:extLst>
            <a:ext uri="{FF2B5EF4-FFF2-40B4-BE49-F238E27FC236}">
              <a16:creationId xmlns:a16="http://schemas.microsoft.com/office/drawing/2014/main" id="{DE2FBEFB-A031-4C0B-A00B-20D5DEDABA2C}"/>
            </a:ext>
          </a:extLst>
        </xdr:cNvPr>
        <xdr:cNvSpPr/>
      </xdr:nvSpPr>
      <xdr:spPr>
        <a:xfrm>
          <a:off x="1968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58783</xdr:rowOff>
    </xdr:from>
    <xdr:to>
      <xdr:col>15</xdr:col>
      <xdr:colOff>50800</xdr:colOff>
      <xdr:row>62</xdr:row>
      <xdr:rowOff>137160</xdr:rowOff>
    </xdr:to>
    <xdr:cxnSp macro="">
      <xdr:nvCxnSpPr>
        <xdr:cNvPr id="198" name="直線コネクタ 197">
          <a:extLst>
            <a:ext uri="{FF2B5EF4-FFF2-40B4-BE49-F238E27FC236}">
              <a16:creationId xmlns:a16="http://schemas.microsoft.com/office/drawing/2014/main" id="{21F8E532-EB63-4606-A478-A24BFDC4C1A1}"/>
            </a:ext>
          </a:extLst>
        </xdr:cNvPr>
        <xdr:cNvCxnSpPr/>
      </xdr:nvCxnSpPr>
      <xdr:spPr>
        <a:xfrm>
          <a:off x="2019300" y="1068868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9" name="楕円 198">
          <a:extLst>
            <a:ext uri="{FF2B5EF4-FFF2-40B4-BE49-F238E27FC236}">
              <a16:creationId xmlns:a16="http://schemas.microsoft.com/office/drawing/2014/main" id="{80D47346-751F-46B1-B417-A7A8EE31A51B}"/>
            </a:ext>
          </a:extLst>
        </xdr:cNvPr>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34290</xdr:rowOff>
    </xdr:from>
    <xdr:to>
      <xdr:col>10</xdr:col>
      <xdr:colOff>114300</xdr:colOff>
      <xdr:row>62</xdr:row>
      <xdr:rowOff>58783</xdr:rowOff>
    </xdr:to>
    <xdr:cxnSp macro="">
      <xdr:nvCxnSpPr>
        <xdr:cNvPr id="200" name="直線コネクタ 199">
          <a:extLst>
            <a:ext uri="{FF2B5EF4-FFF2-40B4-BE49-F238E27FC236}">
              <a16:creationId xmlns:a16="http://schemas.microsoft.com/office/drawing/2014/main" id="{CB4ED85A-2EEF-438C-AFA5-012D5B2306A4}"/>
            </a:ext>
          </a:extLst>
        </xdr:cNvPr>
        <xdr:cNvCxnSpPr/>
      </xdr:nvCxnSpPr>
      <xdr:spPr>
        <a:xfrm>
          <a:off x="1130300" y="1049274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72226</xdr:rowOff>
    </xdr:from>
    <xdr:ext cx="405111" cy="259045"/>
    <xdr:sp macro="" textlink="">
      <xdr:nvSpPr>
        <xdr:cNvPr id="201" name="n_1aveValue【体育館・プール】&#10;有形固定資産減価償却率">
          <a:extLst>
            <a:ext uri="{FF2B5EF4-FFF2-40B4-BE49-F238E27FC236}">
              <a16:creationId xmlns:a16="http://schemas.microsoft.com/office/drawing/2014/main" id="{5DDB8EFB-CBD5-4515-B6BB-BDE93D92A6F4}"/>
            </a:ext>
          </a:extLst>
        </xdr:cNvPr>
        <xdr:cNvSpPr txBox="1"/>
      </xdr:nvSpPr>
      <xdr:spPr>
        <a:xfrm>
          <a:off x="3582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19974</xdr:rowOff>
    </xdr:from>
    <xdr:ext cx="405111" cy="259045"/>
    <xdr:sp macro="" textlink="">
      <xdr:nvSpPr>
        <xdr:cNvPr id="202" name="n_2aveValue【体育館・プール】&#10;有形固定資産減価償却率">
          <a:extLst>
            <a:ext uri="{FF2B5EF4-FFF2-40B4-BE49-F238E27FC236}">
              <a16:creationId xmlns:a16="http://schemas.microsoft.com/office/drawing/2014/main" id="{3D9FA54A-0A53-4F23-ADC2-1DD267BF98E8}"/>
            </a:ext>
          </a:extLst>
        </xdr:cNvPr>
        <xdr:cNvSpPr txBox="1"/>
      </xdr:nvSpPr>
      <xdr:spPr>
        <a:xfrm>
          <a:off x="2705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145704</xdr:rowOff>
    </xdr:from>
    <xdr:ext cx="405111" cy="259045"/>
    <xdr:sp macro="" textlink="">
      <xdr:nvSpPr>
        <xdr:cNvPr id="203" name="n_3aveValue【体育館・プール】&#10;有形固定資産減価償却率">
          <a:extLst>
            <a:ext uri="{FF2B5EF4-FFF2-40B4-BE49-F238E27FC236}">
              <a16:creationId xmlns:a16="http://schemas.microsoft.com/office/drawing/2014/main" id="{649C6925-1BA3-4925-8F74-A8C7AAB2D6F3}"/>
            </a:ext>
          </a:extLst>
        </xdr:cNvPr>
        <xdr:cNvSpPr txBox="1"/>
      </xdr:nvSpPr>
      <xdr:spPr>
        <a:xfrm>
          <a:off x="1816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116312</xdr:rowOff>
    </xdr:from>
    <xdr:ext cx="405111" cy="259045"/>
    <xdr:sp macro="" textlink="">
      <xdr:nvSpPr>
        <xdr:cNvPr id="204" name="n_4aveValue【体育館・プール】&#10;有形固定資産減価償却率">
          <a:extLst>
            <a:ext uri="{FF2B5EF4-FFF2-40B4-BE49-F238E27FC236}">
              <a16:creationId xmlns:a16="http://schemas.microsoft.com/office/drawing/2014/main" id="{8E0EE1B9-42A5-4A8D-A295-D537B29BC4F0}"/>
            </a:ext>
          </a:extLst>
        </xdr:cNvPr>
        <xdr:cNvSpPr txBox="1"/>
      </xdr:nvSpPr>
      <xdr:spPr>
        <a:xfrm>
          <a:off x="927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89280</xdr:rowOff>
    </xdr:from>
    <xdr:ext cx="405111" cy="259045"/>
    <xdr:sp macro="" textlink="">
      <xdr:nvSpPr>
        <xdr:cNvPr id="205" name="n_1mainValue【体育館・プール】&#10;有形固定資産減価償却率">
          <a:extLst>
            <a:ext uri="{FF2B5EF4-FFF2-40B4-BE49-F238E27FC236}">
              <a16:creationId xmlns:a16="http://schemas.microsoft.com/office/drawing/2014/main" id="{85C4F891-683C-47FE-9286-852CD8694D71}"/>
            </a:ext>
          </a:extLst>
        </xdr:cNvPr>
        <xdr:cNvSpPr txBox="1"/>
      </xdr:nvSpPr>
      <xdr:spPr>
        <a:xfrm>
          <a:off x="35820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7637</xdr:rowOff>
    </xdr:from>
    <xdr:ext cx="405111" cy="259045"/>
    <xdr:sp macro="" textlink="">
      <xdr:nvSpPr>
        <xdr:cNvPr id="206" name="n_2mainValue【体育館・プール】&#10;有形固定資産減価償却率">
          <a:extLst>
            <a:ext uri="{FF2B5EF4-FFF2-40B4-BE49-F238E27FC236}">
              <a16:creationId xmlns:a16="http://schemas.microsoft.com/office/drawing/2014/main" id="{73D342FC-FE9A-4822-BA57-7DDA61C267D7}"/>
            </a:ext>
          </a:extLst>
        </xdr:cNvPr>
        <xdr:cNvSpPr txBox="1"/>
      </xdr:nvSpPr>
      <xdr:spPr>
        <a:xfrm>
          <a:off x="2705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100710</xdr:rowOff>
    </xdr:from>
    <xdr:ext cx="405111" cy="259045"/>
    <xdr:sp macro="" textlink="">
      <xdr:nvSpPr>
        <xdr:cNvPr id="207" name="n_3mainValue【体育館・プール】&#10;有形固定資産減価償却率">
          <a:extLst>
            <a:ext uri="{FF2B5EF4-FFF2-40B4-BE49-F238E27FC236}">
              <a16:creationId xmlns:a16="http://schemas.microsoft.com/office/drawing/2014/main" id="{9FD0D9CB-3ED2-45B9-8209-423111E282AC}"/>
            </a:ext>
          </a:extLst>
        </xdr:cNvPr>
        <xdr:cNvSpPr txBox="1"/>
      </xdr:nvSpPr>
      <xdr:spPr>
        <a:xfrm>
          <a:off x="1816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8" name="n_4mainValue【体育館・プール】&#10;有形固定資産減価償却率">
          <a:extLst>
            <a:ext uri="{FF2B5EF4-FFF2-40B4-BE49-F238E27FC236}">
              <a16:creationId xmlns:a16="http://schemas.microsoft.com/office/drawing/2014/main" id="{768B1AED-14EE-4BA0-BD90-9390A8EE5152}"/>
            </a:ext>
          </a:extLst>
        </xdr:cNvPr>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B93BD07-45EA-4159-BCD4-7663006B22C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AAD1A360-ADBE-4B0A-AC0E-85BD4C1AEFB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13C973A-D0F3-4337-9481-3A5BE01DD28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B5EB4152-7B99-41B7-9A7C-9D68DDA351E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2D3749EF-AAE5-4B49-B414-C5C0E15281E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B557876-3E59-41D2-ADF8-EBBCBD2C8E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21D10A6B-26D7-4C31-8762-6F134F77551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75A16FF8-49FA-46E0-925E-53D1A36D26D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D86BD91C-44BD-46D2-8E88-B74FA631D77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3115C67A-03BA-4FA2-9560-601BF74D99E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C9A0E806-575C-4F5D-ABA2-0DB0B3E57F81}"/>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3216C242-16C9-42BF-8B89-CFA43729D2D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993E4271-CED0-44DC-A040-03920C8D32E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A988D617-C1DB-4A42-A9C2-4713714A181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6C83B499-4A79-404D-9EF1-41B4E61D6AE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3E04BA56-355D-48E1-8F32-F1C7CD114B0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25A2AE2F-5D80-4BCE-8975-50E4177FE79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E910C2F5-2095-4E7C-A990-2A26DCAAF21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FBF19AD7-3878-4702-B653-43B3C2D1F64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1FC4141A-D054-48C8-BE4D-FECA62142B8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D13E9A1A-E4DE-4480-8001-0763DA54B73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E7FAE394-A3BD-49E3-BFFB-3720D00A9C5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32096E8B-09E3-4CB4-89B8-B9316BD8279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F00FBE2E-E65D-41D7-8683-6395BC1EC5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3" name="直線コネクタ 232">
          <a:extLst>
            <a:ext uri="{FF2B5EF4-FFF2-40B4-BE49-F238E27FC236}">
              <a16:creationId xmlns:a16="http://schemas.microsoft.com/office/drawing/2014/main" id="{27C83DC4-6EB7-47CA-8F27-8B10A6216E76}"/>
            </a:ext>
          </a:extLst>
        </xdr:cNvPr>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4" name="【体育館・プール】&#10;一人当たり面積最小値テキスト">
          <a:extLst>
            <a:ext uri="{FF2B5EF4-FFF2-40B4-BE49-F238E27FC236}">
              <a16:creationId xmlns:a16="http://schemas.microsoft.com/office/drawing/2014/main" id="{5180A60A-DAFE-43FF-84E5-8B251AD05E8D}"/>
            </a:ext>
          </a:extLst>
        </xdr:cNvPr>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5" name="直線コネクタ 234">
          <a:extLst>
            <a:ext uri="{FF2B5EF4-FFF2-40B4-BE49-F238E27FC236}">
              <a16:creationId xmlns:a16="http://schemas.microsoft.com/office/drawing/2014/main" id="{F74137D9-75E8-4CFC-8EDE-A0CD1F07D7C6}"/>
            </a:ext>
          </a:extLst>
        </xdr:cNvPr>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6" name="【体育館・プール】&#10;一人当たり面積最大値テキスト">
          <a:extLst>
            <a:ext uri="{FF2B5EF4-FFF2-40B4-BE49-F238E27FC236}">
              <a16:creationId xmlns:a16="http://schemas.microsoft.com/office/drawing/2014/main" id="{09CE5BBF-A304-42B2-B4ED-7526064E15AC}"/>
            </a:ext>
          </a:extLst>
        </xdr:cNvPr>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7" name="直線コネクタ 236">
          <a:extLst>
            <a:ext uri="{FF2B5EF4-FFF2-40B4-BE49-F238E27FC236}">
              <a16:creationId xmlns:a16="http://schemas.microsoft.com/office/drawing/2014/main" id="{E2F18F34-783F-42DD-A4D0-194CE285338D}"/>
            </a:ext>
          </a:extLst>
        </xdr:cNvPr>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38" name="【体育館・プール】&#10;一人当たり面積平均値テキスト">
          <a:extLst>
            <a:ext uri="{FF2B5EF4-FFF2-40B4-BE49-F238E27FC236}">
              <a16:creationId xmlns:a16="http://schemas.microsoft.com/office/drawing/2014/main" id="{8CC22A81-0DCC-48B4-B641-0565E025A472}"/>
            </a:ext>
          </a:extLst>
        </xdr:cNvPr>
        <xdr:cNvSpPr txBox="1"/>
      </xdr:nvSpPr>
      <xdr:spPr>
        <a:xfrm>
          <a:off x="10515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9" name="フローチャート: 判断 238">
          <a:extLst>
            <a:ext uri="{FF2B5EF4-FFF2-40B4-BE49-F238E27FC236}">
              <a16:creationId xmlns:a16="http://schemas.microsoft.com/office/drawing/2014/main" id="{DE1ECDD4-6D01-4342-8FCA-017105385B97}"/>
            </a:ext>
          </a:extLst>
        </xdr:cNvPr>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0" name="フローチャート: 判断 239">
          <a:extLst>
            <a:ext uri="{FF2B5EF4-FFF2-40B4-BE49-F238E27FC236}">
              <a16:creationId xmlns:a16="http://schemas.microsoft.com/office/drawing/2014/main" id="{CEED888C-FC95-4791-8F9F-A115AFE2C2AD}"/>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1" name="フローチャート: 判断 240">
          <a:extLst>
            <a:ext uri="{FF2B5EF4-FFF2-40B4-BE49-F238E27FC236}">
              <a16:creationId xmlns:a16="http://schemas.microsoft.com/office/drawing/2014/main" id="{603DAC9E-289B-400F-BE16-40C292534F7C}"/>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a:extLst>
            <a:ext uri="{FF2B5EF4-FFF2-40B4-BE49-F238E27FC236}">
              <a16:creationId xmlns:a16="http://schemas.microsoft.com/office/drawing/2014/main" id="{55AA8D8D-2A75-4065-AE4E-EEDAD7BA9C46}"/>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3" name="フローチャート: 判断 242">
          <a:extLst>
            <a:ext uri="{FF2B5EF4-FFF2-40B4-BE49-F238E27FC236}">
              <a16:creationId xmlns:a16="http://schemas.microsoft.com/office/drawing/2014/main" id="{8EC4227D-BC30-4B17-A3E9-9156854ACAC7}"/>
            </a:ext>
          </a:extLst>
        </xdr:cNvPr>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1AB8110-DEF0-48F9-82A8-9508D026AC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4544510-CEAE-4370-9AD4-84BD79399D2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D3F156B-5476-4BEB-BD16-03FEC3ECD15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5E791EE-E256-4B65-9DB5-12AC6C7B2F6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DA8B7B7E-C80A-4DAD-9B62-82A934094CE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57150</xdr:rowOff>
    </xdr:from>
    <xdr:to>
      <xdr:col>55</xdr:col>
      <xdr:colOff>50800</xdr:colOff>
      <xdr:row>61</xdr:row>
      <xdr:rowOff>158750</xdr:rowOff>
    </xdr:to>
    <xdr:sp macro="" textlink="">
      <xdr:nvSpPr>
        <xdr:cNvPr id="249" name="楕円 248">
          <a:extLst>
            <a:ext uri="{FF2B5EF4-FFF2-40B4-BE49-F238E27FC236}">
              <a16:creationId xmlns:a16="http://schemas.microsoft.com/office/drawing/2014/main" id="{E83C5B4F-DF08-41E9-88C1-63211AFB7420}"/>
            </a:ext>
          </a:extLst>
        </xdr:cNvPr>
        <xdr:cNvSpPr/>
      </xdr:nvSpPr>
      <xdr:spPr>
        <a:xfrm>
          <a:off x="104267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35577</xdr:rowOff>
    </xdr:from>
    <xdr:ext cx="469744" cy="259045"/>
    <xdr:sp macro="" textlink="">
      <xdr:nvSpPr>
        <xdr:cNvPr id="250" name="【体育館・プール】&#10;一人当たり面積該当値テキスト">
          <a:extLst>
            <a:ext uri="{FF2B5EF4-FFF2-40B4-BE49-F238E27FC236}">
              <a16:creationId xmlns:a16="http://schemas.microsoft.com/office/drawing/2014/main" id="{0E2B0187-866F-4790-9512-4E508AE0B57D}"/>
            </a:ext>
          </a:extLst>
        </xdr:cNvPr>
        <xdr:cNvSpPr txBox="1"/>
      </xdr:nvSpPr>
      <xdr:spPr>
        <a:xfrm>
          <a:off x="10515600"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57150</xdr:rowOff>
    </xdr:from>
    <xdr:to>
      <xdr:col>50</xdr:col>
      <xdr:colOff>165100</xdr:colOff>
      <xdr:row>61</xdr:row>
      <xdr:rowOff>158750</xdr:rowOff>
    </xdr:to>
    <xdr:sp macro="" textlink="">
      <xdr:nvSpPr>
        <xdr:cNvPr id="251" name="楕円 250">
          <a:extLst>
            <a:ext uri="{FF2B5EF4-FFF2-40B4-BE49-F238E27FC236}">
              <a16:creationId xmlns:a16="http://schemas.microsoft.com/office/drawing/2014/main" id="{EF185F89-B6EF-4F52-9BA6-8CD38918FAB0}"/>
            </a:ext>
          </a:extLst>
        </xdr:cNvPr>
        <xdr:cNvSpPr/>
      </xdr:nvSpPr>
      <xdr:spPr>
        <a:xfrm>
          <a:off x="95885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107950</xdr:rowOff>
    </xdr:from>
    <xdr:to>
      <xdr:col>55</xdr:col>
      <xdr:colOff>0</xdr:colOff>
      <xdr:row>61</xdr:row>
      <xdr:rowOff>107950</xdr:rowOff>
    </xdr:to>
    <xdr:cxnSp macro="">
      <xdr:nvCxnSpPr>
        <xdr:cNvPr id="252" name="直線コネクタ 251">
          <a:extLst>
            <a:ext uri="{FF2B5EF4-FFF2-40B4-BE49-F238E27FC236}">
              <a16:creationId xmlns:a16="http://schemas.microsoft.com/office/drawing/2014/main" id="{6FF3C5A8-C28A-46D4-ADF0-6EAD09272154}"/>
            </a:ext>
          </a:extLst>
        </xdr:cNvPr>
        <xdr:cNvCxnSpPr/>
      </xdr:nvCxnSpPr>
      <xdr:spPr>
        <a:xfrm>
          <a:off x="9639300" y="1056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57150</xdr:rowOff>
    </xdr:from>
    <xdr:to>
      <xdr:col>46</xdr:col>
      <xdr:colOff>38100</xdr:colOff>
      <xdr:row>61</xdr:row>
      <xdr:rowOff>158750</xdr:rowOff>
    </xdr:to>
    <xdr:sp macro="" textlink="">
      <xdr:nvSpPr>
        <xdr:cNvPr id="253" name="楕円 252">
          <a:extLst>
            <a:ext uri="{FF2B5EF4-FFF2-40B4-BE49-F238E27FC236}">
              <a16:creationId xmlns:a16="http://schemas.microsoft.com/office/drawing/2014/main" id="{DE69AA97-1943-4FF6-B126-5BEB6EE982AC}"/>
            </a:ext>
          </a:extLst>
        </xdr:cNvPr>
        <xdr:cNvSpPr/>
      </xdr:nvSpPr>
      <xdr:spPr>
        <a:xfrm>
          <a:off x="86995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107950</xdr:rowOff>
    </xdr:from>
    <xdr:to>
      <xdr:col>50</xdr:col>
      <xdr:colOff>114300</xdr:colOff>
      <xdr:row>61</xdr:row>
      <xdr:rowOff>107950</xdr:rowOff>
    </xdr:to>
    <xdr:cxnSp macro="">
      <xdr:nvCxnSpPr>
        <xdr:cNvPr id="254" name="直線コネクタ 253">
          <a:extLst>
            <a:ext uri="{FF2B5EF4-FFF2-40B4-BE49-F238E27FC236}">
              <a16:creationId xmlns:a16="http://schemas.microsoft.com/office/drawing/2014/main" id="{8DDCB87D-A0D7-4AD2-BF24-BB63ED89DEF8}"/>
            </a:ext>
          </a:extLst>
        </xdr:cNvPr>
        <xdr:cNvCxnSpPr/>
      </xdr:nvCxnSpPr>
      <xdr:spPr>
        <a:xfrm>
          <a:off x="8750300" y="1056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57150</xdr:rowOff>
    </xdr:from>
    <xdr:to>
      <xdr:col>41</xdr:col>
      <xdr:colOff>101600</xdr:colOff>
      <xdr:row>61</xdr:row>
      <xdr:rowOff>158750</xdr:rowOff>
    </xdr:to>
    <xdr:sp macro="" textlink="">
      <xdr:nvSpPr>
        <xdr:cNvPr id="255" name="楕円 254">
          <a:extLst>
            <a:ext uri="{FF2B5EF4-FFF2-40B4-BE49-F238E27FC236}">
              <a16:creationId xmlns:a16="http://schemas.microsoft.com/office/drawing/2014/main" id="{E8A03B23-0FEA-4550-B092-DE185FEAA443}"/>
            </a:ext>
          </a:extLst>
        </xdr:cNvPr>
        <xdr:cNvSpPr/>
      </xdr:nvSpPr>
      <xdr:spPr>
        <a:xfrm>
          <a:off x="78105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107950</xdr:rowOff>
    </xdr:from>
    <xdr:to>
      <xdr:col>45</xdr:col>
      <xdr:colOff>177800</xdr:colOff>
      <xdr:row>61</xdr:row>
      <xdr:rowOff>107950</xdr:rowOff>
    </xdr:to>
    <xdr:cxnSp macro="">
      <xdr:nvCxnSpPr>
        <xdr:cNvPr id="256" name="直線コネクタ 255">
          <a:extLst>
            <a:ext uri="{FF2B5EF4-FFF2-40B4-BE49-F238E27FC236}">
              <a16:creationId xmlns:a16="http://schemas.microsoft.com/office/drawing/2014/main" id="{599D3408-D0CA-4341-81DC-9D0EE7D8379D}"/>
            </a:ext>
          </a:extLst>
        </xdr:cNvPr>
        <xdr:cNvCxnSpPr/>
      </xdr:nvCxnSpPr>
      <xdr:spPr>
        <a:xfrm>
          <a:off x="7861300" y="1056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57" name="楕円 256">
          <a:extLst>
            <a:ext uri="{FF2B5EF4-FFF2-40B4-BE49-F238E27FC236}">
              <a16:creationId xmlns:a16="http://schemas.microsoft.com/office/drawing/2014/main" id="{90618E69-7626-4931-8AF8-45F25230E712}"/>
            </a:ext>
          </a:extLst>
        </xdr:cNvPr>
        <xdr:cNvSpPr/>
      </xdr:nvSpPr>
      <xdr:spPr>
        <a:xfrm>
          <a:off x="69215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82550</xdr:rowOff>
    </xdr:from>
    <xdr:to>
      <xdr:col>41</xdr:col>
      <xdr:colOff>50800</xdr:colOff>
      <xdr:row>61</xdr:row>
      <xdr:rowOff>107950</xdr:rowOff>
    </xdr:to>
    <xdr:cxnSp macro="">
      <xdr:nvCxnSpPr>
        <xdr:cNvPr id="258" name="直線コネクタ 257">
          <a:extLst>
            <a:ext uri="{FF2B5EF4-FFF2-40B4-BE49-F238E27FC236}">
              <a16:creationId xmlns:a16="http://schemas.microsoft.com/office/drawing/2014/main" id="{B9FB9CED-A86C-4A08-A90D-77E88F8959AA}"/>
            </a:ext>
          </a:extLst>
        </xdr:cNvPr>
        <xdr:cNvCxnSpPr/>
      </xdr:nvCxnSpPr>
      <xdr:spPr>
        <a:xfrm>
          <a:off x="6972300" y="1054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124477</xdr:rowOff>
    </xdr:from>
    <xdr:ext cx="469744" cy="259045"/>
    <xdr:sp macro="" textlink="">
      <xdr:nvSpPr>
        <xdr:cNvPr id="259" name="n_1aveValue【体育館・プール】&#10;一人当たり面積">
          <a:extLst>
            <a:ext uri="{FF2B5EF4-FFF2-40B4-BE49-F238E27FC236}">
              <a16:creationId xmlns:a16="http://schemas.microsoft.com/office/drawing/2014/main" id="{11E0872A-58F3-42E8-9D31-8F93C161F644}"/>
            </a:ext>
          </a:extLst>
        </xdr:cNvPr>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60" name="n_2aveValue【体育館・プール】&#10;一人当たり面積">
          <a:extLst>
            <a:ext uri="{FF2B5EF4-FFF2-40B4-BE49-F238E27FC236}">
              <a16:creationId xmlns:a16="http://schemas.microsoft.com/office/drawing/2014/main" id="{F1240304-72DA-48B4-B819-1D8C86E4D171}"/>
            </a:ext>
          </a:extLst>
        </xdr:cNvPr>
        <xdr:cNvSpPr txBox="1"/>
      </xdr:nvSpPr>
      <xdr:spPr>
        <a:xfrm>
          <a:off x="8515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61" name="n_3aveValue【体育館・プール】&#10;一人当たり面積">
          <a:extLst>
            <a:ext uri="{FF2B5EF4-FFF2-40B4-BE49-F238E27FC236}">
              <a16:creationId xmlns:a16="http://schemas.microsoft.com/office/drawing/2014/main" id="{A4F17D8A-6EBB-44FB-8FFB-14CF696F276C}"/>
            </a:ext>
          </a:extLst>
        </xdr:cNvPr>
        <xdr:cNvSpPr txBox="1"/>
      </xdr:nvSpPr>
      <xdr:spPr>
        <a:xfrm>
          <a:off x="7626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124477</xdr:rowOff>
    </xdr:from>
    <xdr:ext cx="469744" cy="259045"/>
    <xdr:sp macro="" textlink="">
      <xdr:nvSpPr>
        <xdr:cNvPr id="262" name="n_4aveValue【体育館・プール】&#10;一人当たり面積">
          <a:extLst>
            <a:ext uri="{FF2B5EF4-FFF2-40B4-BE49-F238E27FC236}">
              <a16:creationId xmlns:a16="http://schemas.microsoft.com/office/drawing/2014/main" id="{7E6A0DD2-238B-4744-8EC3-B08CF4701760}"/>
            </a:ext>
          </a:extLst>
        </xdr:cNvPr>
        <xdr:cNvSpPr txBox="1"/>
      </xdr:nvSpPr>
      <xdr:spPr>
        <a:xfrm>
          <a:off x="6737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149877</xdr:rowOff>
    </xdr:from>
    <xdr:ext cx="469744" cy="259045"/>
    <xdr:sp macro="" textlink="">
      <xdr:nvSpPr>
        <xdr:cNvPr id="263" name="n_1mainValue【体育館・プール】&#10;一人当たり面積">
          <a:extLst>
            <a:ext uri="{FF2B5EF4-FFF2-40B4-BE49-F238E27FC236}">
              <a16:creationId xmlns:a16="http://schemas.microsoft.com/office/drawing/2014/main" id="{B37158A4-3D24-4F75-B320-C619D75E8D8A}"/>
            </a:ext>
          </a:extLst>
        </xdr:cNvPr>
        <xdr:cNvSpPr txBox="1"/>
      </xdr:nvSpPr>
      <xdr:spPr>
        <a:xfrm>
          <a:off x="9391727"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149877</xdr:rowOff>
    </xdr:from>
    <xdr:ext cx="469744" cy="259045"/>
    <xdr:sp macro="" textlink="">
      <xdr:nvSpPr>
        <xdr:cNvPr id="264" name="n_2mainValue【体育館・プール】&#10;一人当たり面積">
          <a:extLst>
            <a:ext uri="{FF2B5EF4-FFF2-40B4-BE49-F238E27FC236}">
              <a16:creationId xmlns:a16="http://schemas.microsoft.com/office/drawing/2014/main" id="{752CEDA3-3704-4C0A-A92B-5DB3E54ADBE9}"/>
            </a:ext>
          </a:extLst>
        </xdr:cNvPr>
        <xdr:cNvSpPr txBox="1"/>
      </xdr:nvSpPr>
      <xdr:spPr>
        <a:xfrm>
          <a:off x="8515427"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149877</xdr:rowOff>
    </xdr:from>
    <xdr:ext cx="469744" cy="259045"/>
    <xdr:sp macro="" textlink="">
      <xdr:nvSpPr>
        <xdr:cNvPr id="265" name="n_3mainValue【体育館・プール】&#10;一人当たり面積">
          <a:extLst>
            <a:ext uri="{FF2B5EF4-FFF2-40B4-BE49-F238E27FC236}">
              <a16:creationId xmlns:a16="http://schemas.microsoft.com/office/drawing/2014/main" id="{7BEC0780-560A-4B1A-A87D-063EB98E0105}"/>
            </a:ext>
          </a:extLst>
        </xdr:cNvPr>
        <xdr:cNvSpPr txBox="1"/>
      </xdr:nvSpPr>
      <xdr:spPr>
        <a:xfrm>
          <a:off x="7626427"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149877</xdr:rowOff>
    </xdr:from>
    <xdr:ext cx="469744" cy="259045"/>
    <xdr:sp macro="" textlink="">
      <xdr:nvSpPr>
        <xdr:cNvPr id="266" name="n_4mainValue【体育館・プール】&#10;一人当たり面積">
          <a:extLst>
            <a:ext uri="{FF2B5EF4-FFF2-40B4-BE49-F238E27FC236}">
              <a16:creationId xmlns:a16="http://schemas.microsoft.com/office/drawing/2014/main" id="{331C013D-9344-44D9-9A6B-6C7E221065C0}"/>
            </a:ext>
          </a:extLst>
        </xdr:cNvPr>
        <xdr:cNvSpPr txBox="1"/>
      </xdr:nvSpPr>
      <xdr:spPr>
        <a:xfrm>
          <a:off x="6737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30A6CEC8-8888-444B-B02B-3E64A7E6E7E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657034F4-344D-444A-B736-3C62D009B9F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A16AD847-B231-4287-B4FC-8EC3DC909AB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3A0A0D53-FC85-427C-BF46-395135E135B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731F131E-E556-44E2-96BC-49177119B37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3C5F7851-6556-4998-B722-3ADBA81539B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C15459AE-F47B-45E4-89F3-B8088D8AD4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195F1B30-949D-4DB4-8B4C-A1EFD076973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89BF6E55-6B01-417A-92D7-9C7638365D1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F18F9E27-7A34-49E6-994F-8C966CEB931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EC797BB5-436E-4235-8682-4526222417C7}"/>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9D4AFC74-F6A1-4706-8AD5-60A95BD506D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a:extLst>
            <a:ext uri="{FF2B5EF4-FFF2-40B4-BE49-F238E27FC236}">
              <a16:creationId xmlns:a16="http://schemas.microsoft.com/office/drawing/2014/main" id="{CC3F09B0-484E-4598-8D4F-6C17BE6293B5}"/>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F2765747-32F8-45AA-A5C4-B7C14415B96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B2041C63-04A7-4CAC-BD07-64F2CFFEC7A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8BEC6C3A-AC27-4AE1-A76C-13196AD3094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29131A3F-1C55-4DF3-9CC0-9DFB6F857F9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41302181-B66E-46BC-9ACF-750C532B329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70502FA1-8932-45D0-8173-1CDB26DC7C6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16DB0F2D-9CCF-4089-93F4-C383BCFBE73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B901882D-0B97-4527-8180-14DF95EA212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BFE2D5B8-B1E2-4D82-8D39-3FC0E302C95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a:extLst>
            <a:ext uri="{FF2B5EF4-FFF2-40B4-BE49-F238E27FC236}">
              <a16:creationId xmlns:a16="http://schemas.microsoft.com/office/drawing/2014/main" id="{EB7198C7-AFE5-4160-AE25-FF4175285D7D}"/>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BA7100D0-45D1-40EA-9646-F5BEABA6334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4202D455-55B1-490F-ABC8-DD4758924BD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FA577A51-3E69-4B0B-87F5-BC21ED04836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3" name="直線コネクタ 292">
          <a:extLst>
            <a:ext uri="{FF2B5EF4-FFF2-40B4-BE49-F238E27FC236}">
              <a16:creationId xmlns:a16="http://schemas.microsoft.com/office/drawing/2014/main" id="{D82DECE1-3D97-493E-AEAF-7FAFB27D0FAA}"/>
            </a:ext>
          </a:extLst>
        </xdr:cNvPr>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BE4312B2-67F7-4F63-93C0-DFE5C4B64284}"/>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5" name="直線コネクタ 294">
          <a:extLst>
            <a:ext uri="{FF2B5EF4-FFF2-40B4-BE49-F238E27FC236}">
              <a16:creationId xmlns:a16="http://schemas.microsoft.com/office/drawing/2014/main" id="{486462BE-EF7A-481B-9730-8F2315201E1E}"/>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A23CF3AE-4CCE-422F-84AC-0F3CCCA2F585}"/>
            </a:ext>
          </a:extLst>
        </xdr:cNvPr>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7" name="直線コネクタ 296">
          <a:extLst>
            <a:ext uri="{FF2B5EF4-FFF2-40B4-BE49-F238E27FC236}">
              <a16:creationId xmlns:a16="http://schemas.microsoft.com/office/drawing/2014/main" id="{1CA70E3D-2752-405B-AF15-7ECFC1D39A8D}"/>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26506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80309F89-EE57-4455-9350-BDBA1FCE64F9}"/>
            </a:ext>
          </a:extLst>
        </xdr:cNvPr>
        <xdr:cNvSpPr txBox="1"/>
      </xdr:nvSpPr>
      <xdr:spPr>
        <a:xfrm>
          <a:off x="4673600" y="1391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299" name="フローチャート: 判断 298">
          <a:extLst>
            <a:ext uri="{FF2B5EF4-FFF2-40B4-BE49-F238E27FC236}">
              <a16:creationId xmlns:a16="http://schemas.microsoft.com/office/drawing/2014/main" id="{A9C181D5-F92A-45B1-9F32-863FAAF6F37C}"/>
            </a:ext>
          </a:extLst>
        </xdr:cNvPr>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0" name="フローチャート: 判断 299">
          <a:extLst>
            <a:ext uri="{FF2B5EF4-FFF2-40B4-BE49-F238E27FC236}">
              <a16:creationId xmlns:a16="http://schemas.microsoft.com/office/drawing/2014/main" id="{31212A9D-1D01-4300-B9FE-4A7C24AE33F6}"/>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1" name="フローチャート: 判断 300">
          <a:extLst>
            <a:ext uri="{FF2B5EF4-FFF2-40B4-BE49-F238E27FC236}">
              <a16:creationId xmlns:a16="http://schemas.microsoft.com/office/drawing/2014/main" id="{43EEF171-F01F-4217-AA57-91EBDB6591AE}"/>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2" name="フローチャート: 判断 301">
          <a:extLst>
            <a:ext uri="{FF2B5EF4-FFF2-40B4-BE49-F238E27FC236}">
              <a16:creationId xmlns:a16="http://schemas.microsoft.com/office/drawing/2014/main" id="{6B7D3662-0003-43B5-82AA-5579B460B316}"/>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3" name="フローチャート: 判断 302">
          <a:extLst>
            <a:ext uri="{FF2B5EF4-FFF2-40B4-BE49-F238E27FC236}">
              <a16:creationId xmlns:a16="http://schemas.microsoft.com/office/drawing/2014/main" id="{84C192A3-7DE9-40DD-B079-2F1D5397285D}"/>
            </a:ext>
          </a:extLst>
        </xdr:cNvPr>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7CB4143-8566-4379-B1DA-33190F1CF16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89A6800-D78B-4D45-A3DB-2BCAA27460F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4C7CF19-420C-46A7-A6C2-C440AFD5C8F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998AD031-0954-4D61-9739-B7602A0F765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D67E36E0-0ABD-42F4-9508-40D59D64C03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129358</xdr:rowOff>
    </xdr:from>
    <xdr:to>
      <xdr:col>24</xdr:col>
      <xdr:colOff>114300</xdr:colOff>
      <xdr:row>84</xdr:row>
      <xdr:rowOff>59508</xdr:rowOff>
    </xdr:to>
    <xdr:sp macro="" textlink="">
      <xdr:nvSpPr>
        <xdr:cNvPr id="309" name="楕円 308">
          <a:extLst>
            <a:ext uri="{FF2B5EF4-FFF2-40B4-BE49-F238E27FC236}">
              <a16:creationId xmlns:a16="http://schemas.microsoft.com/office/drawing/2014/main" id="{8D76A2C0-037D-4D41-B21E-36D05F3B4CA2}"/>
            </a:ext>
          </a:extLst>
        </xdr:cNvPr>
        <xdr:cNvSpPr/>
      </xdr:nvSpPr>
      <xdr:spPr>
        <a:xfrm>
          <a:off x="45847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107785</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E7614EEA-84D7-464B-9AA9-38A3FBDE4073}"/>
            </a:ext>
          </a:extLst>
        </xdr:cNvPr>
        <xdr:cNvSpPr txBox="1"/>
      </xdr:nvSpPr>
      <xdr:spPr>
        <a:xfrm>
          <a:off x="4673600"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64044</xdr:rowOff>
    </xdr:from>
    <xdr:to>
      <xdr:col>20</xdr:col>
      <xdr:colOff>38100</xdr:colOff>
      <xdr:row>83</xdr:row>
      <xdr:rowOff>165644</xdr:rowOff>
    </xdr:to>
    <xdr:sp macro="" textlink="">
      <xdr:nvSpPr>
        <xdr:cNvPr id="311" name="楕円 310">
          <a:extLst>
            <a:ext uri="{FF2B5EF4-FFF2-40B4-BE49-F238E27FC236}">
              <a16:creationId xmlns:a16="http://schemas.microsoft.com/office/drawing/2014/main" id="{7711BC7C-8BA5-4216-AA7F-5421AA7722FB}"/>
            </a:ext>
          </a:extLst>
        </xdr:cNvPr>
        <xdr:cNvSpPr/>
      </xdr:nvSpPr>
      <xdr:spPr>
        <a:xfrm>
          <a:off x="3746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114844</xdr:rowOff>
    </xdr:from>
    <xdr:to>
      <xdr:col>24</xdr:col>
      <xdr:colOff>63500</xdr:colOff>
      <xdr:row>84</xdr:row>
      <xdr:rowOff>8708</xdr:rowOff>
    </xdr:to>
    <xdr:cxnSp macro="">
      <xdr:nvCxnSpPr>
        <xdr:cNvPr id="312" name="直線コネクタ 311">
          <a:extLst>
            <a:ext uri="{FF2B5EF4-FFF2-40B4-BE49-F238E27FC236}">
              <a16:creationId xmlns:a16="http://schemas.microsoft.com/office/drawing/2014/main" id="{08A88169-7389-4CF4-8FDB-E68F1BD7F061}"/>
            </a:ext>
          </a:extLst>
        </xdr:cNvPr>
        <xdr:cNvCxnSpPr/>
      </xdr:nvCxnSpPr>
      <xdr:spPr>
        <a:xfrm>
          <a:off x="3797300" y="1434519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313" name="楕円 312">
          <a:extLst>
            <a:ext uri="{FF2B5EF4-FFF2-40B4-BE49-F238E27FC236}">
              <a16:creationId xmlns:a16="http://schemas.microsoft.com/office/drawing/2014/main" id="{AE0D1777-3D49-407B-AA14-7D1A3D26835A}"/>
            </a:ext>
          </a:extLst>
        </xdr:cNvPr>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114844</xdr:rowOff>
    </xdr:to>
    <xdr:cxnSp macro="">
      <xdr:nvCxnSpPr>
        <xdr:cNvPr id="314" name="直線コネクタ 313">
          <a:extLst>
            <a:ext uri="{FF2B5EF4-FFF2-40B4-BE49-F238E27FC236}">
              <a16:creationId xmlns:a16="http://schemas.microsoft.com/office/drawing/2014/main" id="{4EA0F382-9D28-4C56-B48F-60E83FE80BF0}"/>
            </a:ext>
          </a:extLst>
        </xdr:cNvPr>
        <xdr:cNvCxnSpPr/>
      </xdr:nvCxnSpPr>
      <xdr:spPr>
        <a:xfrm>
          <a:off x="2908300" y="142798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15" name="楕円 314">
          <a:extLst>
            <a:ext uri="{FF2B5EF4-FFF2-40B4-BE49-F238E27FC236}">
              <a16:creationId xmlns:a16="http://schemas.microsoft.com/office/drawing/2014/main" id="{0C7F6262-5CFE-41A9-A334-968358C277AC}"/>
            </a:ext>
          </a:extLst>
        </xdr:cNvPr>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83</xdr:row>
      <xdr:rowOff>49530</xdr:rowOff>
    </xdr:to>
    <xdr:cxnSp macro="">
      <xdr:nvCxnSpPr>
        <xdr:cNvPr id="316" name="直線コネクタ 315">
          <a:extLst>
            <a:ext uri="{FF2B5EF4-FFF2-40B4-BE49-F238E27FC236}">
              <a16:creationId xmlns:a16="http://schemas.microsoft.com/office/drawing/2014/main" id="{5572A4CF-DB2F-464F-9218-E98D57CB2907}"/>
            </a:ext>
          </a:extLst>
        </xdr:cNvPr>
        <xdr:cNvCxnSpPr/>
      </xdr:nvCxnSpPr>
      <xdr:spPr>
        <a:xfrm>
          <a:off x="2019300" y="14211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19957</xdr:rowOff>
    </xdr:from>
    <xdr:to>
      <xdr:col>6</xdr:col>
      <xdr:colOff>38100</xdr:colOff>
      <xdr:row>82</xdr:row>
      <xdr:rowOff>121557</xdr:rowOff>
    </xdr:to>
    <xdr:sp macro="" textlink="">
      <xdr:nvSpPr>
        <xdr:cNvPr id="317" name="楕円 316">
          <a:extLst>
            <a:ext uri="{FF2B5EF4-FFF2-40B4-BE49-F238E27FC236}">
              <a16:creationId xmlns:a16="http://schemas.microsoft.com/office/drawing/2014/main" id="{9892DCF4-18E7-481E-9888-62806947A948}"/>
            </a:ext>
          </a:extLst>
        </xdr:cNvPr>
        <xdr:cNvSpPr/>
      </xdr:nvSpPr>
      <xdr:spPr>
        <a:xfrm>
          <a:off x="1079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70757</xdr:rowOff>
    </xdr:from>
    <xdr:to>
      <xdr:col>10</xdr:col>
      <xdr:colOff>114300</xdr:colOff>
      <xdr:row>82</xdr:row>
      <xdr:rowOff>152400</xdr:rowOff>
    </xdr:to>
    <xdr:cxnSp macro="">
      <xdr:nvCxnSpPr>
        <xdr:cNvPr id="318" name="直線コネクタ 317">
          <a:extLst>
            <a:ext uri="{FF2B5EF4-FFF2-40B4-BE49-F238E27FC236}">
              <a16:creationId xmlns:a16="http://schemas.microsoft.com/office/drawing/2014/main" id="{A2F33F1E-50A3-4395-A958-B6CDBCB28B05}"/>
            </a:ext>
          </a:extLst>
        </xdr:cNvPr>
        <xdr:cNvCxnSpPr/>
      </xdr:nvCxnSpPr>
      <xdr:spPr>
        <a:xfrm>
          <a:off x="1130300" y="141296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319" name="n_1aveValue【福祉施設】&#10;有形固定資産減価償却率">
          <a:extLst>
            <a:ext uri="{FF2B5EF4-FFF2-40B4-BE49-F238E27FC236}">
              <a16:creationId xmlns:a16="http://schemas.microsoft.com/office/drawing/2014/main" id="{76B33D28-A411-4EBA-8D36-C8235B584502}"/>
            </a:ext>
          </a:extLst>
        </xdr:cNvPr>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20" name="n_2aveValue【福祉施設】&#10;有形固定資産減価償却率">
          <a:extLst>
            <a:ext uri="{FF2B5EF4-FFF2-40B4-BE49-F238E27FC236}">
              <a16:creationId xmlns:a16="http://schemas.microsoft.com/office/drawing/2014/main" id="{F7FFFE22-CE78-4498-AA5E-35121B251C76}"/>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321" name="n_3aveValue【福祉施設】&#10;有形固定資産減価償却率">
          <a:extLst>
            <a:ext uri="{FF2B5EF4-FFF2-40B4-BE49-F238E27FC236}">
              <a16:creationId xmlns:a16="http://schemas.microsoft.com/office/drawing/2014/main" id="{951D8319-D508-4D2B-BBF2-71120482A6F9}"/>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142983</xdr:rowOff>
    </xdr:from>
    <xdr:ext cx="405111" cy="259045"/>
    <xdr:sp macro="" textlink="">
      <xdr:nvSpPr>
        <xdr:cNvPr id="322" name="n_4aveValue【福祉施設】&#10;有形固定資産減価償却率">
          <a:extLst>
            <a:ext uri="{FF2B5EF4-FFF2-40B4-BE49-F238E27FC236}">
              <a16:creationId xmlns:a16="http://schemas.microsoft.com/office/drawing/2014/main" id="{42BC2C81-5932-46D0-B14C-ECF1DD1B522D}"/>
            </a:ext>
          </a:extLst>
        </xdr:cNvPr>
        <xdr:cNvSpPr txBox="1"/>
      </xdr:nvSpPr>
      <xdr:spPr>
        <a:xfrm>
          <a:off x="927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156771</xdr:rowOff>
    </xdr:from>
    <xdr:ext cx="405111" cy="259045"/>
    <xdr:sp macro="" textlink="">
      <xdr:nvSpPr>
        <xdr:cNvPr id="323" name="n_1mainValue【福祉施設】&#10;有形固定資産減価償却率">
          <a:extLst>
            <a:ext uri="{FF2B5EF4-FFF2-40B4-BE49-F238E27FC236}">
              <a16:creationId xmlns:a16="http://schemas.microsoft.com/office/drawing/2014/main" id="{7EDA89D9-DF22-4A11-BD5D-8FC69486A8EA}"/>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24" name="n_2mainValue【福祉施設】&#10;有形固定資産減価償却率">
          <a:extLst>
            <a:ext uri="{FF2B5EF4-FFF2-40B4-BE49-F238E27FC236}">
              <a16:creationId xmlns:a16="http://schemas.microsoft.com/office/drawing/2014/main" id="{5ED3FE8E-4DE9-40CE-8B9C-E8558117B7CB}"/>
            </a:ext>
          </a:extLst>
        </xdr:cNvPr>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25" name="n_3mainValue【福祉施設】&#10;有形固定資産減価償却率">
          <a:extLst>
            <a:ext uri="{FF2B5EF4-FFF2-40B4-BE49-F238E27FC236}">
              <a16:creationId xmlns:a16="http://schemas.microsoft.com/office/drawing/2014/main" id="{F817BE80-AD1B-4A92-8D48-58D7C41DBDC7}"/>
            </a:ext>
          </a:extLst>
        </xdr:cNvPr>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112684</xdr:rowOff>
    </xdr:from>
    <xdr:ext cx="405111" cy="259045"/>
    <xdr:sp macro="" textlink="">
      <xdr:nvSpPr>
        <xdr:cNvPr id="326" name="n_4mainValue【福祉施設】&#10;有形固定資産減価償却率">
          <a:extLst>
            <a:ext uri="{FF2B5EF4-FFF2-40B4-BE49-F238E27FC236}">
              <a16:creationId xmlns:a16="http://schemas.microsoft.com/office/drawing/2014/main" id="{E49F21D1-7428-4BF7-A8EA-CA7B1EAD37CD}"/>
            </a:ext>
          </a:extLst>
        </xdr:cNvPr>
        <xdr:cNvSpPr txBox="1"/>
      </xdr:nvSpPr>
      <xdr:spPr>
        <a:xfrm>
          <a:off x="927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96D2922C-604A-4E03-9A8B-9999BB96798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569F341E-7EB9-4A70-B1EB-DEC3C3EDF2C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DE06E3F5-51C2-465D-8703-E2DDC06AEA5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9000EB1F-8E5C-4F1B-8520-17D5AB3453B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E4D38951-ADCB-499F-9EEC-D2C98C0E5CE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E94D5C84-B34E-4EFE-AAC1-27F18149F1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21FC6C45-1240-44EC-B0BF-13D8E525657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8DF77938-0A57-445B-88CD-D6DBAE8D841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29C9FF44-89A3-4CAB-9963-ACBF77D50E7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BDA08EF7-4207-43EF-A576-7BEC464BDCD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DF45D914-787B-4DBB-8CFE-DDF9C9A3F17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84B3B3A2-10B0-42F9-8A7B-1277BC1A2FA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67FE7DAA-E86F-4569-84C2-64ECC47AED9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4AB5E781-2EFF-4017-AD6F-393AAA6A18A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F648E3B9-E4EC-4938-8815-DEEAC143F32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88968F84-24A9-4E41-9443-B2245397535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13B919C7-AA10-4FEE-A808-7E076B0F57B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E21212D9-1CB0-45B1-8760-C491047040F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72E5A166-2620-45E6-9524-CEDB1259FFF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9E693799-8D46-40FA-9468-E897A7BA3A0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0455DA60-9E6D-4210-A815-AA34F582892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3A1B7772-2E70-47C6-AB59-16C5F9B8FC9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D4DD4DBB-4ADC-418E-8376-155A5DB3207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6CB0D644-69F7-4E0E-948B-52AB9E60F24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2E0AACB4-AB38-451A-99B9-855BECE4C38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2" name="直線コネクタ 351">
          <a:extLst>
            <a:ext uri="{FF2B5EF4-FFF2-40B4-BE49-F238E27FC236}">
              <a16:creationId xmlns:a16="http://schemas.microsoft.com/office/drawing/2014/main" id="{1C7A7AD7-93FB-4F3F-9CAA-2B10D7AAAB29}"/>
            </a:ext>
          </a:extLst>
        </xdr:cNvPr>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3" name="【福祉施設】&#10;一人当たり面積最小値テキスト">
          <a:extLst>
            <a:ext uri="{FF2B5EF4-FFF2-40B4-BE49-F238E27FC236}">
              <a16:creationId xmlns:a16="http://schemas.microsoft.com/office/drawing/2014/main" id="{1972D36A-DA12-4335-A77F-F538B2CFBA1D}"/>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4" name="直線コネクタ 353">
          <a:extLst>
            <a:ext uri="{FF2B5EF4-FFF2-40B4-BE49-F238E27FC236}">
              <a16:creationId xmlns:a16="http://schemas.microsoft.com/office/drawing/2014/main" id="{E3891523-BBB8-4945-87C9-2CF1F866629A}"/>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5" name="【福祉施設】&#10;一人当たり面積最大値テキスト">
          <a:extLst>
            <a:ext uri="{FF2B5EF4-FFF2-40B4-BE49-F238E27FC236}">
              <a16:creationId xmlns:a16="http://schemas.microsoft.com/office/drawing/2014/main" id="{88221AA7-6958-409D-A259-C8210F3390CF}"/>
            </a:ext>
          </a:extLst>
        </xdr:cNvPr>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6" name="直線コネクタ 355">
          <a:extLst>
            <a:ext uri="{FF2B5EF4-FFF2-40B4-BE49-F238E27FC236}">
              <a16:creationId xmlns:a16="http://schemas.microsoft.com/office/drawing/2014/main" id="{C223C63D-E791-4E3A-BF28-14F7552D8309}"/>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7" name="【福祉施設】&#10;一人当たり面積平均値テキスト">
          <a:extLst>
            <a:ext uri="{FF2B5EF4-FFF2-40B4-BE49-F238E27FC236}">
              <a16:creationId xmlns:a16="http://schemas.microsoft.com/office/drawing/2014/main" id="{A16CCB32-D7BA-4F19-B24E-15743AB895D2}"/>
            </a:ext>
          </a:extLst>
        </xdr:cNvPr>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a:extLst>
            <a:ext uri="{FF2B5EF4-FFF2-40B4-BE49-F238E27FC236}">
              <a16:creationId xmlns:a16="http://schemas.microsoft.com/office/drawing/2014/main" id="{8DD65846-70D2-42EF-A99A-74472CF93311}"/>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9" name="フローチャート: 判断 358">
          <a:extLst>
            <a:ext uri="{FF2B5EF4-FFF2-40B4-BE49-F238E27FC236}">
              <a16:creationId xmlns:a16="http://schemas.microsoft.com/office/drawing/2014/main" id="{543AB573-5FF9-4550-8009-C8B7C5AF2C87}"/>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0" name="フローチャート: 判断 359">
          <a:extLst>
            <a:ext uri="{FF2B5EF4-FFF2-40B4-BE49-F238E27FC236}">
              <a16:creationId xmlns:a16="http://schemas.microsoft.com/office/drawing/2014/main" id="{C373F0C6-D024-4E83-B316-5C34CE1FC642}"/>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1" name="フローチャート: 判断 360">
          <a:extLst>
            <a:ext uri="{FF2B5EF4-FFF2-40B4-BE49-F238E27FC236}">
              <a16:creationId xmlns:a16="http://schemas.microsoft.com/office/drawing/2014/main" id="{28BF1CB8-7A82-4562-BE28-B149D9425A05}"/>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2" name="フローチャート: 判断 361">
          <a:extLst>
            <a:ext uri="{FF2B5EF4-FFF2-40B4-BE49-F238E27FC236}">
              <a16:creationId xmlns:a16="http://schemas.microsoft.com/office/drawing/2014/main" id="{A746E00B-56FB-4996-9912-E26C19AF03C3}"/>
            </a:ext>
          </a:extLst>
        </xdr:cNvPr>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C9F8A0F-75D9-4942-80AB-387129ADBF9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544A8C7-B65E-46AD-B275-D8A298C02D7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DDB468F0-E36A-4F88-8DBF-9314CD86A4F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475AC589-15A8-4EA4-9A1A-3D831769D06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8E97696B-0531-4AF8-8512-F92914E421A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68" name="楕円 367">
          <a:extLst>
            <a:ext uri="{FF2B5EF4-FFF2-40B4-BE49-F238E27FC236}">
              <a16:creationId xmlns:a16="http://schemas.microsoft.com/office/drawing/2014/main" id="{396B9B85-561E-4AF3-BE50-2E34B7FCDB3D}"/>
            </a:ext>
          </a:extLst>
        </xdr:cNvPr>
        <xdr:cNvSpPr/>
      </xdr:nvSpPr>
      <xdr:spPr>
        <a:xfrm>
          <a:off x="10426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55534</xdr:rowOff>
    </xdr:from>
    <xdr:ext cx="469744" cy="259045"/>
    <xdr:sp macro="" textlink="">
      <xdr:nvSpPr>
        <xdr:cNvPr id="369" name="【福祉施設】&#10;一人当たり面積該当値テキスト">
          <a:extLst>
            <a:ext uri="{FF2B5EF4-FFF2-40B4-BE49-F238E27FC236}">
              <a16:creationId xmlns:a16="http://schemas.microsoft.com/office/drawing/2014/main" id="{B175C174-2147-42CA-82CC-28168CF53FD7}"/>
            </a:ext>
          </a:extLst>
        </xdr:cNvPr>
        <xdr:cNvSpPr txBox="1"/>
      </xdr:nvSpPr>
      <xdr:spPr>
        <a:xfrm>
          <a:off x="10515600"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77107</xdr:rowOff>
    </xdr:from>
    <xdr:to>
      <xdr:col>50</xdr:col>
      <xdr:colOff>165100</xdr:colOff>
      <xdr:row>84</xdr:row>
      <xdr:rowOff>7257</xdr:rowOff>
    </xdr:to>
    <xdr:sp macro="" textlink="">
      <xdr:nvSpPr>
        <xdr:cNvPr id="370" name="楕円 369">
          <a:extLst>
            <a:ext uri="{FF2B5EF4-FFF2-40B4-BE49-F238E27FC236}">
              <a16:creationId xmlns:a16="http://schemas.microsoft.com/office/drawing/2014/main" id="{30AEC395-3636-4B4E-979E-031B427171DC}"/>
            </a:ext>
          </a:extLst>
        </xdr:cNvPr>
        <xdr:cNvSpPr/>
      </xdr:nvSpPr>
      <xdr:spPr>
        <a:xfrm>
          <a:off x="9588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127907</xdr:rowOff>
    </xdr:from>
    <xdr:to>
      <xdr:col>55</xdr:col>
      <xdr:colOff>0</xdr:colOff>
      <xdr:row>83</xdr:row>
      <xdr:rowOff>127907</xdr:rowOff>
    </xdr:to>
    <xdr:cxnSp macro="">
      <xdr:nvCxnSpPr>
        <xdr:cNvPr id="371" name="直線コネクタ 370">
          <a:extLst>
            <a:ext uri="{FF2B5EF4-FFF2-40B4-BE49-F238E27FC236}">
              <a16:creationId xmlns:a16="http://schemas.microsoft.com/office/drawing/2014/main" id="{DE1B064E-B4C6-43B3-B6B8-4CB8EFF8A72F}"/>
            </a:ext>
          </a:extLst>
        </xdr:cNvPr>
        <xdr:cNvCxnSpPr/>
      </xdr:nvCxnSpPr>
      <xdr:spPr>
        <a:xfrm>
          <a:off x="9639300" y="1435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77107</xdr:rowOff>
    </xdr:from>
    <xdr:to>
      <xdr:col>46</xdr:col>
      <xdr:colOff>38100</xdr:colOff>
      <xdr:row>84</xdr:row>
      <xdr:rowOff>7257</xdr:rowOff>
    </xdr:to>
    <xdr:sp macro="" textlink="">
      <xdr:nvSpPr>
        <xdr:cNvPr id="372" name="楕円 371">
          <a:extLst>
            <a:ext uri="{FF2B5EF4-FFF2-40B4-BE49-F238E27FC236}">
              <a16:creationId xmlns:a16="http://schemas.microsoft.com/office/drawing/2014/main" id="{6C2F1E10-F2A8-4C79-B522-6B2A73A6372F}"/>
            </a:ext>
          </a:extLst>
        </xdr:cNvPr>
        <xdr:cNvSpPr/>
      </xdr:nvSpPr>
      <xdr:spPr>
        <a:xfrm>
          <a:off x="8699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127907</xdr:rowOff>
    </xdr:from>
    <xdr:to>
      <xdr:col>50</xdr:col>
      <xdr:colOff>114300</xdr:colOff>
      <xdr:row>83</xdr:row>
      <xdr:rowOff>127907</xdr:rowOff>
    </xdr:to>
    <xdr:cxnSp macro="">
      <xdr:nvCxnSpPr>
        <xdr:cNvPr id="373" name="直線コネクタ 372">
          <a:extLst>
            <a:ext uri="{FF2B5EF4-FFF2-40B4-BE49-F238E27FC236}">
              <a16:creationId xmlns:a16="http://schemas.microsoft.com/office/drawing/2014/main" id="{51E4246F-0BEC-4774-805B-54FB69C0843F}"/>
            </a:ext>
          </a:extLst>
        </xdr:cNvPr>
        <xdr:cNvCxnSpPr/>
      </xdr:nvCxnSpPr>
      <xdr:spPr>
        <a:xfrm>
          <a:off x="8750300" y="1435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126093</xdr:rowOff>
    </xdr:from>
    <xdr:to>
      <xdr:col>41</xdr:col>
      <xdr:colOff>101600</xdr:colOff>
      <xdr:row>84</xdr:row>
      <xdr:rowOff>56243</xdr:rowOff>
    </xdr:to>
    <xdr:sp macro="" textlink="">
      <xdr:nvSpPr>
        <xdr:cNvPr id="374" name="楕円 373">
          <a:extLst>
            <a:ext uri="{FF2B5EF4-FFF2-40B4-BE49-F238E27FC236}">
              <a16:creationId xmlns:a16="http://schemas.microsoft.com/office/drawing/2014/main" id="{B084F840-ADF7-4D2D-89B3-19F07D799EB7}"/>
            </a:ext>
          </a:extLst>
        </xdr:cNvPr>
        <xdr:cNvSpPr/>
      </xdr:nvSpPr>
      <xdr:spPr>
        <a:xfrm>
          <a:off x="7810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127907</xdr:rowOff>
    </xdr:from>
    <xdr:to>
      <xdr:col>45</xdr:col>
      <xdr:colOff>177800</xdr:colOff>
      <xdr:row>84</xdr:row>
      <xdr:rowOff>5443</xdr:rowOff>
    </xdr:to>
    <xdr:cxnSp macro="">
      <xdr:nvCxnSpPr>
        <xdr:cNvPr id="375" name="直線コネクタ 374">
          <a:extLst>
            <a:ext uri="{FF2B5EF4-FFF2-40B4-BE49-F238E27FC236}">
              <a16:creationId xmlns:a16="http://schemas.microsoft.com/office/drawing/2014/main" id="{E4F8344C-F860-4314-94FA-D8158F4DC52F}"/>
            </a:ext>
          </a:extLst>
        </xdr:cNvPr>
        <xdr:cNvCxnSpPr/>
      </xdr:nvCxnSpPr>
      <xdr:spPr>
        <a:xfrm flipV="1">
          <a:off x="7861300" y="14358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76" name="楕円 375">
          <a:extLst>
            <a:ext uri="{FF2B5EF4-FFF2-40B4-BE49-F238E27FC236}">
              <a16:creationId xmlns:a16="http://schemas.microsoft.com/office/drawing/2014/main" id="{4B8DA60F-03D6-4EC0-9B99-587AA8042403}"/>
            </a:ext>
          </a:extLst>
        </xdr:cNvPr>
        <xdr:cNvSpPr/>
      </xdr:nvSpPr>
      <xdr:spPr>
        <a:xfrm>
          <a:off x="692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38100</xdr:rowOff>
    </xdr:from>
    <xdr:to>
      <xdr:col>41</xdr:col>
      <xdr:colOff>50800</xdr:colOff>
      <xdr:row>84</xdr:row>
      <xdr:rowOff>5443</xdr:rowOff>
    </xdr:to>
    <xdr:cxnSp macro="">
      <xdr:nvCxnSpPr>
        <xdr:cNvPr id="377" name="直線コネクタ 376">
          <a:extLst>
            <a:ext uri="{FF2B5EF4-FFF2-40B4-BE49-F238E27FC236}">
              <a16:creationId xmlns:a16="http://schemas.microsoft.com/office/drawing/2014/main" id="{965C4835-FA46-470F-ABD2-D40BF33BE60B}"/>
            </a:ext>
          </a:extLst>
        </xdr:cNvPr>
        <xdr:cNvCxnSpPr/>
      </xdr:nvCxnSpPr>
      <xdr:spPr>
        <a:xfrm>
          <a:off x="6972300" y="140970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8" name="n_1aveValue【福祉施設】&#10;一人当たり面積">
          <a:extLst>
            <a:ext uri="{FF2B5EF4-FFF2-40B4-BE49-F238E27FC236}">
              <a16:creationId xmlns:a16="http://schemas.microsoft.com/office/drawing/2014/main" id="{396A20C5-D142-4E6E-BBC5-E733E0B027C4}"/>
            </a:ext>
          </a:extLst>
        </xdr:cNvPr>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9" name="n_2aveValue【福祉施設】&#10;一人当たり面積">
          <a:extLst>
            <a:ext uri="{FF2B5EF4-FFF2-40B4-BE49-F238E27FC236}">
              <a16:creationId xmlns:a16="http://schemas.microsoft.com/office/drawing/2014/main" id="{47CA41DA-6212-493C-B2F6-90C769C16130}"/>
            </a:ext>
          </a:extLst>
        </xdr:cNvPr>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80" name="n_3aveValue【福祉施設】&#10;一人当たり面積">
          <a:extLst>
            <a:ext uri="{FF2B5EF4-FFF2-40B4-BE49-F238E27FC236}">
              <a16:creationId xmlns:a16="http://schemas.microsoft.com/office/drawing/2014/main" id="{CA193207-897A-4674-85B0-85EA5C3B70C3}"/>
            </a:ext>
          </a:extLst>
        </xdr:cNvPr>
        <xdr:cNvSpPr txBox="1"/>
      </xdr:nvSpPr>
      <xdr:spPr>
        <a:xfrm>
          <a:off x="7626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161670</xdr:rowOff>
    </xdr:from>
    <xdr:ext cx="469744" cy="259045"/>
    <xdr:sp macro="" textlink="">
      <xdr:nvSpPr>
        <xdr:cNvPr id="381" name="n_4aveValue【福祉施設】&#10;一人当たり面積">
          <a:extLst>
            <a:ext uri="{FF2B5EF4-FFF2-40B4-BE49-F238E27FC236}">
              <a16:creationId xmlns:a16="http://schemas.microsoft.com/office/drawing/2014/main" id="{A48CF3E6-A6BD-45FE-91F9-A8FB2AA104E4}"/>
            </a:ext>
          </a:extLst>
        </xdr:cNvPr>
        <xdr:cNvSpPr txBox="1"/>
      </xdr:nvSpPr>
      <xdr:spPr>
        <a:xfrm>
          <a:off x="6737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169834</xdr:rowOff>
    </xdr:from>
    <xdr:ext cx="469744" cy="259045"/>
    <xdr:sp macro="" textlink="">
      <xdr:nvSpPr>
        <xdr:cNvPr id="382" name="n_1mainValue【福祉施設】&#10;一人当たり面積">
          <a:extLst>
            <a:ext uri="{FF2B5EF4-FFF2-40B4-BE49-F238E27FC236}">
              <a16:creationId xmlns:a16="http://schemas.microsoft.com/office/drawing/2014/main" id="{5A6EBBB8-7278-4731-8ACC-FB5DE6CCEDDB}"/>
            </a:ext>
          </a:extLst>
        </xdr:cNvPr>
        <xdr:cNvSpPr txBox="1"/>
      </xdr:nvSpPr>
      <xdr:spPr>
        <a:xfrm>
          <a:off x="9391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83" name="n_2mainValue【福祉施設】&#10;一人当たり面積">
          <a:extLst>
            <a:ext uri="{FF2B5EF4-FFF2-40B4-BE49-F238E27FC236}">
              <a16:creationId xmlns:a16="http://schemas.microsoft.com/office/drawing/2014/main" id="{228DB90D-B5C7-44ED-B428-81F79838AA74}"/>
            </a:ext>
          </a:extLst>
        </xdr:cNvPr>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47370</xdr:rowOff>
    </xdr:from>
    <xdr:ext cx="469744" cy="259045"/>
    <xdr:sp macro="" textlink="">
      <xdr:nvSpPr>
        <xdr:cNvPr id="384" name="n_3mainValue【福祉施設】&#10;一人当たり面積">
          <a:extLst>
            <a:ext uri="{FF2B5EF4-FFF2-40B4-BE49-F238E27FC236}">
              <a16:creationId xmlns:a16="http://schemas.microsoft.com/office/drawing/2014/main" id="{163447F9-0893-46C7-A6CA-86B9FE9B28F8}"/>
            </a:ext>
          </a:extLst>
        </xdr:cNvPr>
        <xdr:cNvSpPr txBox="1"/>
      </xdr:nvSpPr>
      <xdr:spPr>
        <a:xfrm>
          <a:off x="7626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85" name="n_4mainValue【福祉施設】&#10;一人当たり面積">
          <a:extLst>
            <a:ext uri="{FF2B5EF4-FFF2-40B4-BE49-F238E27FC236}">
              <a16:creationId xmlns:a16="http://schemas.microsoft.com/office/drawing/2014/main" id="{FFB4A1A0-A8B5-462A-9AFA-0DC03E4CEF09}"/>
            </a:ext>
          </a:extLst>
        </xdr:cNvPr>
        <xdr:cNvSpPr txBox="1"/>
      </xdr:nvSpPr>
      <xdr:spPr>
        <a:xfrm>
          <a:off x="6737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19E3F2FC-61BD-4D3E-B792-1B0BB19933F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0B3309A0-4A77-4FB7-96FB-45897F446E3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814F3303-65C0-45B1-867C-FD6BDF53C2B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4CBE1587-2AC9-43D9-80E1-68D976EE06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8A51A33B-F839-4425-9A64-0D473A0A087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4D276CE0-EA84-44EA-B895-0C8030A77CE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E901B2CC-9D54-486C-BD37-273564B58F8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40D40C72-5B0D-4F7A-80A2-390719F72F3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FFB00841-12A8-4795-9A21-8023AB9919D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A09E9988-59AF-46F3-B9A1-5F5ECB89F78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A936C32A-82B7-4464-B102-FAAE7C882A2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7" name="直線コネクタ 396">
          <a:extLst>
            <a:ext uri="{FF2B5EF4-FFF2-40B4-BE49-F238E27FC236}">
              <a16:creationId xmlns:a16="http://schemas.microsoft.com/office/drawing/2014/main" id="{22514D7F-B65A-4F14-AF5C-474AAD3987B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8" name="テキスト ボックス 397">
          <a:extLst>
            <a:ext uri="{FF2B5EF4-FFF2-40B4-BE49-F238E27FC236}">
              <a16:creationId xmlns:a16="http://schemas.microsoft.com/office/drawing/2014/main" id="{B56AC21A-D1BE-4099-8C52-8F3C92A043A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9" name="直線コネクタ 398">
          <a:extLst>
            <a:ext uri="{FF2B5EF4-FFF2-40B4-BE49-F238E27FC236}">
              <a16:creationId xmlns:a16="http://schemas.microsoft.com/office/drawing/2014/main" id="{02676C6D-7AB5-4018-8DAA-3C53CEE860D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0" name="テキスト ボックス 399">
          <a:extLst>
            <a:ext uri="{FF2B5EF4-FFF2-40B4-BE49-F238E27FC236}">
              <a16:creationId xmlns:a16="http://schemas.microsoft.com/office/drawing/2014/main" id="{FE7D17A6-5BE8-4118-B142-54001C9EA5E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1" name="直線コネクタ 400">
          <a:extLst>
            <a:ext uri="{FF2B5EF4-FFF2-40B4-BE49-F238E27FC236}">
              <a16:creationId xmlns:a16="http://schemas.microsoft.com/office/drawing/2014/main" id="{45080DA0-1372-4404-9B96-1D4512B573F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2" name="テキスト ボックス 401">
          <a:extLst>
            <a:ext uri="{FF2B5EF4-FFF2-40B4-BE49-F238E27FC236}">
              <a16:creationId xmlns:a16="http://schemas.microsoft.com/office/drawing/2014/main" id="{385DF3E6-9FDC-4210-9827-3F4515BA306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3" name="直線コネクタ 402">
          <a:extLst>
            <a:ext uri="{FF2B5EF4-FFF2-40B4-BE49-F238E27FC236}">
              <a16:creationId xmlns:a16="http://schemas.microsoft.com/office/drawing/2014/main" id="{F5A4A7B2-2F98-4DA8-B767-9BE7D85C264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4" name="テキスト ボックス 403">
          <a:extLst>
            <a:ext uri="{FF2B5EF4-FFF2-40B4-BE49-F238E27FC236}">
              <a16:creationId xmlns:a16="http://schemas.microsoft.com/office/drawing/2014/main" id="{0042E666-B369-42AE-BD2F-97269BD7688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5" name="直線コネクタ 404">
          <a:extLst>
            <a:ext uri="{FF2B5EF4-FFF2-40B4-BE49-F238E27FC236}">
              <a16:creationId xmlns:a16="http://schemas.microsoft.com/office/drawing/2014/main" id="{EDA1F6BB-4C77-4252-8AF5-72F92E9420F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6" name="テキスト ボックス 405">
          <a:extLst>
            <a:ext uri="{FF2B5EF4-FFF2-40B4-BE49-F238E27FC236}">
              <a16:creationId xmlns:a16="http://schemas.microsoft.com/office/drawing/2014/main" id="{F569C081-621F-445D-95D5-9759B3464A2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51B7FBAE-91AB-403C-B55B-06409DF4415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8" name="テキスト ボックス 407">
          <a:extLst>
            <a:ext uri="{FF2B5EF4-FFF2-40B4-BE49-F238E27FC236}">
              <a16:creationId xmlns:a16="http://schemas.microsoft.com/office/drawing/2014/main" id="{2663747C-C554-47E6-BB5B-1C35812EF54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0992F7FC-7302-43AB-97C5-EC1BE4A0E31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0" name="直線コネクタ 409">
          <a:extLst>
            <a:ext uri="{FF2B5EF4-FFF2-40B4-BE49-F238E27FC236}">
              <a16:creationId xmlns:a16="http://schemas.microsoft.com/office/drawing/2014/main" id="{AE6F3A5C-0AA9-451B-B0EB-531D4DEF05D1}"/>
            </a:ext>
          </a:extLst>
        </xdr:cNvPr>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1" name="【市民会館】&#10;有形固定資産減価償却率最小値テキスト">
          <a:extLst>
            <a:ext uri="{FF2B5EF4-FFF2-40B4-BE49-F238E27FC236}">
              <a16:creationId xmlns:a16="http://schemas.microsoft.com/office/drawing/2014/main" id="{569E8D2D-21F0-4612-B8F2-4E840D47F29D}"/>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2" name="直線コネクタ 411">
          <a:extLst>
            <a:ext uri="{FF2B5EF4-FFF2-40B4-BE49-F238E27FC236}">
              <a16:creationId xmlns:a16="http://schemas.microsoft.com/office/drawing/2014/main" id="{827B4044-4E7E-4059-A3D0-E0E95452ADE6}"/>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3" name="【市民会館】&#10;有形固定資産減価償却率最大値テキスト">
          <a:extLst>
            <a:ext uri="{FF2B5EF4-FFF2-40B4-BE49-F238E27FC236}">
              <a16:creationId xmlns:a16="http://schemas.microsoft.com/office/drawing/2014/main" id="{440ABAD7-9399-4AD4-8AAA-BB7937001727}"/>
            </a:ext>
          </a:extLst>
        </xdr:cNvPr>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4" name="直線コネクタ 413">
          <a:extLst>
            <a:ext uri="{FF2B5EF4-FFF2-40B4-BE49-F238E27FC236}">
              <a16:creationId xmlns:a16="http://schemas.microsoft.com/office/drawing/2014/main" id="{2C127906-01EB-4A08-B08C-6F290150612F}"/>
            </a:ext>
          </a:extLst>
        </xdr:cNvPr>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63516</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A588DFA4-6999-4E25-9EA9-ABD6C09B4554}"/>
            </a:ext>
          </a:extLst>
        </xdr:cNvPr>
        <xdr:cNvSpPr txBox="1"/>
      </xdr:nvSpPr>
      <xdr:spPr>
        <a:xfrm>
          <a:off x="4673600" y="1755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6" name="フローチャート: 判断 415">
          <a:extLst>
            <a:ext uri="{FF2B5EF4-FFF2-40B4-BE49-F238E27FC236}">
              <a16:creationId xmlns:a16="http://schemas.microsoft.com/office/drawing/2014/main" id="{4D898A61-C21A-4E10-AFB9-D49CF9D6DA73}"/>
            </a:ext>
          </a:extLst>
        </xdr:cNvPr>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7" name="フローチャート: 判断 416">
          <a:extLst>
            <a:ext uri="{FF2B5EF4-FFF2-40B4-BE49-F238E27FC236}">
              <a16:creationId xmlns:a16="http://schemas.microsoft.com/office/drawing/2014/main" id="{E08BE035-7819-4C30-8413-9C1D719CA79F}"/>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8" name="フローチャート: 判断 417">
          <a:extLst>
            <a:ext uri="{FF2B5EF4-FFF2-40B4-BE49-F238E27FC236}">
              <a16:creationId xmlns:a16="http://schemas.microsoft.com/office/drawing/2014/main" id="{B4CBC1F9-2CA7-439D-97A9-ACE338C261F4}"/>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9" name="フローチャート: 判断 418">
          <a:extLst>
            <a:ext uri="{FF2B5EF4-FFF2-40B4-BE49-F238E27FC236}">
              <a16:creationId xmlns:a16="http://schemas.microsoft.com/office/drawing/2014/main" id="{B3019D4D-C8A2-4F15-BE47-476C134EBA53}"/>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0" name="フローチャート: 判断 419">
          <a:extLst>
            <a:ext uri="{FF2B5EF4-FFF2-40B4-BE49-F238E27FC236}">
              <a16:creationId xmlns:a16="http://schemas.microsoft.com/office/drawing/2014/main" id="{E2CD277B-25D4-49E0-A4F3-C69EB5E5430A}"/>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5463A617-BB94-40A9-A8BF-07D129366E6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D60D49CC-C365-4774-A1F2-9C44492F7C8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880ACE23-CEE7-427F-8563-E284C5EE9FD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64E7ABA3-F7D7-4526-AC12-D34F375A699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59A434F-A3EE-4845-BB02-5E429F8B664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97789</xdr:rowOff>
    </xdr:from>
    <xdr:to>
      <xdr:col>24</xdr:col>
      <xdr:colOff>114300</xdr:colOff>
      <xdr:row>105</xdr:row>
      <xdr:rowOff>27939</xdr:rowOff>
    </xdr:to>
    <xdr:sp macro="" textlink="">
      <xdr:nvSpPr>
        <xdr:cNvPr id="426" name="楕円 425">
          <a:extLst>
            <a:ext uri="{FF2B5EF4-FFF2-40B4-BE49-F238E27FC236}">
              <a16:creationId xmlns:a16="http://schemas.microsoft.com/office/drawing/2014/main" id="{8F5F8B46-0C76-4788-9803-F1114D2FF63C}"/>
            </a:ext>
          </a:extLst>
        </xdr:cNvPr>
        <xdr:cNvSpPr/>
      </xdr:nvSpPr>
      <xdr:spPr>
        <a:xfrm>
          <a:off x="45847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76216</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2F0F2A07-AF9D-458F-96D9-EB5333AD6F24}"/>
            </a:ext>
          </a:extLst>
        </xdr:cNvPr>
        <xdr:cNvSpPr txBox="1"/>
      </xdr:nvSpPr>
      <xdr:spPr>
        <a:xfrm>
          <a:off x="4673600"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63500</xdr:rowOff>
    </xdr:from>
    <xdr:to>
      <xdr:col>20</xdr:col>
      <xdr:colOff>38100</xdr:colOff>
      <xdr:row>104</xdr:row>
      <xdr:rowOff>165100</xdr:rowOff>
    </xdr:to>
    <xdr:sp macro="" textlink="">
      <xdr:nvSpPr>
        <xdr:cNvPr id="428" name="楕円 427">
          <a:extLst>
            <a:ext uri="{FF2B5EF4-FFF2-40B4-BE49-F238E27FC236}">
              <a16:creationId xmlns:a16="http://schemas.microsoft.com/office/drawing/2014/main" id="{DC1FF131-9437-49BC-82D4-C179E8ACF053}"/>
            </a:ext>
          </a:extLst>
        </xdr:cNvPr>
        <xdr:cNvSpPr/>
      </xdr:nvSpPr>
      <xdr:spPr>
        <a:xfrm>
          <a:off x="3746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114300</xdr:rowOff>
    </xdr:from>
    <xdr:to>
      <xdr:col>24</xdr:col>
      <xdr:colOff>63500</xdr:colOff>
      <xdr:row>104</xdr:row>
      <xdr:rowOff>148589</xdr:rowOff>
    </xdr:to>
    <xdr:cxnSp macro="">
      <xdr:nvCxnSpPr>
        <xdr:cNvPr id="429" name="直線コネクタ 428">
          <a:extLst>
            <a:ext uri="{FF2B5EF4-FFF2-40B4-BE49-F238E27FC236}">
              <a16:creationId xmlns:a16="http://schemas.microsoft.com/office/drawing/2014/main" id="{2BE04C71-F144-4550-BC76-33B42A006279}"/>
            </a:ext>
          </a:extLst>
        </xdr:cNvPr>
        <xdr:cNvCxnSpPr/>
      </xdr:nvCxnSpPr>
      <xdr:spPr>
        <a:xfrm>
          <a:off x="3797300" y="179451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29211</xdr:rowOff>
    </xdr:from>
    <xdr:to>
      <xdr:col>15</xdr:col>
      <xdr:colOff>101600</xdr:colOff>
      <xdr:row>104</xdr:row>
      <xdr:rowOff>130811</xdr:rowOff>
    </xdr:to>
    <xdr:sp macro="" textlink="">
      <xdr:nvSpPr>
        <xdr:cNvPr id="430" name="楕円 429">
          <a:extLst>
            <a:ext uri="{FF2B5EF4-FFF2-40B4-BE49-F238E27FC236}">
              <a16:creationId xmlns:a16="http://schemas.microsoft.com/office/drawing/2014/main" id="{22C99BD5-9A1F-4173-9E56-6228DD049527}"/>
            </a:ext>
          </a:extLst>
        </xdr:cNvPr>
        <xdr:cNvSpPr/>
      </xdr:nvSpPr>
      <xdr:spPr>
        <a:xfrm>
          <a:off x="2857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80011</xdr:rowOff>
    </xdr:from>
    <xdr:to>
      <xdr:col>19</xdr:col>
      <xdr:colOff>177800</xdr:colOff>
      <xdr:row>104</xdr:row>
      <xdr:rowOff>114300</xdr:rowOff>
    </xdr:to>
    <xdr:cxnSp macro="">
      <xdr:nvCxnSpPr>
        <xdr:cNvPr id="431" name="直線コネクタ 430">
          <a:extLst>
            <a:ext uri="{FF2B5EF4-FFF2-40B4-BE49-F238E27FC236}">
              <a16:creationId xmlns:a16="http://schemas.microsoft.com/office/drawing/2014/main" id="{437AA56A-BE84-45C3-8643-5880D2A1AAAF}"/>
            </a:ext>
          </a:extLst>
        </xdr:cNvPr>
        <xdr:cNvCxnSpPr/>
      </xdr:nvCxnSpPr>
      <xdr:spPr>
        <a:xfrm>
          <a:off x="2908300" y="17910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166370</xdr:rowOff>
    </xdr:from>
    <xdr:to>
      <xdr:col>10</xdr:col>
      <xdr:colOff>165100</xdr:colOff>
      <xdr:row>104</xdr:row>
      <xdr:rowOff>96520</xdr:rowOff>
    </xdr:to>
    <xdr:sp macro="" textlink="">
      <xdr:nvSpPr>
        <xdr:cNvPr id="432" name="楕円 431">
          <a:extLst>
            <a:ext uri="{FF2B5EF4-FFF2-40B4-BE49-F238E27FC236}">
              <a16:creationId xmlns:a16="http://schemas.microsoft.com/office/drawing/2014/main" id="{12E0AA8F-8A7F-4C70-B285-955B7A9EC870}"/>
            </a:ext>
          </a:extLst>
        </xdr:cNvPr>
        <xdr:cNvSpPr/>
      </xdr:nvSpPr>
      <xdr:spPr>
        <a:xfrm>
          <a:off x="1968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45720</xdr:rowOff>
    </xdr:from>
    <xdr:to>
      <xdr:col>15</xdr:col>
      <xdr:colOff>50800</xdr:colOff>
      <xdr:row>104</xdr:row>
      <xdr:rowOff>80011</xdr:rowOff>
    </xdr:to>
    <xdr:cxnSp macro="">
      <xdr:nvCxnSpPr>
        <xdr:cNvPr id="433" name="直線コネクタ 432">
          <a:extLst>
            <a:ext uri="{FF2B5EF4-FFF2-40B4-BE49-F238E27FC236}">
              <a16:creationId xmlns:a16="http://schemas.microsoft.com/office/drawing/2014/main" id="{90DAB600-B787-4D0A-A3E1-896C393DBD73}"/>
            </a:ext>
          </a:extLst>
        </xdr:cNvPr>
        <xdr:cNvCxnSpPr/>
      </xdr:nvCxnSpPr>
      <xdr:spPr>
        <a:xfrm>
          <a:off x="2019300" y="178765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133986</xdr:rowOff>
    </xdr:from>
    <xdr:to>
      <xdr:col>6</xdr:col>
      <xdr:colOff>38100</xdr:colOff>
      <xdr:row>104</xdr:row>
      <xdr:rowOff>64136</xdr:rowOff>
    </xdr:to>
    <xdr:sp macro="" textlink="">
      <xdr:nvSpPr>
        <xdr:cNvPr id="434" name="楕円 433">
          <a:extLst>
            <a:ext uri="{FF2B5EF4-FFF2-40B4-BE49-F238E27FC236}">
              <a16:creationId xmlns:a16="http://schemas.microsoft.com/office/drawing/2014/main" id="{3CA5EACC-3B85-4E52-A210-C4EE631B3AEC}"/>
            </a:ext>
          </a:extLst>
        </xdr:cNvPr>
        <xdr:cNvSpPr/>
      </xdr:nvSpPr>
      <xdr:spPr>
        <a:xfrm>
          <a:off x="1079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13336</xdr:rowOff>
    </xdr:from>
    <xdr:to>
      <xdr:col>10</xdr:col>
      <xdr:colOff>114300</xdr:colOff>
      <xdr:row>104</xdr:row>
      <xdr:rowOff>45720</xdr:rowOff>
    </xdr:to>
    <xdr:cxnSp macro="">
      <xdr:nvCxnSpPr>
        <xdr:cNvPr id="435" name="直線コネクタ 434">
          <a:extLst>
            <a:ext uri="{FF2B5EF4-FFF2-40B4-BE49-F238E27FC236}">
              <a16:creationId xmlns:a16="http://schemas.microsoft.com/office/drawing/2014/main" id="{AE331506-E668-4986-BBED-A2225C658963}"/>
            </a:ext>
          </a:extLst>
        </xdr:cNvPr>
        <xdr:cNvCxnSpPr/>
      </xdr:nvCxnSpPr>
      <xdr:spPr>
        <a:xfrm>
          <a:off x="1130300" y="178441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36" name="n_1aveValue【市民会館】&#10;有形固定資産減価償却率">
          <a:extLst>
            <a:ext uri="{FF2B5EF4-FFF2-40B4-BE49-F238E27FC236}">
              <a16:creationId xmlns:a16="http://schemas.microsoft.com/office/drawing/2014/main" id="{8AE4A226-DE44-44F0-83A6-B35D3A4A14D7}"/>
            </a:ext>
          </a:extLst>
        </xdr:cNvPr>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437" name="n_2aveValue【市民会館】&#10;有形固定資産減価償却率">
          <a:extLst>
            <a:ext uri="{FF2B5EF4-FFF2-40B4-BE49-F238E27FC236}">
              <a16:creationId xmlns:a16="http://schemas.microsoft.com/office/drawing/2014/main" id="{2178C321-4870-4A99-B9B8-92F83C14F3C4}"/>
            </a:ext>
          </a:extLst>
        </xdr:cNvPr>
        <xdr:cNvSpPr txBox="1"/>
      </xdr:nvSpPr>
      <xdr:spPr>
        <a:xfrm>
          <a:off x="2705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8" name="n_3aveValue【市民会館】&#10;有形固定資産減価償却率">
          <a:extLst>
            <a:ext uri="{FF2B5EF4-FFF2-40B4-BE49-F238E27FC236}">
              <a16:creationId xmlns:a16="http://schemas.microsoft.com/office/drawing/2014/main" id="{C33BCEC2-3CF6-495B-95E4-EEB554EEBC10}"/>
            </a:ext>
          </a:extLst>
        </xdr:cNvPr>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39" name="n_4aveValue【市民会館】&#10;有形固定資産減価償却率">
          <a:extLst>
            <a:ext uri="{FF2B5EF4-FFF2-40B4-BE49-F238E27FC236}">
              <a16:creationId xmlns:a16="http://schemas.microsoft.com/office/drawing/2014/main" id="{51DB593F-8C90-48C2-94FB-7BDD0B8914FA}"/>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156227</xdr:rowOff>
    </xdr:from>
    <xdr:ext cx="405111" cy="259045"/>
    <xdr:sp macro="" textlink="">
      <xdr:nvSpPr>
        <xdr:cNvPr id="440" name="n_1mainValue【市民会館】&#10;有形固定資産減価償却率">
          <a:extLst>
            <a:ext uri="{FF2B5EF4-FFF2-40B4-BE49-F238E27FC236}">
              <a16:creationId xmlns:a16="http://schemas.microsoft.com/office/drawing/2014/main" id="{5DB82A81-B692-41EC-89B1-C6BB41EB8ABF}"/>
            </a:ext>
          </a:extLst>
        </xdr:cNvPr>
        <xdr:cNvSpPr txBox="1"/>
      </xdr:nvSpPr>
      <xdr:spPr>
        <a:xfrm>
          <a:off x="3582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121938</xdr:rowOff>
    </xdr:from>
    <xdr:ext cx="405111" cy="259045"/>
    <xdr:sp macro="" textlink="">
      <xdr:nvSpPr>
        <xdr:cNvPr id="441" name="n_2mainValue【市民会館】&#10;有形固定資産減価償却率">
          <a:extLst>
            <a:ext uri="{FF2B5EF4-FFF2-40B4-BE49-F238E27FC236}">
              <a16:creationId xmlns:a16="http://schemas.microsoft.com/office/drawing/2014/main" id="{679FA60E-A9F7-448C-A0D3-FC0683F7ECF1}"/>
            </a:ext>
          </a:extLst>
        </xdr:cNvPr>
        <xdr:cNvSpPr txBox="1"/>
      </xdr:nvSpPr>
      <xdr:spPr>
        <a:xfrm>
          <a:off x="2705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87647</xdr:rowOff>
    </xdr:from>
    <xdr:ext cx="405111" cy="259045"/>
    <xdr:sp macro="" textlink="">
      <xdr:nvSpPr>
        <xdr:cNvPr id="442" name="n_3mainValue【市民会館】&#10;有形固定資産減価償却率">
          <a:extLst>
            <a:ext uri="{FF2B5EF4-FFF2-40B4-BE49-F238E27FC236}">
              <a16:creationId xmlns:a16="http://schemas.microsoft.com/office/drawing/2014/main" id="{B00F2433-D02E-401F-A7AF-C6E47D868369}"/>
            </a:ext>
          </a:extLst>
        </xdr:cNvPr>
        <xdr:cNvSpPr txBox="1"/>
      </xdr:nvSpPr>
      <xdr:spPr>
        <a:xfrm>
          <a:off x="1816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55263</xdr:rowOff>
    </xdr:from>
    <xdr:ext cx="405111" cy="259045"/>
    <xdr:sp macro="" textlink="">
      <xdr:nvSpPr>
        <xdr:cNvPr id="443" name="n_4mainValue【市民会館】&#10;有形固定資産減価償却率">
          <a:extLst>
            <a:ext uri="{FF2B5EF4-FFF2-40B4-BE49-F238E27FC236}">
              <a16:creationId xmlns:a16="http://schemas.microsoft.com/office/drawing/2014/main" id="{48E53BFC-189E-4F35-BCE7-447BDC30757C}"/>
            </a:ext>
          </a:extLst>
        </xdr:cNvPr>
        <xdr:cNvSpPr txBox="1"/>
      </xdr:nvSpPr>
      <xdr:spPr>
        <a:xfrm>
          <a:off x="927744"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27858093-75C9-452C-B12E-399C699E4D4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01775AE6-2488-462F-8E7D-2C66F170206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9377C674-CD61-4C41-908B-02B1D9F79A4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62B12C9A-59AC-4DFC-8B4D-1271F3AC88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82CBDB1B-60C8-432D-9B7D-FA9B8CFCA9C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6EC1DBA3-B784-444B-A4EA-5C2565A9DA2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1856158B-A828-4BD9-9870-B6E8708C152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A43B14BA-ABCC-423A-B0D5-6C8D8569F0E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C4971FB9-C05F-4BE3-B233-48D7747BDE1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9E685442-F674-4769-B008-700DFBDC3D7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4" name="直線コネクタ 453">
          <a:extLst>
            <a:ext uri="{FF2B5EF4-FFF2-40B4-BE49-F238E27FC236}">
              <a16:creationId xmlns:a16="http://schemas.microsoft.com/office/drawing/2014/main" id="{BEC13709-F8E0-4EE7-B3B6-DBA09983E8F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5" name="テキスト ボックス 454">
          <a:extLst>
            <a:ext uri="{FF2B5EF4-FFF2-40B4-BE49-F238E27FC236}">
              <a16:creationId xmlns:a16="http://schemas.microsoft.com/office/drawing/2014/main" id="{E7452217-1A97-4313-9CCF-031DA5CFB4A7}"/>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6" name="直線コネクタ 455">
          <a:extLst>
            <a:ext uri="{FF2B5EF4-FFF2-40B4-BE49-F238E27FC236}">
              <a16:creationId xmlns:a16="http://schemas.microsoft.com/office/drawing/2014/main" id="{17142C15-2C91-4C5B-A438-974E0C189BD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7" name="テキスト ボックス 456">
          <a:extLst>
            <a:ext uri="{FF2B5EF4-FFF2-40B4-BE49-F238E27FC236}">
              <a16:creationId xmlns:a16="http://schemas.microsoft.com/office/drawing/2014/main" id="{2FFE56FA-F1D1-48A4-A176-242A263CAA1E}"/>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8" name="直線コネクタ 457">
          <a:extLst>
            <a:ext uri="{FF2B5EF4-FFF2-40B4-BE49-F238E27FC236}">
              <a16:creationId xmlns:a16="http://schemas.microsoft.com/office/drawing/2014/main" id="{4F3DB79F-14DA-4615-8C25-CAEBAF3A6DD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9" name="テキスト ボックス 458">
          <a:extLst>
            <a:ext uri="{FF2B5EF4-FFF2-40B4-BE49-F238E27FC236}">
              <a16:creationId xmlns:a16="http://schemas.microsoft.com/office/drawing/2014/main" id="{A32666CE-180C-4C8C-A1CC-E76C34F346FF}"/>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0" name="直線コネクタ 459">
          <a:extLst>
            <a:ext uri="{FF2B5EF4-FFF2-40B4-BE49-F238E27FC236}">
              <a16:creationId xmlns:a16="http://schemas.microsoft.com/office/drawing/2014/main" id="{F8897B85-785E-4D5A-8477-768691C661C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1" name="テキスト ボックス 460">
          <a:extLst>
            <a:ext uri="{FF2B5EF4-FFF2-40B4-BE49-F238E27FC236}">
              <a16:creationId xmlns:a16="http://schemas.microsoft.com/office/drawing/2014/main" id="{B416E6B7-6E6E-43E8-81D9-A4481D287498}"/>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E888CCFD-1837-4FE6-A508-D301022DD86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C92BED1-3F6E-4FE2-B4A4-D357D029F4D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FBD874BD-07E4-4085-851F-EDB4197E287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5" name="直線コネクタ 464">
          <a:extLst>
            <a:ext uri="{FF2B5EF4-FFF2-40B4-BE49-F238E27FC236}">
              <a16:creationId xmlns:a16="http://schemas.microsoft.com/office/drawing/2014/main" id="{9A7AD56A-4348-41F9-8C58-CB7F8431F563}"/>
            </a:ext>
          </a:extLst>
        </xdr:cNvPr>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6" name="【市民会館】&#10;一人当たり面積最小値テキスト">
          <a:extLst>
            <a:ext uri="{FF2B5EF4-FFF2-40B4-BE49-F238E27FC236}">
              <a16:creationId xmlns:a16="http://schemas.microsoft.com/office/drawing/2014/main" id="{A30EC22E-1BCA-42F6-908A-C03D278EE897}"/>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7" name="直線コネクタ 466">
          <a:extLst>
            <a:ext uri="{FF2B5EF4-FFF2-40B4-BE49-F238E27FC236}">
              <a16:creationId xmlns:a16="http://schemas.microsoft.com/office/drawing/2014/main" id="{550F0522-2556-44A4-AFDD-17A3FB62F5AA}"/>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68" name="【市民会館】&#10;一人当たり面積最大値テキスト">
          <a:extLst>
            <a:ext uri="{FF2B5EF4-FFF2-40B4-BE49-F238E27FC236}">
              <a16:creationId xmlns:a16="http://schemas.microsoft.com/office/drawing/2014/main" id="{2FCED436-1CF5-4733-9857-A3FE0165BE80}"/>
            </a:ext>
          </a:extLst>
        </xdr:cNvPr>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69" name="直線コネクタ 468">
          <a:extLst>
            <a:ext uri="{FF2B5EF4-FFF2-40B4-BE49-F238E27FC236}">
              <a16:creationId xmlns:a16="http://schemas.microsoft.com/office/drawing/2014/main" id="{447CE014-04BD-4A46-835A-1998385A16C5}"/>
            </a:ext>
          </a:extLst>
        </xdr:cNvPr>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52849</xdr:rowOff>
    </xdr:from>
    <xdr:ext cx="469744" cy="259045"/>
    <xdr:sp macro="" textlink="">
      <xdr:nvSpPr>
        <xdr:cNvPr id="470" name="【市民会館】&#10;一人当たり面積平均値テキスト">
          <a:extLst>
            <a:ext uri="{FF2B5EF4-FFF2-40B4-BE49-F238E27FC236}">
              <a16:creationId xmlns:a16="http://schemas.microsoft.com/office/drawing/2014/main" id="{309516A8-EBF8-4177-B45F-B2F7CD853290}"/>
            </a:ext>
          </a:extLst>
        </xdr:cNvPr>
        <xdr:cNvSpPr txBox="1"/>
      </xdr:nvSpPr>
      <xdr:spPr>
        <a:xfrm>
          <a:off x="10515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1" name="フローチャート: 判断 470">
          <a:extLst>
            <a:ext uri="{FF2B5EF4-FFF2-40B4-BE49-F238E27FC236}">
              <a16:creationId xmlns:a16="http://schemas.microsoft.com/office/drawing/2014/main" id="{9FC413F4-C44F-42FA-B490-7695E3072541}"/>
            </a:ext>
          </a:extLst>
        </xdr:cNvPr>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2" name="フローチャート: 判断 471">
          <a:extLst>
            <a:ext uri="{FF2B5EF4-FFF2-40B4-BE49-F238E27FC236}">
              <a16:creationId xmlns:a16="http://schemas.microsoft.com/office/drawing/2014/main" id="{93557634-FBCE-48DE-BE56-B00681C41447}"/>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3" name="フローチャート: 判断 472">
          <a:extLst>
            <a:ext uri="{FF2B5EF4-FFF2-40B4-BE49-F238E27FC236}">
              <a16:creationId xmlns:a16="http://schemas.microsoft.com/office/drawing/2014/main" id="{E1DF4E40-CDBF-4F7B-85DA-DA687FDE1D00}"/>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4" name="フローチャート: 判断 473">
          <a:extLst>
            <a:ext uri="{FF2B5EF4-FFF2-40B4-BE49-F238E27FC236}">
              <a16:creationId xmlns:a16="http://schemas.microsoft.com/office/drawing/2014/main" id="{CD08079C-6C4E-464F-AA3B-ADFF8489D486}"/>
            </a:ext>
          </a:extLst>
        </xdr:cNvPr>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5" name="フローチャート: 判断 474">
          <a:extLst>
            <a:ext uri="{FF2B5EF4-FFF2-40B4-BE49-F238E27FC236}">
              <a16:creationId xmlns:a16="http://schemas.microsoft.com/office/drawing/2014/main" id="{C2BF9893-7296-43CB-B041-F3A806835C31}"/>
            </a:ext>
          </a:extLst>
        </xdr:cNvPr>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C3D2E0E-952E-4C85-93F7-1B4E4D889F2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9CA4CEED-8EF2-4B04-8FFD-61C78B79607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B92DC02-C108-49CF-A95D-BF67349D6B6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EE89895E-36C5-4145-B32A-94208A7EA18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22FD89AC-A8DC-4823-9437-1F7C7243EF9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148844</xdr:rowOff>
    </xdr:from>
    <xdr:to>
      <xdr:col>55</xdr:col>
      <xdr:colOff>50800</xdr:colOff>
      <xdr:row>107</xdr:row>
      <xdr:rowOff>78994</xdr:rowOff>
    </xdr:to>
    <xdr:sp macro="" textlink="">
      <xdr:nvSpPr>
        <xdr:cNvPr id="481" name="楕円 480">
          <a:extLst>
            <a:ext uri="{FF2B5EF4-FFF2-40B4-BE49-F238E27FC236}">
              <a16:creationId xmlns:a16="http://schemas.microsoft.com/office/drawing/2014/main" id="{FB90C845-1796-4631-BA5F-D93098BC9856}"/>
            </a:ext>
          </a:extLst>
        </xdr:cNvPr>
        <xdr:cNvSpPr/>
      </xdr:nvSpPr>
      <xdr:spPr>
        <a:xfrm>
          <a:off x="104267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127271</xdr:rowOff>
    </xdr:from>
    <xdr:ext cx="469744" cy="259045"/>
    <xdr:sp macro="" textlink="">
      <xdr:nvSpPr>
        <xdr:cNvPr id="482" name="【市民会館】&#10;一人当たり面積該当値テキスト">
          <a:extLst>
            <a:ext uri="{FF2B5EF4-FFF2-40B4-BE49-F238E27FC236}">
              <a16:creationId xmlns:a16="http://schemas.microsoft.com/office/drawing/2014/main" id="{BB5A8C3E-E5E5-447E-8132-C209952661BB}"/>
            </a:ext>
          </a:extLst>
        </xdr:cNvPr>
        <xdr:cNvSpPr txBox="1"/>
      </xdr:nvSpPr>
      <xdr:spPr>
        <a:xfrm>
          <a:off x="10515600"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148844</xdr:rowOff>
    </xdr:from>
    <xdr:to>
      <xdr:col>50</xdr:col>
      <xdr:colOff>165100</xdr:colOff>
      <xdr:row>107</xdr:row>
      <xdr:rowOff>78994</xdr:rowOff>
    </xdr:to>
    <xdr:sp macro="" textlink="">
      <xdr:nvSpPr>
        <xdr:cNvPr id="483" name="楕円 482">
          <a:extLst>
            <a:ext uri="{FF2B5EF4-FFF2-40B4-BE49-F238E27FC236}">
              <a16:creationId xmlns:a16="http://schemas.microsoft.com/office/drawing/2014/main" id="{780280B2-C930-404A-B933-191E8EEA2BF7}"/>
            </a:ext>
          </a:extLst>
        </xdr:cNvPr>
        <xdr:cNvSpPr/>
      </xdr:nvSpPr>
      <xdr:spPr>
        <a:xfrm>
          <a:off x="9588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28194</xdr:rowOff>
    </xdr:from>
    <xdr:to>
      <xdr:col>55</xdr:col>
      <xdr:colOff>0</xdr:colOff>
      <xdr:row>107</xdr:row>
      <xdr:rowOff>28194</xdr:rowOff>
    </xdr:to>
    <xdr:cxnSp macro="">
      <xdr:nvCxnSpPr>
        <xdr:cNvPr id="484" name="直線コネクタ 483">
          <a:extLst>
            <a:ext uri="{FF2B5EF4-FFF2-40B4-BE49-F238E27FC236}">
              <a16:creationId xmlns:a16="http://schemas.microsoft.com/office/drawing/2014/main" id="{156E88CE-9AC0-40D8-90B8-524215AEE80B}"/>
            </a:ext>
          </a:extLst>
        </xdr:cNvPr>
        <xdr:cNvCxnSpPr/>
      </xdr:nvCxnSpPr>
      <xdr:spPr>
        <a:xfrm>
          <a:off x="9639300" y="1837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485" name="楕円 484">
          <a:extLst>
            <a:ext uri="{FF2B5EF4-FFF2-40B4-BE49-F238E27FC236}">
              <a16:creationId xmlns:a16="http://schemas.microsoft.com/office/drawing/2014/main" id="{6FAEE07C-9511-46DF-A45A-9B15361AC1B2}"/>
            </a:ext>
          </a:extLst>
        </xdr:cNvPr>
        <xdr:cNvSpPr/>
      </xdr:nvSpPr>
      <xdr:spPr>
        <a:xfrm>
          <a:off x="8699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28194</xdr:rowOff>
    </xdr:from>
    <xdr:to>
      <xdr:col>50</xdr:col>
      <xdr:colOff>114300</xdr:colOff>
      <xdr:row>107</xdr:row>
      <xdr:rowOff>28194</xdr:rowOff>
    </xdr:to>
    <xdr:cxnSp macro="">
      <xdr:nvCxnSpPr>
        <xdr:cNvPr id="486" name="直線コネクタ 485">
          <a:extLst>
            <a:ext uri="{FF2B5EF4-FFF2-40B4-BE49-F238E27FC236}">
              <a16:creationId xmlns:a16="http://schemas.microsoft.com/office/drawing/2014/main" id="{71094939-5573-49AA-9DE6-04DFB07D32E0}"/>
            </a:ext>
          </a:extLst>
        </xdr:cNvPr>
        <xdr:cNvCxnSpPr/>
      </xdr:nvCxnSpPr>
      <xdr:spPr>
        <a:xfrm>
          <a:off x="8750300" y="1837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148844</xdr:rowOff>
    </xdr:from>
    <xdr:to>
      <xdr:col>41</xdr:col>
      <xdr:colOff>101600</xdr:colOff>
      <xdr:row>107</xdr:row>
      <xdr:rowOff>78994</xdr:rowOff>
    </xdr:to>
    <xdr:sp macro="" textlink="">
      <xdr:nvSpPr>
        <xdr:cNvPr id="487" name="楕円 486">
          <a:extLst>
            <a:ext uri="{FF2B5EF4-FFF2-40B4-BE49-F238E27FC236}">
              <a16:creationId xmlns:a16="http://schemas.microsoft.com/office/drawing/2014/main" id="{CFD08627-FE73-4764-8291-B97C11F21B84}"/>
            </a:ext>
          </a:extLst>
        </xdr:cNvPr>
        <xdr:cNvSpPr/>
      </xdr:nvSpPr>
      <xdr:spPr>
        <a:xfrm>
          <a:off x="7810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28194</xdr:rowOff>
    </xdr:from>
    <xdr:to>
      <xdr:col>45</xdr:col>
      <xdr:colOff>177800</xdr:colOff>
      <xdr:row>107</xdr:row>
      <xdr:rowOff>28194</xdr:rowOff>
    </xdr:to>
    <xdr:cxnSp macro="">
      <xdr:nvCxnSpPr>
        <xdr:cNvPr id="488" name="直線コネクタ 487">
          <a:extLst>
            <a:ext uri="{FF2B5EF4-FFF2-40B4-BE49-F238E27FC236}">
              <a16:creationId xmlns:a16="http://schemas.microsoft.com/office/drawing/2014/main" id="{B2DA6E60-7DD5-4D66-A37A-103CD3D9A5AE}"/>
            </a:ext>
          </a:extLst>
        </xdr:cNvPr>
        <xdr:cNvCxnSpPr/>
      </xdr:nvCxnSpPr>
      <xdr:spPr>
        <a:xfrm>
          <a:off x="7861300" y="1837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489" name="楕円 488">
          <a:extLst>
            <a:ext uri="{FF2B5EF4-FFF2-40B4-BE49-F238E27FC236}">
              <a16:creationId xmlns:a16="http://schemas.microsoft.com/office/drawing/2014/main" id="{E0157D5B-7B20-4AA7-9CB3-581D1492E772}"/>
            </a:ext>
          </a:extLst>
        </xdr:cNvPr>
        <xdr:cNvSpPr/>
      </xdr:nvSpPr>
      <xdr:spPr>
        <a:xfrm>
          <a:off x="6921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28194</xdr:rowOff>
    </xdr:from>
    <xdr:to>
      <xdr:col>41</xdr:col>
      <xdr:colOff>50800</xdr:colOff>
      <xdr:row>107</xdr:row>
      <xdr:rowOff>28194</xdr:rowOff>
    </xdr:to>
    <xdr:cxnSp macro="">
      <xdr:nvCxnSpPr>
        <xdr:cNvPr id="490" name="直線コネクタ 489">
          <a:extLst>
            <a:ext uri="{FF2B5EF4-FFF2-40B4-BE49-F238E27FC236}">
              <a16:creationId xmlns:a16="http://schemas.microsoft.com/office/drawing/2014/main" id="{2D673D77-80A8-488A-970B-A5A0B84652D3}"/>
            </a:ext>
          </a:extLst>
        </xdr:cNvPr>
        <xdr:cNvCxnSpPr/>
      </xdr:nvCxnSpPr>
      <xdr:spPr>
        <a:xfrm>
          <a:off x="6972300" y="1837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91" name="n_1aveValue【市民会館】&#10;一人当たり面積">
          <a:extLst>
            <a:ext uri="{FF2B5EF4-FFF2-40B4-BE49-F238E27FC236}">
              <a16:creationId xmlns:a16="http://schemas.microsoft.com/office/drawing/2014/main" id="{42CD8F8D-9112-4869-814A-DC86D15150D0}"/>
            </a:ext>
          </a:extLst>
        </xdr:cNvPr>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2" name="n_2aveValue【市民会館】&#10;一人当たり面積">
          <a:extLst>
            <a:ext uri="{FF2B5EF4-FFF2-40B4-BE49-F238E27FC236}">
              <a16:creationId xmlns:a16="http://schemas.microsoft.com/office/drawing/2014/main" id="{A51FE604-76B2-4256-B694-D460213370C2}"/>
            </a:ext>
          </a:extLst>
        </xdr:cNvPr>
        <xdr:cNvSpPr txBox="1"/>
      </xdr:nvSpPr>
      <xdr:spPr>
        <a:xfrm>
          <a:off x="8515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152671</xdr:rowOff>
    </xdr:from>
    <xdr:ext cx="469744" cy="259045"/>
    <xdr:sp macro="" textlink="">
      <xdr:nvSpPr>
        <xdr:cNvPr id="493" name="n_3aveValue【市民会館】&#10;一人当たり面積">
          <a:extLst>
            <a:ext uri="{FF2B5EF4-FFF2-40B4-BE49-F238E27FC236}">
              <a16:creationId xmlns:a16="http://schemas.microsoft.com/office/drawing/2014/main" id="{E31A7D04-452C-4464-9D07-3170BD304926}"/>
            </a:ext>
          </a:extLst>
        </xdr:cNvPr>
        <xdr:cNvSpPr txBox="1"/>
      </xdr:nvSpPr>
      <xdr:spPr>
        <a:xfrm>
          <a:off x="7626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157242</xdr:rowOff>
    </xdr:from>
    <xdr:ext cx="469744" cy="259045"/>
    <xdr:sp macro="" textlink="">
      <xdr:nvSpPr>
        <xdr:cNvPr id="494" name="n_4aveValue【市民会館】&#10;一人当たり面積">
          <a:extLst>
            <a:ext uri="{FF2B5EF4-FFF2-40B4-BE49-F238E27FC236}">
              <a16:creationId xmlns:a16="http://schemas.microsoft.com/office/drawing/2014/main" id="{09180850-B7CC-45EC-8455-7E7F519A492C}"/>
            </a:ext>
          </a:extLst>
        </xdr:cNvPr>
        <xdr:cNvSpPr txBox="1"/>
      </xdr:nvSpPr>
      <xdr:spPr>
        <a:xfrm>
          <a:off x="6737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70121</xdr:rowOff>
    </xdr:from>
    <xdr:ext cx="469744" cy="259045"/>
    <xdr:sp macro="" textlink="">
      <xdr:nvSpPr>
        <xdr:cNvPr id="495" name="n_1mainValue【市民会館】&#10;一人当たり面積">
          <a:extLst>
            <a:ext uri="{FF2B5EF4-FFF2-40B4-BE49-F238E27FC236}">
              <a16:creationId xmlns:a16="http://schemas.microsoft.com/office/drawing/2014/main" id="{4B1FD36C-CEE3-4D69-BEFB-13B8453119C0}"/>
            </a:ext>
          </a:extLst>
        </xdr:cNvPr>
        <xdr:cNvSpPr txBox="1"/>
      </xdr:nvSpPr>
      <xdr:spPr>
        <a:xfrm>
          <a:off x="93917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70121</xdr:rowOff>
    </xdr:from>
    <xdr:ext cx="469744" cy="259045"/>
    <xdr:sp macro="" textlink="">
      <xdr:nvSpPr>
        <xdr:cNvPr id="496" name="n_2mainValue【市民会館】&#10;一人当たり面積">
          <a:extLst>
            <a:ext uri="{FF2B5EF4-FFF2-40B4-BE49-F238E27FC236}">
              <a16:creationId xmlns:a16="http://schemas.microsoft.com/office/drawing/2014/main" id="{0E0B07C5-464F-453B-89A6-DFD5B37A4420}"/>
            </a:ext>
          </a:extLst>
        </xdr:cNvPr>
        <xdr:cNvSpPr txBox="1"/>
      </xdr:nvSpPr>
      <xdr:spPr>
        <a:xfrm>
          <a:off x="8515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70121</xdr:rowOff>
    </xdr:from>
    <xdr:ext cx="469744" cy="259045"/>
    <xdr:sp macro="" textlink="">
      <xdr:nvSpPr>
        <xdr:cNvPr id="497" name="n_3mainValue【市民会館】&#10;一人当たり面積">
          <a:extLst>
            <a:ext uri="{FF2B5EF4-FFF2-40B4-BE49-F238E27FC236}">
              <a16:creationId xmlns:a16="http://schemas.microsoft.com/office/drawing/2014/main" id="{F4BDADD4-436B-42F9-A71F-33874A89A92E}"/>
            </a:ext>
          </a:extLst>
        </xdr:cNvPr>
        <xdr:cNvSpPr txBox="1"/>
      </xdr:nvSpPr>
      <xdr:spPr>
        <a:xfrm>
          <a:off x="7626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70121</xdr:rowOff>
    </xdr:from>
    <xdr:ext cx="469744" cy="259045"/>
    <xdr:sp macro="" textlink="">
      <xdr:nvSpPr>
        <xdr:cNvPr id="498" name="n_4mainValue【市民会館】&#10;一人当たり面積">
          <a:extLst>
            <a:ext uri="{FF2B5EF4-FFF2-40B4-BE49-F238E27FC236}">
              <a16:creationId xmlns:a16="http://schemas.microsoft.com/office/drawing/2014/main" id="{86E05B27-1F0E-40EC-85E7-B1FE2453782B}"/>
            </a:ext>
          </a:extLst>
        </xdr:cNvPr>
        <xdr:cNvSpPr txBox="1"/>
      </xdr:nvSpPr>
      <xdr:spPr>
        <a:xfrm>
          <a:off x="6737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E576EE40-7715-4D22-AE4C-72F98E99349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AF0558A0-6102-48B0-BF19-E13B02941B7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BFC1A787-03E3-4740-AB59-A0B04413957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E6EE3D2A-003E-4576-8CEC-6524498B73F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176BE43B-F050-4F02-A041-A1BF993953E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FEB5B818-F5D7-4149-85CD-2EAF743EEC4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791E0D0F-92E4-4968-81C6-97F11E7DFEC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6AF4A335-EBDE-4D95-B826-8FB05853D98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7796D4C6-066C-4EF9-8BD6-989DB1ADC17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6CB9111F-8BD1-4930-9051-1F17A531E1D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9" name="テキスト ボックス 508">
          <a:extLst>
            <a:ext uri="{FF2B5EF4-FFF2-40B4-BE49-F238E27FC236}">
              <a16:creationId xmlns:a16="http://schemas.microsoft.com/office/drawing/2014/main" id="{D5AEB218-021C-425A-8AFD-6EC90B22C554}"/>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DCECD9BA-1EE2-4F2D-BB03-82269BA7EF13}"/>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1" name="テキスト ボックス 510">
          <a:extLst>
            <a:ext uri="{FF2B5EF4-FFF2-40B4-BE49-F238E27FC236}">
              <a16:creationId xmlns:a16="http://schemas.microsoft.com/office/drawing/2014/main" id="{6FD904C0-C15D-4504-B51D-2E4555B4829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C5D9F119-ADA6-46AE-A1E2-C8357D8FBA15}"/>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170FC420-5B24-44C6-872D-0C92AF85AA22}"/>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51B0311F-AC7D-4EFC-B51A-E5DE6B6FCC28}"/>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52A7871A-6306-4907-A7EB-6CE9B522C61B}"/>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DCECC30E-90CA-49A2-9014-89C4B30FCBEC}"/>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CC1BEB9E-AA6B-448A-A0D2-A5A381AF4114}"/>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BE3A7837-C7DB-4D9E-B4C7-70FFD1C1DD4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70AD880B-CCED-4C81-824D-C313E3BDEB1F}"/>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D726BD66-0417-4426-B2A9-DDAEEDD3AEF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14478</xdr:rowOff>
    </xdr:from>
    <xdr:to>
      <xdr:col>85</xdr:col>
      <xdr:colOff>126364</xdr:colOff>
      <xdr:row>41</xdr:row>
      <xdr:rowOff>5334</xdr:rowOff>
    </xdr:to>
    <xdr:cxnSp macro="">
      <xdr:nvCxnSpPr>
        <xdr:cNvPr id="521" name="直線コネクタ 520">
          <a:extLst>
            <a:ext uri="{FF2B5EF4-FFF2-40B4-BE49-F238E27FC236}">
              <a16:creationId xmlns:a16="http://schemas.microsoft.com/office/drawing/2014/main" id="{ED3210EB-2D51-427E-8998-0F8D708E5552}"/>
            </a:ext>
          </a:extLst>
        </xdr:cNvPr>
        <xdr:cNvCxnSpPr/>
      </xdr:nvCxnSpPr>
      <xdr:spPr>
        <a:xfrm flipV="1">
          <a:off x="16318864" y="6015228"/>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D600F64A-F32D-49A4-858B-3473752CBCAB}"/>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23" name="直線コネクタ 522">
          <a:extLst>
            <a:ext uri="{FF2B5EF4-FFF2-40B4-BE49-F238E27FC236}">
              <a16:creationId xmlns:a16="http://schemas.microsoft.com/office/drawing/2014/main" id="{149E12BB-9747-4818-9582-1F521B7B42FD}"/>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132605</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FC2033D4-ABDA-43BC-B854-F910CAE58337}"/>
            </a:ext>
          </a:extLst>
        </xdr:cNvPr>
        <xdr:cNvSpPr txBox="1"/>
      </xdr:nvSpPr>
      <xdr:spPr>
        <a:xfrm>
          <a:off x="16357600" y="579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14478</xdr:rowOff>
    </xdr:from>
    <xdr:to>
      <xdr:col>86</xdr:col>
      <xdr:colOff>25400</xdr:colOff>
      <xdr:row>35</xdr:row>
      <xdr:rowOff>14478</xdr:rowOff>
    </xdr:to>
    <xdr:cxnSp macro="">
      <xdr:nvCxnSpPr>
        <xdr:cNvPr id="525" name="直線コネクタ 524">
          <a:extLst>
            <a:ext uri="{FF2B5EF4-FFF2-40B4-BE49-F238E27FC236}">
              <a16:creationId xmlns:a16="http://schemas.microsoft.com/office/drawing/2014/main" id="{E950494E-17FE-49B2-897A-3D25AB401DFA}"/>
            </a:ext>
          </a:extLst>
        </xdr:cNvPr>
        <xdr:cNvCxnSpPr/>
      </xdr:nvCxnSpPr>
      <xdr:spPr>
        <a:xfrm>
          <a:off x="16230600" y="601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121429</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3825B03E-26B5-4D1D-B22A-6942ACA2BEC0}"/>
            </a:ext>
          </a:extLst>
        </xdr:cNvPr>
        <xdr:cNvSpPr txBox="1"/>
      </xdr:nvSpPr>
      <xdr:spPr>
        <a:xfrm>
          <a:off x="16357600" y="6465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98552</xdr:rowOff>
    </xdr:from>
    <xdr:to>
      <xdr:col>85</xdr:col>
      <xdr:colOff>177800</xdr:colOff>
      <xdr:row>39</xdr:row>
      <xdr:rowOff>28702</xdr:rowOff>
    </xdr:to>
    <xdr:sp macro="" textlink="">
      <xdr:nvSpPr>
        <xdr:cNvPr id="527" name="フローチャート: 判断 526">
          <a:extLst>
            <a:ext uri="{FF2B5EF4-FFF2-40B4-BE49-F238E27FC236}">
              <a16:creationId xmlns:a16="http://schemas.microsoft.com/office/drawing/2014/main" id="{BD731D17-05C9-419A-9A52-08A9A2EA818A}"/>
            </a:ext>
          </a:extLst>
        </xdr:cNvPr>
        <xdr:cNvSpPr/>
      </xdr:nvSpPr>
      <xdr:spPr>
        <a:xfrm>
          <a:off x="162687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8" name="フローチャート: 判断 527">
          <a:extLst>
            <a:ext uri="{FF2B5EF4-FFF2-40B4-BE49-F238E27FC236}">
              <a16:creationId xmlns:a16="http://schemas.microsoft.com/office/drawing/2014/main" id="{C56F4B5B-C02C-4789-80D1-91C0CA1A0DCC}"/>
            </a:ext>
          </a:extLst>
        </xdr:cNvPr>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155702</xdr:rowOff>
    </xdr:from>
    <xdr:to>
      <xdr:col>76</xdr:col>
      <xdr:colOff>165100</xdr:colOff>
      <xdr:row>38</xdr:row>
      <xdr:rowOff>85852</xdr:rowOff>
    </xdr:to>
    <xdr:sp macro="" textlink="">
      <xdr:nvSpPr>
        <xdr:cNvPr id="529" name="フローチャート: 判断 528">
          <a:extLst>
            <a:ext uri="{FF2B5EF4-FFF2-40B4-BE49-F238E27FC236}">
              <a16:creationId xmlns:a16="http://schemas.microsoft.com/office/drawing/2014/main" id="{28EDC7E7-9C57-4A92-86BE-747548186D7F}"/>
            </a:ext>
          </a:extLst>
        </xdr:cNvPr>
        <xdr:cNvSpPr/>
      </xdr:nvSpPr>
      <xdr:spPr>
        <a:xfrm>
          <a:off x="14541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30" name="フローチャート: 判断 529">
          <a:extLst>
            <a:ext uri="{FF2B5EF4-FFF2-40B4-BE49-F238E27FC236}">
              <a16:creationId xmlns:a16="http://schemas.microsoft.com/office/drawing/2014/main" id="{00DE2886-B8DF-45EB-B677-06DF892066B1}"/>
            </a:ext>
          </a:extLst>
        </xdr:cNvPr>
        <xdr:cNvSpPr/>
      </xdr:nvSpPr>
      <xdr:spPr>
        <a:xfrm>
          <a:off x="13652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31" name="フローチャート: 判断 530">
          <a:extLst>
            <a:ext uri="{FF2B5EF4-FFF2-40B4-BE49-F238E27FC236}">
              <a16:creationId xmlns:a16="http://schemas.microsoft.com/office/drawing/2014/main" id="{01C89545-F4C8-4A3B-ABEE-A8F382F58D26}"/>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492EEFD-99C8-4CD2-A07A-8911613B220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4F122C9-DF33-429E-82BB-139E0097373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DB3CCA4-9298-419B-A34B-7896CC9AC77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C40E1C51-0921-487C-AA73-15670077C4B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DD39ADF9-7589-412A-879C-9280AEC3746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4826</xdr:rowOff>
    </xdr:from>
    <xdr:to>
      <xdr:col>85</xdr:col>
      <xdr:colOff>177800</xdr:colOff>
      <xdr:row>39</xdr:row>
      <xdr:rowOff>106426</xdr:rowOff>
    </xdr:to>
    <xdr:sp macro="" textlink="">
      <xdr:nvSpPr>
        <xdr:cNvPr id="537" name="楕円 536">
          <a:extLst>
            <a:ext uri="{FF2B5EF4-FFF2-40B4-BE49-F238E27FC236}">
              <a16:creationId xmlns:a16="http://schemas.microsoft.com/office/drawing/2014/main" id="{0523064E-387F-464A-970D-C8F50F095ED7}"/>
            </a:ext>
          </a:extLst>
        </xdr:cNvPr>
        <xdr:cNvSpPr/>
      </xdr:nvSpPr>
      <xdr:spPr>
        <a:xfrm>
          <a:off x="162687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154703</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B2B4DDE9-9B62-4597-9F08-94BE37D8F0D0}"/>
            </a:ext>
          </a:extLst>
        </xdr:cNvPr>
        <xdr:cNvSpPr txBox="1"/>
      </xdr:nvSpPr>
      <xdr:spPr>
        <a:xfrm>
          <a:off x="16357600" y="666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57404</xdr:rowOff>
    </xdr:from>
    <xdr:to>
      <xdr:col>81</xdr:col>
      <xdr:colOff>101600</xdr:colOff>
      <xdr:row>38</xdr:row>
      <xdr:rowOff>159004</xdr:rowOff>
    </xdr:to>
    <xdr:sp macro="" textlink="">
      <xdr:nvSpPr>
        <xdr:cNvPr id="539" name="楕円 538">
          <a:extLst>
            <a:ext uri="{FF2B5EF4-FFF2-40B4-BE49-F238E27FC236}">
              <a16:creationId xmlns:a16="http://schemas.microsoft.com/office/drawing/2014/main" id="{3428816F-DE1D-4DFB-9DA0-CF9C68ECB944}"/>
            </a:ext>
          </a:extLst>
        </xdr:cNvPr>
        <xdr:cNvSpPr/>
      </xdr:nvSpPr>
      <xdr:spPr>
        <a:xfrm>
          <a:off x="15430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108204</xdr:rowOff>
    </xdr:from>
    <xdr:to>
      <xdr:col>85</xdr:col>
      <xdr:colOff>127000</xdr:colOff>
      <xdr:row>39</xdr:row>
      <xdr:rowOff>55626</xdr:rowOff>
    </xdr:to>
    <xdr:cxnSp macro="">
      <xdr:nvCxnSpPr>
        <xdr:cNvPr id="540" name="直線コネクタ 539">
          <a:extLst>
            <a:ext uri="{FF2B5EF4-FFF2-40B4-BE49-F238E27FC236}">
              <a16:creationId xmlns:a16="http://schemas.microsoft.com/office/drawing/2014/main" id="{7C2AD1D8-C3ED-44F2-939D-99277B97FE25}"/>
            </a:ext>
          </a:extLst>
        </xdr:cNvPr>
        <xdr:cNvCxnSpPr/>
      </xdr:nvCxnSpPr>
      <xdr:spPr>
        <a:xfrm>
          <a:off x="15481300" y="662330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141986</xdr:rowOff>
    </xdr:from>
    <xdr:to>
      <xdr:col>76</xdr:col>
      <xdr:colOff>165100</xdr:colOff>
      <xdr:row>38</xdr:row>
      <xdr:rowOff>72136</xdr:rowOff>
    </xdr:to>
    <xdr:sp macro="" textlink="">
      <xdr:nvSpPr>
        <xdr:cNvPr id="541" name="楕円 540">
          <a:extLst>
            <a:ext uri="{FF2B5EF4-FFF2-40B4-BE49-F238E27FC236}">
              <a16:creationId xmlns:a16="http://schemas.microsoft.com/office/drawing/2014/main" id="{B155BB5C-F08B-4D0D-ABED-B235ABDD3C64}"/>
            </a:ext>
          </a:extLst>
        </xdr:cNvPr>
        <xdr:cNvSpPr/>
      </xdr:nvSpPr>
      <xdr:spPr>
        <a:xfrm>
          <a:off x="14541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21336</xdr:rowOff>
    </xdr:from>
    <xdr:to>
      <xdr:col>81</xdr:col>
      <xdr:colOff>50800</xdr:colOff>
      <xdr:row>38</xdr:row>
      <xdr:rowOff>108204</xdr:rowOff>
    </xdr:to>
    <xdr:cxnSp macro="">
      <xdr:nvCxnSpPr>
        <xdr:cNvPr id="542" name="直線コネクタ 541">
          <a:extLst>
            <a:ext uri="{FF2B5EF4-FFF2-40B4-BE49-F238E27FC236}">
              <a16:creationId xmlns:a16="http://schemas.microsoft.com/office/drawing/2014/main" id="{4C178E8F-7DF8-4B88-9FD5-72F68649D479}"/>
            </a:ext>
          </a:extLst>
        </xdr:cNvPr>
        <xdr:cNvCxnSpPr/>
      </xdr:nvCxnSpPr>
      <xdr:spPr>
        <a:xfrm>
          <a:off x="14592300" y="65364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xdr:rowOff>
    </xdr:from>
    <xdr:to>
      <xdr:col>72</xdr:col>
      <xdr:colOff>38100</xdr:colOff>
      <xdr:row>38</xdr:row>
      <xdr:rowOff>117856</xdr:rowOff>
    </xdr:to>
    <xdr:sp macro="" textlink="">
      <xdr:nvSpPr>
        <xdr:cNvPr id="543" name="楕円 542">
          <a:extLst>
            <a:ext uri="{FF2B5EF4-FFF2-40B4-BE49-F238E27FC236}">
              <a16:creationId xmlns:a16="http://schemas.microsoft.com/office/drawing/2014/main" id="{0CAEFD03-5C15-4C18-85CF-001A13B20221}"/>
            </a:ext>
          </a:extLst>
        </xdr:cNvPr>
        <xdr:cNvSpPr/>
      </xdr:nvSpPr>
      <xdr:spPr>
        <a:xfrm>
          <a:off x="13652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21336</xdr:rowOff>
    </xdr:from>
    <xdr:to>
      <xdr:col>76</xdr:col>
      <xdr:colOff>114300</xdr:colOff>
      <xdr:row>38</xdr:row>
      <xdr:rowOff>67056</xdr:rowOff>
    </xdr:to>
    <xdr:cxnSp macro="">
      <xdr:nvCxnSpPr>
        <xdr:cNvPr id="544" name="直線コネクタ 543">
          <a:extLst>
            <a:ext uri="{FF2B5EF4-FFF2-40B4-BE49-F238E27FC236}">
              <a16:creationId xmlns:a16="http://schemas.microsoft.com/office/drawing/2014/main" id="{302DC788-E82E-4ECB-B243-3F9631F7DC21}"/>
            </a:ext>
          </a:extLst>
        </xdr:cNvPr>
        <xdr:cNvCxnSpPr/>
      </xdr:nvCxnSpPr>
      <xdr:spPr>
        <a:xfrm flipV="1">
          <a:off x="13703300" y="65364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43688</xdr:rowOff>
    </xdr:from>
    <xdr:to>
      <xdr:col>67</xdr:col>
      <xdr:colOff>101600</xdr:colOff>
      <xdr:row>38</xdr:row>
      <xdr:rowOff>145288</xdr:rowOff>
    </xdr:to>
    <xdr:sp macro="" textlink="">
      <xdr:nvSpPr>
        <xdr:cNvPr id="545" name="楕円 544">
          <a:extLst>
            <a:ext uri="{FF2B5EF4-FFF2-40B4-BE49-F238E27FC236}">
              <a16:creationId xmlns:a16="http://schemas.microsoft.com/office/drawing/2014/main" id="{6D2E2150-0B6B-42E6-99DF-359268A0FBF1}"/>
            </a:ext>
          </a:extLst>
        </xdr:cNvPr>
        <xdr:cNvSpPr/>
      </xdr:nvSpPr>
      <xdr:spPr>
        <a:xfrm>
          <a:off x="12763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67056</xdr:rowOff>
    </xdr:from>
    <xdr:to>
      <xdr:col>71</xdr:col>
      <xdr:colOff>177800</xdr:colOff>
      <xdr:row>38</xdr:row>
      <xdr:rowOff>94488</xdr:rowOff>
    </xdr:to>
    <xdr:cxnSp macro="">
      <xdr:nvCxnSpPr>
        <xdr:cNvPr id="546" name="直線コネクタ 545">
          <a:extLst>
            <a:ext uri="{FF2B5EF4-FFF2-40B4-BE49-F238E27FC236}">
              <a16:creationId xmlns:a16="http://schemas.microsoft.com/office/drawing/2014/main" id="{76A3A5F7-CFB9-48D4-93D8-E5081A16A007}"/>
            </a:ext>
          </a:extLst>
        </xdr:cNvPr>
        <xdr:cNvCxnSpPr/>
      </xdr:nvCxnSpPr>
      <xdr:spPr>
        <a:xfrm flipV="1">
          <a:off x="12814300" y="6582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152671</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918D9F5-659A-4228-8042-59416CC4FB2B}"/>
            </a:ext>
          </a:extLst>
        </xdr:cNvPr>
        <xdr:cNvSpPr txBox="1"/>
      </xdr:nvSpPr>
      <xdr:spPr>
        <a:xfrm>
          <a:off x="1526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76979</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FFA94D19-151F-4F46-8BBA-A346BBE95121}"/>
            </a:ext>
          </a:extLst>
        </xdr:cNvPr>
        <xdr:cNvSpPr txBox="1"/>
      </xdr:nvSpPr>
      <xdr:spPr>
        <a:xfrm>
          <a:off x="1438974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127271</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A4500084-F310-46C6-B739-85C8B589A2D6}"/>
            </a:ext>
          </a:extLst>
        </xdr:cNvPr>
        <xdr:cNvSpPr txBox="1"/>
      </xdr:nvSpPr>
      <xdr:spPr>
        <a:xfrm>
          <a:off x="13500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CE81FE6B-ABF4-4717-94CE-304977333939}"/>
            </a:ext>
          </a:extLst>
        </xdr:cNvPr>
        <xdr:cNvSpPr txBox="1"/>
      </xdr:nvSpPr>
      <xdr:spPr>
        <a:xfrm>
          <a:off x="12611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150131</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6DC62C65-8D0D-45C5-A659-9EE2396169FE}"/>
            </a:ext>
          </a:extLst>
        </xdr:cNvPr>
        <xdr:cNvSpPr txBox="1"/>
      </xdr:nvSpPr>
      <xdr:spPr>
        <a:xfrm>
          <a:off x="152660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88663</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895020C5-CB12-40B6-AC78-E53FA6D07A85}"/>
            </a:ext>
          </a:extLst>
        </xdr:cNvPr>
        <xdr:cNvSpPr txBox="1"/>
      </xdr:nvSpPr>
      <xdr:spPr>
        <a:xfrm>
          <a:off x="14389744" y="626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134383</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208279B3-BFD3-40B6-BC00-E4BCB8A8FC31}"/>
            </a:ext>
          </a:extLst>
        </xdr:cNvPr>
        <xdr:cNvSpPr txBox="1"/>
      </xdr:nvSpPr>
      <xdr:spPr>
        <a:xfrm>
          <a:off x="13500744" y="630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136415</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4DAF23B2-47AB-42B6-98CF-CAB5476C27C6}"/>
            </a:ext>
          </a:extLst>
        </xdr:cNvPr>
        <xdr:cNvSpPr txBox="1"/>
      </xdr:nvSpPr>
      <xdr:spPr>
        <a:xfrm>
          <a:off x="12611744" y="665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BBDD87F3-6E10-4B5E-94D1-FE60DE33B8E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30F869A0-0C7A-4CAD-897A-31B8B77524D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667C15-4F4A-4FE0-8BE6-94AE1E8CB68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599740B-32F7-4F87-968F-155ED8553B5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8F2ED98B-F25C-4E28-A952-592B25C5AD0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A664119A-6ED0-4D6E-A13F-6E9015FCE0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A22F9F67-E8DD-4D3A-9739-3520072D33C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FA233002-5A29-4A98-8B03-59026989158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263F4B43-A1E4-438B-8C2F-2431522E5DC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635DA831-4524-41DE-B06C-E6A7F640EE1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5" name="テキスト ボックス 564">
          <a:extLst>
            <a:ext uri="{FF2B5EF4-FFF2-40B4-BE49-F238E27FC236}">
              <a16:creationId xmlns:a16="http://schemas.microsoft.com/office/drawing/2014/main" id="{35A3ECC3-68DC-49AE-AFCE-DB2EE3A20A62}"/>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D3B572A8-E953-436D-83F3-E27A841AB5A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7" name="テキスト ボックス 566">
          <a:extLst>
            <a:ext uri="{FF2B5EF4-FFF2-40B4-BE49-F238E27FC236}">
              <a16:creationId xmlns:a16="http://schemas.microsoft.com/office/drawing/2014/main" id="{220D0CBE-93D2-4687-8EAD-9363997FF2C4}"/>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CDFD2507-3833-4F3A-83EE-E871C346C22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9" name="テキスト ボックス 568">
          <a:extLst>
            <a:ext uri="{FF2B5EF4-FFF2-40B4-BE49-F238E27FC236}">
              <a16:creationId xmlns:a16="http://schemas.microsoft.com/office/drawing/2014/main" id="{C1787C02-3FCB-4C14-BC3D-E2F1FC938A6F}"/>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33FD0EEC-F2CE-48EC-A77D-FF4AD20F3CE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1" name="テキスト ボックス 570">
          <a:extLst>
            <a:ext uri="{FF2B5EF4-FFF2-40B4-BE49-F238E27FC236}">
              <a16:creationId xmlns:a16="http://schemas.microsoft.com/office/drawing/2014/main" id="{AC73A6E9-1790-4C6A-8D0F-030B35CCD124}"/>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378214E0-B8B9-4E5E-A52B-C53372D36F7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3" name="テキスト ボックス 572">
          <a:extLst>
            <a:ext uri="{FF2B5EF4-FFF2-40B4-BE49-F238E27FC236}">
              <a16:creationId xmlns:a16="http://schemas.microsoft.com/office/drawing/2014/main" id="{E9D7B400-3EDE-4CF7-B0EC-93677AAE6F91}"/>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136163B2-4438-4C7F-A6D6-5ED0036DAAF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a:extLst>
            <a:ext uri="{FF2B5EF4-FFF2-40B4-BE49-F238E27FC236}">
              <a16:creationId xmlns:a16="http://schemas.microsoft.com/office/drawing/2014/main" id="{A00390B4-A6D3-4650-BDC8-8DB5AD870FFE}"/>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17DBB211-C0B9-4C96-A1D1-97B232AA234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a:extLst>
            <a:ext uri="{FF2B5EF4-FFF2-40B4-BE49-F238E27FC236}">
              <a16:creationId xmlns:a16="http://schemas.microsoft.com/office/drawing/2014/main" id="{40E3B406-BEC4-4CAA-8470-B1BBD371A106}"/>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A20AFB28-D15B-4FBA-A4F6-26352BF9D28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8BB9F830-A494-435C-B235-05CE9B67FA5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DE9366B5-9283-4134-80B4-EE0E164B39C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1" name="直線コネクタ 580">
          <a:extLst>
            <a:ext uri="{FF2B5EF4-FFF2-40B4-BE49-F238E27FC236}">
              <a16:creationId xmlns:a16="http://schemas.microsoft.com/office/drawing/2014/main" id="{35487E1A-7858-4244-A5CD-9D8AFA285B30}"/>
            </a:ext>
          </a:extLst>
        </xdr:cNvPr>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2" name="【一般廃棄物処理施設】&#10;一人当たり有形固定資産（償却資産）額最小値テキスト">
          <a:extLst>
            <a:ext uri="{FF2B5EF4-FFF2-40B4-BE49-F238E27FC236}">
              <a16:creationId xmlns:a16="http://schemas.microsoft.com/office/drawing/2014/main" id="{83F66547-88EA-4C7A-8D48-ED3A8721E422}"/>
            </a:ext>
          </a:extLst>
        </xdr:cNvPr>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3" name="直線コネクタ 582">
          <a:extLst>
            <a:ext uri="{FF2B5EF4-FFF2-40B4-BE49-F238E27FC236}">
              <a16:creationId xmlns:a16="http://schemas.microsoft.com/office/drawing/2014/main" id="{5A5C761E-3E95-4767-8B7B-F02828423BCB}"/>
            </a:ext>
          </a:extLst>
        </xdr:cNvPr>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3A3E5335-2C30-4CBC-9B71-209C482CF7B8}"/>
            </a:ext>
          </a:extLst>
        </xdr:cNvPr>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5" name="直線コネクタ 584">
          <a:extLst>
            <a:ext uri="{FF2B5EF4-FFF2-40B4-BE49-F238E27FC236}">
              <a16:creationId xmlns:a16="http://schemas.microsoft.com/office/drawing/2014/main" id="{9DF2EB0E-0CA2-415C-8222-21D564AD659A}"/>
            </a:ext>
          </a:extLst>
        </xdr:cNvPr>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6473</xdr:rowOff>
    </xdr:from>
    <xdr:ext cx="534377" cy="259045"/>
    <xdr:sp macro="" textlink="">
      <xdr:nvSpPr>
        <xdr:cNvPr id="586" name="【一般廃棄物処理施設】&#10;一人当たり有形固定資産（償却資産）額平均値テキスト">
          <a:extLst>
            <a:ext uri="{FF2B5EF4-FFF2-40B4-BE49-F238E27FC236}">
              <a16:creationId xmlns:a16="http://schemas.microsoft.com/office/drawing/2014/main" id="{462F4AB4-3054-4D75-8D44-5ADCFDF7FBE1}"/>
            </a:ext>
          </a:extLst>
        </xdr:cNvPr>
        <xdr:cNvSpPr txBox="1"/>
      </xdr:nvSpPr>
      <xdr:spPr>
        <a:xfrm>
          <a:off x="22199600" y="65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7" name="フローチャート: 判断 586">
          <a:extLst>
            <a:ext uri="{FF2B5EF4-FFF2-40B4-BE49-F238E27FC236}">
              <a16:creationId xmlns:a16="http://schemas.microsoft.com/office/drawing/2014/main" id="{20B6CDF9-27C1-4789-B32A-DE9C1DA753D7}"/>
            </a:ext>
          </a:extLst>
        </xdr:cNvPr>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88" name="フローチャート: 判断 587">
          <a:extLst>
            <a:ext uri="{FF2B5EF4-FFF2-40B4-BE49-F238E27FC236}">
              <a16:creationId xmlns:a16="http://schemas.microsoft.com/office/drawing/2014/main" id="{FF8F5B53-5D0A-4399-9E62-41F9368DA865}"/>
            </a:ext>
          </a:extLst>
        </xdr:cNvPr>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89" name="フローチャート: 判断 588">
          <a:extLst>
            <a:ext uri="{FF2B5EF4-FFF2-40B4-BE49-F238E27FC236}">
              <a16:creationId xmlns:a16="http://schemas.microsoft.com/office/drawing/2014/main" id="{DB19BC22-6ED9-4275-B8BA-E17A20D77E26}"/>
            </a:ext>
          </a:extLst>
        </xdr:cNvPr>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0" name="フローチャート: 判断 589">
          <a:extLst>
            <a:ext uri="{FF2B5EF4-FFF2-40B4-BE49-F238E27FC236}">
              <a16:creationId xmlns:a16="http://schemas.microsoft.com/office/drawing/2014/main" id="{3DD855B7-71CD-4136-86FB-AB06C898B352}"/>
            </a:ext>
          </a:extLst>
        </xdr:cNvPr>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1" name="フローチャート: 判断 590">
          <a:extLst>
            <a:ext uri="{FF2B5EF4-FFF2-40B4-BE49-F238E27FC236}">
              <a16:creationId xmlns:a16="http://schemas.microsoft.com/office/drawing/2014/main" id="{8DFF3734-9BDA-40AC-9682-EEBBFF677C47}"/>
            </a:ext>
          </a:extLst>
        </xdr:cNvPr>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2F3E04C4-FA28-4F1F-A3C7-C98526215CF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AB77B9B8-CBCC-4557-9852-6F7001B88C5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3F4CED5D-3FCF-4ED1-AFA3-829DA184FC3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F1658966-E835-400C-B457-863BED857FE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ACA48CE5-34A7-4EAD-8671-A8EADE5180B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170512</xdr:rowOff>
    </xdr:from>
    <xdr:to>
      <xdr:col>116</xdr:col>
      <xdr:colOff>114300</xdr:colOff>
      <xdr:row>36</xdr:row>
      <xdr:rowOff>100662</xdr:rowOff>
    </xdr:to>
    <xdr:sp macro="" textlink="">
      <xdr:nvSpPr>
        <xdr:cNvPr id="597" name="楕円 596">
          <a:extLst>
            <a:ext uri="{FF2B5EF4-FFF2-40B4-BE49-F238E27FC236}">
              <a16:creationId xmlns:a16="http://schemas.microsoft.com/office/drawing/2014/main" id="{18E4F92A-3C3A-4074-B374-27ED810AD41A}"/>
            </a:ext>
          </a:extLst>
        </xdr:cNvPr>
        <xdr:cNvSpPr/>
      </xdr:nvSpPr>
      <xdr:spPr>
        <a:xfrm>
          <a:off x="22110700" y="617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21939</xdr:rowOff>
    </xdr:from>
    <xdr:ext cx="534377" cy="259045"/>
    <xdr:sp macro="" textlink="">
      <xdr:nvSpPr>
        <xdr:cNvPr id="598" name="【一般廃棄物処理施設】&#10;一人当たり有形固定資産（償却資産）額該当値テキスト">
          <a:extLst>
            <a:ext uri="{FF2B5EF4-FFF2-40B4-BE49-F238E27FC236}">
              <a16:creationId xmlns:a16="http://schemas.microsoft.com/office/drawing/2014/main" id="{2F985546-E9EB-477B-A68C-E64C0A6295AB}"/>
            </a:ext>
          </a:extLst>
        </xdr:cNvPr>
        <xdr:cNvSpPr txBox="1"/>
      </xdr:nvSpPr>
      <xdr:spPr>
        <a:xfrm>
          <a:off x="22199600" y="602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58</xdr:rowOff>
    </xdr:from>
    <xdr:to>
      <xdr:col>112</xdr:col>
      <xdr:colOff>38100</xdr:colOff>
      <xdr:row>36</xdr:row>
      <xdr:rowOff>101658</xdr:rowOff>
    </xdr:to>
    <xdr:sp macro="" textlink="">
      <xdr:nvSpPr>
        <xdr:cNvPr id="599" name="楕円 598">
          <a:extLst>
            <a:ext uri="{FF2B5EF4-FFF2-40B4-BE49-F238E27FC236}">
              <a16:creationId xmlns:a16="http://schemas.microsoft.com/office/drawing/2014/main" id="{2DE1C086-A2C4-44E4-A34C-9BEE0A6C063A}"/>
            </a:ext>
          </a:extLst>
        </xdr:cNvPr>
        <xdr:cNvSpPr/>
      </xdr:nvSpPr>
      <xdr:spPr>
        <a:xfrm>
          <a:off x="21272500" y="617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49862</xdr:rowOff>
    </xdr:from>
    <xdr:to>
      <xdr:col>116</xdr:col>
      <xdr:colOff>63500</xdr:colOff>
      <xdr:row>36</xdr:row>
      <xdr:rowOff>50858</xdr:rowOff>
    </xdr:to>
    <xdr:cxnSp macro="">
      <xdr:nvCxnSpPr>
        <xdr:cNvPr id="600" name="直線コネクタ 599">
          <a:extLst>
            <a:ext uri="{FF2B5EF4-FFF2-40B4-BE49-F238E27FC236}">
              <a16:creationId xmlns:a16="http://schemas.microsoft.com/office/drawing/2014/main" id="{71EE972A-32FD-4E7F-9C38-0FB30221BEE1}"/>
            </a:ext>
          </a:extLst>
        </xdr:cNvPr>
        <xdr:cNvCxnSpPr/>
      </xdr:nvCxnSpPr>
      <xdr:spPr>
        <a:xfrm flipV="1">
          <a:off x="21323300" y="6222062"/>
          <a:ext cx="8382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15195</xdr:rowOff>
    </xdr:from>
    <xdr:to>
      <xdr:col>107</xdr:col>
      <xdr:colOff>101600</xdr:colOff>
      <xdr:row>36</xdr:row>
      <xdr:rowOff>116795</xdr:rowOff>
    </xdr:to>
    <xdr:sp macro="" textlink="">
      <xdr:nvSpPr>
        <xdr:cNvPr id="601" name="楕円 600">
          <a:extLst>
            <a:ext uri="{FF2B5EF4-FFF2-40B4-BE49-F238E27FC236}">
              <a16:creationId xmlns:a16="http://schemas.microsoft.com/office/drawing/2014/main" id="{63BEE8BA-573C-414F-86AA-4FD772F5C1F5}"/>
            </a:ext>
          </a:extLst>
        </xdr:cNvPr>
        <xdr:cNvSpPr/>
      </xdr:nvSpPr>
      <xdr:spPr>
        <a:xfrm>
          <a:off x="20383500" y="618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50858</xdr:rowOff>
    </xdr:from>
    <xdr:to>
      <xdr:col>111</xdr:col>
      <xdr:colOff>177800</xdr:colOff>
      <xdr:row>36</xdr:row>
      <xdr:rowOff>65995</xdr:rowOff>
    </xdr:to>
    <xdr:cxnSp macro="">
      <xdr:nvCxnSpPr>
        <xdr:cNvPr id="602" name="直線コネクタ 601">
          <a:extLst>
            <a:ext uri="{FF2B5EF4-FFF2-40B4-BE49-F238E27FC236}">
              <a16:creationId xmlns:a16="http://schemas.microsoft.com/office/drawing/2014/main" id="{4D4BA43C-A703-4A31-837C-0F52DAC08E5C}"/>
            </a:ext>
          </a:extLst>
        </xdr:cNvPr>
        <xdr:cNvCxnSpPr/>
      </xdr:nvCxnSpPr>
      <xdr:spPr>
        <a:xfrm flipV="1">
          <a:off x="20434300" y="6223058"/>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86175</xdr:rowOff>
    </xdr:from>
    <xdr:to>
      <xdr:col>102</xdr:col>
      <xdr:colOff>165100</xdr:colOff>
      <xdr:row>37</xdr:row>
      <xdr:rowOff>16325</xdr:rowOff>
    </xdr:to>
    <xdr:sp macro="" textlink="">
      <xdr:nvSpPr>
        <xdr:cNvPr id="603" name="楕円 602">
          <a:extLst>
            <a:ext uri="{FF2B5EF4-FFF2-40B4-BE49-F238E27FC236}">
              <a16:creationId xmlns:a16="http://schemas.microsoft.com/office/drawing/2014/main" id="{432FE7C9-4831-4C19-B445-E414FE5B211B}"/>
            </a:ext>
          </a:extLst>
        </xdr:cNvPr>
        <xdr:cNvSpPr/>
      </xdr:nvSpPr>
      <xdr:spPr>
        <a:xfrm>
          <a:off x="19494500" y="62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65995</xdr:rowOff>
    </xdr:from>
    <xdr:to>
      <xdr:col>107</xdr:col>
      <xdr:colOff>50800</xdr:colOff>
      <xdr:row>36</xdr:row>
      <xdr:rowOff>136975</xdr:rowOff>
    </xdr:to>
    <xdr:cxnSp macro="">
      <xdr:nvCxnSpPr>
        <xdr:cNvPr id="604" name="直線コネクタ 603">
          <a:extLst>
            <a:ext uri="{FF2B5EF4-FFF2-40B4-BE49-F238E27FC236}">
              <a16:creationId xmlns:a16="http://schemas.microsoft.com/office/drawing/2014/main" id="{6558D1F6-ECB5-4C2D-ACAE-BF33BA160BED}"/>
            </a:ext>
          </a:extLst>
        </xdr:cNvPr>
        <xdr:cNvCxnSpPr/>
      </xdr:nvCxnSpPr>
      <xdr:spPr>
        <a:xfrm flipV="1">
          <a:off x="19545300" y="6238195"/>
          <a:ext cx="8890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148779</xdr:rowOff>
    </xdr:from>
    <xdr:to>
      <xdr:col>98</xdr:col>
      <xdr:colOff>38100</xdr:colOff>
      <xdr:row>37</xdr:row>
      <xdr:rowOff>78929</xdr:rowOff>
    </xdr:to>
    <xdr:sp macro="" textlink="">
      <xdr:nvSpPr>
        <xdr:cNvPr id="605" name="楕円 604">
          <a:extLst>
            <a:ext uri="{FF2B5EF4-FFF2-40B4-BE49-F238E27FC236}">
              <a16:creationId xmlns:a16="http://schemas.microsoft.com/office/drawing/2014/main" id="{E5655005-93A7-4DFB-9559-E16C44C6855B}"/>
            </a:ext>
          </a:extLst>
        </xdr:cNvPr>
        <xdr:cNvSpPr/>
      </xdr:nvSpPr>
      <xdr:spPr>
        <a:xfrm>
          <a:off x="18605500" y="63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136975</xdr:rowOff>
    </xdr:from>
    <xdr:to>
      <xdr:col>102</xdr:col>
      <xdr:colOff>114300</xdr:colOff>
      <xdr:row>37</xdr:row>
      <xdr:rowOff>28129</xdr:rowOff>
    </xdr:to>
    <xdr:cxnSp macro="">
      <xdr:nvCxnSpPr>
        <xdr:cNvPr id="606" name="直線コネクタ 605">
          <a:extLst>
            <a:ext uri="{FF2B5EF4-FFF2-40B4-BE49-F238E27FC236}">
              <a16:creationId xmlns:a16="http://schemas.microsoft.com/office/drawing/2014/main" id="{BE0235EA-AFFF-404F-A9BE-3BD0CFB59AB0}"/>
            </a:ext>
          </a:extLst>
        </xdr:cNvPr>
        <xdr:cNvCxnSpPr/>
      </xdr:nvCxnSpPr>
      <xdr:spPr>
        <a:xfrm flipV="1">
          <a:off x="18656300" y="6309175"/>
          <a:ext cx="889000" cy="6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142309</xdr:rowOff>
    </xdr:from>
    <xdr:ext cx="534377" cy="259045"/>
    <xdr:sp macro="" textlink="">
      <xdr:nvSpPr>
        <xdr:cNvPr id="607" name="n_1aveValue【一般廃棄物処理施設】&#10;一人当たり有形固定資産（償却資産）額">
          <a:extLst>
            <a:ext uri="{FF2B5EF4-FFF2-40B4-BE49-F238E27FC236}">
              <a16:creationId xmlns:a16="http://schemas.microsoft.com/office/drawing/2014/main" id="{58EBB35D-3E3E-4504-A9F7-3D9CCD318906}"/>
            </a:ext>
          </a:extLst>
        </xdr:cNvPr>
        <xdr:cNvSpPr txBox="1"/>
      </xdr:nvSpPr>
      <xdr:spPr>
        <a:xfrm>
          <a:off x="21043411" y="66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155258</xdr:rowOff>
    </xdr:from>
    <xdr:ext cx="534377" cy="259045"/>
    <xdr:sp macro="" textlink="">
      <xdr:nvSpPr>
        <xdr:cNvPr id="608" name="n_2aveValue【一般廃棄物処理施設】&#10;一人当たり有形固定資産（償却資産）額">
          <a:extLst>
            <a:ext uri="{FF2B5EF4-FFF2-40B4-BE49-F238E27FC236}">
              <a16:creationId xmlns:a16="http://schemas.microsoft.com/office/drawing/2014/main" id="{1428F96F-606E-4CC6-BAC2-4A3982A4A44E}"/>
            </a:ext>
          </a:extLst>
        </xdr:cNvPr>
        <xdr:cNvSpPr txBox="1"/>
      </xdr:nvSpPr>
      <xdr:spPr>
        <a:xfrm>
          <a:off x="20167111" y="66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15584</xdr:rowOff>
    </xdr:from>
    <xdr:ext cx="534377" cy="259045"/>
    <xdr:sp macro="" textlink="">
      <xdr:nvSpPr>
        <xdr:cNvPr id="609" name="n_3aveValue【一般廃棄物処理施設】&#10;一人当たり有形固定資産（償却資産）額">
          <a:extLst>
            <a:ext uri="{FF2B5EF4-FFF2-40B4-BE49-F238E27FC236}">
              <a16:creationId xmlns:a16="http://schemas.microsoft.com/office/drawing/2014/main" id="{313E3510-D087-41D1-8B63-500037D19C10}"/>
            </a:ext>
          </a:extLst>
        </xdr:cNvPr>
        <xdr:cNvSpPr txBox="1"/>
      </xdr:nvSpPr>
      <xdr:spPr>
        <a:xfrm>
          <a:off x="19278111" y="67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165039</xdr:rowOff>
    </xdr:from>
    <xdr:ext cx="534377" cy="259045"/>
    <xdr:sp macro="" textlink="">
      <xdr:nvSpPr>
        <xdr:cNvPr id="610" name="n_4aveValue【一般廃棄物処理施設】&#10;一人当たり有形固定資産（償却資産）額">
          <a:extLst>
            <a:ext uri="{FF2B5EF4-FFF2-40B4-BE49-F238E27FC236}">
              <a16:creationId xmlns:a16="http://schemas.microsoft.com/office/drawing/2014/main" id="{11FA1B8F-6C04-46AF-BA3E-049B409E018B}"/>
            </a:ext>
          </a:extLst>
        </xdr:cNvPr>
        <xdr:cNvSpPr txBox="1"/>
      </xdr:nvSpPr>
      <xdr:spPr>
        <a:xfrm>
          <a:off x="18389111" y="66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118185</xdr:rowOff>
    </xdr:from>
    <xdr:ext cx="534377" cy="259045"/>
    <xdr:sp macro="" textlink="">
      <xdr:nvSpPr>
        <xdr:cNvPr id="611" name="n_1mainValue【一般廃棄物処理施設】&#10;一人当たり有形固定資産（償却資産）額">
          <a:extLst>
            <a:ext uri="{FF2B5EF4-FFF2-40B4-BE49-F238E27FC236}">
              <a16:creationId xmlns:a16="http://schemas.microsoft.com/office/drawing/2014/main" id="{C227B7D4-6439-43CD-9594-903D33C084BC}"/>
            </a:ext>
          </a:extLst>
        </xdr:cNvPr>
        <xdr:cNvSpPr txBox="1"/>
      </xdr:nvSpPr>
      <xdr:spPr>
        <a:xfrm>
          <a:off x="21043411" y="594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133322</xdr:rowOff>
    </xdr:from>
    <xdr:ext cx="534377" cy="259045"/>
    <xdr:sp macro="" textlink="">
      <xdr:nvSpPr>
        <xdr:cNvPr id="612" name="n_2mainValue【一般廃棄物処理施設】&#10;一人当たり有形固定資産（償却資産）額">
          <a:extLst>
            <a:ext uri="{FF2B5EF4-FFF2-40B4-BE49-F238E27FC236}">
              <a16:creationId xmlns:a16="http://schemas.microsoft.com/office/drawing/2014/main" id="{99B09BA1-448E-489C-80DD-B0EA0E0B67BE}"/>
            </a:ext>
          </a:extLst>
        </xdr:cNvPr>
        <xdr:cNvSpPr txBox="1"/>
      </xdr:nvSpPr>
      <xdr:spPr>
        <a:xfrm>
          <a:off x="20167111" y="596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32852</xdr:rowOff>
    </xdr:from>
    <xdr:ext cx="534377" cy="259045"/>
    <xdr:sp macro="" textlink="">
      <xdr:nvSpPr>
        <xdr:cNvPr id="613" name="n_3mainValue【一般廃棄物処理施設】&#10;一人当たり有形固定資産（償却資産）額">
          <a:extLst>
            <a:ext uri="{FF2B5EF4-FFF2-40B4-BE49-F238E27FC236}">
              <a16:creationId xmlns:a16="http://schemas.microsoft.com/office/drawing/2014/main" id="{AA44565F-7BD9-4465-80F3-FC5631DE40FE}"/>
            </a:ext>
          </a:extLst>
        </xdr:cNvPr>
        <xdr:cNvSpPr txBox="1"/>
      </xdr:nvSpPr>
      <xdr:spPr>
        <a:xfrm>
          <a:off x="19278111" y="60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95456</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2EC06950-172C-4727-B9B9-9404F358FE42}"/>
            </a:ext>
          </a:extLst>
        </xdr:cNvPr>
        <xdr:cNvSpPr txBox="1"/>
      </xdr:nvSpPr>
      <xdr:spPr>
        <a:xfrm>
          <a:off x="18389111" y="609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4162D102-EFE6-4EDF-A67B-570B3F52C3D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D04A1384-1387-4E7D-B58E-4AF334C11FA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626005C6-D994-4BFF-A621-5E13FD90369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A28EEBBA-DE22-492B-96C0-4979219BC24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718218E6-F453-44A8-B115-5D88CB040D6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40D4C3A1-5973-4A5D-AE0C-231D5C14028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EF285EC1-AD0F-4A70-881B-BAD8E0D0612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AF24A6EF-B355-49CD-9921-0C187DC97CA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FF41653A-3B53-4EBC-94B4-EB5DD1EEE01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ACCBA1E6-B6EA-4B9B-B949-DDCC5AB0CB5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5" name="テキスト ボックス 624">
          <a:extLst>
            <a:ext uri="{FF2B5EF4-FFF2-40B4-BE49-F238E27FC236}">
              <a16:creationId xmlns:a16="http://schemas.microsoft.com/office/drawing/2014/main" id="{115E16BB-B554-4E28-954A-1A9DF3B31F6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E1375E70-BF57-4819-A305-57705BC2637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7" name="テキスト ボックス 626">
          <a:extLst>
            <a:ext uri="{FF2B5EF4-FFF2-40B4-BE49-F238E27FC236}">
              <a16:creationId xmlns:a16="http://schemas.microsoft.com/office/drawing/2014/main" id="{8CEAFF42-4321-439E-BB46-A5E96E80AE2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D8ABEE5B-3172-4B30-B732-8E544C8FF6E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31C24413-2AEA-4A08-967F-C3795BE3FA2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ED3FEA50-97BC-41AE-ACD4-74C0C3E4862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B26D934E-2380-40F6-B567-49DE5C34487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441A5DB0-640D-40EC-BD4A-6B3514BC503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1D7D66FB-78C6-447F-9CCB-4E946656919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B09292EC-8E2A-4EB5-B92D-164D141D2A3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DCCD87C9-0B72-4A32-96FE-120D7479285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23E92652-EB17-4190-B108-5AEC6C11E4E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7" name="テキスト ボックス 636">
          <a:extLst>
            <a:ext uri="{FF2B5EF4-FFF2-40B4-BE49-F238E27FC236}">
              <a16:creationId xmlns:a16="http://schemas.microsoft.com/office/drawing/2014/main" id="{2C05F3E2-A3EB-4AEA-9281-C4424852A695}"/>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B3479BB1-C8C0-4069-AAB8-6934100F240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a:extLst>
            <a:ext uri="{FF2B5EF4-FFF2-40B4-BE49-F238E27FC236}">
              <a16:creationId xmlns:a16="http://schemas.microsoft.com/office/drawing/2014/main" id="{4E39C1AD-5D53-4CCB-BD0A-DED030D7467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6884ADD4-C819-40DD-AAC3-1509BFE6528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1" name="直線コネクタ 640">
          <a:extLst>
            <a:ext uri="{FF2B5EF4-FFF2-40B4-BE49-F238E27FC236}">
              <a16:creationId xmlns:a16="http://schemas.microsoft.com/office/drawing/2014/main" id="{37B908D2-F4E7-419A-8288-82A733114AF5}"/>
            </a:ext>
          </a:extLst>
        </xdr:cNvPr>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1961D43D-E61A-4358-8201-5F9D7307133A}"/>
            </a:ext>
          </a:extLst>
        </xdr:cNvPr>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3" name="直線コネクタ 642">
          <a:extLst>
            <a:ext uri="{FF2B5EF4-FFF2-40B4-BE49-F238E27FC236}">
              <a16:creationId xmlns:a16="http://schemas.microsoft.com/office/drawing/2014/main" id="{6C126A65-1D60-4E3F-8935-63564EF674F3}"/>
            </a:ext>
          </a:extLst>
        </xdr:cNvPr>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4" name="【保健センター・保健所】&#10;有形固定資産減価償却率最大値テキスト">
          <a:extLst>
            <a:ext uri="{FF2B5EF4-FFF2-40B4-BE49-F238E27FC236}">
              <a16:creationId xmlns:a16="http://schemas.microsoft.com/office/drawing/2014/main" id="{D36C7BD4-5F8B-4118-BA27-742C961823D9}"/>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5" name="直線コネクタ 644">
          <a:extLst>
            <a:ext uri="{FF2B5EF4-FFF2-40B4-BE49-F238E27FC236}">
              <a16:creationId xmlns:a16="http://schemas.microsoft.com/office/drawing/2014/main" id="{A8E00FBF-6201-4CF7-9C72-1AE6CCB806F0}"/>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152961</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80F2F679-AA11-419E-ABF4-1E361BA8BAC7}"/>
            </a:ext>
          </a:extLst>
        </xdr:cNvPr>
        <xdr:cNvSpPr txBox="1"/>
      </xdr:nvSpPr>
      <xdr:spPr>
        <a:xfrm>
          <a:off x="16357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7" name="フローチャート: 判断 646">
          <a:extLst>
            <a:ext uri="{FF2B5EF4-FFF2-40B4-BE49-F238E27FC236}">
              <a16:creationId xmlns:a16="http://schemas.microsoft.com/office/drawing/2014/main" id="{C5BC2E04-B31A-48C2-9241-4EFC37A47AC3}"/>
            </a:ext>
          </a:extLst>
        </xdr:cNvPr>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48" name="フローチャート: 判断 647">
          <a:extLst>
            <a:ext uri="{FF2B5EF4-FFF2-40B4-BE49-F238E27FC236}">
              <a16:creationId xmlns:a16="http://schemas.microsoft.com/office/drawing/2014/main" id="{4058E12E-7EF9-43BD-B8C4-55F67A94C7EF}"/>
            </a:ext>
          </a:extLst>
        </xdr:cNvPr>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49" name="フローチャート: 判断 648">
          <a:extLst>
            <a:ext uri="{FF2B5EF4-FFF2-40B4-BE49-F238E27FC236}">
              <a16:creationId xmlns:a16="http://schemas.microsoft.com/office/drawing/2014/main" id="{C1862EA8-F877-417B-A775-D5348D1A8791}"/>
            </a:ext>
          </a:extLst>
        </xdr:cNvPr>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0" name="フローチャート: 判断 649">
          <a:extLst>
            <a:ext uri="{FF2B5EF4-FFF2-40B4-BE49-F238E27FC236}">
              <a16:creationId xmlns:a16="http://schemas.microsoft.com/office/drawing/2014/main" id="{77DBC209-66D3-4A14-82A0-FB704D4597CD}"/>
            </a:ext>
          </a:extLst>
        </xdr:cNvPr>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1" name="フローチャート: 判断 650">
          <a:extLst>
            <a:ext uri="{FF2B5EF4-FFF2-40B4-BE49-F238E27FC236}">
              <a16:creationId xmlns:a16="http://schemas.microsoft.com/office/drawing/2014/main" id="{51A657E6-9031-41A8-A852-44DA40068E02}"/>
            </a:ext>
          </a:extLst>
        </xdr:cNvPr>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2D4DA384-18DA-4D35-A40B-B5F93F28EED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6E801BC5-51B7-42F7-BD7B-E63884EDEFE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103103FA-0724-4A4C-9B8A-E8F8B134DE5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FC37C488-9F98-4CCA-8997-8671BE8A18F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B31EAC73-AA6D-4015-B156-C2E0BEF5203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70031</xdr:rowOff>
    </xdr:from>
    <xdr:to>
      <xdr:col>85</xdr:col>
      <xdr:colOff>177800</xdr:colOff>
      <xdr:row>59</xdr:row>
      <xdr:rowOff>181</xdr:rowOff>
    </xdr:to>
    <xdr:sp macro="" textlink="">
      <xdr:nvSpPr>
        <xdr:cNvPr id="657" name="楕円 656">
          <a:extLst>
            <a:ext uri="{FF2B5EF4-FFF2-40B4-BE49-F238E27FC236}">
              <a16:creationId xmlns:a16="http://schemas.microsoft.com/office/drawing/2014/main" id="{426A5D38-8353-4F9D-8649-954B804AF5C7}"/>
            </a:ext>
          </a:extLst>
        </xdr:cNvPr>
        <xdr:cNvSpPr/>
      </xdr:nvSpPr>
      <xdr:spPr>
        <a:xfrm>
          <a:off x="162687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92908</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8C0B0782-EC26-4E3E-B31A-77F9571265B7}"/>
            </a:ext>
          </a:extLst>
        </xdr:cNvPr>
        <xdr:cNvSpPr txBox="1"/>
      </xdr:nvSpPr>
      <xdr:spPr>
        <a:xfrm>
          <a:off x="16357600" y="986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xdr:rowOff>
    </xdr:from>
    <xdr:to>
      <xdr:col>81</xdr:col>
      <xdr:colOff>101600</xdr:colOff>
      <xdr:row>58</xdr:row>
      <xdr:rowOff>106317</xdr:rowOff>
    </xdr:to>
    <xdr:sp macro="" textlink="">
      <xdr:nvSpPr>
        <xdr:cNvPr id="659" name="楕円 658">
          <a:extLst>
            <a:ext uri="{FF2B5EF4-FFF2-40B4-BE49-F238E27FC236}">
              <a16:creationId xmlns:a16="http://schemas.microsoft.com/office/drawing/2014/main" id="{681194D4-B9DC-49E9-A778-8026B8B5028F}"/>
            </a:ext>
          </a:extLst>
        </xdr:cNvPr>
        <xdr:cNvSpPr/>
      </xdr:nvSpPr>
      <xdr:spPr>
        <a:xfrm>
          <a:off x="15430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55517</xdr:rowOff>
    </xdr:from>
    <xdr:to>
      <xdr:col>85</xdr:col>
      <xdr:colOff>127000</xdr:colOff>
      <xdr:row>58</xdr:row>
      <xdr:rowOff>120831</xdr:rowOff>
    </xdr:to>
    <xdr:cxnSp macro="">
      <xdr:nvCxnSpPr>
        <xdr:cNvPr id="660" name="直線コネクタ 659">
          <a:extLst>
            <a:ext uri="{FF2B5EF4-FFF2-40B4-BE49-F238E27FC236}">
              <a16:creationId xmlns:a16="http://schemas.microsoft.com/office/drawing/2014/main" id="{61E20CD7-0349-4511-AD5C-0157A5BC6038}"/>
            </a:ext>
          </a:extLst>
        </xdr:cNvPr>
        <xdr:cNvCxnSpPr/>
      </xdr:nvCxnSpPr>
      <xdr:spPr>
        <a:xfrm>
          <a:off x="15481300" y="999961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110853</xdr:rowOff>
    </xdr:from>
    <xdr:to>
      <xdr:col>76</xdr:col>
      <xdr:colOff>165100</xdr:colOff>
      <xdr:row>58</xdr:row>
      <xdr:rowOff>41003</xdr:rowOff>
    </xdr:to>
    <xdr:sp macro="" textlink="">
      <xdr:nvSpPr>
        <xdr:cNvPr id="661" name="楕円 660">
          <a:extLst>
            <a:ext uri="{FF2B5EF4-FFF2-40B4-BE49-F238E27FC236}">
              <a16:creationId xmlns:a16="http://schemas.microsoft.com/office/drawing/2014/main" id="{32A48DA1-0136-4594-9FF5-3FE6CB4FDEFD}"/>
            </a:ext>
          </a:extLst>
        </xdr:cNvPr>
        <xdr:cNvSpPr/>
      </xdr:nvSpPr>
      <xdr:spPr>
        <a:xfrm>
          <a:off x="14541500" y="9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161653</xdr:rowOff>
    </xdr:from>
    <xdr:to>
      <xdr:col>81</xdr:col>
      <xdr:colOff>50800</xdr:colOff>
      <xdr:row>58</xdr:row>
      <xdr:rowOff>55517</xdr:rowOff>
    </xdr:to>
    <xdr:cxnSp macro="">
      <xdr:nvCxnSpPr>
        <xdr:cNvPr id="662" name="直線コネクタ 661">
          <a:extLst>
            <a:ext uri="{FF2B5EF4-FFF2-40B4-BE49-F238E27FC236}">
              <a16:creationId xmlns:a16="http://schemas.microsoft.com/office/drawing/2014/main" id="{E062D15C-FAF0-4021-B5A9-66E6A72D0EB0}"/>
            </a:ext>
          </a:extLst>
        </xdr:cNvPr>
        <xdr:cNvCxnSpPr/>
      </xdr:nvCxnSpPr>
      <xdr:spPr>
        <a:xfrm>
          <a:off x="14592300" y="99343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45538</xdr:rowOff>
    </xdr:from>
    <xdr:to>
      <xdr:col>72</xdr:col>
      <xdr:colOff>38100</xdr:colOff>
      <xdr:row>57</xdr:row>
      <xdr:rowOff>147138</xdr:rowOff>
    </xdr:to>
    <xdr:sp macro="" textlink="">
      <xdr:nvSpPr>
        <xdr:cNvPr id="663" name="楕円 662">
          <a:extLst>
            <a:ext uri="{FF2B5EF4-FFF2-40B4-BE49-F238E27FC236}">
              <a16:creationId xmlns:a16="http://schemas.microsoft.com/office/drawing/2014/main" id="{B392D608-BBBB-4757-A156-7E8E1A41B08E}"/>
            </a:ext>
          </a:extLst>
        </xdr:cNvPr>
        <xdr:cNvSpPr/>
      </xdr:nvSpPr>
      <xdr:spPr>
        <a:xfrm>
          <a:off x="13652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96338</xdr:rowOff>
    </xdr:from>
    <xdr:to>
      <xdr:col>76</xdr:col>
      <xdr:colOff>114300</xdr:colOff>
      <xdr:row>57</xdr:row>
      <xdr:rowOff>161653</xdr:rowOff>
    </xdr:to>
    <xdr:cxnSp macro="">
      <xdr:nvCxnSpPr>
        <xdr:cNvPr id="664" name="直線コネクタ 663">
          <a:extLst>
            <a:ext uri="{FF2B5EF4-FFF2-40B4-BE49-F238E27FC236}">
              <a16:creationId xmlns:a16="http://schemas.microsoft.com/office/drawing/2014/main" id="{E79701EE-5908-4DF1-9BBF-F92CBA60A8F6}"/>
            </a:ext>
          </a:extLst>
        </xdr:cNvPr>
        <xdr:cNvCxnSpPr/>
      </xdr:nvCxnSpPr>
      <xdr:spPr>
        <a:xfrm>
          <a:off x="13703300" y="986898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665" name="楕円 664">
          <a:extLst>
            <a:ext uri="{FF2B5EF4-FFF2-40B4-BE49-F238E27FC236}">
              <a16:creationId xmlns:a16="http://schemas.microsoft.com/office/drawing/2014/main" id="{026A588D-3A0B-467C-BA1A-E4062B5A2F52}"/>
            </a:ext>
          </a:extLst>
        </xdr:cNvPr>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96338</xdr:rowOff>
    </xdr:to>
    <xdr:cxnSp macro="">
      <xdr:nvCxnSpPr>
        <xdr:cNvPr id="666" name="直線コネクタ 665">
          <a:extLst>
            <a:ext uri="{FF2B5EF4-FFF2-40B4-BE49-F238E27FC236}">
              <a16:creationId xmlns:a16="http://schemas.microsoft.com/office/drawing/2014/main" id="{241ED5D0-D2FD-4EB1-B58E-69A0F1D70D85}"/>
            </a:ext>
          </a:extLst>
        </xdr:cNvPr>
        <xdr:cNvCxnSpPr/>
      </xdr:nvCxnSpPr>
      <xdr:spPr>
        <a:xfrm>
          <a:off x="12814300" y="98298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46826</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923579C4-0874-4BDD-B40E-C2DB7951EA35}"/>
            </a:ext>
          </a:extLst>
        </xdr:cNvPr>
        <xdr:cNvSpPr txBox="1"/>
      </xdr:nvSpPr>
      <xdr:spPr>
        <a:xfrm>
          <a:off x="152660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10903</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7D0E2BC7-48BF-471E-BF2E-D4C134E4F1E2}"/>
            </a:ext>
          </a:extLst>
        </xdr:cNvPr>
        <xdr:cNvSpPr txBox="1"/>
      </xdr:nvSpPr>
      <xdr:spPr>
        <a:xfrm>
          <a:off x="14389744" y="1012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156227</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74734D64-4BC1-4FFB-9534-AC7E9B9B8814}"/>
            </a:ext>
          </a:extLst>
        </xdr:cNvPr>
        <xdr:cNvSpPr txBox="1"/>
      </xdr:nvSpPr>
      <xdr:spPr>
        <a:xfrm>
          <a:off x="13500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58255</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E6898E61-7176-4DEC-B385-AD15A5902230}"/>
            </a:ext>
          </a:extLst>
        </xdr:cNvPr>
        <xdr:cNvSpPr txBox="1"/>
      </xdr:nvSpPr>
      <xdr:spPr>
        <a:xfrm>
          <a:off x="12611744" y="1000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122844</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0ADE0B8C-DAF7-4A03-880A-1D7A649C059C}"/>
            </a:ext>
          </a:extLst>
        </xdr:cNvPr>
        <xdr:cNvSpPr txBox="1"/>
      </xdr:nvSpPr>
      <xdr:spPr>
        <a:xfrm>
          <a:off x="152660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57530</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4F9613A6-4C83-46CE-AB89-503F71D0B59A}"/>
            </a:ext>
          </a:extLst>
        </xdr:cNvPr>
        <xdr:cNvSpPr txBox="1"/>
      </xdr:nvSpPr>
      <xdr:spPr>
        <a:xfrm>
          <a:off x="14389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163665</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D25A87FE-A9BA-4A4C-B850-5657C03822C8}"/>
            </a:ext>
          </a:extLst>
        </xdr:cNvPr>
        <xdr:cNvSpPr txBox="1"/>
      </xdr:nvSpPr>
      <xdr:spPr>
        <a:xfrm>
          <a:off x="135007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2BF09D99-7533-4807-A5D6-211DA7146D00}"/>
            </a:ext>
          </a:extLst>
        </xdr:cNvPr>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270F6B56-E1CA-4A53-9D5B-C8F89D72358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37F69509-96A9-44C9-A376-C00CDB86CFF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F3426419-D819-4306-AB38-DBF592B1719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FA8EC4F8-DA9A-4892-A37F-1E54885075C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31508435-31C9-4199-9025-23381E52219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2FBCBBB6-C435-4B9D-8053-2D2770D51F6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4015553E-3CF5-4430-9DEA-81B43F4A619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B8285AD0-D6B8-4F51-937C-3E4F828FF7C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CCA83DBB-66E1-4F58-81F6-22224007049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CD86BAB5-E20F-4F07-9786-12CD4033672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950A6261-9AFD-457D-9045-287EA8109DB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911EA641-AA42-4FA1-809C-5E4895CBF23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BB1A0FA5-A383-4F19-B88A-23D150CEECC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0BD9F5AD-1A3B-48DF-B57B-6C431DBBA98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DAA606B6-8177-4948-9FD2-491FF157ADC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43D89CCF-7ABF-4DB4-AD2B-4CE4EC56840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642E1965-7912-4556-93CF-E0FF77BDD85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C1F6F532-37E5-4455-AB33-C64BC89B017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015C7610-27E8-4E1C-AA78-D8A6A399C5C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C3DEDBF9-51B1-4C7E-A736-05D44365B13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F7E8EF8E-990C-4BD3-BABE-00D14BB58D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DA26F81B-F93C-4AE6-B49A-94EB0BEA16C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AF593C7B-CE29-4AB1-BBA1-BAD36FF1E22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698" name="直線コネクタ 697">
          <a:extLst>
            <a:ext uri="{FF2B5EF4-FFF2-40B4-BE49-F238E27FC236}">
              <a16:creationId xmlns:a16="http://schemas.microsoft.com/office/drawing/2014/main" id="{9727546A-4047-4CEC-B9A3-4ABA9C78098C}"/>
            </a:ext>
          </a:extLst>
        </xdr:cNvPr>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72F32225-E40D-4DCF-A6C5-A286B343420B}"/>
            </a:ext>
          </a:extLst>
        </xdr:cNvPr>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0" name="直線コネクタ 699">
          <a:extLst>
            <a:ext uri="{FF2B5EF4-FFF2-40B4-BE49-F238E27FC236}">
              <a16:creationId xmlns:a16="http://schemas.microsoft.com/office/drawing/2014/main" id="{CDB26DD6-9CE4-42CB-809B-7E05CB52C4F3}"/>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86516D52-30FD-44C7-8DFE-01FC75B5AE13}"/>
            </a:ext>
          </a:extLst>
        </xdr:cNvPr>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2" name="直線コネクタ 701">
          <a:extLst>
            <a:ext uri="{FF2B5EF4-FFF2-40B4-BE49-F238E27FC236}">
              <a16:creationId xmlns:a16="http://schemas.microsoft.com/office/drawing/2014/main" id="{19D40F9A-0DB7-45C1-B5AB-30DD3AC13B1F}"/>
            </a:ext>
          </a:extLst>
        </xdr:cNvPr>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ACC9A7A2-164F-4730-9153-F4821A602B7F}"/>
            </a:ext>
          </a:extLst>
        </xdr:cNvPr>
        <xdr:cNvSpPr txBox="1"/>
      </xdr:nvSpPr>
      <xdr:spPr>
        <a:xfrm>
          <a:off x="221996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4" name="フローチャート: 判断 703">
          <a:extLst>
            <a:ext uri="{FF2B5EF4-FFF2-40B4-BE49-F238E27FC236}">
              <a16:creationId xmlns:a16="http://schemas.microsoft.com/office/drawing/2014/main" id="{91F45B70-9976-4D10-A036-E9485DE6F01F}"/>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5" name="フローチャート: 判断 704">
          <a:extLst>
            <a:ext uri="{FF2B5EF4-FFF2-40B4-BE49-F238E27FC236}">
              <a16:creationId xmlns:a16="http://schemas.microsoft.com/office/drawing/2014/main" id="{16D167C6-CD0A-46E6-8850-5CF07BE0BB44}"/>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6" name="フローチャート: 判断 705">
          <a:extLst>
            <a:ext uri="{FF2B5EF4-FFF2-40B4-BE49-F238E27FC236}">
              <a16:creationId xmlns:a16="http://schemas.microsoft.com/office/drawing/2014/main" id="{FE6475CC-019E-4E8D-97B8-6501A65028ED}"/>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7" name="フローチャート: 判断 706">
          <a:extLst>
            <a:ext uri="{FF2B5EF4-FFF2-40B4-BE49-F238E27FC236}">
              <a16:creationId xmlns:a16="http://schemas.microsoft.com/office/drawing/2014/main" id="{2573D6E6-CA95-47D5-96B3-38C9D8F95597}"/>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8" name="フローチャート: 判断 707">
          <a:extLst>
            <a:ext uri="{FF2B5EF4-FFF2-40B4-BE49-F238E27FC236}">
              <a16:creationId xmlns:a16="http://schemas.microsoft.com/office/drawing/2014/main" id="{C604462D-5349-4A5D-9A7E-07F5DA5E4ADB}"/>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7856D7C1-A5F5-4EDA-ADBD-5390717472E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EFA6C794-92C4-4894-915B-A5075C1CAA6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35A30B93-C226-4206-AAA9-2537384B1F3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47E35631-51F0-4B98-8D4A-3A33783F85B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9E3D6861-0358-4F9F-B108-4566EDFD0B5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25400</xdr:rowOff>
    </xdr:from>
    <xdr:to>
      <xdr:col>116</xdr:col>
      <xdr:colOff>114300</xdr:colOff>
      <xdr:row>56</xdr:row>
      <xdr:rowOff>127000</xdr:rowOff>
    </xdr:to>
    <xdr:sp macro="" textlink="">
      <xdr:nvSpPr>
        <xdr:cNvPr id="714" name="楕円 713">
          <a:extLst>
            <a:ext uri="{FF2B5EF4-FFF2-40B4-BE49-F238E27FC236}">
              <a16:creationId xmlns:a16="http://schemas.microsoft.com/office/drawing/2014/main" id="{C108FA92-B632-4C3D-8516-44E6590DBDB2}"/>
            </a:ext>
          </a:extLst>
        </xdr:cNvPr>
        <xdr:cNvSpPr/>
      </xdr:nvSpPr>
      <xdr:spPr>
        <a:xfrm>
          <a:off x="22110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48277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FAC6148A-70B9-4416-AB33-6AA7FB615CD2}"/>
            </a:ext>
          </a:extLst>
        </xdr:cNvPr>
        <xdr:cNvSpPr txBox="1"/>
      </xdr:nvSpPr>
      <xdr:spPr>
        <a:xfrm>
          <a:off x="22199600" y="947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25400</xdr:rowOff>
    </xdr:from>
    <xdr:to>
      <xdr:col>112</xdr:col>
      <xdr:colOff>38100</xdr:colOff>
      <xdr:row>56</xdr:row>
      <xdr:rowOff>127000</xdr:rowOff>
    </xdr:to>
    <xdr:sp macro="" textlink="">
      <xdr:nvSpPr>
        <xdr:cNvPr id="716" name="楕円 715">
          <a:extLst>
            <a:ext uri="{FF2B5EF4-FFF2-40B4-BE49-F238E27FC236}">
              <a16:creationId xmlns:a16="http://schemas.microsoft.com/office/drawing/2014/main" id="{B4A9C221-A0C9-43D7-B23C-CDFC6D4A96E9}"/>
            </a:ext>
          </a:extLst>
        </xdr:cNvPr>
        <xdr:cNvSpPr/>
      </xdr:nvSpPr>
      <xdr:spPr>
        <a:xfrm>
          <a:off x="21272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76200</xdr:rowOff>
    </xdr:from>
    <xdr:to>
      <xdr:col>116</xdr:col>
      <xdr:colOff>63500</xdr:colOff>
      <xdr:row>56</xdr:row>
      <xdr:rowOff>76200</xdr:rowOff>
    </xdr:to>
    <xdr:cxnSp macro="">
      <xdr:nvCxnSpPr>
        <xdr:cNvPr id="717" name="直線コネクタ 716">
          <a:extLst>
            <a:ext uri="{FF2B5EF4-FFF2-40B4-BE49-F238E27FC236}">
              <a16:creationId xmlns:a16="http://schemas.microsoft.com/office/drawing/2014/main" id="{E8BEACF4-2199-471A-BC56-30D5EA3A8E5B}"/>
            </a:ext>
          </a:extLst>
        </xdr:cNvPr>
        <xdr:cNvCxnSpPr/>
      </xdr:nvCxnSpPr>
      <xdr:spPr>
        <a:xfrm>
          <a:off x="21323300" y="967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25400</xdr:rowOff>
    </xdr:from>
    <xdr:to>
      <xdr:col>107</xdr:col>
      <xdr:colOff>101600</xdr:colOff>
      <xdr:row>56</xdr:row>
      <xdr:rowOff>127000</xdr:rowOff>
    </xdr:to>
    <xdr:sp macro="" textlink="">
      <xdr:nvSpPr>
        <xdr:cNvPr id="718" name="楕円 717">
          <a:extLst>
            <a:ext uri="{FF2B5EF4-FFF2-40B4-BE49-F238E27FC236}">
              <a16:creationId xmlns:a16="http://schemas.microsoft.com/office/drawing/2014/main" id="{513AAEFB-46CD-4D4F-B58C-34A83A5F9716}"/>
            </a:ext>
          </a:extLst>
        </xdr:cNvPr>
        <xdr:cNvSpPr/>
      </xdr:nvSpPr>
      <xdr:spPr>
        <a:xfrm>
          <a:off x="20383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76200</xdr:rowOff>
    </xdr:from>
    <xdr:to>
      <xdr:col>111</xdr:col>
      <xdr:colOff>177800</xdr:colOff>
      <xdr:row>56</xdr:row>
      <xdr:rowOff>76200</xdr:rowOff>
    </xdr:to>
    <xdr:cxnSp macro="">
      <xdr:nvCxnSpPr>
        <xdr:cNvPr id="719" name="直線コネクタ 718">
          <a:extLst>
            <a:ext uri="{FF2B5EF4-FFF2-40B4-BE49-F238E27FC236}">
              <a16:creationId xmlns:a16="http://schemas.microsoft.com/office/drawing/2014/main" id="{904E9822-130B-498D-8DD9-95D485D52BC5}"/>
            </a:ext>
          </a:extLst>
        </xdr:cNvPr>
        <xdr:cNvCxnSpPr/>
      </xdr:nvCxnSpPr>
      <xdr:spPr>
        <a:xfrm>
          <a:off x="20434300" y="967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25400</xdr:rowOff>
    </xdr:from>
    <xdr:to>
      <xdr:col>102</xdr:col>
      <xdr:colOff>165100</xdr:colOff>
      <xdr:row>56</xdr:row>
      <xdr:rowOff>127000</xdr:rowOff>
    </xdr:to>
    <xdr:sp macro="" textlink="">
      <xdr:nvSpPr>
        <xdr:cNvPr id="720" name="楕円 719">
          <a:extLst>
            <a:ext uri="{FF2B5EF4-FFF2-40B4-BE49-F238E27FC236}">
              <a16:creationId xmlns:a16="http://schemas.microsoft.com/office/drawing/2014/main" id="{4F8F98E7-CDC6-49B8-AD91-333E556026DD}"/>
            </a:ext>
          </a:extLst>
        </xdr:cNvPr>
        <xdr:cNvSpPr/>
      </xdr:nvSpPr>
      <xdr:spPr>
        <a:xfrm>
          <a:off x="19494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76200</xdr:rowOff>
    </xdr:from>
    <xdr:to>
      <xdr:col>107</xdr:col>
      <xdr:colOff>50800</xdr:colOff>
      <xdr:row>56</xdr:row>
      <xdr:rowOff>76200</xdr:rowOff>
    </xdr:to>
    <xdr:cxnSp macro="">
      <xdr:nvCxnSpPr>
        <xdr:cNvPr id="721" name="直線コネクタ 720">
          <a:extLst>
            <a:ext uri="{FF2B5EF4-FFF2-40B4-BE49-F238E27FC236}">
              <a16:creationId xmlns:a16="http://schemas.microsoft.com/office/drawing/2014/main" id="{F23CF0E6-C16D-4BC1-89BC-22052AEBE67F}"/>
            </a:ext>
          </a:extLst>
        </xdr:cNvPr>
        <xdr:cNvCxnSpPr/>
      </xdr:nvCxnSpPr>
      <xdr:spPr>
        <a:xfrm>
          <a:off x="19545300" y="967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120650</xdr:rowOff>
    </xdr:from>
    <xdr:to>
      <xdr:col>98</xdr:col>
      <xdr:colOff>38100</xdr:colOff>
      <xdr:row>56</xdr:row>
      <xdr:rowOff>50800</xdr:rowOff>
    </xdr:to>
    <xdr:sp macro="" textlink="">
      <xdr:nvSpPr>
        <xdr:cNvPr id="722" name="楕円 721">
          <a:extLst>
            <a:ext uri="{FF2B5EF4-FFF2-40B4-BE49-F238E27FC236}">
              <a16:creationId xmlns:a16="http://schemas.microsoft.com/office/drawing/2014/main" id="{87B624CA-7056-4158-B0D6-0DC2288A6777}"/>
            </a:ext>
          </a:extLst>
        </xdr:cNvPr>
        <xdr:cNvSpPr/>
      </xdr:nvSpPr>
      <xdr:spPr>
        <a:xfrm>
          <a:off x="18605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0</xdr:rowOff>
    </xdr:from>
    <xdr:to>
      <xdr:col>102</xdr:col>
      <xdr:colOff>114300</xdr:colOff>
      <xdr:row>56</xdr:row>
      <xdr:rowOff>76200</xdr:rowOff>
    </xdr:to>
    <xdr:cxnSp macro="">
      <xdr:nvCxnSpPr>
        <xdr:cNvPr id="723" name="直線コネクタ 722">
          <a:extLst>
            <a:ext uri="{FF2B5EF4-FFF2-40B4-BE49-F238E27FC236}">
              <a16:creationId xmlns:a16="http://schemas.microsoft.com/office/drawing/2014/main" id="{234AADBA-B904-4792-B05C-3BB1FDBCA3E4}"/>
            </a:ext>
          </a:extLst>
        </xdr:cNvPr>
        <xdr:cNvCxnSpPr/>
      </xdr:nvCxnSpPr>
      <xdr:spPr>
        <a:xfrm>
          <a:off x="18656300" y="960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4" name="n_1aveValue【保健センター・保健所】&#10;一人当たり面積">
          <a:extLst>
            <a:ext uri="{FF2B5EF4-FFF2-40B4-BE49-F238E27FC236}">
              <a16:creationId xmlns:a16="http://schemas.microsoft.com/office/drawing/2014/main" id="{213DF649-7BB6-4CB4-8003-9460FB0B9122}"/>
            </a:ext>
          </a:extLst>
        </xdr:cNvPr>
        <xdr:cNvSpPr txBox="1"/>
      </xdr:nvSpPr>
      <xdr:spPr>
        <a:xfrm>
          <a:off x="21075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5" name="n_2aveValue【保健センター・保健所】&#10;一人当たり面積">
          <a:extLst>
            <a:ext uri="{FF2B5EF4-FFF2-40B4-BE49-F238E27FC236}">
              <a16:creationId xmlns:a16="http://schemas.microsoft.com/office/drawing/2014/main" id="{F67CD887-F301-4340-876C-AE9112F7F90D}"/>
            </a:ext>
          </a:extLst>
        </xdr:cNvPr>
        <xdr:cNvSpPr txBox="1"/>
      </xdr:nvSpPr>
      <xdr:spPr>
        <a:xfrm>
          <a:off x="20199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6" name="n_3aveValue【保健センター・保健所】&#10;一人当たり面積">
          <a:extLst>
            <a:ext uri="{FF2B5EF4-FFF2-40B4-BE49-F238E27FC236}">
              <a16:creationId xmlns:a16="http://schemas.microsoft.com/office/drawing/2014/main" id="{B9BFF3BE-FD0F-49E6-BDCE-2599C7B643D3}"/>
            </a:ext>
          </a:extLst>
        </xdr:cNvPr>
        <xdr:cNvSpPr txBox="1"/>
      </xdr:nvSpPr>
      <xdr:spPr>
        <a:xfrm>
          <a:off x="19310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60977</xdr:rowOff>
    </xdr:from>
    <xdr:ext cx="469744" cy="259045"/>
    <xdr:sp macro="" textlink="">
      <xdr:nvSpPr>
        <xdr:cNvPr id="727" name="n_4aveValue【保健センター・保健所】&#10;一人当たり面積">
          <a:extLst>
            <a:ext uri="{FF2B5EF4-FFF2-40B4-BE49-F238E27FC236}">
              <a16:creationId xmlns:a16="http://schemas.microsoft.com/office/drawing/2014/main" id="{6B562F38-0CB9-4215-95B2-B8D12230BE75}"/>
            </a:ext>
          </a:extLst>
        </xdr:cNvPr>
        <xdr:cNvSpPr txBox="1"/>
      </xdr:nvSpPr>
      <xdr:spPr>
        <a:xfrm>
          <a:off x="18421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143527</xdr:rowOff>
    </xdr:from>
    <xdr:ext cx="469744" cy="259045"/>
    <xdr:sp macro="" textlink="">
      <xdr:nvSpPr>
        <xdr:cNvPr id="728" name="n_1mainValue【保健センター・保健所】&#10;一人当たり面積">
          <a:extLst>
            <a:ext uri="{FF2B5EF4-FFF2-40B4-BE49-F238E27FC236}">
              <a16:creationId xmlns:a16="http://schemas.microsoft.com/office/drawing/2014/main" id="{EC5D4946-57A3-47A1-BF51-0572232AB9B0}"/>
            </a:ext>
          </a:extLst>
        </xdr:cNvPr>
        <xdr:cNvSpPr txBox="1"/>
      </xdr:nvSpPr>
      <xdr:spPr>
        <a:xfrm>
          <a:off x="21075727"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143527</xdr:rowOff>
    </xdr:from>
    <xdr:ext cx="469744" cy="259045"/>
    <xdr:sp macro="" textlink="">
      <xdr:nvSpPr>
        <xdr:cNvPr id="729" name="n_2mainValue【保健センター・保健所】&#10;一人当たり面積">
          <a:extLst>
            <a:ext uri="{FF2B5EF4-FFF2-40B4-BE49-F238E27FC236}">
              <a16:creationId xmlns:a16="http://schemas.microsoft.com/office/drawing/2014/main" id="{77A49A54-D374-436D-BC8D-DA0526F48C6F}"/>
            </a:ext>
          </a:extLst>
        </xdr:cNvPr>
        <xdr:cNvSpPr txBox="1"/>
      </xdr:nvSpPr>
      <xdr:spPr>
        <a:xfrm>
          <a:off x="20199427"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143527</xdr:rowOff>
    </xdr:from>
    <xdr:ext cx="469744" cy="259045"/>
    <xdr:sp macro="" textlink="">
      <xdr:nvSpPr>
        <xdr:cNvPr id="730" name="n_3mainValue【保健センター・保健所】&#10;一人当たり面積">
          <a:extLst>
            <a:ext uri="{FF2B5EF4-FFF2-40B4-BE49-F238E27FC236}">
              <a16:creationId xmlns:a16="http://schemas.microsoft.com/office/drawing/2014/main" id="{F231D263-78B0-47E5-B9E5-AC39DFD40A79}"/>
            </a:ext>
          </a:extLst>
        </xdr:cNvPr>
        <xdr:cNvSpPr txBox="1"/>
      </xdr:nvSpPr>
      <xdr:spPr>
        <a:xfrm>
          <a:off x="19310427"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67327</xdr:rowOff>
    </xdr:from>
    <xdr:ext cx="469744" cy="259045"/>
    <xdr:sp macro="" textlink="">
      <xdr:nvSpPr>
        <xdr:cNvPr id="731" name="n_4mainValue【保健センター・保健所】&#10;一人当たり面積">
          <a:extLst>
            <a:ext uri="{FF2B5EF4-FFF2-40B4-BE49-F238E27FC236}">
              <a16:creationId xmlns:a16="http://schemas.microsoft.com/office/drawing/2014/main" id="{C50D4094-327F-4F16-83AD-9E66C2B422B9}"/>
            </a:ext>
          </a:extLst>
        </xdr:cNvPr>
        <xdr:cNvSpPr txBox="1"/>
      </xdr:nvSpPr>
      <xdr:spPr>
        <a:xfrm>
          <a:off x="18421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3A1E80E2-39C5-4F79-B206-DA09BCE1A03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A51414B9-C4D6-450E-9395-5A4F3FE5DCA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6188E430-531F-47C3-A754-389E8316534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92019C79-1A97-461C-8447-580833D968D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B1C7C275-0684-4901-8473-20779CA0B7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44E0DA10-4B8D-4240-B7F7-17E33B922CC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79C4288B-BD6B-44C7-B6E4-5258177EA8C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879D7828-FE2B-48A4-AFD6-AFCCD1EFD2C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1ACD1560-4777-4DEB-AE11-72B7B140AFD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1A614A35-ED6A-46E1-98D0-EA674989C67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2" name="テキスト ボックス 741">
          <a:extLst>
            <a:ext uri="{FF2B5EF4-FFF2-40B4-BE49-F238E27FC236}">
              <a16:creationId xmlns:a16="http://schemas.microsoft.com/office/drawing/2014/main" id="{50AC940B-8149-45D7-AF6B-E9DB899ED276}"/>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4ED28516-002F-4A2E-8E32-12D1590B56C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4" name="テキスト ボックス 743">
          <a:extLst>
            <a:ext uri="{FF2B5EF4-FFF2-40B4-BE49-F238E27FC236}">
              <a16:creationId xmlns:a16="http://schemas.microsoft.com/office/drawing/2014/main" id="{EA164722-F9B6-40E1-832A-F17659BC5DF3}"/>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861876E3-F5BE-4703-8BF3-48F5C647BA6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FBAFFA69-46BA-4C31-B60E-D36CBAAB319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DAA3FC98-666E-47CC-835D-9BFE956DDE9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82714B37-B4DE-40BB-8645-7361517650D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071DB95E-AC4A-4CB8-B027-E6268946552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B88B80F0-1349-41DB-8CB0-FA014186C45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6E8A6DD6-402E-4F61-A55C-2B9FA4C420E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85F92F97-2B2E-485A-8A30-8F7C2FEA0EB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EFA38A6A-41C6-4B30-AFBD-D4D30EC6010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a:extLst>
            <a:ext uri="{FF2B5EF4-FFF2-40B4-BE49-F238E27FC236}">
              <a16:creationId xmlns:a16="http://schemas.microsoft.com/office/drawing/2014/main" id="{9DA85286-64F1-4317-A944-EEAC5E4AACBD}"/>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6BD8F4DE-7344-49F0-B233-C8819FF7890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6" name="直線コネクタ 755">
          <a:extLst>
            <a:ext uri="{FF2B5EF4-FFF2-40B4-BE49-F238E27FC236}">
              <a16:creationId xmlns:a16="http://schemas.microsoft.com/office/drawing/2014/main" id="{FC933FA0-92B0-4EF9-817A-EAD1E4A86F32}"/>
            </a:ext>
          </a:extLst>
        </xdr:cNvPr>
        <xdr:cNvCxnSpPr/>
      </xdr:nvCxnSpPr>
      <xdr:spPr>
        <a:xfrm flipV="1">
          <a:off x="16318864" y="13243561"/>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0187656F-C3A9-4AF3-8FD1-D43F78F70A8E}"/>
            </a:ext>
          </a:extLst>
        </xdr:cNvPr>
        <xdr:cNvSpPr txBox="1"/>
      </xdr:nvSpPr>
      <xdr:spPr>
        <a:xfrm>
          <a:off x="16357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58" name="直線コネクタ 757">
          <a:extLst>
            <a:ext uri="{FF2B5EF4-FFF2-40B4-BE49-F238E27FC236}">
              <a16:creationId xmlns:a16="http://schemas.microsoft.com/office/drawing/2014/main" id="{85C4AEAF-0794-4BEC-A49F-A6DFA21FA796}"/>
            </a:ext>
          </a:extLst>
        </xdr:cNvPr>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8D387D1F-224C-4F13-B830-E61F2889BB11}"/>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0" name="直線コネクタ 759">
          <a:extLst>
            <a:ext uri="{FF2B5EF4-FFF2-40B4-BE49-F238E27FC236}">
              <a16:creationId xmlns:a16="http://schemas.microsoft.com/office/drawing/2014/main" id="{98D7D978-F0B2-473C-9526-318F0A8B9698}"/>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6F05D1AD-8FD1-46E6-BE09-77BBFC83BF70}"/>
            </a:ext>
          </a:extLst>
        </xdr:cNvPr>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2" name="フローチャート: 判断 761">
          <a:extLst>
            <a:ext uri="{FF2B5EF4-FFF2-40B4-BE49-F238E27FC236}">
              <a16:creationId xmlns:a16="http://schemas.microsoft.com/office/drawing/2014/main" id="{97501E53-EC53-4B66-89D9-16E388A9AD89}"/>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3" name="フローチャート: 判断 762">
          <a:extLst>
            <a:ext uri="{FF2B5EF4-FFF2-40B4-BE49-F238E27FC236}">
              <a16:creationId xmlns:a16="http://schemas.microsoft.com/office/drawing/2014/main" id="{2CC0F332-9328-4F08-8A23-2CAB2EBEC63D}"/>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4" name="フローチャート: 判断 763">
          <a:extLst>
            <a:ext uri="{FF2B5EF4-FFF2-40B4-BE49-F238E27FC236}">
              <a16:creationId xmlns:a16="http://schemas.microsoft.com/office/drawing/2014/main" id="{9519EE57-3261-4612-B33D-653734B24C73}"/>
            </a:ext>
          </a:extLst>
        </xdr:cNvPr>
        <xdr:cNvSpPr/>
      </xdr:nvSpPr>
      <xdr:spPr>
        <a:xfrm>
          <a:off x="14541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5" name="フローチャート: 判断 764">
          <a:extLst>
            <a:ext uri="{FF2B5EF4-FFF2-40B4-BE49-F238E27FC236}">
              <a16:creationId xmlns:a16="http://schemas.microsoft.com/office/drawing/2014/main" id="{3D657FC5-29CF-4B0A-BBE4-E6F8B78AD9CF}"/>
            </a:ext>
          </a:extLst>
        </xdr:cNvPr>
        <xdr:cNvSpPr/>
      </xdr:nvSpPr>
      <xdr:spPr>
        <a:xfrm>
          <a:off x="13652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6" name="フローチャート: 判断 765">
          <a:extLst>
            <a:ext uri="{FF2B5EF4-FFF2-40B4-BE49-F238E27FC236}">
              <a16:creationId xmlns:a16="http://schemas.microsoft.com/office/drawing/2014/main" id="{AAEDE9E7-51A4-4CEC-AAFA-55545B4A7C92}"/>
            </a:ext>
          </a:extLst>
        </xdr:cNvPr>
        <xdr:cNvSpPr/>
      </xdr:nvSpPr>
      <xdr:spPr>
        <a:xfrm>
          <a:off x="12763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75EAD40C-866B-494C-98E3-FB8D1A649DE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3F2B0297-55A2-43AC-A970-90B4164EFAD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5EA8FACC-711D-4F33-90D1-D03D3EF48DC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B20554C7-7FB6-4F4F-967E-DC80EFD403C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6EB2BFE0-4B12-4B2D-8015-737C14FED0B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772" name="楕円 771">
          <a:extLst>
            <a:ext uri="{FF2B5EF4-FFF2-40B4-BE49-F238E27FC236}">
              <a16:creationId xmlns:a16="http://schemas.microsoft.com/office/drawing/2014/main" id="{9E57E80B-9AEA-4FE7-9AB5-C5A49DB96603}"/>
            </a:ext>
          </a:extLst>
        </xdr:cNvPr>
        <xdr:cNvSpPr/>
      </xdr:nvSpPr>
      <xdr:spPr>
        <a:xfrm>
          <a:off x="16268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114316</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56DAF64D-C264-44C2-97BC-F4E9EB570BC1}"/>
            </a:ext>
          </a:extLst>
        </xdr:cNvPr>
        <xdr:cNvSpPr txBox="1"/>
      </xdr:nvSpPr>
      <xdr:spPr>
        <a:xfrm>
          <a:off x="16357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71120</xdr:rowOff>
    </xdr:from>
    <xdr:to>
      <xdr:col>81</xdr:col>
      <xdr:colOff>101600</xdr:colOff>
      <xdr:row>83</xdr:row>
      <xdr:rowOff>1270</xdr:rowOff>
    </xdr:to>
    <xdr:sp macro="" textlink="">
      <xdr:nvSpPr>
        <xdr:cNvPr id="774" name="楕円 773">
          <a:extLst>
            <a:ext uri="{FF2B5EF4-FFF2-40B4-BE49-F238E27FC236}">
              <a16:creationId xmlns:a16="http://schemas.microsoft.com/office/drawing/2014/main" id="{374A9450-055D-422D-BCC0-F57D053E45BC}"/>
            </a:ext>
          </a:extLst>
        </xdr:cNvPr>
        <xdr:cNvSpPr/>
      </xdr:nvSpPr>
      <xdr:spPr>
        <a:xfrm>
          <a:off x="15430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121920</xdr:rowOff>
    </xdr:from>
    <xdr:to>
      <xdr:col>85</xdr:col>
      <xdr:colOff>127000</xdr:colOff>
      <xdr:row>83</xdr:row>
      <xdr:rowOff>15239</xdr:rowOff>
    </xdr:to>
    <xdr:cxnSp macro="">
      <xdr:nvCxnSpPr>
        <xdr:cNvPr id="775" name="直線コネクタ 774">
          <a:extLst>
            <a:ext uri="{FF2B5EF4-FFF2-40B4-BE49-F238E27FC236}">
              <a16:creationId xmlns:a16="http://schemas.microsoft.com/office/drawing/2014/main" id="{3F681659-CF8C-41C2-89EE-C30A6D83D874}"/>
            </a:ext>
          </a:extLst>
        </xdr:cNvPr>
        <xdr:cNvCxnSpPr/>
      </xdr:nvCxnSpPr>
      <xdr:spPr>
        <a:xfrm>
          <a:off x="15481300" y="141808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63500</xdr:rowOff>
    </xdr:from>
    <xdr:to>
      <xdr:col>76</xdr:col>
      <xdr:colOff>165100</xdr:colOff>
      <xdr:row>82</xdr:row>
      <xdr:rowOff>165100</xdr:rowOff>
    </xdr:to>
    <xdr:sp macro="" textlink="">
      <xdr:nvSpPr>
        <xdr:cNvPr id="776" name="楕円 775">
          <a:extLst>
            <a:ext uri="{FF2B5EF4-FFF2-40B4-BE49-F238E27FC236}">
              <a16:creationId xmlns:a16="http://schemas.microsoft.com/office/drawing/2014/main" id="{74CDF4C4-4F8F-4C24-AE9E-3103FCC1DC7E}"/>
            </a:ext>
          </a:extLst>
        </xdr:cNvPr>
        <xdr:cNvSpPr/>
      </xdr:nvSpPr>
      <xdr:spPr>
        <a:xfrm>
          <a:off x="14541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114300</xdr:rowOff>
    </xdr:from>
    <xdr:to>
      <xdr:col>81</xdr:col>
      <xdr:colOff>50800</xdr:colOff>
      <xdr:row>82</xdr:row>
      <xdr:rowOff>121920</xdr:rowOff>
    </xdr:to>
    <xdr:cxnSp macro="">
      <xdr:nvCxnSpPr>
        <xdr:cNvPr id="777" name="直線コネクタ 776">
          <a:extLst>
            <a:ext uri="{FF2B5EF4-FFF2-40B4-BE49-F238E27FC236}">
              <a16:creationId xmlns:a16="http://schemas.microsoft.com/office/drawing/2014/main" id="{5A695033-816F-4B83-82FA-9C0D29CA9D9C}"/>
            </a:ext>
          </a:extLst>
        </xdr:cNvPr>
        <xdr:cNvCxnSpPr/>
      </xdr:nvCxnSpPr>
      <xdr:spPr>
        <a:xfrm>
          <a:off x="14592300" y="14173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154939</xdr:rowOff>
    </xdr:from>
    <xdr:to>
      <xdr:col>72</xdr:col>
      <xdr:colOff>38100</xdr:colOff>
      <xdr:row>82</xdr:row>
      <xdr:rowOff>85089</xdr:rowOff>
    </xdr:to>
    <xdr:sp macro="" textlink="">
      <xdr:nvSpPr>
        <xdr:cNvPr id="778" name="楕円 777">
          <a:extLst>
            <a:ext uri="{FF2B5EF4-FFF2-40B4-BE49-F238E27FC236}">
              <a16:creationId xmlns:a16="http://schemas.microsoft.com/office/drawing/2014/main" id="{F035BF51-DA4C-4C53-AEB4-37F370379FE8}"/>
            </a:ext>
          </a:extLst>
        </xdr:cNvPr>
        <xdr:cNvSpPr/>
      </xdr:nvSpPr>
      <xdr:spPr>
        <a:xfrm>
          <a:off x="13652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34289</xdr:rowOff>
    </xdr:from>
    <xdr:to>
      <xdr:col>76</xdr:col>
      <xdr:colOff>114300</xdr:colOff>
      <xdr:row>82</xdr:row>
      <xdr:rowOff>114300</xdr:rowOff>
    </xdr:to>
    <xdr:cxnSp macro="">
      <xdr:nvCxnSpPr>
        <xdr:cNvPr id="779" name="直線コネクタ 778">
          <a:extLst>
            <a:ext uri="{FF2B5EF4-FFF2-40B4-BE49-F238E27FC236}">
              <a16:creationId xmlns:a16="http://schemas.microsoft.com/office/drawing/2014/main" id="{BA24831E-FC95-4AE8-B839-948C85862BAA}"/>
            </a:ext>
          </a:extLst>
        </xdr:cNvPr>
        <xdr:cNvCxnSpPr/>
      </xdr:nvCxnSpPr>
      <xdr:spPr>
        <a:xfrm>
          <a:off x="13703300" y="140931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71120</xdr:rowOff>
    </xdr:from>
    <xdr:to>
      <xdr:col>67</xdr:col>
      <xdr:colOff>101600</xdr:colOff>
      <xdr:row>82</xdr:row>
      <xdr:rowOff>1270</xdr:rowOff>
    </xdr:to>
    <xdr:sp macro="" textlink="">
      <xdr:nvSpPr>
        <xdr:cNvPr id="780" name="楕円 779">
          <a:extLst>
            <a:ext uri="{FF2B5EF4-FFF2-40B4-BE49-F238E27FC236}">
              <a16:creationId xmlns:a16="http://schemas.microsoft.com/office/drawing/2014/main" id="{BC39F3A3-D7FB-4A7C-B10B-A803F6BF4D28}"/>
            </a:ext>
          </a:extLst>
        </xdr:cNvPr>
        <xdr:cNvSpPr/>
      </xdr:nvSpPr>
      <xdr:spPr>
        <a:xfrm>
          <a:off x="12763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121920</xdr:rowOff>
    </xdr:from>
    <xdr:to>
      <xdr:col>71</xdr:col>
      <xdr:colOff>177800</xdr:colOff>
      <xdr:row>82</xdr:row>
      <xdr:rowOff>34289</xdr:rowOff>
    </xdr:to>
    <xdr:cxnSp macro="">
      <xdr:nvCxnSpPr>
        <xdr:cNvPr id="781" name="直線コネクタ 780">
          <a:extLst>
            <a:ext uri="{FF2B5EF4-FFF2-40B4-BE49-F238E27FC236}">
              <a16:creationId xmlns:a16="http://schemas.microsoft.com/office/drawing/2014/main" id="{855D3C1A-E778-4792-82DA-5A3B77DB21BE}"/>
            </a:ext>
          </a:extLst>
        </xdr:cNvPr>
        <xdr:cNvCxnSpPr/>
      </xdr:nvCxnSpPr>
      <xdr:spPr>
        <a:xfrm>
          <a:off x="12814300" y="140093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782" name="n_1aveValue【消防施設】&#10;有形固定資産減価償却率">
          <a:extLst>
            <a:ext uri="{FF2B5EF4-FFF2-40B4-BE49-F238E27FC236}">
              <a16:creationId xmlns:a16="http://schemas.microsoft.com/office/drawing/2014/main" id="{3977434B-70CF-4471-8937-1BFCDE2D45F1}"/>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154957</xdr:rowOff>
    </xdr:from>
    <xdr:ext cx="405111" cy="259045"/>
    <xdr:sp macro="" textlink="">
      <xdr:nvSpPr>
        <xdr:cNvPr id="783" name="n_2aveValue【消防施設】&#10;有形固定資産減価償却率">
          <a:extLst>
            <a:ext uri="{FF2B5EF4-FFF2-40B4-BE49-F238E27FC236}">
              <a16:creationId xmlns:a16="http://schemas.microsoft.com/office/drawing/2014/main" id="{D7BA23DE-E38C-4FCD-8153-5789E5E275C5}"/>
            </a:ext>
          </a:extLst>
        </xdr:cNvPr>
        <xdr:cNvSpPr txBox="1"/>
      </xdr:nvSpPr>
      <xdr:spPr>
        <a:xfrm>
          <a:off x="14389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101616</xdr:rowOff>
    </xdr:from>
    <xdr:ext cx="405111" cy="259045"/>
    <xdr:sp macro="" textlink="">
      <xdr:nvSpPr>
        <xdr:cNvPr id="784" name="n_3aveValue【消防施設】&#10;有形固定資産減価償却率">
          <a:extLst>
            <a:ext uri="{FF2B5EF4-FFF2-40B4-BE49-F238E27FC236}">
              <a16:creationId xmlns:a16="http://schemas.microsoft.com/office/drawing/2014/main" id="{02E22DA3-16C1-4A8F-8C3B-8EC68FC84139}"/>
            </a:ext>
          </a:extLst>
        </xdr:cNvPr>
        <xdr:cNvSpPr txBox="1"/>
      </xdr:nvSpPr>
      <xdr:spPr>
        <a:xfrm>
          <a:off x="13500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74947</xdr:rowOff>
    </xdr:from>
    <xdr:ext cx="405111" cy="259045"/>
    <xdr:sp macro="" textlink="">
      <xdr:nvSpPr>
        <xdr:cNvPr id="785" name="n_4aveValue【消防施設】&#10;有形固定資産減価償却率">
          <a:extLst>
            <a:ext uri="{FF2B5EF4-FFF2-40B4-BE49-F238E27FC236}">
              <a16:creationId xmlns:a16="http://schemas.microsoft.com/office/drawing/2014/main" id="{B885D783-BC75-4DCE-9BBA-2C28AA642FCE}"/>
            </a:ext>
          </a:extLst>
        </xdr:cNvPr>
        <xdr:cNvSpPr txBox="1"/>
      </xdr:nvSpPr>
      <xdr:spPr>
        <a:xfrm>
          <a:off x="12611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163847</xdr:rowOff>
    </xdr:from>
    <xdr:ext cx="405111" cy="259045"/>
    <xdr:sp macro="" textlink="">
      <xdr:nvSpPr>
        <xdr:cNvPr id="786" name="n_1mainValue【消防施設】&#10;有形固定資産減価償却率">
          <a:extLst>
            <a:ext uri="{FF2B5EF4-FFF2-40B4-BE49-F238E27FC236}">
              <a16:creationId xmlns:a16="http://schemas.microsoft.com/office/drawing/2014/main" id="{B0CB8C3B-AD45-4A7B-BD8F-D0033123DC0E}"/>
            </a:ext>
          </a:extLst>
        </xdr:cNvPr>
        <xdr:cNvSpPr txBox="1"/>
      </xdr:nvSpPr>
      <xdr:spPr>
        <a:xfrm>
          <a:off x="152660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787" name="n_2mainValue【消防施設】&#10;有形固定資産減価償却率">
          <a:extLst>
            <a:ext uri="{FF2B5EF4-FFF2-40B4-BE49-F238E27FC236}">
              <a16:creationId xmlns:a16="http://schemas.microsoft.com/office/drawing/2014/main" id="{E8934993-B8DA-4307-ACE9-8943E48E176F}"/>
            </a:ext>
          </a:extLst>
        </xdr:cNvPr>
        <xdr:cNvSpPr txBox="1"/>
      </xdr:nvSpPr>
      <xdr:spPr>
        <a:xfrm>
          <a:off x="14389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76216</xdr:rowOff>
    </xdr:from>
    <xdr:ext cx="405111" cy="259045"/>
    <xdr:sp macro="" textlink="">
      <xdr:nvSpPr>
        <xdr:cNvPr id="788" name="n_3mainValue【消防施設】&#10;有形固定資産減価償却率">
          <a:extLst>
            <a:ext uri="{FF2B5EF4-FFF2-40B4-BE49-F238E27FC236}">
              <a16:creationId xmlns:a16="http://schemas.microsoft.com/office/drawing/2014/main" id="{11FE6CE4-8A74-4ABF-A153-A2CF4C34D1CB}"/>
            </a:ext>
          </a:extLst>
        </xdr:cNvPr>
        <xdr:cNvSpPr txBox="1"/>
      </xdr:nvSpPr>
      <xdr:spPr>
        <a:xfrm>
          <a:off x="13500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163847</xdr:rowOff>
    </xdr:from>
    <xdr:ext cx="405111" cy="259045"/>
    <xdr:sp macro="" textlink="">
      <xdr:nvSpPr>
        <xdr:cNvPr id="789" name="n_4mainValue【消防施設】&#10;有形固定資産減価償却率">
          <a:extLst>
            <a:ext uri="{FF2B5EF4-FFF2-40B4-BE49-F238E27FC236}">
              <a16:creationId xmlns:a16="http://schemas.microsoft.com/office/drawing/2014/main" id="{0D6CBF86-F170-47B7-B26B-E3A80836A1C3}"/>
            </a:ext>
          </a:extLst>
        </xdr:cNvPr>
        <xdr:cNvSpPr txBox="1"/>
      </xdr:nvSpPr>
      <xdr:spPr>
        <a:xfrm>
          <a:off x="12611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B138FC78-E143-4ABA-83E3-EB5356D7452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754FFA4B-320E-4C0A-8757-824E657E9FF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9CBA0A5F-764F-46E1-B843-C91016EF22E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EAF33E25-7C0B-4EAD-9CCA-FFF533096C7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EB35DC4D-8B88-4010-8FA1-C57008D5D5F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8AFA9573-06A4-4050-AD26-77529F9D467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C06F3D96-79D9-4268-A00F-D5C609208F5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BAD45243-87D1-44F4-9617-2480F2951F5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A0B1B627-B0D0-4516-9469-0E675CBF208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27FA1984-6628-4FE0-8BC0-4F366678243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a:extLst>
            <a:ext uri="{FF2B5EF4-FFF2-40B4-BE49-F238E27FC236}">
              <a16:creationId xmlns:a16="http://schemas.microsoft.com/office/drawing/2014/main" id="{CCD564E8-3A9A-434F-8096-138D049AD5E2}"/>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a:extLst>
            <a:ext uri="{FF2B5EF4-FFF2-40B4-BE49-F238E27FC236}">
              <a16:creationId xmlns:a16="http://schemas.microsoft.com/office/drawing/2014/main" id="{7A5DE454-65D1-442C-929A-1C281C8BE0C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a:extLst>
            <a:ext uri="{FF2B5EF4-FFF2-40B4-BE49-F238E27FC236}">
              <a16:creationId xmlns:a16="http://schemas.microsoft.com/office/drawing/2014/main" id="{656FA938-21C1-4ACA-A245-398FE3C3C9E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a:extLst>
            <a:ext uri="{FF2B5EF4-FFF2-40B4-BE49-F238E27FC236}">
              <a16:creationId xmlns:a16="http://schemas.microsoft.com/office/drawing/2014/main" id="{6AC89AD5-E7A9-4B57-8EA7-F6217E59E19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a:extLst>
            <a:ext uri="{FF2B5EF4-FFF2-40B4-BE49-F238E27FC236}">
              <a16:creationId xmlns:a16="http://schemas.microsoft.com/office/drawing/2014/main" id="{B9B9B3CB-E8BE-4B92-A7C6-D98904EE356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a:extLst>
            <a:ext uri="{FF2B5EF4-FFF2-40B4-BE49-F238E27FC236}">
              <a16:creationId xmlns:a16="http://schemas.microsoft.com/office/drawing/2014/main" id="{5629CBF8-0C27-45FA-8B10-0F4149B4EB4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a:extLst>
            <a:ext uri="{FF2B5EF4-FFF2-40B4-BE49-F238E27FC236}">
              <a16:creationId xmlns:a16="http://schemas.microsoft.com/office/drawing/2014/main" id="{B5BDF67B-2DB2-45B4-BE39-781302B9F95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a:extLst>
            <a:ext uri="{FF2B5EF4-FFF2-40B4-BE49-F238E27FC236}">
              <a16:creationId xmlns:a16="http://schemas.microsoft.com/office/drawing/2014/main" id="{F276076D-B70E-4008-A4B3-27460F84D88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a:extLst>
            <a:ext uri="{FF2B5EF4-FFF2-40B4-BE49-F238E27FC236}">
              <a16:creationId xmlns:a16="http://schemas.microsoft.com/office/drawing/2014/main" id="{56F6ED2C-2458-4BAA-A213-89D38CA901C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a:extLst>
            <a:ext uri="{FF2B5EF4-FFF2-40B4-BE49-F238E27FC236}">
              <a16:creationId xmlns:a16="http://schemas.microsoft.com/office/drawing/2014/main" id="{7B6488E9-AC65-4376-A455-2153FB7D8D7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a:extLst>
            <a:ext uri="{FF2B5EF4-FFF2-40B4-BE49-F238E27FC236}">
              <a16:creationId xmlns:a16="http://schemas.microsoft.com/office/drawing/2014/main" id="{CF2D99EE-507D-40D2-97D4-86396CEF5B77}"/>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a:extLst>
            <a:ext uri="{FF2B5EF4-FFF2-40B4-BE49-F238E27FC236}">
              <a16:creationId xmlns:a16="http://schemas.microsoft.com/office/drawing/2014/main" id="{24CB7A9C-319B-4D3B-81DC-0EF270A4FC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a:extLst>
            <a:ext uri="{FF2B5EF4-FFF2-40B4-BE49-F238E27FC236}">
              <a16:creationId xmlns:a16="http://schemas.microsoft.com/office/drawing/2014/main" id="{72489B12-54DB-44E5-8264-310190A57A0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a:extLst>
            <a:ext uri="{FF2B5EF4-FFF2-40B4-BE49-F238E27FC236}">
              <a16:creationId xmlns:a16="http://schemas.microsoft.com/office/drawing/2014/main" id="{CCCEC53C-BDAA-4E93-9713-9F92815A593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a:extLst>
            <a:ext uri="{FF2B5EF4-FFF2-40B4-BE49-F238E27FC236}">
              <a16:creationId xmlns:a16="http://schemas.microsoft.com/office/drawing/2014/main" id="{4451237B-72F1-44D2-8877-BFFEB7B7090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a:extLst>
            <a:ext uri="{FF2B5EF4-FFF2-40B4-BE49-F238E27FC236}">
              <a16:creationId xmlns:a16="http://schemas.microsoft.com/office/drawing/2014/main" id="{CA76957B-48CD-40AD-A6EE-DD6601E3EC0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6" name="直線コネクタ 815">
          <a:extLst>
            <a:ext uri="{FF2B5EF4-FFF2-40B4-BE49-F238E27FC236}">
              <a16:creationId xmlns:a16="http://schemas.microsoft.com/office/drawing/2014/main" id="{8A79E77A-2E1E-46F7-8A9C-301F33E130DE}"/>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7" name="【消防施設】&#10;一人当たり面積最小値テキスト">
          <a:extLst>
            <a:ext uri="{FF2B5EF4-FFF2-40B4-BE49-F238E27FC236}">
              <a16:creationId xmlns:a16="http://schemas.microsoft.com/office/drawing/2014/main" id="{D7DA1A6C-D0B9-468C-9001-5B38E3B5EB82}"/>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8" name="直線コネクタ 817">
          <a:extLst>
            <a:ext uri="{FF2B5EF4-FFF2-40B4-BE49-F238E27FC236}">
              <a16:creationId xmlns:a16="http://schemas.microsoft.com/office/drawing/2014/main" id="{B8397397-884C-499D-9EC0-83ED6DFC0CF1}"/>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9" name="【消防施設】&#10;一人当たり面積最大値テキスト">
          <a:extLst>
            <a:ext uri="{FF2B5EF4-FFF2-40B4-BE49-F238E27FC236}">
              <a16:creationId xmlns:a16="http://schemas.microsoft.com/office/drawing/2014/main" id="{35CCABBB-A525-4CCE-9AD4-95D97CAF0D4D}"/>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0" name="直線コネクタ 819">
          <a:extLst>
            <a:ext uri="{FF2B5EF4-FFF2-40B4-BE49-F238E27FC236}">
              <a16:creationId xmlns:a16="http://schemas.microsoft.com/office/drawing/2014/main" id="{AAACB9D5-91C6-4010-8635-6FBCF920135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21" name="【消防施設】&#10;一人当たり面積平均値テキスト">
          <a:extLst>
            <a:ext uri="{FF2B5EF4-FFF2-40B4-BE49-F238E27FC236}">
              <a16:creationId xmlns:a16="http://schemas.microsoft.com/office/drawing/2014/main" id="{E0AAD06B-F73A-4AFD-A5A9-9D644A2C79CA}"/>
            </a:ext>
          </a:extLst>
        </xdr:cNvPr>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2" name="フローチャート: 判断 821">
          <a:extLst>
            <a:ext uri="{FF2B5EF4-FFF2-40B4-BE49-F238E27FC236}">
              <a16:creationId xmlns:a16="http://schemas.microsoft.com/office/drawing/2014/main" id="{2C649E66-441D-4D9F-AA1A-0431571FFDB2}"/>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3" name="フローチャート: 判断 822">
          <a:extLst>
            <a:ext uri="{FF2B5EF4-FFF2-40B4-BE49-F238E27FC236}">
              <a16:creationId xmlns:a16="http://schemas.microsoft.com/office/drawing/2014/main" id="{05012E00-24B4-4C9D-AB4F-D320FBC5F3D6}"/>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4" name="フローチャート: 判断 823">
          <a:extLst>
            <a:ext uri="{FF2B5EF4-FFF2-40B4-BE49-F238E27FC236}">
              <a16:creationId xmlns:a16="http://schemas.microsoft.com/office/drawing/2014/main" id="{F7D42B79-0600-4A26-B44A-4CB008805736}"/>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5" name="フローチャート: 判断 824">
          <a:extLst>
            <a:ext uri="{FF2B5EF4-FFF2-40B4-BE49-F238E27FC236}">
              <a16:creationId xmlns:a16="http://schemas.microsoft.com/office/drawing/2014/main" id="{9C7AF3E6-CD6B-4C78-905B-A1C70C25E17E}"/>
            </a:ext>
          </a:extLst>
        </xdr:cNvPr>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6" name="フローチャート: 判断 825">
          <a:extLst>
            <a:ext uri="{FF2B5EF4-FFF2-40B4-BE49-F238E27FC236}">
              <a16:creationId xmlns:a16="http://schemas.microsoft.com/office/drawing/2014/main" id="{ABC9F11B-85EE-4105-AA12-7ADBFF1CC183}"/>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D616A3B0-4081-465F-8F36-E38D3818701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A4B4218C-B420-4CCF-8045-8F390A4DA86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59D7B0B3-DBE6-4E7A-9AAE-94F53FA75EE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990051B6-AC81-4D3D-9B0E-56E32B6F827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0C65CBA6-CE7D-406E-BE81-E4A436D2A75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68943</xdr:rowOff>
    </xdr:from>
    <xdr:to>
      <xdr:col>116</xdr:col>
      <xdr:colOff>114300</xdr:colOff>
      <xdr:row>80</xdr:row>
      <xdr:rowOff>170543</xdr:rowOff>
    </xdr:to>
    <xdr:sp macro="" textlink="">
      <xdr:nvSpPr>
        <xdr:cNvPr id="832" name="楕円 831">
          <a:extLst>
            <a:ext uri="{FF2B5EF4-FFF2-40B4-BE49-F238E27FC236}">
              <a16:creationId xmlns:a16="http://schemas.microsoft.com/office/drawing/2014/main" id="{8A781159-A192-4884-AC8F-21EB77816A47}"/>
            </a:ext>
          </a:extLst>
        </xdr:cNvPr>
        <xdr:cNvSpPr/>
      </xdr:nvSpPr>
      <xdr:spPr>
        <a:xfrm>
          <a:off x="22110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91820</xdr:rowOff>
    </xdr:from>
    <xdr:ext cx="469744" cy="259045"/>
    <xdr:sp macro="" textlink="">
      <xdr:nvSpPr>
        <xdr:cNvPr id="833" name="【消防施設】&#10;一人当たり面積該当値テキスト">
          <a:extLst>
            <a:ext uri="{FF2B5EF4-FFF2-40B4-BE49-F238E27FC236}">
              <a16:creationId xmlns:a16="http://schemas.microsoft.com/office/drawing/2014/main" id="{EE34FAE4-08F6-4A34-9572-F03D77B78268}"/>
            </a:ext>
          </a:extLst>
        </xdr:cNvPr>
        <xdr:cNvSpPr txBox="1"/>
      </xdr:nvSpPr>
      <xdr:spPr>
        <a:xfrm>
          <a:off x="22199600"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834" name="楕円 833">
          <a:extLst>
            <a:ext uri="{FF2B5EF4-FFF2-40B4-BE49-F238E27FC236}">
              <a16:creationId xmlns:a16="http://schemas.microsoft.com/office/drawing/2014/main" id="{3A146E66-19EA-4400-BFFE-0E4A24860B41}"/>
            </a:ext>
          </a:extLst>
        </xdr:cNvPr>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119743</xdr:rowOff>
    </xdr:from>
    <xdr:to>
      <xdr:col>116</xdr:col>
      <xdr:colOff>63500</xdr:colOff>
      <xdr:row>80</xdr:row>
      <xdr:rowOff>152400</xdr:rowOff>
    </xdr:to>
    <xdr:cxnSp macro="">
      <xdr:nvCxnSpPr>
        <xdr:cNvPr id="835" name="直線コネクタ 834">
          <a:extLst>
            <a:ext uri="{FF2B5EF4-FFF2-40B4-BE49-F238E27FC236}">
              <a16:creationId xmlns:a16="http://schemas.microsoft.com/office/drawing/2014/main" id="{7F4965DE-AAE4-4D35-A81C-0252367512B1}"/>
            </a:ext>
          </a:extLst>
        </xdr:cNvPr>
        <xdr:cNvCxnSpPr/>
      </xdr:nvCxnSpPr>
      <xdr:spPr>
        <a:xfrm flipV="1">
          <a:off x="21323300" y="1383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836" name="楕円 835">
          <a:extLst>
            <a:ext uri="{FF2B5EF4-FFF2-40B4-BE49-F238E27FC236}">
              <a16:creationId xmlns:a16="http://schemas.microsoft.com/office/drawing/2014/main" id="{166B247B-D16C-4AAD-98B5-98604455C235}"/>
            </a:ext>
          </a:extLst>
        </xdr:cNvPr>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80</xdr:row>
      <xdr:rowOff>152400</xdr:rowOff>
    </xdr:to>
    <xdr:cxnSp macro="">
      <xdr:nvCxnSpPr>
        <xdr:cNvPr id="837" name="直線コネクタ 836">
          <a:extLst>
            <a:ext uri="{FF2B5EF4-FFF2-40B4-BE49-F238E27FC236}">
              <a16:creationId xmlns:a16="http://schemas.microsoft.com/office/drawing/2014/main" id="{78E4FFCF-AAE5-4C04-91D5-1AB11228AAC9}"/>
            </a:ext>
          </a:extLst>
        </xdr:cNvPr>
        <xdr:cNvCxnSpPr/>
      </xdr:nvCxnSpPr>
      <xdr:spPr>
        <a:xfrm>
          <a:off x="20434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838" name="楕円 837">
          <a:extLst>
            <a:ext uri="{FF2B5EF4-FFF2-40B4-BE49-F238E27FC236}">
              <a16:creationId xmlns:a16="http://schemas.microsoft.com/office/drawing/2014/main" id="{7F08FDCB-BAB9-431E-86FD-EC591E083450}"/>
            </a:ext>
          </a:extLst>
        </xdr:cNvPr>
        <xdr:cNvSpPr/>
      </xdr:nvSpPr>
      <xdr:spPr>
        <a:xfrm>
          <a:off x="19494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80</xdr:row>
      <xdr:rowOff>152400</xdr:rowOff>
    </xdr:to>
    <xdr:cxnSp macro="">
      <xdr:nvCxnSpPr>
        <xdr:cNvPr id="839" name="直線コネクタ 838">
          <a:extLst>
            <a:ext uri="{FF2B5EF4-FFF2-40B4-BE49-F238E27FC236}">
              <a16:creationId xmlns:a16="http://schemas.microsoft.com/office/drawing/2014/main" id="{F3AD32B3-4083-4C78-AAEE-71B709483B4F}"/>
            </a:ext>
          </a:extLst>
        </xdr:cNvPr>
        <xdr:cNvCxnSpPr/>
      </xdr:nvCxnSpPr>
      <xdr:spPr>
        <a:xfrm>
          <a:off x="19545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68943</xdr:rowOff>
    </xdr:from>
    <xdr:to>
      <xdr:col>98</xdr:col>
      <xdr:colOff>38100</xdr:colOff>
      <xdr:row>80</xdr:row>
      <xdr:rowOff>170543</xdr:rowOff>
    </xdr:to>
    <xdr:sp macro="" textlink="">
      <xdr:nvSpPr>
        <xdr:cNvPr id="840" name="楕円 839">
          <a:extLst>
            <a:ext uri="{FF2B5EF4-FFF2-40B4-BE49-F238E27FC236}">
              <a16:creationId xmlns:a16="http://schemas.microsoft.com/office/drawing/2014/main" id="{62B7BD65-42D0-4D5C-B32B-B008AF570B65}"/>
            </a:ext>
          </a:extLst>
        </xdr:cNvPr>
        <xdr:cNvSpPr/>
      </xdr:nvSpPr>
      <xdr:spPr>
        <a:xfrm>
          <a:off x="18605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119743</xdr:rowOff>
    </xdr:from>
    <xdr:to>
      <xdr:col>102</xdr:col>
      <xdr:colOff>114300</xdr:colOff>
      <xdr:row>80</xdr:row>
      <xdr:rowOff>152400</xdr:rowOff>
    </xdr:to>
    <xdr:cxnSp macro="">
      <xdr:nvCxnSpPr>
        <xdr:cNvPr id="841" name="直線コネクタ 840">
          <a:extLst>
            <a:ext uri="{FF2B5EF4-FFF2-40B4-BE49-F238E27FC236}">
              <a16:creationId xmlns:a16="http://schemas.microsoft.com/office/drawing/2014/main" id="{E3F7208D-2E0B-4CB9-84A9-8BE7394FEE9A}"/>
            </a:ext>
          </a:extLst>
        </xdr:cNvPr>
        <xdr:cNvCxnSpPr/>
      </xdr:nvCxnSpPr>
      <xdr:spPr>
        <a:xfrm>
          <a:off x="18656300" y="1383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42" name="n_1aveValue【消防施設】&#10;一人当たり面積">
          <a:extLst>
            <a:ext uri="{FF2B5EF4-FFF2-40B4-BE49-F238E27FC236}">
              <a16:creationId xmlns:a16="http://schemas.microsoft.com/office/drawing/2014/main" id="{6F9FC4D9-B6FA-4BC6-B1DA-2A10DB55B9FE}"/>
            </a:ext>
          </a:extLst>
        </xdr:cNvPr>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43" name="n_2aveValue【消防施設】&#10;一人当たり面積">
          <a:extLst>
            <a:ext uri="{FF2B5EF4-FFF2-40B4-BE49-F238E27FC236}">
              <a16:creationId xmlns:a16="http://schemas.microsoft.com/office/drawing/2014/main" id="{81957A2F-891B-4F66-B811-72881DD27B7A}"/>
            </a:ext>
          </a:extLst>
        </xdr:cNvPr>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6548</xdr:rowOff>
    </xdr:from>
    <xdr:ext cx="469744" cy="259045"/>
    <xdr:sp macro="" textlink="">
      <xdr:nvSpPr>
        <xdr:cNvPr id="844" name="n_3aveValue【消防施設】&#10;一人当たり面積">
          <a:extLst>
            <a:ext uri="{FF2B5EF4-FFF2-40B4-BE49-F238E27FC236}">
              <a16:creationId xmlns:a16="http://schemas.microsoft.com/office/drawing/2014/main" id="{260399B6-5A05-4E90-A7EE-DBA4D2A12208}"/>
            </a:ext>
          </a:extLst>
        </xdr:cNvPr>
        <xdr:cNvSpPr txBox="1"/>
      </xdr:nvSpPr>
      <xdr:spPr>
        <a:xfrm>
          <a:off x="19310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5" name="n_4aveValue【消防施設】&#10;一人当たり面積">
          <a:extLst>
            <a:ext uri="{FF2B5EF4-FFF2-40B4-BE49-F238E27FC236}">
              <a16:creationId xmlns:a16="http://schemas.microsoft.com/office/drawing/2014/main" id="{8BEFE9CC-A3D7-4E2A-BF35-F17547B3CB0D}"/>
            </a:ext>
          </a:extLst>
        </xdr:cNvPr>
        <xdr:cNvSpPr txBox="1"/>
      </xdr:nvSpPr>
      <xdr:spPr>
        <a:xfrm>
          <a:off x="18421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846" name="n_1mainValue【消防施設】&#10;一人当たり面積">
          <a:extLst>
            <a:ext uri="{FF2B5EF4-FFF2-40B4-BE49-F238E27FC236}">
              <a16:creationId xmlns:a16="http://schemas.microsoft.com/office/drawing/2014/main" id="{F1395703-9A8C-4431-94B1-EDB252684FD1}"/>
            </a:ext>
          </a:extLst>
        </xdr:cNvPr>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847" name="n_2mainValue【消防施設】&#10;一人当たり面積">
          <a:extLst>
            <a:ext uri="{FF2B5EF4-FFF2-40B4-BE49-F238E27FC236}">
              <a16:creationId xmlns:a16="http://schemas.microsoft.com/office/drawing/2014/main" id="{F5FF1E29-8019-47F5-A6E4-04888015A73C}"/>
            </a:ext>
          </a:extLst>
        </xdr:cNvPr>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48277</xdr:rowOff>
    </xdr:from>
    <xdr:ext cx="469744" cy="259045"/>
    <xdr:sp macro="" textlink="">
      <xdr:nvSpPr>
        <xdr:cNvPr id="848" name="n_3mainValue【消防施設】&#10;一人当たり面積">
          <a:extLst>
            <a:ext uri="{FF2B5EF4-FFF2-40B4-BE49-F238E27FC236}">
              <a16:creationId xmlns:a16="http://schemas.microsoft.com/office/drawing/2014/main" id="{789426B0-9518-47FD-AAC5-737DB35D2316}"/>
            </a:ext>
          </a:extLst>
        </xdr:cNvPr>
        <xdr:cNvSpPr txBox="1"/>
      </xdr:nvSpPr>
      <xdr:spPr>
        <a:xfrm>
          <a:off x="19310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15620</xdr:rowOff>
    </xdr:from>
    <xdr:ext cx="469744" cy="259045"/>
    <xdr:sp macro="" textlink="">
      <xdr:nvSpPr>
        <xdr:cNvPr id="849" name="n_4mainValue【消防施設】&#10;一人当たり面積">
          <a:extLst>
            <a:ext uri="{FF2B5EF4-FFF2-40B4-BE49-F238E27FC236}">
              <a16:creationId xmlns:a16="http://schemas.microsoft.com/office/drawing/2014/main" id="{DA472DB4-834F-4BC6-868E-970873DB17DD}"/>
            </a:ext>
          </a:extLst>
        </xdr:cNvPr>
        <xdr:cNvSpPr txBox="1"/>
      </xdr:nvSpPr>
      <xdr:spPr>
        <a:xfrm>
          <a:off x="184214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a:extLst>
            <a:ext uri="{FF2B5EF4-FFF2-40B4-BE49-F238E27FC236}">
              <a16:creationId xmlns:a16="http://schemas.microsoft.com/office/drawing/2014/main" id="{0002E291-647E-4E9F-A58B-5A788194AE5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a:extLst>
            <a:ext uri="{FF2B5EF4-FFF2-40B4-BE49-F238E27FC236}">
              <a16:creationId xmlns:a16="http://schemas.microsoft.com/office/drawing/2014/main" id="{507C89ED-5B2F-44DC-BD4B-3D8842F3398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a:extLst>
            <a:ext uri="{FF2B5EF4-FFF2-40B4-BE49-F238E27FC236}">
              <a16:creationId xmlns:a16="http://schemas.microsoft.com/office/drawing/2014/main" id="{725CD1E2-2BA8-4665-B6CE-F80FDCACCC2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a:extLst>
            <a:ext uri="{FF2B5EF4-FFF2-40B4-BE49-F238E27FC236}">
              <a16:creationId xmlns:a16="http://schemas.microsoft.com/office/drawing/2014/main" id="{20FB201A-6041-479B-8297-9F0CCE50BBD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a:extLst>
            <a:ext uri="{FF2B5EF4-FFF2-40B4-BE49-F238E27FC236}">
              <a16:creationId xmlns:a16="http://schemas.microsoft.com/office/drawing/2014/main" id="{CC0EB05B-4EFB-4175-A1A3-D90B6425DCE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a:extLst>
            <a:ext uri="{FF2B5EF4-FFF2-40B4-BE49-F238E27FC236}">
              <a16:creationId xmlns:a16="http://schemas.microsoft.com/office/drawing/2014/main" id="{B0D1DD23-2B7E-499A-BAC8-432EED88CCA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a:extLst>
            <a:ext uri="{FF2B5EF4-FFF2-40B4-BE49-F238E27FC236}">
              <a16:creationId xmlns:a16="http://schemas.microsoft.com/office/drawing/2014/main" id="{B60696EF-1602-42B2-AA12-81DA757F260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a:extLst>
            <a:ext uri="{FF2B5EF4-FFF2-40B4-BE49-F238E27FC236}">
              <a16:creationId xmlns:a16="http://schemas.microsoft.com/office/drawing/2014/main" id="{679FCE73-6986-436D-9ED4-933A50C0DE8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a:extLst>
            <a:ext uri="{FF2B5EF4-FFF2-40B4-BE49-F238E27FC236}">
              <a16:creationId xmlns:a16="http://schemas.microsoft.com/office/drawing/2014/main" id="{21140B30-F69C-4D72-A7BE-EE980605D33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a:extLst>
            <a:ext uri="{FF2B5EF4-FFF2-40B4-BE49-F238E27FC236}">
              <a16:creationId xmlns:a16="http://schemas.microsoft.com/office/drawing/2014/main" id="{22916DE6-2946-414C-9EFE-6B4883E57C2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a:extLst>
            <a:ext uri="{FF2B5EF4-FFF2-40B4-BE49-F238E27FC236}">
              <a16:creationId xmlns:a16="http://schemas.microsoft.com/office/drawing/2014/main" id="{9DF7E32C-3550-495F-8061-55C7A3D27564}"/>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1" name="直線コネクタ 860">
          <a:extLst>
            <a:ext uri="{FF2B5EF4-FFF2-40B4-BE49-F238E27FC236}">
              <a16:creationId xmlns:a16="http://schemas.microsoft.com/office/drawing/2014/main" id="{3E2CE592-3C54-4F67-901D-3BDEA631EED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2" name="テキスト ボックス 861">
          <a:extLst>
            <a:ext uri="{FF2B5EF4-FFF2-40B4-BE49-F238E27FC236}">
              <a16:creationId xmlns:a16="http://schemas.microsoft.com/office/drawing/2014/main" id="{769CB929-0FE1-441F-9BFE-DFD7A8BE1E07}"/>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3" name="直線コネクタ 862">
          <a:extLst>
            <a:ext uri="{FF2B5EF4-FFF2-40B4-BE49-F238E27FC236}">
              <a16:creationId xmlns:a16="http://schemas.microsoft.com/office/drawing/2014/main" id="{941F8169-2ED8-4165-9F1D-AFB37EEF18F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4" name="テキスト ボックス 863">
          <a:extLst>
            <a:ext uri="{FF2B5EF4-FFF2-40B4-BE49-F238E27FC236}">
              <a16:creationId xmlns:a16="http://schemas.microsoft.com/office/drawing/2014/main" id="{1724A3EB-D41C-4FC5-BA50-E060D418143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5" name="直線コネクタ 864">
          <a:extLst>
            <a:ext uri="{FF2B5EF4-FFF2-40B4-BE49-F238E27FC236}">
              <a16:creationId xmlns:a16="http://schemas.microsoft.com/office/drawing/2014/main" id="{5B1CA030-FE78-4DF8-9544-93B19A957D2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6" name="テキスト ボックス 865">
          <a:extLst>
            <a:ext uri="{FF2B5EF4-FFF2-40B4-BE49-F238E27FC236}">
              <a16:creationId xmlns:a16="http://schemas.microsoft.com/office/drawing/2014/main" id="{588B5EA4-83EF-4C7F-9FE5-123F43D8A88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7" name="直線コネクタ 866">
          <a:extLst>
            <a:ext uri="{FF2B5EF4-FFF2-40B4-BE49-F238E27FC236}">
              <a16:creationId xmlns:a16="http://schemas.microsoft.com/office/drawing/2014/main" id="{EACEB205-8A6E-4AC9-95A3-5A9A24C2FFA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8" name="テキスト ボックス 867">
          <a:extLst>
            <a:ext uri="{FF2B5EF4-FFF2-40B4-BE49-F238E27FC236}">
              <a16:creationId xmlns:a16="http://schemas.microsoft.com/office/drawing/2014/main" id="{FEAE3DF0-4CCA-496C-83CC-273E71975D0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9" name="直線コネクタ 868">
          <a:extLst>
            <a:ext uri="{FF2B5EF4-FFF2-40B4-BE49-F238E27FC236}">
              <a16:creationId xmlns:a16="http://schemas.microsoft.com/office/drawing/2014/main" id="{AAFAF8FE-7272-4EC4-A8FE-FAA9A35145F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0" name="テキスト ボックス 869">
          <a:extLst>
            <a:ext uri="{FF2B5EF4-FFF2-40B4-BE49-F238E27FC236}">
              <a16:creationId xmlns:a16="http://schemas.microsoft.com/office/drawing/2014/main" id="{BE35AB2B-1716-46F7-8152-EB284D06DA5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a:extLst>
            <a:ext uri="{FF2B5EF4-FFF2-40B4-BE49-F238E27FC236}">
              <a16:creationId xmlns:a16="http://schemas.microsoft.com/office/drawing/2014/main" id="{D160AC0E-6B6D-49C1-8A7F-EDB3B1C35D3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2" name="テキスト ボックス 871">
          <a:extLst>
            <a:ext uri="{FF2B5EF4-FFF2-40B4-BE49-F238E27FC236}">
              <a16:creationId xmlns:a16="http://schemas.microsoft.com/office/drawing/2014/main" id="{A19ACFCB-4D2E-41D7-9B1F-5406418BDEA1}"/>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974874CD-E101-44D9-9836-4825B1D69D7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74" name="直線コネクタ 873">
          <a:extLst>
            <a:ext uri="{FF2B5EF4-FFF2-40B4-BE49-F238E27FC236}">
              <a16:creationId xmlns:a16="http://schemas.microsoft.com/office/drawing/2014/main" id="{4BCC3563-50BA-4E03-94A5-765443AA65A8}"/>
            </a:ext>
          </a:extLst>
        </xdr:cNvPr>
        <xdr:cNvCxnSpPr/>
      </xdr:nvCxnSpPr>
      <xdr:spPr>
        <a:xfrm flipV="1">
          <a:off x="16318864" y="1728216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75" name="【庁舎】&#10;有形固定資産減価償却率最小値テキスト">
          <a:extLst>
            <a:ext uri="{FF2B5EF4-FFF2-40B4-BE49-F238E27FC236}">
              <a16:creationId xmlns:a16="http://schemas.microsoft.com/office/drawing/2014/main" id="{906F450E-42A8-4B4E-9CD6-10713EBF7592}"/>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76" name="直線コネクタ 875">
          <a:extLst>
            <a:ext uri="{FF2B5EF4-FFF2-40B4-BE49-F238E27FC236}">
              <a16:creationId xmlns:a16="http://schemas.microsoft.com/office/drawing/2014/main" id="{B133B46B-29DA-47DB-9057-E7CE73478250}"/>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77" name="【庁舎】&#10;有形固定資産減価償却率最大値テキスト">
          <a:extLst>
            <a:ext uri="{FF2B5EF4-FFF2-40B4-BE49-F238E27FC236}">
              <a16:creationId xmlns:a16="http://schemas.microsoft.com/office/drawing/2014/main" id="{6E8B6E53-6113-4CAE-A63C-4F9864B7BA14}"/>
            </a:ext>
          </a:extLst>
        </xdr:cNvPr>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78" name="直線コネクタ 877">
          <a:extLst>
            <a:ext uri="{FF2B5EF4-FFF2-40B4-BE49-F238E27FC236}">
              <a16:creationId xmlns:a16="http://schemas.microsoft.com/office/drawing/2014/main" id="{0E6BD468-0EE1-47E6-A31D-43594A81F576}"/>
            </a:ext>
          </a:extLst>
        </xdr:cNvPr>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879" name="【庁舎】&#10;有形固定資産減価償却率平均値テキスト">
          <a:extLst>
            <a:ext uri="{FF2B5EF4-FFF2-40B4-BE49-F238E27FC236}">
              <a16:creationId xmlns:a16="http://schemas.microsoft.com/office/drawing/2014/main" id="{C9D1D4A9-39B3-4B77-9FBC-F6F78E392A83}"/>
            </a:ext>
          </a:extLst>
        </xdr:cNvPr>
        <xdr:cNvSpPr txBox="1"/>
      </xdr:nvSpPr>
      <xdr:spPr>
        <a:xfrm>
          <a:off x="163576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80" name="フローチャート: 判断 879">
          <a:extLst>
            <a:ext uri="{FF2B5EF4-FFF2-40B4-BE49-F238E27FC236}">
              <a16:creationId xmlns:a16="http://schemas.microsoft.com/office/drawing/2014/main" id="{AE2F8A52-3D7E-40B9-A164-C3821D232573}"/>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1" name="フローチャート: 判断 880">
          <a:extLst>
            <a:ext uri="{FF2B5EF4-FFF2-40B4-BE49-F238E27FC236}">
              <a16:creationId xmlns:a16="http://schemas.microsoft.com/office/drawing/2014/main" id="{3F056844-828E-491F-B0B7-F08767C74F84}"/>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2" name="フローチャート: 判断 881">
          <a:extLst>
            <a:ext uri="{FF2B5EF4-FFF2-40B4-BE49-F238E27FC236}">
              <a16:creationId xmlns:a16="http://schemas.microsoft.com/office/drawing/2014/main" id="{CA3F1807-3971-41BF-8E88-FC09FDC7FF2B}"/>
            </a:ext>
          </a:extLst>
        </xdr:cNvPr>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3" name="フローチャート: 判断 882">
          <a:extLst>
            <a:ext uri="{FF2B5EF4-FFF2-40B4-BE49-F238E27FC236}">
              <a16:creationId xmlns:a16="http://schemas.microsoft.com/office/drawing/2014/main" id="{72AEF39A-8ADC-407B-B6C4-42C8A9943F16}"/>
            </a:ext>
          </a:extLst>
        </xdr:cNvPr>
        <xdr:cNvSpPr/>
      </xdr:nvSpPr>
      <xdr:spPr>
        <a:xfrm>
          <a:off x="1365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84" name="フローチャート: 判断 883">
          <a:extLst>
            <a:ext uri="{FF2B5EF4-FFF2-40B4-BE49-F238E27FC236}">
              <a16:creationId xmlns:a16="http://schemas.microsoft.com/office/drawing/2014/main" id="{CC72DA5E-7FBA-4FBD-B30D-16EA5A980B9D}"/>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4A2D30B6-953E-433F-A8B9-235CABBB6DE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7184105C-708C-4093-85BE-A28B5384A94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31125A35-FD00-41E3-8A6B-D054581827E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281E09F3-6170-4969-8CD6-D223F25BAD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4CE04F2-576B-4E5A-90E9-365F9FE270C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120650</xdr:rowOff>
    </xdr:from>
    <xdr:to>
      <xdr:col>85</xdr:col>
      <xdr:colOff>177800</xdr:colOff>
      <xdr:row>108</xdr:row>
      <xdr:rowOff>50800</xdr:rowOff>
    </xdr:to>
    <xdr:sp macro="" textlink="">
      <xdr:nvSpPr>
        <xdr:cNvPr id="890" name="楕円 889">
          <a:extLst>
            <a:ext uri="{FF2B5EF4-FFF2-40B4-BE49-F238E27FC236}">
              <a16:creationId xmlns:a16="http://schemas.microsoft.com/office/drawing/2014/main" id="{DA22C459-A399-4A2E-92E9-CB4DB3965FDE}"/>
            </a:ext>
          </a:extLst>
        </xdr:cNvPr>
        <xdr:cNvSpPr/>
      </xdr:nvSpPr>
      <xdr:spPr>
        <a:xfrm>
          <a:off x="16268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99077</xdr:rowOff>
    </xdr:from>
    <xdr:ext cx="405111" cy="259045"/>
    <xdr:sp macro="" textlink="">
      <xdr:nvSpPr>
        <xdr:cNvPr id="891" name="【庁舎】&#10;有形固定資産減価償却率該当値テキスト">
          <a:extLst>
            <a:ext uri="{FF2B5EF4-FFF2-40B4-BE49-F238E27FC236}">
              <a16:creationId xmlns:a16="http://schemas.microsoft.com/office/drawing/2014/main" id="{6D3C0BBE-95CE-4C51-B77A-EC19C366D59F}"/>
            </a:ext>
          </a:extLst>
        </xdr:cNvPr>
        <xdr:cNvSpPr txBox="1"/>
      </xdr:nvSpPr>
      <xdr:spPr>
        <a:xfrm>
          <a:off x="163576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63500</xdr:rowOff>
    </xdr:from>
    <xdr:to>
      <xdr:col>81</xdr:col>
      <xdr:colOff>101600</xdr:colOff>
      <xdr:row>107</xdr:row>
      <xdr:rowOff>165100</xdr:rowOff>
    </xdr:to>
    <xdr:sp macro="" textlink="">
      <xdr:nvSpPr>
        <xdr:cNvPr id="892" name="楕円 891">
          <a:extLst>
            <a:ext uri="{FF2B5EF4-FFF2-40B4-BE49-F238E27FC236}">
              <a16:creationId xmlns:a16="http://schemas.microsoft.com/office/drawing/2014/main" id="{7B4483C0-A19F-4534-B740-E529D3ABF532}"/>
            </a:ext>
          </a:extLst>
        </xdr:cNvPr>
        <xdr:cNvSpPr/>
      </xdr:nvSpPr>
      <xdr:spPr>
        <a:xfrm>
          <a:off x="15430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114300</xdr:rowOff>
    </xdr:from>
    <xdr:to>
      <xdr:col>85</xdr:col>
      <xdr:colOff>127000</xdr:colOff>
      <xdr:row>108</xdr:row>
      <xdr:rowOff>0</xdr:rowOff>
    </xdr:to>
    <xdr:cxnSp macro="">
      <xdr:nvCxnSpPr>
        <xdr:cNvPr id="893" name="直線コネクタ 892">
          <a:extLst>
            <a:ext uri="{FF2B5EF4-FFF2-40B4-BE49-F238E27FC236}">
              <a16:creationId xmlns:a16="http://schemas.microsoft.com/office/drawing/2014/main" id="{3CC4BED5-DECC-45D6-9A9D-F53645076BE3}"/>
            </a:ext>
          </a:extLst>
        </xdr:cNvPr>
        <xdr:cNvCxnSpPr/>
      </xdr:nvCxnSpPr>
      <xdr:spPr>
        <a:xfrm>
          <a:off x="15481300" y="18459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6350</xdr:rowOff>
    </xdr:from>
    <xdr:to>
      <xdr:col>76</xdr:col>
      <xdr:colOff>165100</xdr:colOff>
      <xdr:row>107</xdr:row>
      <xdr:rowOff>107950</xdr:rowOff>
    </xdr:to>
    <xdr:sp macro="" textlink="">
      <xdr:nvSpPr>
        <xdr:cNvPr id="894" name="楕円 893">
          <a:extLst>
            <a:ext uri="{FF2B5EF4-FFF2-40B4-BE49-F238E27FC236}">
              <a16:creationId xmlns:a16="http://schemas.microsoft.com/office/drawing/2014/main" id="{5B602E00-CB87-4206-B6B6-D85CEBAFDC61}"/>
            </a:ext>
          </a:extLst>
        </xdr:cNvPr>
        <xdr:cNvSpPr/>
      </xdr:nvSpPr>
      <xdr:spPr>
        <a:xfrm>
          <a:off x="14541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57150</xdr:rowOff>
    </xdr:from>
    <xdr:to>
      <xdr:col>81</xdr:col>
      <xdr:colOff>50800</xdr:colOff>
      <xdr:row>107</xdr:row>
      <xdr:rowOff>114300</xdr:rowOff>
    </xdr:to>
    <xdr:cxnSp macro="">
      <xdr:nvCxnSpPr>
        <xdr:cNvPr id="895" name="直線コネクタ 894">
          <a:extLst>
            <a:ext uri="{FF2B5EF4-FFF2-40B4-BE49-F238E27FC236}">
              <a16:creationId xmlns:a16="http://schemas.microsoft.com/office/drawing/2014/main" id="{AC001C68-7506-4007-9896-58D1EC49F9A2}"/>
            </a:ext>
          </a:extLst>
        </xdr:cNvPr>
        <xdr:cNvCxnSpPr/>
      </xdr:nvCxnSpPr>
      <xdr:spPr>
        <a:xfrm>
          <a:off x="14592300" y="18402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116839</xdr:rowOff>
    </xdr:from>
    <xdr:to>
      <xdr:col>72</xdr:col>
      <xdr:colOff>38100</xdr:colOff>
      <xdr:row>107</xdr:row>
      <xdr:rowOff>46989</xdr:rowOff>
    </xdr:to>
    <xdr:sp macro="" textlink="">
      <xdr:nvSpPr>
        <xdr:cNvPr id="896" name="楕円 895">
          <a:extLst>
            <a:ext uri="{FF2B5EF4-FFF2-40B4-BE49-F238E27FC236}">
              <a16:creationId xmlns:a16="http://schemas.microsoft.com/office/drawing/2014/main" id="{F84364C2-585A-4D88-B329-AD16DBB25112}"/>
            </a:ext>
          </a:extLst>
        </xdr:cNvPr>
        <xdr:cNvSpPr/>
      </xdr:nvSpPr>
      <xdr:spPr>
        <a:xfrm>
          <a:off x="1365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167639</xdr:rowOff>
    </xdr:from>
    <xdr:to>
      <xdr:col>76</xdr:col>
      <xdr:colOff>114300</xdr:colOff>
      <xdr:row>107</xdr:row>
      <xdr:rowOff>57150</xdr:rowOff>
    </xdr:to>
    <xdr:cxnSp macro="">
      <xdr:nvCxnSpPr>
        <xdr:cNvPr id="897" name="直線コネクタ 896">
          <a:extLst>
            <a:ext uri="{FF2B5EF4-FFF2-40B4-BE49-F238E27FC236}">
              <a16:creationId xmlns:a16="http://schemas.microsoft.com/office/drawing/2014/main" id="{E9FDAEA8-4BFC-475C-B224-2896AA88CC29}"/>
            </a:ext>
          </a:extLst>
        </xdr:cNvPr>
        <xdr:cNvCxnSpPr/>
      </xdr:nvCxnSpPr>
      <xdr:spPr>
        <a:xfrm>
          <a:off x="13703300" y="183413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21589</xdr:rowOff>
    </xdr:from>
    <xdr:to>
      <xdr:col>67</xdr:col>
      <xdr:colOff>101600</xdr:colOff>
      <xdr:row>106</xdr:row>
      <xdr:rowOff>123189</xdr:rowOff>
    </xdr:to>
    <xdr:sp macro="" textlink="">
      <xdr:nvSpPr>
        <xdr:cNvPr id="898" name="楕円 897">
          <a:extLst>
            <a:ext uri="{FF2B5EF4-FFF2-40B4-BE49-F238E27FC236}">
              <a16:creationId xmlns:a16="http://schemas.microsoft.com/office/drawing/2014/main" id="{89B6A8FB-1329-44C6-80D1-A133F5F2A328}"/>
            </a:ext>
          </a:extLst>
        </xdr:cNvPr>
        <xdr:cNvSpPr/>
      </xdr:nvSpPr>
      <xdr:spPr>
        <a:xfrm>
          <a:off x="12763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72389</xdr:rowOff>
    </xdr:from>
    <xdr:to>
      <xdr:col>71</xdr:col>
      <xdr:colOff>177800</xdr:colOff>
      <xdr:row>106</xdr:row>
      <xdr:rowOff>167639</xdr:rowOff>
    </xdr:to>
    <xdr:cxnSp macro="">
      <xdr:nvCxnSpPr>
        <xdr:cNvPr id="899" name="直線コネクタ 898">
          <a:extLst>
            <a:ext uri="{FF2B5EF4-FFF2-40B4-BE49-F238E27FC236}">
              <a16:creationId xmlns:a16="http://schemas.microsoft.com/office/drawing/2014/main" id="{EAE7975D-7C14-492C-ACBB-AF7973CCB7C8}"/>
            </a:ext>
          </a:extLst>
        </xdr:cNvPr>
        <xdr:cNvCxnSpPr/>
      </xdr:nvCxnSpPr>
      <xdr:spPr>
        <a:xfrm>
          <a:off x="12814300" y="182460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900" name="n_1aveValue【庁舎】&#10;有形固定資産減価償却率">
          <a:extLst>
            <a:ext uri="{FF2B5EF4-FFF2-40B4-BE49-F238E27FC236}">
              <a16:creationId xmlns:a16="http://schemas.microsoft.com/office/drawing/2014/main" id="{49DAB806-AD93-4B56-A5C8-A2F83B67C93A}"/>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90188</xdr:rowOff>
    </xdr:from>
    <xdr:ext cx="405111" cy="259045"/>
    <xdr:sp macro="" textlink="">
      <xdr:nvSpPr>
        <xdr:cNvPr id="901" name="n_2aveValue【庁舎】&#10;有形固定資産減価償却率">
          <a:extLst>
            <a:ext uri="{FF2B5EF4-FFF2-40B4-BE49-F238E27FC236}">
              <a16:creationId xmlns:a16="http://schemas.microsoft.com/office/drawing/2014/main" id="{807E0593-96C6-4209-ACD3-0EF4CCE0AA4E}"/>
            </a:ext>
          </a:extLst>
        </xdr:cNvPr>
        <xdr:cNvSpPr txBox="1"/>
      </xdr:nvSpPr>
      <xdr:spPr>
        <a:xfrm>
          <a:off x="143897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154957</xdr:rowOff>
    </xdr:from>
    <xdr:ext cx="405111" cy="259045"/>
    <xdr:sp macro="" textlink="">
      <xdr:nvSpPr>
        <xdr:cNvPr id="902" name="n_3aveValue【庁舎】&#10;有形固定資産減価償却率">
          <a:extLst>
            <a:ext uri="{FF2B5EF4-FFF2-40B4-BE49-F238E27FC236}">
              <a16:creationId xmlns:a16="http://schemas.microsoft.com/office/drawing/2014/main" id="{ADC906B9-3F82-4352-AAC7-EB9DC7C16EB1}"/>
            </a:ext>
          </a:extLst>
        </xdr:cNvPr>
        <xdr:cNvSpPr txBox="1"/>
      </xdr:nvSpPr>
      <xdr:spPr>
        <a:xfrm>
          <a:off x="13500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903" name="n_4aveValue【庁舎】&#10;有形固定資産減価償却率">
          <a:extLst>
            <a:ext uri="{FF2B5EF4-FFF2-40B4-BE49-F238E27FC236}">
              <a16:creationId xmlns:a16="http://schemas.microsoft.com/office/drawing/2014/main" id="{832776F9-0646-4587-9276-BE2C6634A577}"/>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156227</xdr:rowOff>
    </xdr:from>
    <xdr:ext cx="405111" cy="259045"/>
    <xdr:sp macro="" textlink="">
      <xdr:nvSpPr>
        <xdr:cNvPr id="904" name="n_1mainValue【庁舎】&#10;有形固定資産減価償却率">
          <a:extLst>
            <a:ext uri="{FF2B5EF4-FFF2-40B4-BE49-F238E27FC236}">
              <a16:creationId xmlns:a16="http://schemas.microsoft.com/office/drawing/2014/main" id="{A3D49565-7E14-4F09-9766-56C943038548}"/>
            </a:ext>
          </a:extLst>
        </xdr:cNvPr>
        <xdr:cNvSpPr txBox="1"/>
      </xdr:nvSpPr>
      <xdr:spPr>
        <a:xfrm>
          <a:off x="152660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99077</xdr:rowOff>
    </xdr:from>
    <xdr:ext cx="405111" cy="259045"/>
    <xdr:sp macro="" textlink="">
      <xdr:nvSpPr>
        <xdr:cNvPr id="905" name="n_2mainValue【庁舎】&#10;有形固定資産減価償却率">
          <a:extLst>
            <a:ext uri="{FF2B5EF4-FFF2-40B4-BE49-F238E27FC236}">
              <a16:creationId xmlns:a16="http://schemas.microsoft.com/office/drawing/2014/main" id="{8CC4A2F3-92E0-4804-A4F4-04C717BDD82D}"/>
            </a:ext>
          </a:extLst>
        </xdr:cNvPr>
        <xdr:cNvSpPr txBox="1"/>
      </xdr:nvSpPr>
      <xdr:spPr>
        <a:xfrm>
          <a:off x="14389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38116</xdr:rowOff>
    </xdr:from>
    <xdr:ext cx="405111" cy="259045"/>
    <xdr:sp macro="" textlink="">
      <xdr:nvSpPr>
        <xdr:cNvPr id="906" name="n_3mainValue【庁舎】&#10;有形固定資産減価償却率">
          <a:extLst>
            <a:ext uri="{FF2B5EF4-FFF2-40B4-BE49-F238E27FC236}">
              <a16:creationId xmlns:a16="http://schemas.microsoft.com/office/drawing/2014/main" id="{A1827783-26EB-4F70-AD6F-453F5386845D}"/>
            </a:ext>
          </a:extLst>
        </xdr:cNvPr>
        <xdr:cNvSpPr txBox="1"/>
      </xdr:nvSpPr>
      <xdr:spPr>
        <a:xfrm>
          <a:off x="13500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114316</xdr:rowOff>
    </xdr:from>
    <xdr:ext cx="405111" cy="259045"/>
    <xdr:sp macro="" textlink="">
      <xdr:nvSpPr>
        <xdr:cNvPr id="907" name="n_4mainValue【庁舎】&#10;有形固定資産減価償却率">
          <a:extLst>
            <a:ext uri="{FF2B5EF4-FFF2-40B4-BE49-F238E27FC236}">
              <a16:creationId xmlns:a16="http://schemas.microsoft.com/office/drawing/2014/main" id="{2E951B72-C6B0-4F41-BD32-487D2ABD042E}"/>
            </a:ext>
          </a:extLst>
        </xdr:cNvPr>
        <xdr:cNvSpPr txBox="1"/>
      </xdr:nvSpPr>
      <xdr:spPr>
        <a:xfrm>
          <a:off x="12611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7C7396DD-83E4-46F7-9166-A2C3F348977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42267BA4-6D55-4927-970D-371BDD92EBE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5300CB68-2BF7-4D70-B4F5-51B0ABDEB94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E2D3A8B1-A9E7-483A-9DEC-0A8226A2D10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65EE1508-BCF4-454A-AC7A-EF00EB9BD26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3CCF6604-5252-4AD3-AAF9-E6288EB83F1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3AF94567-2E70-49C3-987B-511E076027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E2AFFE77-CB1C-4D25-B7C5-4886531B379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23B75BD4-2F2C-47D6-BE2B-E103D1D3AD1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43ABF1AD-0F04-4B87-ABBD-EFB52E22997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8" name="テキスト ボックス 917">
          <a:extLst>
            <a:ext uri="{FF2B5EF4-FFF2-40B4-BE49-F238E27FC236}">
              <a16:creationId xmlns:a16="http://schemas.microsoft.com/office/drawing/2014/main" id="{BFBB662D-B71D-478B-8C64-AD69C8D238F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9" name="直線コネクタ 918">
          <a:extLst>
            <a:ext uri="{FF2B5EF4-FFF2-40B4-BE49-F238E27FC236}">
              <a16:creationId xmlns:a16="http://schemas.microsoft.com/office/drawing/2014/main" id="{1B04BBD6-C9C5-4B48-9FEB-FAE37405862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0" name="テキスト ボックス 919">
          <a:extLst>
            <a:ext uri="{FF2B5EF4-FFF2-40B4-BE49-F238E27FC236}">
              <a16:creationId xmlns:a16="http://schemas.microsoft.com/office/drawing/2014/main" id="{89263FE2-5664-4228-8574-36673709C01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1" name="直線コネクタ 920">
          <a:extLst>
            <a:ext uri="{FF2B5EF4-FFF2-40B4-BE49-F238E27FC236}">
              <a16:creationId xmlns:a16="http://schemas.microsoft.com/office/drawing/2014/main" id="{1A3D9052-8B51-44F0-86ED-D9EA0788383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2" name="テキスト ボックス 921">
          <a:extLst>
            <a:ext uri="{FF2B5EF4-FFF2-40B4-BE49-F238E27FC236}">
              <a16:creationId xmlns:a16="http://schemas.microsoft.com/office/drawing/2014/main" id="{F4CA36D4-6A67-4D56-B78B-BA33219FB71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3" name="直線コネクタ 922">
          <a:extLst>
            <a:ext uri="{FF2B5EF4-FFF2-40B4-BE49-F238E27FC236}">
              <a16:creationId xmlns:a16="http://schemas.microsoft.com/office/drawing/2014/main" id="{CCF8563B-B3F0-4F7A-9522-AAA1890B85D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4" name="テキスト ボックス 923">
          <a:extLst>
            <a:ext uri="{FF2B5EF4-FFF2-40B4-BE49-F238E27FC236}">
              <a16:creationId xmlns:a16="http://schemas.microsoft.com/office/drawing/2014/main" id="{18989282-C2D1-4A68-9CB6-AECEFFD2D26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5" name="直線コネクタ 924">
          <a:extLst>
            <a:ext uri="{FF2B5EF4-FFF2-40B4-BE49-F238E27FC236}">
              <a16:creationId xmlns:a16="http://schemas.microsoft.com/office/drawing/2014/main" id="{36D7FBF7-96B9-4ABD-BBF7-4634C575AD2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6" name="テキスト ボックス 925">
          <a:extLst>
            <a:ext uri="{FF2B5EF4-FFF2-40B4-BE49-F238E27FC236}">
              <a16:creationId xmlns:a16="http://schemas.microsoft.com/office/drawing/2014/main" id="{BB8C7BB6-9B60-4340-AF86-1B5381F66B7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a:extLst>
            <a:ext uri="{FF2B5EF4-FFF2-40B4-BE49-F238E27FC236}">
              <a16:creationId xmlns:a16="http://schemas.microsoft.com/office/drawing/2014/main" id="{3919B9CB-6EF7-407C-BACD-3D30F32A8CD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a:extLst>
            <a:ext uri="{FF2B5EF4-FFF2-40B4-BE49-F238E27FC236}">
              <a16:creationId xmlns:a16="http://schemas.microsoft.com/office/drawing/2014/main" id="{84B11ED6-45F4-49E9-8FCC-2E3794D10AD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a:extLst>
            <a:ext uri="{FF2B5EF4-FFF2-40B4-BE49-F238E27FC236}">
              <a16:creationId xmlns:a16="http://schemas.microsoft.com/office/drawing/2014/main" id="{4ABA92C5-4E4D-4078-9A1D-F0D1F168852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0" name="直線コネクタ 929">
          <a:extLst>
            <a:ext uri="{FF2B5EF4-FFF2-40B4-BE49-F238E27FC236}">
              <a16:creationId xmlns:a16="http://schemas.microsoft.com/office/drawing/2014/main" id="{A64C48DB-B7BE-47F2-A89A-5F71EAEC4C5C}"/>
            </a:ext>
          </a:extLst>
        </xdr:cNvPr>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1" name="【庁舎】&#10;一人当たり面積最小値テキスト">
          <a:extLst>
            <a:ext uri="{FF2B5EF4-FFF2-40B4-BE49-F238E27FC236}">
              <a16:creationId xmlns:a16="http://schemas.microsoft.com/office/drawing/2014/main" id="{1D14B912-C55F-4CFD-BC05-15D0C336E014}"/>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2" name="直線コネクタ 931">
          <a:extLst>
            <a:ext uri="{FF2B5EF4-FFF2-40B4-BE49-F238E27FC236}">
              <a16:creationId xmlns:a16="http://schemas.microsoft.com/office/drawing/2014/main" id="{43967E0B-341E-4D02-A284-69380E2601BA}"/>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3" name="【庁舎】&#10;一人当たり面積最大値テキスト">
          <a:extLst>
            <a:ext uri="{FF2B5EF4-FFF2-40B4-BE49-F238E27FC236}">
              <a16:creationId xmlns:a16="http://schemas.microsoft.com/office/drawing/2014/main" id="{40A1DA24-9B6B-4E4B-AB29-857ED27D06B2}"/>
            </a:ext>
          </a:extLst>
        </xdr:cNvPr>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4" name="直線コネクタ 933">
          <a:extLst>
            <a:ext uri="{FF2B5EF4-FFF2-40B4-BE49-F238E27FC236}">
              <a16:creationId xmlns:a16="http://schemas.microsoft.com/office/drawing/2014/main" id="{A2713827-EF53-4ECC-8DA9-DBA9B4BE21B7}"/>
            </a:ext>
          </a:extLst>
        </xdr:cNvPr>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36847</xdr:rowOff>
    </xdr:from>
    <xdr:ext cx="469744" cy="259045"/>
    <xdr:sp macro="" textlink="">
      <xdr:nvSpPr>
        <xdr:cNvPr id="935" name="【庁舎】&#10;一人当たり面積平均値テキスト">
          <a:extLst>
            <a:ext uri="{FF2B5EF4-FFF2-40B4-BE49-F238E27FC236}">
              <a16:creationId xmlns:a16="http://schemas.microsoft.com/office/drawing/2014/main" id="{240E135E-0D15-4FE9-A157-C09F43A41C4E}"/>
            </a:ext>
          </a:extLst>
        </xdr:cNvPr>
        <xdr:cNvSpPr txBox="1"/>
      </xdr:nvSpPr>
      <xdr:spPr>
        <a:xfrm>
          <a:off x="22199600" y="1821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6" name="フローチャート: 判断 935">
          <a:extLst>
            <a:ext uri="{FF2B5EF4-FFF2-40B4-BE49-F238E27FC236}">
              <a16:creationId xmlns:a16="http://schemas.microsoft.com/office/drawing/2014/main" id="{C52D318C-7F09-41FA-AB1F-82EE58AF4F3D}"/>
            </a:ext>
          </a:extLst>
        </xdr:cNvPr>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7" name="フローチャート: 判断 936">
          <a:extLst>
            <a:ext uri="{FF2B5EF4-FFF2-40B4-BE49-F238E27FC236}">
              <a16:creationId xmlns:a16="http://schemas.microsoft.com/office/drawing/2014/main" id="{8C345B43-D61B-4148-AC8F-75A8857A2049}"/>
            </a:ext>
          </a:extLst>
        </xdr:cNvPr>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38" name="フローチャート: 判断 937">
          <a:extLst>
            <a:ext uri="{FF2B5EF4-FFF2-40B4-BE49-F238E27FC236}">
              <a16:creationId xmlns:a16="http://schemas.microsoft.com/office/drawing/2014/main" id="{90388D5D-5BA8-4C1B-A3ED-1D4DFFE0EF12}"/>
            </a:ext>
          </a:extLst>
        </xdr:cNvPr>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9" name="フローチャート: 判断 938">
          <a:extLst>
            <a:ext uri="{FF2B5EF4-FFF2-40B4-BE49-F238E27FC236}">
              <a16:creationId xmlns:a16="http://schemas.microsoft.com/office/drawing/2014/main" id="{C2062BC1-11BE-4B69-A476-2D426BCC34F6}"/>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0" name="フローチャート: 判断 939">
          <a:extLst>
            <a:ext uri="{FF2B5EF4-FFF2-40B4-BE49-F238E27FC236}">
              <a16:creationId xmlns:a16="http://schemas.microsoft.com/office/drawing/2014/main" id="{798BF100-FB60-429B-ABE6-78F5EFC26318}"/>
            </a:ext>
          </a:extLst>
        </xdr:cNvPr>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35BAF4F7-10C7-4A77-B54C-4D22ECBB77D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FA451F18-B2E5-4E0B-A418-6A9FE86B2CE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FD05B37C-DC3C-4C5B-8813-6B4FC93731D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B8B244EC-EFF0-4987-B3F2-4F57960DADC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235277ED-AE44-4F30-9216-F59E5336AA8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71120</xdr:rowOff>
    </xdr:from>
    <xdr:to>
      <xdr:col>116</xdr:col>
      <xdr:colOff>114300</xdr:colOff>
      <xdr:row>109</xdr:row>
      <xdr:rowOff>1270</xdr:rowOff>
    </xdr:to>
    <xdr:sp macro="" textlink="">
      <xdr:nvSpPr>
        <xdr:cNvPr id="946" name="楕円 945">
          <a:extLst>
            <a:ext uri="{FF2B5EF4-FFF2-40B4-BE49-F238E27FC236}">
              <a16:creationId xmlns:a16="http://schemas.microsoft.com/office/drawing/2014/main" id="{14B4752E-0DB5-4002-B9BC-A93A1733E715}"/>
            </a:ext>
          </a:extLst>
        </xdr:cNvPr>
        <xdr:cNvSpPr/>
      </xdr:nvSpPr>
      <xdr:spPr>
        <a:xfrm>
          <a:off x="22110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157497</xdr:rowOff>
    </xdr:from>
    <xdr:ext cx="469744" cy="259045"/>
    <xdr:sp macro="" textlink="">
      <xdr:nvSpPr>
        <xdr:cNvPr id="947" name="【庁舎】&#10;一人当たり面積該当値テキスト">
          <a:extLst>
            <a:ext uri="{FF2B5EF4-FFF2-40B4-BE49-F238E27FC236}">
              <a16:creationId xmlns:a16="http://schemas.microsoft.com/office/drawing/2014/main" id="{B51C41F1-8FCA-4423-9F96-A4B1E1EA1D64}"/>
            </a:ext>
          </a:extLst>
        </xdr:cNvPr>
        <xdr:cNvSpPr txBox="1"/>
      </xdr:nvSpPr>
      <xdr:spPr>
        <a:xfrm>
          <a:off x="22199600" y="185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66548</xdr:rowOff>
    </xdr:from>
    <xdr:to>
      <xdr:col>112</xdr:col>
      <xdr:colOff>38100</xdr:colOff>
      <xdr:row>108</xdr:row>
      <xdr:rowOff>168148</xdr:rowOff>
    </xdr:to>
    <xdr:sp macro="" textlink="">
      <xdr:nvSpPr>
        <xdr:cNvPr id="948" name="楕円 947">
          <a:extLst>
            <a:ext uri="{FF2B5EF4-FFF2-40B4-BE49-F238E27FC236}">
              <a16:creationId xmlns:a16="http://schemas.microsoft.com/office/drawing/2014/main" id="{4502734C-7D9C-47E5-9904-6108CBB472A2}"/>
            </a:ext>
          </a:extLst>
        </xdr:cNvPr>
        <xdr:cNvSpPr/>
      </xdr:nvSpPr>
      <xdr:spPr>
        <a:xfrm>
          <a:off x="21272500" y="185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117348</xdr:rowOff>
    </xdr:from>
    <xdr:to>
      <xdr:col>116</xdr:col>
      <xdr:colOff>63500</xdr:colOff>
      <xdr:row>108</xdr:row>
      <xdr:rowOff>121920</xdr:rowOff>
    </xdr:to>
    <xdr:cxnSp macro="">
      <xdr:nvCxnSpPr>
        <xdr:cNvPr id="949" name="直線コネクタ 948">
          <a:extLst>
            <a:ext uri="{FF2B5EF4-FFF2-40B4-BE49-F238E27FC236}">
              <a16:creationId xmlns:a16="http://schemas.microsoft.com/office/drawing/2014/main" id="{5EB829D8-32D5-4310-8C0B-CB4EFC5AFC8E}"/>
            </a:ext>
          </a:extLst>
        </xdr:cNvPr>
        <xdr:cNvCxnSpPr/>
      </xdr:nvCxnSpPr>
      <xdr:spPr>
        <a:xfrm>
          <a:off x="21323300" y="186339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66548</xdr:rowOff>
    </xdr:from>
    <xdr:to>
      <xdr:col>107</xdr:col>
      <xdr:colOff>101600</xdr:colOff>
      <xdr:row>108</xdr:row>
      <xdr:rowOff>168148</xdr:rowOff>
    </xdr:to>
    <xdr:sp macro="" textlink="">
      <xdr:nvSpPr>
        <xdr:cNvPr id="950" name="楕円 949">
          <a:extLst>
            <a:ext uri="{FF2B5EF4-FFF2-40B4-BE49-F238E27FC236}">
              <a16:creationId xmlns:a16="http://schemas.microsoft.com/office/drawing/2014/main" id="{6ED5C573-16E6-4DE7-A9DA-A65048C2D38B}"/>
            </a:ext>
          </a:extLst>
        </xdr:cNvPr>
        <xdr:cNvSpPr/>
      </xdr:nvSpPr>
      <xdr:spPr>
        <a:xfrm>
          <a:off x="20383500" y="185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117348</xdr:rowOff>
    </xdr:from>
    <xdr:to>
      <xdr:col>111</xdr:col>
      <xdr:colOff>177800</xdr:colOff>
      <xdr:row>108</xdr:row>
      <xdr:rowOff>117348</xdr:rowOff>
    </xdr:to>
    <xdr:cxnSp macro="">
      <xdr:nvCxnSpPr>
        <xdr:cNvPr id="951" name="直線コネクタ 950">
          <a:extLst>
            <a:ext uri="{FF2B5EF4-FFF2-40B4-BE49-F238E27FC236}">
              <a16:creationId xmlns:a16="http://schemas.microsoft.com/office/drawing/2014/main" id="{26DAAC04-B871-4918-8301-DBB13AA8E343}"/>
            </a:ext>
          </a:extLst>
        </xdr:cNvPr>
        <xdr:cNvCxnSpPr/>
      </xdr:nvCxnSpPr>
      <xdr:spPr>
        <a:xfrm>
          <a:off x="20434300" y="18633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66548</xdr:rowOff>
    </xdr:from>
    <xdr:to>
      <xdr:col>102</xdr:col>
      <xdr:colOff>165100</xdr:colOff>
      <xdr:row>108</xdr:row>
      <xdr:rowOff>168148</xdr:rowOff>
    </xdr:to>
    <xdr:sp macro="" textlink="">
      <xdr:nvSpPr>
        <xdr:cNvPr id="952" name="楕円 951">
          <a:extLst>
            <a:ext uri="{FF2B5EF4-FFF2-40B4-BE49-F238E27FC236}">
              <a16:creationId xmlns:a16="http://schemas.microsoft.com/office/drawing/2014/main" id="{23B5A450-769C-4D25-A93A-CB1D2392EE5A}"/>
            </a:ext>
          </a:extLst>
        </xdr:cNvPr>
        <xdr:cNvSpPr/>
      </xdr:nvSpPr>
      <xdr:spPr>
        <a:xfrm>
          <a:off x="19494500" y="185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117348</xdr:rowOff>
    </xdr:from>
    <xdr:to>
      <xdr:col>107</xdr:col>
      <xdr:colOff>50800</xdr:colOff>
      <xdr:row>108</xdr:row>
      <xdr:rowOff>117348</xdr:rowOff>
    </xdr:to>
    <xdr:cxnSp macro="">
      <xdr:nvCxnSpPr>
        <xdr:cNvPr id="953" name="直線コネクタ 952">
          <a:extLst>
            <a:ext uri="{FF2B5EF4-FFF2-40B4-BE49-F238E27FC236}">
              <a16:creationId xmlns:a16="http://schemas.microsoft.com/office/drawing/2014/main" id="{0F48C8CE-4D63-422F-8C97-D67347310E21}"/>
            </a:ext>
          </a:extLst>
        </xdr:cNvPr>
        <xdr:cNvCxnSpPr/>
      </xdr:nvCxnSpPr>
      <xdr:spPr>
        <a:xfrm>
          <a:off x="19545300" y="18633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80263</xdr:rowOff>
    </xdr:from>
    <xdr:to>
      <xdr:col>98</xdr:col>
      <xdr:colOff>38100</xdr:colOff>
      <xdr:row>109</xdr:row>
      <xdr:rowOff>10413</xdr:rowOff>
    </xdr:to>
    <xdr:sp macro="" textlink="">
      <xdr:nvSpPr>
        <xdr:cNvPr id="954" name="楕円 953">
          <a:extLst>
            <a:ext uri="{FF2B5EF4-FFF2-40B4-BE49-F238E27FC236}">
              <a16:creationId xmlns:a16="http://schemas.microsoft.com/office/drawing/2014/main" id="{A5E78EB5-4B28-46CB-ABC6-BD5576C1F3B8}"/>
            </a:ext>
          </a:extLst>
        </xdr:cNvPr>
        <xdr:cNvSpPr/>
      </xdr:nvSpPr>
      <xdr:spPr>
        <a:xfrm>
          <a:off x="186055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117348</xdr:rowOff>
    </xdr:from>
    <xdr:to>
      <xdr:col>102</xdr:col>
      <xdr:colOff>114300</xdr:colOff>
      <xdr:row>108</xdr:row>
      <xdr:rowOff>131063</xdr:rowOff>
    </xdr:to>
    <xdr:cxnSp macro="">
      <xdr:nvCxnSpPr>
        <xdr:cNvPr id="955" name="直線コネクタ 954">
          <a:extLst>
            <a:ext uri="{FF2B5EF4-FFF2-40B4-BE49-F238E27FC236}">
              <a16:creationId xmlns:a16="http://schemas.microsoft.com/office/drawing/2014/main" id="{82E7F1B7-3F98-4275-BC83-983F9E32AD26}"/>
            </a:ext>
          </a:extLst>
        </xdr:cNvPr>
        <xdr:cNvCxnSpPr/>
      </xdr:nvCxnSpPr>
      <xdr:spPr>
        <a:xfrm flipV="1">
          <a:off x="18656300" y="186339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141240</xdr:rowOff>
    </xdr:from>
    <xdr:ext cx="469744" cy="259045"/>
    <xdr:sp macro="" textlink="">
      <xdr:nvSpPr>
        <xdr:cNvPr id="956" name="n_1aveValue【庁舎】&#10;一人当たり面積">
          <a:extLst>
            <a:ext uri="{FF2B5EF4-FFF2-40B4-BE49-F238E27FC236}">
              <a16:creationId xmlns:a16="http://schemas.microsoft.com/office/drawing/2014/main" id="{A9A741A8-4E55-49F5-8636-AEDB3052620F}"/>
            </a:ext>
          </a:extLst>
        </xdr:cNvPr>
        <xdr:cNvSpPr txBox="1"/>
      </xdr:nvSpPr>
      <xdr:spPr>
        <a:xfrm>
          <a:off x="21075727" y="181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154957</xdr:rowOff>
    </xdr:from>
    <xdr:ext cx="469744" cy="259045"/>
    <xdr:sp macro="" textlink="">
      <xdr:nvSpPr>
        <xdr:cNvPr id="957" name="n_2aveValue【庁舎】&#10;一人当たり面積">
          <a:extLst>
            <a:ext uri="{FF2B5EF4-FFF2-40B4-BE49-F238E27FC236}">
              <a16:creationId xmlns:a16="http://schemas.microsoft.com/office/drawing/2014/main" id="{1FE12B72-25E0-4272-BA76-D92988E75E4F}"/>
            </a:ext>
          </a:extLst>
        </xdr:cNvPr>
        <xdr:cNvSpPr txBox="1"/>
      </xdr:nvSpPr>
      <xdr:spPr>
        <a:xfrm>
          <a:off x="20199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8" name="n_3aveValue【庁舎】&#10;一人当たり面積">
          <a:extLst>
            <a:ext uri="{FF2B5EF4-FFF2-40B4-BE49-F238E27FC236}">
              <a16:creationId xmlns:a16="http://schemas.microsoft.com/office/drawing/2014/main" id="{1FF89C0A-56DB-420D-A80E-4917035C9718}"/>
            </a:ext>
          </a:extLst>
        </xdr:cNvPr>
        <xdr:cNvSpPr txBox="1"/>
      </xdr:nvSpPr>
      <xdr:spPr>
        <a:xfrm>
          <a:off x="19310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15512</xdr:rowOff>
    </xdr:from>
    <xdr:ext cx="469744" cy="259045"/>
    <xdr:sp macro="" textlink="">
      <xdr:nvSpPr>
        <xdr:cNvPr id="959" name="n_4aveValue【庁舎】&#10;一人当たり面積">
          <a:extLst>
            <a:ext uri="{FF2B5EF4-FFF2-40B4-BE49-F238E27FC236}">
              <a16:creationId xmlns:a16="http://schemas.microsoft.com/office/drawing/2014/main" id="{37F556B3-CE58-4D80-AE82-BFB7FA995A68}"/>
            </a:ext>
          </a:extLst>
        </xdr:cNvPr>
        <xdr:cNvSpPr txBox="1"/>
      </xdr:nvSpPr>
      <xdr:spPr>
        <a:xfrm>
          <a:off x="18421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159275</xdr:rowOff>
    </xdr:from>
    <xdr:ext cx="469744" cy="259045"/>
    <xdr:sp macro="" textlink="">
      <xdr:nvSpPr>
        <xdr:cNvPr id="960" name="n_1mainValue【庁舎】&#10;一人当たり面積">
          <a:extLst>
            <a:ext uri="{FF2B5EF4-FFF2-40B4-BE49-F238E27FC236}">
              <a16:creationId xmlns:a16="http://schemas.microsoft.com/office/drawing/2014/main" id="{D33FD903-A842-4986-8D57-9AB357495B49}"/>
            </a:ext>
          </a:extLst>
        </xdr:cNvPr>
        <xdr:cNvSpPr txBox="1"/>
      </xdr:nvSpPr>
      <xdr:spPr>
        <a:xfrm>
          <a:off x="21075727" y="1867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159275</xdr:rowOff>
    </xdr:from>
    <xdr:ext cx="469744" cy="259045"/>
    <xdr:sp macro="" textlink="">
      <xdr:nvSpPr>
        <xdr:cNvPr id="961" name="n_2mainValue【庁舎】&#10;一人当たり面積">
          <a:extLst>
            <a:ext uri="{FF2B5EF4-FFF2-40B4-BE49-F238E27FC236}">
              <a16:creationId xmlns:a16="http://schemas.microsoft.com/office/drawing/2014/main" id="{68CE0CA0-ED2E-4640-A2E1-88C8BCCA4208}"/>
            </a:ext>
          </a:extLst>
        </xdr:cNvPr>
        <xdr:cNvSpPr txBox="1"/>
      </xdr:nvSpPr>
      <xdr:spPr>
        <a:xfrm>
          <a:off x="20199427" y="1867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159275</xdr:rowOff>
    </xdr:from>
    <xdr:ext cx="469744" cy="259045"/>
    <xdr:sp macro="" textlink="">
      <xdr:nvSpPr>
        <xdr:cNvPr id="962" name="n_3mainValue【庁舎】&#10;一人当たり面積">
          <a:extLst>
            <a:ext uri="{FF2B5EF4-FFF2-40B4-BE49-F238E27FC236}">
              <a16:creationId xmlns:a16="http://schemas.microsoft.com/office/drawing/2014/main" id="{98AAD0FB-6EC4-40AB-943B-2A1D3144E2FB}"/>
            </a:ext>
          </a:extLst>
        </xdr:cNvPr>
        <xdr:cNvSpPr txBox="1"/>
      </xdr:nvSpPr>
      <xdr:spPr>
        <a:xfrm>
          <a:off x="19310427" y="1867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1540</xdr:rowOff>
    </xdr:from>
    <xdr:ext cx="469744" cy="259045"/>
    <xdr:sp macro="" textlink="">
      <xdr:nvSpPr>
        <xdr:cNvPr id="963" name="n_4mainValue【庁舎】&#10;一人当たり面積">
          <a:extLst>
            <a:ext uri="{FF2B5EF4-FFF2-40B4-BE49-F238E27FC236}">
              <a16:creationId xmlns:a16="http://schemas.microsoft.com/office/drawing/2014/main" id="{AC3C14AF-18AA-493B-9A29-EB500E302C09}"/>
            </a:ext>
          </a:extLst>
        </xdr:cNvPr>
        <xdr:cNvSpPr txBox="1"/>
      </xdr:nvSpPr>
      <xdr:spPr>
        <a:xfrm>
          <a:off x="18421427" y="186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a:extLst>
            <a:ext uri="{FF2B5EF4-FFF2-40B4-BE49-F238E27FC236}">
              <a16:creationId xmlns:a16="http://schemas.microsoft.com/office/drawing/2014/main" id="{547F4283-86E0-4F41-95C2-5445C057ED3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a:extLst>
            <a:ext uri="{FF2B5EF4-FFF2-40B4-BE49-F238E27FC236}">
              <a16:creationId xmlns:a16="http://schemas.microsoft.com/office/drawing/2014/main" id="{06139737-C81A-4931-ADB2-D2E4AC7DC9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a:extLst>
            <a:ext uri="{FF2B5EF4-FFF2-40B4-BE49-F238E27FC236}">
              <a16:creationId xmlns:a16="http://schemas.microsoft.com/office/drawing/2014/main" id="{2C3CB102-D895-414F-8EBE-7FC49190D75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類似団体と比較して、有形固定資産減価償却率が特に高くなっている施設は、図書館、体育館・プール、福祉施設、消防施設、市民会館及び庁舎である。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有形固定資産減価償却率が高くなっている要因は、これまで予防保全としての修繕、補修が多く、固定資産額の増額に繋がっていないことがあげられる。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今後、令和元年度に策定した庁舎等の一般建築物の長寿命化計画に基づき、計画的な老朽化対策等に取り組む。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55" zoomScaleNormal="5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354093500</v>
      </c>
      <c r="BO4" s="371"/>
      <c r="BP4" s="371"/>
      <c r="BQ4" s="371"/>
      <c r="BR4" s="371"/>
      <c r="BS4" s="371"/>
      <c r="BT4" s="371"/>
      <c r="BU4" s="372"/>
      <c r="BV4" s="370">
        <v>343241444</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8.9</v>
      </c>
      <c r="CU4" s="377"/>
      <c r="CV4" s="377"/>
      <c r="CW4" s="377"/>
      <c r="CX4" s="377"/>
      <c r="CY4" s="377"/>
      <c r="CZ4" s="377"/>
      <c r="DA4" s="378"/>
      <c r="DB4" s="376">
        <v>13.3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336509959</v>
      </c>
      <c r="BO5" s="408"/>
      <c r="BP5" s="408"/>
      <c r="BQ5" s="408"/>
      <c r="BR5" s="408"/>
      <c r="BS5" s="408"/>
      <c r="BT5" s="408"/>
      <c r="BU5" s="409"/>
      <c r="BV5" s="407">
        <v>317528162</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96.9</v>
      </c>
      <c r="CU5" s="405"/>
      <c r="CV5" s="405"/>
      <c r="CW5" s="405"/>
      <c r="CX5" s="405"/>
      <c r="CY5" s="405"/>
      <c r="CZ5" s="405"/>
      <c r="DA5" s="406"/>
      <c r="DB5" s="404">
        <v>93.3</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17583541</v>
      </c>
      <c r="BO6" s="408"/>
      <c r="BP6" s="408"/>
      <c r="BQ6" s="408"/>
      <c r="BR6" s="408"/>
      <c r="BS6" s="408"/>
      <c r="BT6" s="408"/>
      <c r="BU6" s="409"/>
      <c r="BV6" s="407">
        <v>25713282</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103.3</v>
      </c>
      <c r="CU6" s="445"/>
      <c r="CV6" s="445"/>
      <c r="CW6" s="445"/>
      <c r="CX6" s="445"/>
      <c r="CY6" s="445"/>
      <c r="CZ6" s="445"/>
      <c r="DA6" s="446"/>
      <c r="DB6" s="444">
        <v>101.8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1594260</v>
      </c>
      <c r="BO7" s="408"/>
      <c r="BP7" s="408"/>
      <c r="BQ7" s="408"/>
      <c r="BR7" s="408"/>
      <c r="BS7" s="408"/>
      <c r="BT7" s="408"/>
      <c r="BU7" s="409"/>
      <c r="BV7" s="407">
        <v>1102780</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180308481</v>
      </c>
      <c r="CU7" s="408"/>
      <c r="CV7" s="408"/>
      <c r="CW7" s="408"/>
      <c r="CX7" s="408"/>
      <c r="CY7" s="408"/>
      <c r="CZ7" s="408"/>
      <c r="DA7" s="409"/>
      <c r="DB7" s="407">
        <v>185703850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15989281</v>
      </c>
      <c r="BO8" s="408"/>
      <c r="BP8" s="408"/>
      <c r="BQ8" s="408"/>
      <c r="BR8" s="408"/>
      <c r="BS8" s="408"/>
      <c r="BT8" s="408"/>
      <c r="BU8" s="409"/>
      <c r="BV8" s="407">
        <v>24610502</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0.85</v>
      </c>
      <c r="CU8" s="448"/>
      <c r="CV8" s="448"/>
      <c r="CW8" s="448"/>
      <c r="CX8" s="448"/>
      <c r="CY8" s="448"/>
      <c r="CZ8" s="448"/>
      <c r="DA8" s="449"/>
      <c r="DB8" s="447">
        <v>0.86</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725489</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111</v>
      </c>
      <c r="AV9" s="440"/>
      <c r="AW9" s="440"/>
      <c r="AX9" s="440"/>
      <c r="AY9" s="441" t="s">
        <v>118</v>
      </c>
      <c r="AZ9" s="442"/>
      <c r="BA9" s="442"/>
      <c r="BB9" s="442"/>
      <c r="BC9" s="442"/>
      <c r="BD9" s="442"/>
      <c r="BE9" s="442"/>
      <c r="BF9" s="442"/>
      <c r="BG9" s="442"/>
      <c r="BH9" s="442"/>
      <c r="BI9" s="442"/>
      <c r="BJ9" s="442"/>
      <c r="BK9" s="442"/>
      <c r="BL9" s="442"/>
      <c r="BM9" s="443"/>
      <c r="BN9" s="407">
        <v>-8621221</v>
      </c>
      <c r="BO9" s="408"/>
      <c r="BP9" s="408"/>
      <c r="BQ9" s="408"/>
      <c r="BR9" s="408"/>
      <c r="BS9" s="408"/>
      <c r="BT9" s="408"/>
      <c r="BU9" s="409"/>
      <c r="BV9" s="407">
        <v>14521378</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12.9</v>
      </c>
      <c r="CU9" s="405"/>
      <c r="CV9" s="405"/>
      <c r="CW9" s="405"/>
      <c r="CX9" s="405"/>
      <c r="CY9" s="405"/>
      <c r="CZ9" s="405"/>
      <c r="DA9" s="406"/>
      <c r="DB9" s="404">
        <v>12.7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720775</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16495</v>
      </c>
      <c r="BO10" s="408"/>
      <c r="BP10" s="408"/>
      <c r="BQ10" s="408"/>
      <c r="BR10" s="408"/>
      <c r="BS10" s="408"/>
      <c r="BT10" s="408"/>
      <c r="BU10" s="409"/>
      <c r="BV10" s="407">
        <v>4405</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719118</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138</v>
      </c>
      <c r="AV12" s="440"/>
      <c r="AW12" s="440"/>
      <c r="AX12" s="440"/>
      <c r="AY12" s="441" t="s">
        <v>139</v>
      </c>
      <c r="AZ12" s="442"/>
      <c r="BA12" s="442"/>
      <c r="BB12" s="442"/>
      <c r="BC12" s="442"/>
      <c r="BD12" s="442"/>
      <c r="BE12" s="442"/>
      <c r="BF12" s="442"/>
      <c r="BG12" s="442"/>
      <c r="BH12" s="442"/>
      <c r="BI12" s="442"/>
      <c r="BJ12" s="442"/>
      <c r="BK12" s="442"/>
      <c r="BL12" s="442"/>
      <c r="BM12" s="443"/>
      <c r="BN12" s="407">
        <v>7610000</v>
      </c>
      <c r="BO12" s="408"/>
      <c r="BP12" s="408"/>
      <c r="BQ12" s="408"/>
      <c r="BR12" s="408"/>
      <c r="BS12" s="408"/>
      <c r="BT12" s="408"/>
      <c r="BU12" s="409"/>
      <c r="BV12" s="407">
        <v>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701689</v>
      </c>
      <c r="S13" s="492"/>
      <c r="T13" s="492"/>
      <c r="U13" s="492"/>
      <c r="V13" s="493"/>
      <c r="W13" s="423" t="s">
        <v>143</v>
      </c>
      <c r="X13" s="424"/>
      <c r="Y13" s="424"/>
      <c r="Z13" s="424"/>
      <c r="AA13" s="424"/>
      <c r="AB13" s="414"/>
      <c r="AC13" s="458">
        <v>1896</v>
      </c>
      <c r="AD13" s="459"/>
      <c r="AE13" s="459"/>
      <c r="AF13" s="459"/>
      <c r="AG13" s="501"/>
      <c r="AH13" s="458">
        <v>1995</v>
      </c>
      <c r="AI13" s="459"/>
      <c r="AJ13" s="459"/>
      <c r="AK13" s="459"/>
      <c r="AL13" s="460"/>
      <c r="AM13" s="436" t="s">
        <v>144</v>
      </c>
      <c r="AN13" s="437"/>
      <c r="AO13" s="437"/>
      <c r="AP13" s="437"/>
      <c r="AQ13" s="437"/>
      <c r="AR13" s="437"/>
      <c r="AS13" s="437"/>
      <c r="AT13" s="438"/>
      <c r="AU13" s="439" t="s">
        <v>107</v>
      </c>
      <c r="AV13" s="440"/>
      <c r="AW13" s="440"/>
      <c r="AX13" s="440"/>
      <c r="AY13" s="441" t="s">
        <v>145</v>
      </c>
      <c r="AZ13" s="442"/>
      <c r="BA13" s="442"/>
      <c r="BB13" s="442"/>
      <c r="BC13" s="442"/>
      <c r="BD13" s="442"/>
      <c r="BE13" s="442"/>
      <c r="BF13" s="442"/>
      <c r="BG13" s="442"/>
      <c r="BH13" s="442"/>
      <c r="BI13" s="442"/>
      <c r="BJ13" s="442"/>
      <c r="BK13" s="442"/>
      <c r="BL13" s="442"/>
      <c r="BM13" s="443"/>
      <c r="BN13" s="407">
        <v>-16214726</v>
      </c>
      <c r="BO13" s="408"/>
      <c r="BP13" s="408"/>
      <c r="BQ13" s="408"/>
      <c r="BR13" s="408"/>
      <c r="BS13" s="408"/>
      <c r="BT13" s="408"/>
      <c r="BU13" s="409"/>
      <c r="BV13" s="407">
        <v>14525783</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2.7</v>
      </c>
      <c r="CU13" s="405"/>
      <c r="CV13" s="405"/>
      <c r="CW13" s="405"/>
      <c r="CX13" s="405"/>
      <c r="CY13" s="405"/>
      <c r="CZ13" s="405"/>
      <c r="DA13" s="406"/>
      <c r="DB13" s="404">
        <v>2.7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719112</v>
      </c>
      <c r="S14" s="492"/>
      <c r="T14" s="492"/>
      <c r="U14" s="492"/>
      <c r="V14" s="493"/>
      <c r="W14" s="397"/>
      <c r="X14" s="398"/>
      <c r="Y14" s="398"/>
      <c r="Z14" s="398"/>
      <c r="AA14" s="398"/>
      <c r="AB14" s="387"/>
      <c r="AC14" s="494">
        <v>0.6</v>
      </c>
      <c r="AD14" s="495"/>
      <c r="AE14" s="495"/>
      <c r="AF14" s="495"/>
      <c r="AG14" s="496"/>
      <c r="AH14" s="494">
        <v>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v>2</v>
      </c>
      <c r="CU14" s="506"/>
      <c r="CV14" s="506"/>
      <c r="CW14" s="506"/>
      <c r="CX14" s="506"/>
      <c r="CY14" s="506"/>
      <c r="CZ14" s="506"/>
      <c r="DA14" s="507"/>
      <c r="DB14" s="505">
        <v>14.2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142</v>
      </c>
      <c r="N15" s="499"/>
      <c r="O15" s="499"/>
      <c r="P15" s="499"/>
      <c r="Q15" s="500"/>
      <c r="R15" s="491">
        <v>703326</v>
      </c>
      <c r="S15" s="492"/>
      <c r="T15" s="492"/>
      <c r="U15" s="492"/>
      <c r="V15" s="493"/>
      <c r="W15" s="423" t="s">
        <v>149</v>
      </c>
      <c r="X15" s="424"/>
      <c r="Y15" s="424"/>
      <c r="Z15" s="424"/>
      <c r="AA15" s="424"/>
      <c r="AB15" s="414"/>
      <c r="AC15" s="458">
        <v>70092</v>
      </c>
      <c r="AD15" s="459"/>
      <c r="AE15" s="459"/>
      <c r="AF15" s="459"/>
      <c r="AG15" s="501"/>
      <c r="AH15" s="458">
        <v>74224</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117850805</v>
      </c>
      <c r="BO15" s="371"/>
      <c r="BP15" s="371"/>
      <c r="BQ15" s="371"/>
      <c r="BR15" s="371"/>
      <c r="BS15" s="371"/>
      <c r="BT15" s="371"/>
      <c r="BU15" s="372"/>
      <c r="BV15" s="370">
        <v>113553367</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22.6</v>
      </c>
      <c r="AD16" s="495"/>
      <c r="AE16" s="495"/>
      <c r="AF16" s="495"/>
      <c r="AG16" s="496"/>
      <c r="AH16" s="494">
        <v>24.4</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140407360</v>
      </c>
      <c r="BO16" s="408"/>
      <c r="BP16" s="408"/>
      <c r="BQ16" s="408"/>
      <c r="BR16" s="408"/>
      <c r="BS16" s="408"/>
      <c r="BT16" s="408"/>
      <c r="BU16" s="409"/>
      <c r="BV16" s="407">
        <v>136771575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238594</v>
      </c>
      <c r="AD17" s="459"/>
      <c r="AE17" s="459"/>
      <c r="AF17" s="459"/>
      <c r="AG17" s="501"/>
      <c r="AH17" s="458">
        <v>227592</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146142462</v>
      </c>
      <c r="BO17" s="408"/>
      <c r="BP17" s="408"/>
      <c r="BQ17" s="408"/>
      <c r="BR17" s="408"/>
      <c r="BS17" s="408"/>
      <c r="BT17" s="408"/>
      <c r="BU17" s="409"/>
      <c r="BV17" s="407">
        <v>140809079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159</v>
      </c>
      <c r="C18" s="450"/>
      <c r="D18" s="450"/>
      <c r="E18" s="530"/>
      <c r="F18" s="530"/>
      <c r="G18" s="530"/>
      <c r="H18" s="530"/>
      <c r="I18" s="530"/>
      <c r="J18" s="530"/>
      <c r="K18" s="530"/>
      <c r="L18" s="531">
        <v>328.91</v>
      </c>
      <c r="M18" s="531"/>
      <c r="N18" s="531"/>
      <c r="O18" s="531"/>
      <c r="P18" s="531"/>
      <c r="Q18" s="531"/>
      <c r="R18" s="532"/>
      <c r="S18" s="532"/>
      <c r="T18" s="532"/>
      <c r="U18" s="532"/>
      <c r="V18" s="533"/>
      <c r="W18" s="425"/>
      <c r="X18" s="426"/>
      <c r="Y18" s="426"/>
      <c r="Z18" s="426"/>
      <c r="AA18" s="426"/>
      <c r="AB18" s="417"/>
      <c r="AC18" s="534">
        <v>76.8</v>
      </c>
      <c r="AD18" s="535"/>
      <c r="AE18" s="535"/>
      <c r="AF18" s="535"/>
      <c r="AG18" s="536"/>
      <c r="AH18" s="534">
        <v>74.900000000000006</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181892985</v>
      </c>
      <c r="BO18" s="408"/>
      <c r="BP18" s="408"/>
      <c r="BQ18" s="408"/>
      <c r="BR18" s="408"/>
      <c r="BS18" s="408"/>
      <c r="BT18" s="408"/>
      <c r="BU18" s="409"/>
      <c r="BV18" s="407">
        <v>175475156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161</v>
      </c>
      <c r="C19" s="450"/>
      <c r="D19" s="450"/>
      <c r="E19" s="530"/>
      <c r="F19" s="530"/>
      <c r="G19" s="530"/>
      <c r="H19" s="530"/>
      <c r="I19" s="530"/>
      <c r="J19" s="530"/>
      <c r="K19" s="530"/>
      <c r="L19" s="538">
        <v>2206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230830636</v>
      </c>
      <c r="BO19" s="408"/>
      <c r="BP19" s="408"/>
      <c r="BQ19" s="408"/>
      <c r="BR19" s="408"/>
      <c r="BS19" s="408"/>
      <c r="BT19" s="408"/>
      <c r="BU19" s="409"/>
      <c r="BV19" s="407">
        <v>212432020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163</v>
      </c>
      <c r="C20" s="450"/>
      <c r="D20" s="450"/>
      <c r="E20" s="530"/>
      <c r="F20" s="530"/>
      <c r="G20" s="530"/>
      <c r="H20" s="530"/>
      <c r="I20" s="530"/>
      <c r="J20" s="530"/>
      <c r="K20" s="530"/>
      <c r="L20" s="538">
        <v>332770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265220373</v>
      </c>
      <c r="BO22" s="371"/>
      <c r="BP22" s="371"/>
      <c r="BQ22" s="371"/>
      <c r="BR22" s="371"/>
      <c r="BS22" s="371"/>
      <c r="BT22" s="371"/>
      <c r="BU22" s="372"/>
      <c r="BV22" s="370">
        <v>274385848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53057550</v>
      </c>
      <c r="BO23" s="408"/>
      <c r="BP23" s="408"/>
      <c r="BQ23" s="408"/>
      <c r="BR23" s="408"/>
      <c r="BS23" s="408"/>
      <c r="BT23" s="408"/>
      <c r="BU23" s="409"/>
      <c r="BV23" s="407">
        <v>59207563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11420</v>
      </c>
      <c r="R24" s="459"/>
      <c r="S24" s="459"/>
      <c r="T24" s="459"/>
      <c r="U24" s="459"/>
      <c r="V24" s="501"/>
      <c r="W24" s="553"/>
      <c r="X24" s="554"/>
      <c r="Y24" s="555"/>
      <c r="Z24" s="457" t="s">
        <v>174</v>
      </c>
      <c r="AA24" s="437"/>
      <c r="AB24" s="437"/>
      <c r="AC24" s="437"/>
      <c r="AD24" s="437"/>
      <c r="AE24" s="437"/>
      <c r="AF24" s="437"/>
      <c r="AG24" s="438"/>
      <c r="AH24" s="458">
        <v>4575</v>
      </c>
      <c r="AI24" s="459"/>
      <c r="AJ24" s="459"/>
      <c r="AK24" s="459"/>
      <c r="AL24" s="501"/>
      <c r="AM24" s="458">
        <v>14008650</v>
      </c>
      <c r="AN24" s="459"/>
      <c r="AO24" s="459"/>
      <c r="AP24" s="459"/>
      <c r="AQ24" s="459"/>
      <c r="AR24" s="501"/>
      <c r="AS24" s="458">
        <v>3062</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113236043</v>
      </c>
      <c r="BO24" s="408"/>
      <c r="BP24" s="408"/>
      <c r="BQ24" s="408"/>
      <c r="BR24" s="408"/>
      <c r="BS24" s="408"/>
      <c r="BT24" s="408"/>
      <c r="BU24" s="409"/>
      <c r="BV24" s="407">
        <v>121632504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3</v>
      </c>
      <c r="M25" s="459"/>
      <c r="N25" s="459"/>
      <c r="O25" s="459"/>
      <c r="P25" s="501"/>
      <c r="Q25" s="458">
        <v>9350</v>
      </c>
      <c r="R25" s="459"/>
      <c r="S25" s="459"/>
      <c r="T25" s="459"/>
      <c r="U25" s="459"/>
      <c r="V25" s="501"/>
      <c r="W25" s="553"/>
      <c r="X25" s="554"/>
      <c r="Y25" s="555"/>
      <c r="Z25" s="457" t="s">
        <v>177</v>
      </c>
      <c r="AA25" s="437"/>
      <c r="AB25" s="437"/>
      <c r="AC25" s="437"/>
      <c r="AD25" s="437"/>
      <c r="AE25" s="437"/>
      <c r="AF25" s="437"/>
      <c r="AG25" s="438"/>
      <c r="AH25" s="458">
        <v>744</v>
      </c>
      <c r="AI25" s="459"/>
      <c r="AJ25" s="459"/>
      <c r="AK25" s="459"/>
      <c r="AL25" s="501"/>
      <c r="AM25" s="458">
        <v>2337648</v>
      </c>
      <c r="AN25" s="459"/>
      <c r="AO25" s="459"/>
      <c r="AP25" s="459"/>
      <c r="AQ25" s="459"/>
      <c r="AR25" s="501"/>
      <c r="AS25" s="458">
        <v>3142</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39311550</v>
      </c>
      <c r="BO25" s="371"/>
      <c r="BP25" s="371"/>
      <c r="BQ25" s="371"/>
      <c r="BR25" s="371"/>
      <c r="BS25" s="371"/>
      <c r="BT25" s="371"/>
      <c r="BU25" s="372"/>
      <c r="BV25" s="370">
        <v>37545615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8040</v>
      </c>
      <c r="R26" s="459"/>
      <c r="S26" s="459"/>
      <c r="T26" s="459"/>
      <c r="U26" s="459"/>
      <c r="V26" s="501"/>
      <c r="W26" s="553"/>
      <c r="X26" s="554"/>
      <c r="Y26" s="555"/>
      <c r="Z26" s="457" t="s">
        <v>180</v>
      </c>
      <c r="AA26" s="559"/>
      <c r="AB26" s="559"/>
      <c r="AC26" s="559"/>
      <c r="AD26" s="559"/>
      <c r="AE26" s="559"/>
      <c r="AF26" s="559"/>
      <c r="AG26" s="560"/>
      <c r="AH26" s="458">
        <v>301</v>
      </c>
      <c r="AI26" s="459"/>
      <c r="AJ26" s="459"/>
      <c r="AK26" s="459"/>
      <c r="AL26" s="501"/>
      <c r="AM26" s="458">
        <v>915642</v>
      </c>
      <c r="AN26" s="459"/>
      <c r="AO26" s="459"/>
      <c r="AP26" s="459"/>
      <c r="AQ26" s="459"/>
      <c r="AR26" s="501"/>
      <c r="AS26" s="458">
        <v>3042</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v>1156260</v>
      </c>
      <c r="BO26" s="408"/>
      <c r="BP26" s="408"/>
      <c r="BQ26" s="408"/>
      <c r="BR26" s="408"/>
      <c r="BS26" s="408"/>
      <c r="BT26" s="408"/>
      <c r="BU26" s="409"/>
      <c r="BV26" s="407">
        <v>1190254</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7790</v>
      </c>
      <c r="R27" s="459"/>
      <c r="S27" s="459"/>
      <c r="T27" s="459"/>
      <c r="U27" s="459"/>
      <c r="V27" s="501"/>
      <c r="W27" s="553"/>
      <c r="X27" s="554"/>
      <c r="Y27" s="555"/>
      <c r="Z27" s="457" t="s">
        <v>183</v>
      </c>
      <c r="AA27" s="437"/>
      <c r="AB27" s="437"/>
      <c r="AC27" s="437"/>
      <c r="AD27" s="437"/>
      <c r="AE27" s="437"/>
      <c r="AF27" s="437"/>
      <c r="AG27" s="438"/>
      <c r="AH27" s="458">
        <v>2959</v>
      </c>
      <c r="AI27" s="459"/>
      <c r="AJ27" s="459"/>
      <c r="AK27" s="459"/>
      <c r="AL27" s="501"/>
      <c r="AM27" s="458">
        <v>9753525</v>
      </c>
      <c r="AN27" s="459"/>
      <c r="AO27" s="459"/>
      <c r="AP27" s="459"/>
      <c r="AQ27" s="459"/>
      <c r="AR27" s="501"/>
      <c r="AS27" s="458">
        <v>3296</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2000000</v>
      </c>
      <c r="BO27" s="527"/>
      <c r="BP27" s="527"/>
      <c r="BQ27" s="527"/>
      <c r="BR27" s="527"/>
      <c r="BS27" s="527"/>
      <c r="BT27" s="527"/>
      <c r="BU27" s="528"/>
      <c r="BV27" s="526">
        <v>2000000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185</v>
      </c>
      <c r="F28" s="437"/>
      <c r="G28" s="437"/>
      <c r="H28" s="437"/>
      <c r="I28" s="437"/>
      <c r="J28" s="437"/>
      <c r="K28" s="438"/>
      <c r="L28" s="458">
        <v>1</v>
      </c>
      <c r="M28" s="459"/>
      <c r="N28" s="459"/>
      <c r="O28" s="459"/>
      <c r="P28" s="501"/>
      <c r="Q28" s="458">
        <v>7130</v>
      </c>
      <c r="R28" s="459"/>
      <c r="S28" s="459"/>
      <c r="T28" s="459"/>
      <c r="U28" s="459"/>
      <c r="V28" s="501"/>
      <c r="W28" s="553"/>
      <c r="X28" s="554"/>
      <c r="Y28" s="555"/>
      <c r="Z28" s="457" t="s">
        <v>186</v>
      </c>
      <c r="AA28" s="437"/>
      <c r="AB28" s="437"/>
      <c r="AC28" s="437"/>
      <c r="AD28" s="437"/>
      <c r="AE28" s="437"/>
      <c r="AF28" s="437"/>
      <c r="AG28" s="438"/>
      <c r="AH28" s="458">
        <v>210</v>
      </c>
      <c r="AI28" s="459"/>
      <c r="AJ28" s="459"/>
      <c r="AK28" s="459"/>
      <c r="AL28" s="501"/>
      <c r="AM28" s="458">
        <v>548100</v>
      </c>
      <c r="AN28" s="459"/>
      <c r="AO28" s="459"/>
      <c r="AP28" s="459"/>
      <c r="AQ28" s="459"/>
      <c r="AR28" s="501"/>
      <c r="AS28" s="458">
        <v>2610</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20840635</v>
      </c>
      <c r="BO28" s="371"/>
      <c r="BP28" s="371"/>
      <c r="BQ28" s="371"/>
      <c r="BR28" s="371"/>
      <c r="BS28" s="371"/>
      <c r="BT28" s="371"/>
      <c r="BU28" s="372"/>
      <c r="BV28" s="370">
        <v>16034140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188</v>
      </c>
      <c r="F29" s="437"/>
      <c r="G29" s="437"/>
      <c r="H29" s="437"/>
      <c r="I29" s="437"/>
      <c r="J29" s="437"/>
      <c r="K29" s="438"/>
      <c r="L29" s="458">
        <v>44</v>
      </c>
      <c r="M29" s="459"/>
      <c r="N29" s="459"/>
      <c r="O29" s="459"/>
      <c r="P29" s="501"/>
      <c r="Q29" s="458">
        <v>6700</v>
      </c>
      <c r="R29" s="459"/>
      <c r="S29" s="459"/>
      <c r="T29" s="459"/>
      <c r="U29" s="459"/>
      <c r="V29" s="501"/>
      <c r="W29" s="556"/>
      <c r="X29" s="557"/>
      <c r="Y29" s="558"/>
      <c r="Z29" s="457" t="s">
        <v>189</v>
      </c>
      <c r="AA29" s="437"/>
      <c r="AB29" s="437"/>
      <c r="AC29" s="437"/>
      <c r="AD29" s="437"/>
      <c r="AE29" s="437"/>
      <c r="AF29" s="437"/>
      <c r="AG29" s="438"/>
      <c r="AH29" s="458">
        <v>7744</v>
      </c>
      <c r="AI29" s="459"/>
      <c r="AJ29" s="459"/>
      <c r="AK29" s="459"/>
      <c r="AL29" s="501"/>
      <c r="AM29" s="458">
        <v>24310275</v>
      </c>
      <c r="AN29" s="459"/>
      <c r="AO29" s="459"/>
      <c r="AP29" s="459"/>
      <c r="AQ29" s="459"/>
      <c r="AR29" s="501"/>
      <c r="AS29" s="458">
        <v>3139</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478903</v>
      </c>
      <c r="BO29" s="408"/>
      <c r="BP29" s="408"/>
      <c r="BQ29" s="408"/>
      <c r="BR29" s="408"/>
      <c r="BS29" s="408"/>
      <c r="BT29" s="408"/>
      <c r="BU29" s="409"/>
      <c r="BV29" s="407">
        <v>458409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98.8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18660785</v>
      </c>
      <c r="BO30" s="527"/>
      <c r="BP30" s="527"/>
      <c r="BQ30" s="527"/>
      <c r="BR30" s="527"/>
      <c r="BS30" s="527"/>
      <c r="BT30" s="527"/>
      <c r="BU30" s="528"/>
      <c r="BV30" s="526">
        <v>7572723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198</v>
      </c>
      <c r="D33" s="431"/>
      <c r="E33" s="396" t="s">
        <v>199</v>
      </c>
      <c r="F33" s="396"/>
      <c r="G33" s="396"/>
      <c r="H33" s="396"/>
      <c r="I33" s="396"/>
      <c r="J33" s="396"/>
      <c r="K33" s="396"/>
      <c r="L33" s="396"/>
      <c r="M33" s="396"/>
      <c r="N33" s="396"/>
      <c r="O33" s="396"/>
      <c r="P33" s="396"/>
      <c r="Q33" s="396"/>
      <c r="R33" s="396"/>
      <c r="S33" s="396"/>
      <c r="T33" s="206"/>
      <c r="U33" s="431" t="s">
        <v>200</v>
      </c>
      <c r="V33" s="431"/>
      <c r="W33" s="396" t="s">
        <v>201</v>
      </c>
      <c r="X33" s="396"/>
      <c r="Y33" s="396"/>
      <c r="Z33" s="396"/>
      <c r="AA33" s="396"/>
      <c r="AB33" s="396"/>
      <c r="AC33" s="396"/>
      <c r="AD33" s="396"/>
      <c r="AE33" s="396"/>
      <c r="AF33" s="396"/>
      <c r="AG33" s="396"/>
      <c r="AH33" s="396"/>
      <c r="AI33" s="396"/>
      <c r="AJ33" s="396"/>
      <c r="AK33" s="396"/>
      <c r="AL33" s="206"/>
      <c r="AM33" s="431" t="s">
        <v>202</v>
      </c>
      <c r="AN33" s="431"/>
      <c r="AO33" s="396" t="s">
        <v>199</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202</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6</v>
      </c>
      <c r="V34" s="597"/>
      <c r="W34" s="598" t="str">
        <f>IF('各会計、関係団体の財政状況及び健全化判断比率'!B28="","",'各会計、関係団体の財政状況及び健全化判断比率'!B28)</f>
        <v>国民健康保険事業特別会計（事業勘定）</v>
      </c>
      <c r="X34" s="598"/>
      <c r="Y34" s="598"/>
      <c r="Z34" s="598"/>
      <c r="AA34" s="598"/>
      <c r="AB34" s="598"/>
      <c r="AC34" s="598"/>
      <c r="AD34" s="598"/>
      <c r="AE34" s="598"/>
      <c r="AF34" s="598"/>
      <c r="AG34" s="598"/>
      <c r="AH34" s="598"/>
      <c r="AI34" s="598"/>
      <c r="AJ34" s="598"/>
      <c r="AK34" s="598"/>
      <c r="AL34" s="181"/>
      <c r="AM34" s="597">
        <f>IF(AO34="","",MAX(C34:D43,U34:V43)+1)</f>
        <v>11</v>
      </c>
      <c r="AN34" s="597"/>
      <c r="AO34" s="598" t="str">
        <f>IF('各会計、関係団体の財政状況及び健全化判断比率'!B33="","",'各会計、関係団体の財政状況及び健全化判断比率'!B33)</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相模原市まち・みどり公社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母子父子寡婦福祉資金貸付事業特別会計</v>
      </c>
      <c r="F35" s="598"/>
      <c r="G35" s="598"/>
      <c r="H35" s="598"/>
      <c r="I35" s="598"/>
      <c r="J35" s="598"/>
      <c r="K35" s="598"/>
      <c r="L35" s="598"/>
      <c r="M35" s="598"/>
      <c r="N35" s="598"/>
      <c r="O35" s="598"/>
      <c r="P35" s="598"/>
      <c r="Q35" s="598"/>
      <c r="R35" s="598"/>
      <c r="S35" s="598"/>
      <c r="T35" s="181"/>
      <c r="U35" s="597">
        <f>IF(W35="","",U34+1)</f>
        <v>7</v>
      </c>
      <c r="V35" s="597"/>
      <c r="W35" s="598" t="str">
        <f>IF('各会計、関係団体の財政状況及び健全化判断比率'!B29="","",'各会計、関係団体の財政状況及び健全化判断比率'!B29)</f>
        <v>国民健康保険事業特別会計（直営診療勘定）</v>
      </c>
      <c r="X35" s="598"/>
      <c r="Y35" s="598"/>
      <c r="Z35" s="598"/>
      <c r="AA35" s="598"/>
      <c r="AB35" s="598"/>
      <c r="AC35" s="598"/>
      <c r="AD35" s="598"/>
      <c r="AE35" s="598"/>
      <c r="AF35" s="598"/>
      <c r="AG35" s="598"/>
      <c r="AH35" s="598"/>
      <c r="AI35" s="598"/>
      <c r="AJ35" s="598"/>
      <c r="AK35" s="598"/>
      <c r="AL35" s="181"/>
      <c r="AM35" s="597">
        <f t="shared" ref="AM35:AM43" si="0">IF(AO35="","",AM34+1)</f>
        <v>12</v>
      </c>
      <c r="AN35" s="597"/>
      <c r="AO35" s="598" t="str">
        <f>IF('各会計、関係団体の財政状況及び健全化判断比率'!B34="","",'各会計、関係団体の財政状況及び健全化判断比率'!B34)</f>
        <v>簡易水道事業会計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相模原市社会福祉協議会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公債管理特別会計</v>
      </c>
      <c r="F36" s="598"/>
      <c r="G36" s="598"/>
      <c r="H36" s="598"/>
      <c r="I36" s="598"/>
      <c r="J36" s="598"/>
      <c r="K36" s="598"/>
      <c r="L36" s="598"/>
      <c r="M36" s="598"/>
      <c r="N36" s="598"/>
      <c r="O36" s="598"/>
      <c r="P36" s="598"/>
      <c r="Q36" s="598"/>
      <c r="R36" s="598"/>
      <c r="S36" s="598"/>
      <c r="T36" s="181"/>
      <c r="U36" s="597">
        <f t="shared" ref="U36:U43" si="4">IF(W36="","",U35+1)</f>
        <v>8</v>
      </c>
      <c r="V36" s="597"/>
      <c r="W36" s="598" t="str">
        <f>IF('各会計、関係団体の財政状況及び健全化判断比率'!B30="","",'各会計、関係団体の財政状況及び健全化判断比率'!B30)</f>
        <v>自動車駐車場事業特別会計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f t="shared" si="3"/>
        <v>15</v>
      </c>
      <c r="CP36" s="597"/>
      <c r="CQ36" s="598" t="str">
        <f>IF('各会計、関係団体の財政状況及び健全化判断比率'!BS9="","",'各会計、関係団体の財政状況及び健全化判断比率'!BS9)</f>
        <v>相模原市民文化財団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公共用地先行取得事業特別会計</v>
      </c>
      <c r="F37" s="598"/>
      <c r="G37" s="598"/>
      <c r="H37" s="598"/>
      <c r="I37" s="598"/>
      <c r="J37" s="598"/>
      <c r="K37" s="598"/>
      <c r="L37" s="598"/>
      <c r="M37" s="598"/>
      <c r="N37" s="598"/>
      <c r="O37" s="598"/>
      <c r="P37" s="598"/>
      <c r="Q37" s="598"/>
      <c r="R37" s="598"/>
      <c r="S37" s="598"/>
      <c r="T37" s="181"/>
      <c r="U37" s="597">
        <f t="shared" si="4"/>
        <v>9</v>
      </c>
      <c r="V37" s="597"/>
      <c r="W37" s="598" t="str">
        <f>IF('各会計、関係団体の財政状況及び健全化判断比率'!B31="","",'各会計、関係団体の財政状況及び健全化判断比率'!B31)</f>
        <v>介護保険事業特別会計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16</v>
      </c>
      <c r="CP37" s="597"/>
      <c r="CQ37" s="598" t="str">
        <f>IF('各会計、関係団体の財政状況及び健全化判断比率'!BS10="","",'各会計、関係団体の財政状況及び健全化判断比率'!BS10)</f>
        <v>相模原市スポーツ協会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麻溝台・新磯野第一整備地区土地区画整理事業特別会計</v>
      </c>
      <c r="F38" s="598"/>
      <c r="G38" s="598"/>
      <c r="H38" s="598"/>
      <c r="I38" s="598"/>
      <c r="J38" s="598"/>
      <c r="K38" s="598"/>
      <c r="L38" s="598"/>
      <c r="M38" s="598"/>
      <c r="N38" s="598"/>
      <c r="O38" s="598"/>
      <c r="P38" s="598"/>
      <c r="Q38" s="598"/>
      <c r="R38" s="598"/>
      <c r="S38" s="598"/>
      <c r="T38" s="181"/>
      <c r="U38" s="597">
        <f t="shared" si="4"/>
        <v>10</v>
      </c>
      <c r="V38" s="597"/>
      <c r="W38" s="598" t="str">
        <f>IF('各会計、関係団体の財政状況及び健全化判断比率'!B32="","",'各会計、関係団体の財政状況及び健全化判断比率'!B32)</f>
        <v>後期高齢者医療事業特別会計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17</v>
      </c>
      <c r="CP38" s="597"/>
      <c r="CQ38" s="598" t="str">
        <f>IF('各会計、関係団体の財政状況及び健全化判断比率'!BS11="","",'各会計、関係団体の財政状況及び健全化判断比率'!BS11)</f>
        <v>相模原市勤労者福祉サービスセンター</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18</v>
      </c>
      <c r="CP39" s="597"/>
      <c r="CQ39" s="598" t="str">
        <f>IF('各会計、関係団体の財政状況及び健全化判断比率'!BS12="","",'各会計、関係団体の財政状況及び健全化判断比率'!BS12)</f>
        <v>相模原市産業振興財団</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19</v>
      </c>
      <c r="CP40" s="597"/>
      <c r="CQ40" s="598" t="str">
        <f>IF('各会計、関係団体の財政状況及び健全化判断比率'!BS13="","",'各会計、関係団体の財政状況及び健全化判断比率'!BS13)</f>
        <v>相模原市シルバー人材センター</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20</v>
      </c>
      <c r="CP41" s="597"/>
      <c r="CQ41" s="598" t="str">
        <f>IF('各会計、関係団体の財政状況及び健全化判断比率'!BS14="","",'各会計、関係団体の財政状況及び健全化判断比率'!BS14)</f>
        <v>相模原市防災協会</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21</v>
      </c>
      <c r="CP42" s="597"/>
      <c r="CQ42" s="598" t="str">
        <f>IF('各会計、関係団体の財政状況及び健全化判断比率'!BS15="","",'各会計、関係団体の財政状況及び健全化判断比率'!BS15)</f>
        <v>さがみはら産業創造センター</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22</v>
      </c>
      <c r="CP43" s="597"/>
      <c r="CQ43" s="598" t="str">
        <f>IF('各会計、関係団体の財政状況及び健全化判断比率'!BS16="","",'各会計、関係団体の財政状況及び健全化判断比率'!BS16)</f>
        <v>相模原市社会福祉事業団</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zM9mWqmASFbCChrAz33Qev8LH+cSAkV7WpR/VcrTvVxikjnIM2YkoAWgbpRtm0ftVymfmB+8Sc+GbDwM/Ywesw==" saltValue="b3H0i8ic2+4uKDPXuxfF7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134401563</v>
      </c>
      <c r="S5" s="613"/>
      <c r="T5" s="613"/>
      <c r="U5" s="613"/>
      <c r="V5" s="613"/>
      <c r="W5" s="613"/>
      <c r="X5" s="613"/>
      <c r="Y5" s="614"/>
      <c r="Z5" s="615">
        <v>38</v>
      </c>
      <c r="AA5" s="615"/>
      <c r="AB5" s="615"/>
      <c r="AC5" s="615"/>
      <c r="AD5" s="616">
        <v>124898342</v>
      </c>
      <c r="AE5" s="616"/>
      <c r="AF5" s="616"/>
      <c r="AG5" s="616"/>
      <c r="AH5" s="616"/>
      <c r="AI5" s="616"/>
      <c r="AJ5" s="616"/>
      <c r="AK5" s="616"/>
      <c r="AL5" s="617">
        <v>70.900000000000006</v>
      </c>
      <c r="AM5" s="618"/>
      <c r="AN5" s="618"/>
      <c r="AO5" s="619"/>
      <c r="AP5" s="609" t="s">
        <v>231</v>
      </c>
      <c r="AQ5" s="610"/>
      <c r="AR5" s="610"/>
      <c r="AS5" s="610"/>
      <c r="AT5" s="610"/>
      <c r="AU5" s="610"/>
      <c r="AV5" s="610"/>
      <c r="AW5" s="610"/>
      <c r="AX5" s="610"/>
      <c r="AY5" s="610"/>
      <c r="AZ5" s="610"/>
      <c r="BA5" s="610"/>
      <c r="BB5" s="610"/>
      <c r="BC5" s="610"/>
      <c r="BD5" s="610"/>
      <c r="BE5" s="610"/>
      <c r="BF5" s="611"/>
      <c r="BG5" s="623">
        <v>121741052</v>
      </c>
      <c r="BH5" s="624"/>
      <c r="BI5" s="624"/>
      <c r="BJ5" s="624"/>
      <c r="BK5" s="624"/>
      <c r="BL5" s="624"/>
      <c r="BM5" s="624"/>
      <c r="BN5" s="625"/>
      <c r="BO5" s="626">
        <v>90.6</v>
      </c>
      <c r="BP5" s="626"/>
      <c r="BQ5" s="626"/>
      <c r="BR5" s="626"/>
      <c r="BS5" s="627">
        <v>413219</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1727090</v>
      </c>
      <c r="S6" s="624"/>
      <c r="T6" s="624"/>
      <c r="U6" s="624"/>
      <c r="V6" s="624"/>
      <c r="W6" s="624"/>
      <c r="X6" s="624"/>
      <c r="Y6" s="625"/>
      <c r="Z6" s="626">
        <v>0.5</v>
      </c>
      <c r="AA6" s="626"/>
      <c r="AB6" s="626"/>
      <c r="AC6" s="626"/>
      <c r="AD6" s="627">
        <v>1727090</v>
      </c>
      <c r="AE6" s="627"/>
      <c r="AF6" s="627"/>
      <c r="AG6" s="627"/>
      <c r="AH6" s="627"/>
      <c r="AI6" s="627"/>
      <c r="AJ6" s="627"/>
      <c r="AK6" s="627"/>
      <c r="AL6" s="628">
        <v>1</v>
      </c>
      <c r="AM6" s="629"/>
      <c r="AN6" s="629"/>
      <c r="AO6" s="630"/>
      <c r="AP6" s="620" t="s">
        <v>236</v>
      </c>
      <c r="AQ6" s="621"/>
      <c r="AR6" s="621"/>
      <c r="AS6" s="621"/>
      <c r="AT6" s="621"/>
      <c r="AU6" s="621"/>
      <c r="AV6" s="621"/>
      <c r="AW6" s="621"/>
      <c r="AX6" s="621"/>
      <c r="AY6" s="621"/>
      <c r="AZ6" s="621"/>
      <c r="BA6" s="621"/>
      <c r="BB6" s="621"/>
      <c r="BC6" s="621"/>
      <c r="BD6" s="621"/>
      <c r="BE6" s="621"/>
      <c r="BF6" s="622"/>
      <c r="BG6" s="623">
        <v>121741052</v>
      </c>
      <c r="BH6" s="624"/>
      <c r="BI6" s="624"/>
      <c r="BJ6" s="624"/>
      <c r="BK6" s="624"/>
      <c r="BL6" s="624"/>
      <c r="BM6" s="624"/>
      <c r="BN6" s="625"/>
      <c r="BO6" s="626">
        <v>90.6</v>
      </c>
      <c r="BP6" s="626"/>
      <c r="BQ6" s="626"/>
      <c r="BR6" s="626"/>
      <c r="BS6" s="627">
        <v>413219</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928895</v>
      </c>
      <c r="CS6" s="624"/>
      <c r="CT6" s="624"/>
      <c r="CU6" s="624"/>
      <c r="CV6" s="624"/>
      <c r="CW6" s="624"/>
      <c r="CX6" s="624"/>
      <c r="CY6" s="625"/>
      <c r="CZ6" s="617">
        <v>0.3</v>
      </c>
      <c r="DA6" s="618"/>
      <c r="DB6" s="618"/>
      <c r="DC6" s="634"/>
      <c r="DD6" s="632" t="s">
        <v>238</v>
      </c>
      <c r="DE6" s="624"/>
      <c r="DF6" s="624"/>
      <c r="DG6" s="624"/>
      <c r="DH6" s="624"/>
      <c r="DI6" s="624"/>
      <c r="DJ6" s="624"/>
      <c r="DK6" s="624"/>
      <c r="DL6" s="624"/>
      <c r="DM6" s="624"/>
      <c r="DN6" s="624"/>
      <c r="DO6" s="624"/>
      <c r="DP6" s="625"/>
      <c r="DQ6" s="632">
        <v>928690</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38491</v>
      </c>
      <c r="S7" s="624"/>
      <c r="T7" s="624"/>
      <c r="U7" s="624"/>
      <c r="V7" s="624"/>
      <c r="W7" s="624"/>
      <c r="X7" s="624"/>
      <c r="Y7" s="625"/>
      <c r="Z7" s="626">
        <v>0</v>
      </c>
      <c r="AA7" s="626"/>
      <c r="AB7" s="626"/>
      <c r="AC7" s="626"/>
      <c r="AD7" s="627">
        <v>38491</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68285114</v>
      </c>
      <c r="BH7" s="624"/>
      <c r="BI7" s="624"/>
      <c r="BJ7" s="624"/>
      <c r="BK7" s="624"/>
      <c r="BL7" s="624"/>
      <c r="BM7" s="624"/>
      <c r="BN7" s="625"/>
      <c r="BO7" s="626">
        <v>50.8</v>
      </c>
      <c r="BP7" s="626"/>
      <c r="BQ7" s="626"/>
      <c r="BR7" s="626"/>
      <c r="BS7" s="627">
        <v>413219</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26667427</v>
      </c>
      <c r="CS7" s="624"/>
      <c r="CT7" s="624"/>
      <c r="CU7" s="624"/>
      <c r="CV7" s="624"/>
      <c r="CW7" s="624"/>
      <c r="CX7" s="624"/>
      <c r="CY7" s="625"/>
      <c r="CZ7" s="626">
        <v>7.9</v>
      </c>
      <c r="DA7" s="626"/>
      <c r="DB7" s="626"/>
      <c r="DC7" s="626"/>
      <c r="DD7" s="632">
        <v>661145</v>
      </c>
      <c r="DE7" s="624"/>
      <c r="DF7" s="624"/>
      <c r="DG7" s="624"/>
      <c r="DH7" s="624"/>
      <c r="DI7" s="624"/>
      <c r="DJ7" s="624"/>
      <c r="DK7" s="624"/>
      <c r="DL7" s="624"/>
      <c r="DM7" s="624"/>
      <c r="DN7" s="624"/>
      <c r="DO7" s="624"/>
      <c r="DP7" s="625"/>
      <c r="DQ7" s="632">
        <v>22677305</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774032</v>
      </c>
      <c r="S8" s="624"/>
      <c r="T8" s="624"/>
      <c r="U8" s="624"/>
      <c r="V8" s="624"/>
      <c r="W8" s="624"/>
      <c r="X8" s="624"/>
      <c r="Y8" s="625"/>
      <c r="Z8" s="626">
        <v>0.2</v>
      </c>
      <c r="AA8" s="626"/>
      <c r="AB8" s="626"/>
      <c r="AC8" s="626"/>
      <c r="AD8" s="627">
        <v>774032</v>
      </c>
      <c r="AE8" s="627"/>
      <c r="AF8" s="627"/>
      <c r="AG8" s="627"/>
      <c r="AH8" s="627"/>
      <c r="AI8" s="627"/>
      <c r="AJ8" s="627"/>
      <c r="AK8" s="627"/>
      <c r="AL8" s="628">
        <v>0.4</v>
      </c>
      <c r="AM8" s="629"/>
      <c r="AN8" s="629"/>
      <c r="AO8" s="630"/>
      <c r="AP8" s="620" t="s">
        <v>243</v>
      </c>
      <c r="AQ8" s="621"/>
      <c r="AR8" s="621"/>
      <c r="AS8" s="621"/>
      <c r="AT8" s="621"/>
      <c r="AU8" s="621"/>
      <c r="AV8" s="621"/>
      <c r="AW8" s="621"/>
      <c r="AX8" s="621"/>
      <c r="AY8" s="621"/>
      <c r="AZ8" s="621"/>
      <c r="BA8" s="621"/>
      <c r="BB8" s="621"/>
      <c r="BC8" s="621"/>
      <c r="BD8" s="621"/>
      <c r="BE8" s="621"/>
      <c r="BF8" s="622"/>
      <c r="BG8" s="623">
        <v>1318723</v>
      </c>
      <c r="BH8" s="624"/>
      <c r="BI8" s="624"/>
      <c r="BJ8" s="624"/>
      <c r="BK8" s="624"/>
      <c r="BL8" s="624"/>
      <c r="BM8" s="624"/>
      <c r="BN8" s="625"/>
      <c r="BO8" s="626">
        <v>1</v>
      </c>
      <c r="BP8" s="626"/>
      <c r="BQ8" s="626"/>
      <c r="BR8" s="626"/>
      <c r="BS8" s="627" t="s">
        <v>131</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140846569</v>
      </c>
      <c r="CS8" s="624"/>
      <c r="CT8" s="624"/>
      <c r="CU8" s="624"/>
      <c r="CV8" s="624"/>
      <c r="CW8" s="624"/>
      <c r="CX8" s="624"/>
      <c r="CY8" s="625"/>
      <c r="CZ8" s="626">
        <v>41.9</v>
      </c>
      <c r="DA8" s="626"/>
      <c r="DB8" s="626"/>
      <c r="DC8" s="626"/>
      <c r="DD8" s="632">
        <v>1019119</v>
      </c>
      <c r="DE8" s="624"/>
      <c r="DF8" s="624"/>
      <c r="DG8" s="624"/>
      <c r="DH8" s="624"/>
      <c r="DI8" s="624"/>
      <c r="DJ8" s="624"/>
      <c r="DK8" s="624"/>
      <c r="DL8" s="624"/>
      <c r="DM8" s="624"/>
      <c r="DN8" s="624"/>
      <c r="DO8" s="624"/>
      <c r="DP8" s="625"/>
      <c r="DQ8" s="632">
        <v>64626588</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593238</v>
      </c>
      <c r="S9" s="624"/>
      <c r="T9" s="624"/>
      <c r="U9" s="624"/>
      <c r="V9" s="624"/>
      <c r="W9" s="624"/>
      <c r="X9" s="624"/>
      <c r="Y9" s="625"/>
      <c r="Z9" s="626">
        <v>0.2</v>
      </c>
      <c r="AA9" s="626"/>
      <c r="AB9" s="626"/>
      <c r="AC9" s="626"/>
      <c r="AD9" s="627">
        <v>593238</v>
      </c>
      <c r="AE9" s="627"/>
      <c r="AF9" s="627"/>
      <c r="AG9" s="627"/>
      <c r="AH9" s="627"/>
      <c r="AI9" s="627"/>
      <c r="AJ9" s="627"/>
      <c r="AK9" s="627"/>
      <c r="AL9" s="628">
        <v>0.3</v>
      </c>
      <c r="AM9" s="629"/>
      <c r="AN9" s="629"/>
      <c r="AO9" s="630"/>
      <c r="AP9" s="620" t="s">
        <v>246</v>
      </c>
      <c r="AQ9" s="621"/>
      <c r="AR9" s="621"/>
      <c r="AS9" s="621"/>
      <c r="AT9" s="621"/>
      <c r="AU9" s="621"/>
      <c r="AV9" s="621"/>
      <c r="AW9" s="621"/>
      <c r="AX9" s="621"/>
      <c r="AY9" s="621"/>
      <c r="AZ9" s="621"/>
      <c r="BA9" s="621"/>
      <c r="BB9" s="621"/>
      <c r="BC9" s="621"/>
      <c r="BD9" s="621"/>
      <c r="BE9" s="621"/>
      <c r="BF9" s="622"/>
      <c r="BG9" s="623">
        <v>60882789</v>
      </c>
      <c r="BH9" s="624"/>
      <c r="BI9" s="624"/>
      <c r="BJ9" s="624"/>
      <c r="BK9" s="624"/>
      <c r="BL9" s="624"/>
      <c r="BM9" s="624"/>
      <c r="BN9" s="625"/>
      <c r="BO9" s="626">
        <v>45.3</v>
      </c>
      <c r="BP9" s="626"/>
      <c r="BQ9" s="626"/>
      <c r="BR9" s="626"/>
      <c r="BS9" s="627" t="s">
        <v>131</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35425010</v>
      </c>
      <c r="CS9" s="624"/>
      <c r="CT9" s="624"/>
      <c r="CU9" s="624"/>
      <c r="CV9" s="624"/>
      <c r="CW9" s="624"/>
      <c r="CX9" s="624"/>
      <c r="CY9" s="625"/>
      <c r="CZ9" s="626">
        <v>10.5</v>
      </c>
      <c r="DA9" s="626"/>
      <c r="DB9" s="626"/>
      <c r="DC9" s="626"/>
      <c r="DD9" s="632">
        <v>860787</v>
      </c>
      <c r="DE9" s="624"/>
      <c r="DF9" s="624"/>
      <c r="DG9" s="624"/>
      <c r="DH9" s="624"/>
      <c r="DI9" s="624"/>
      <c r="DJ9" s="624"/>
      <c r="DK9" s="624"/>
      <c r="DL9" s="624"/>
      <c r="DM9" s="624"/>
      <c r="DN9" s="624"/>
      <c r="DO9" s="624"/>
      <c r="DP9" s="625"/>
      <c r="DQ9" s="632">
        <v>21309380</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v>114325</v>
      </c>
      <c r="S10" s="624"/>
      <c r="T10" s="624"/>
      <c r="U10" s="624"/>
      <c r="V10" s="624"/>
      <c r="W10" s="624"/>
      <c r="X10" s="624"/>
      <c r="Y10" s="625"/>
      <c r="Z10" s="626">
        <v>0</v>
      </c>
      <c r="AA10" s="626"/>
      <c r="AB10" s="626"/>
      <c r="AC10" s="626"/>
      <c r="AD10" s="627">
        <v>114325</v>
      </c>
      <c r="AE10" s="627"/>
      <c r="AF10" s="627"/>
      <c r="AG10" s="627"/>
      <c r="AH10" s="627"/>
      <c r="AI10" s="627"/>
      <c r="AJ10" s="627"/>
      <c r="AK10" s="627"/>
      <c r="AL10" s="628">
        <v>0.1</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1820672</v>
      </c>
      <c r="BH10" s="624"/>
      <c r="BI10" s="624"/>
      <c r="BJ10" s="624"/>
      <c r="BK10" s="624"/>
      <c r="BL10" s="624"/>
      <c r="BM10" s="624"/>
      <c r="BN10" s="625"/>
      <c r="BO10" s="626">
        <v>1.4</v>
      </c>
      <c r="BP10" s="626"/>
      <c r="BQ10" s="626"/>
      <c r="BR10" s="626"/>
      <c r="BS10" s="627" t="s">
        <v>238</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305472</v>
      </c>
      <c r="CS10" s="624"/>
      <c r="CT10" s="624"/>
      <c r="CU10" s="624"/>
      <c r="CV10" s="624"/>
      <c r="CW10" s="624"/>
      <c r="CX10" s="624"/>
      <c r="CY10" s="625"/>
      <c r="CZ10" s="626">
        <v>0.1</v>
      </c>
      <c r="DA10" s="626"/>
      <c r="DB10" s="626"/>
      <c r="DC10" s="626"/>
      <c r="DD10" s="632" t="s">
        <v>238</v>
      </c>
      <c r="DE10" s="624"/>
      <c r="DF10" s="624"/>
      <c r="DG10" s="624"/>
      <c r="DH10" s="624"/>
      <c r="DI10" s="624"/>
      <c r="DJ10" s="624"/>
      <c r="DK10" s="624"/>
      <c r="DL10" s="624"/>
      <c r="DM10" s="624"/>
      <c r="DN10" s="624"/>
      <c r="DO10" s="624"/>
      <c r="DP10" s="625"/>
      <c r="DQ10" s="632">
        <v>186438</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16546722</v>
      </c>
      <c r="S11" s="624"/>
      <c r="T11" s="624"/>
      <c r="U11" s="624"/>
      <c r="V11" s="624"/>
      <c r="W11" s="624"/>
      <c r="X11" s="624"/>
      <c r="Y11" s="625"/>
      <c r="Z11" s="628">
        <v>4.7</v>
      </c>
      <c r="AA11" s="629"/>
      <c r="AB11" s="629"/>
      <c r="AC11" s="635"/>
      <c r="AD11" s="632">
        <v>16546722</v>
      </c>
      <c r="AE11" s="624"/>
      <c r="AF11" s="624"/>
      <c r="AG11" s="624"/>
      <c r="AH11" s="624"/>
      <c r="AI11" s="624"/>
      <c r="AJ11" s="624"/>
      <c r="AK11" s="625"/>
      <c r="AL11" s="628">
        <v>9.4</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4262930</v>
      </c>
      <c r="BH11" s="624"/>
      <c r="BI11" s="624"/>
      <c r="BJ11" s="624"/>
      <c r="BK11" s="624"/>
      <c r="BL11" s="624"/>
      <c r="BM11" s="624"/>
      <c r="BN11" s="625"/>
      <c r="BO11" s="626">
        <v>3.2</v>
      </c>
      <c r="BP11" s="626"/>
      <c r="BQ11" s="626"/>
      <c r="BR11" s="626"/>
      <c r="BS11" s="627">
        <v>413219</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919891</v>
      </c>
      <c r="CS11" s="624"/>
      <c r="CT11" s="624"/>
      <c r="CU11" s="624"/>
      <c r="CV11" s="624"/>
      <c r="CW11" s="624"/>
      <c r="CX11" s="624"/>
      <c r="CY11" s="625"/>
      <c r="CZ11" s="626">
        <v>0.3</v>
      </c>
      <c r="DA11" s="626"/>
      <c r="DB11" s="626"/>
      <c r="DC11" s="626"/>
      <c r="DD11" s="632">
        <v>51876</v>
      </c>
      <c r="DE11" s="624"/>
      <c r="DF11" s="624"/>
      <c r="DG11" s="624"/>
      <c r="DH11" s="624"/>
      <c r="DI11" s="624"/>
      <c r="DJ11" s="624"/>
      <c r="DK11" s="624"/>
      <c r="DL11" s="624"/>
      <c r="DM11" s="624"/>
      <c r="DN11" s="624"/>
      <c r="DO11" s="624"/>
      <c r="DP11" s="625"/>
      <c r="DQ11" s="632">
        <v>796656</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v>163593</v>
      </c>
      <c r="S12" s="624"/>
      <c r="T12" s="624"/>
      <c r="U12" s="624"/>
      <c r="V12" s="624"/>
      <c r="W12" s="624"/>
      <c r="X12" s="624"/>
      <c r="Y12" s="625"/>
      <c r="Z12" s="626">
        <v>0</v>
      </c>
      <c r="AA12" s="626"/>
      <c r="AB12" s="626"/>
      <c r="AC12" s="626"/>
      <c r="AD12" s="627">
        <v>163593</v>
      </c>
      <c r="AE12" s="627"/>
      <c r="AF12" s="627"/>
      <c r="AG12" s="627"/>
      <c r="AH12" s="627"/>
      <c r="AI12" s="627"/>
      <c r="AJ12" s="627"/>
      <c r="AK12" s="627"/>
      <c r="AL12" s="628">
        <v>0.1</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47274803</v>
      </c>
      <c r="BH12" s="624"/>
      <c r="BI12" s="624"/>
      <c r="BJ12" s="624"/>
      <c r="BK12" s="624"/>
      <c r="BL12" s="624"/>
      <c r="BM12" s="624"/>
      <c r="BN12" s="625"/>
      <c r="BO12" s="626">
        <v>35.200000000000003</v>
      </c>
      <c r="BP12" s="626"/>
      <c r="BQ12" s="626"/>
      <c r="BR12" s="626"/>
      <c r="BS12" s="627" t="s">
        <v>238</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11648626</v>
      </c>
      <c r="CS12" s="624"/>
      <c r="CT12" s="624"/>
      <c r="CU12" s="624"/>
      <c r="CV12" s="624"/>
      <c r="CW12" s="624"/>
      <c r="CX12" s="624"/>
      <c r="CY12" s="625"/>
      <c r="CZ12" s="626">
        <v>3.5</v>
      </c>
      <c r="DA12" s="626"/>
      <c r="DB12" s="626"/>
      <c r="DC12" s="626"/>
      <c r="DD12" s="632">
        <v>472583</v>
      </c>
      <c r="DE12" s="624"/>
      <c r="DF12" s="624"/>
      <c r="DG12" s="624"/>
      <c r="DH12" s="624"/>
      <c r="DI12" s="624"/>
      <c r="DJ12" s="624"/>
      <c r="DK12" s="624"/>
      <c r="DL12" s="624"/>
      <c r="DM12" s="624"/>
      <c r="DN12" s="624"/>
      <c r="DO12" s="624"/>
      <c r="DP12" s="625"/>
      <c r="DQ12" s="632">
        <v>3758687</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141</v>
      </c>
      <c r="S13" s="624"/>
      <c r="T13" s="624"/>
      <c r="U13" s="624"/>
      <c r="V13" s="624"/>
      <c r="W13" s="624"/>
      <c r="X13" s="624"/>
      <c r="Y13" s="625"/>
      <c r="Z13" s="626" t="s">
        <v>238</v>
      </c>
      <c r="AA13" s="626"/>
      <c r="AB13" s="626"/>
      <c r="AC13" s="626"/>
      <c r="AD13" s="627" t="s">
        <v>238</v>
      </c>
      <c r="AE13" s="627"/>
      <c r="AF13" s="627"/>
      <c r="AG13" s="627"/>
      <c r="AH13" s="627"/>
      <c r="AI13" s="627"/>
      <c r="AJ13" s="627"/>
      <c r="AK13" s="627"/>
      <c r="AL13" s="628" t="s">
        <v>238</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46221295</v>
      </c>
      <c r="BH13" s="624"/>
      <c r="BI13" s="624"/>
      <c r="BJ13" s="624"/>
      <c r="BK13" s="624"/>
      <c r="BL13" s="624"/>
      <c r="BM13" s="624"/>
      <c r="BN13" s="625"/>
      <c r="BO13" s="626">
        <v>34.4</v>
      </c>
      <c r="BP13" s="626"/>
      <c r="BQ13" s="626"/>
      <c r="BR13" s="626"/>
      <c r="BS13" s="627" t="s">
        <v>238</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29308831</v>
      </c>
      <c r="CS13" s="624"/>
      <c r="CT13" s="624"/>
      <c r="CU13" s="624"/>
      <c r="CV13" s="624"/>
      <c r="CW13" s="624"/>
      <c r="CX13" s="624"/>
      <c r="CY13" s="625"/>
      <c r="CZ13" s="626">
        <v>8.6999999999999993</v>
      </c>
      <c r="DA13" s="626"/>
      <c r="DB13" s="626"/>
      <c r="DC13" s="626"/>
      <c r="DD13" s="632">
        <v>8107940</v>
      </c>
      <c r="DE13" s="624"/>
      <c r="DF13" s="624"/>
      <c r="DG13" s="624"/>
      <c r="DH13" s="624"/>
      <c r="DI13" s="624"/>
      <c r="DJ13" s="624"/>
      <c r="DK13" s="624"/>
      <c r="DL13" s="624"/>
      <c r="DM13" s="624"/>
      <c r="DN13" s="624"/>
      <c r="DO13" s="624"/>
      <c r="DP13" s="625"/>
      <c r="DQ13" s="632">
        <v>21431245</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v>4187</v>
      </c>
      <c r="S14" s="624"/>
      <c r="T14" s="624"/>
      <c r="U14" s="624"/>
      <c r="V14" s="624"/>
      <c r="W14" s="624"/>
      <c r="X14" s="624"/>
      <c r="Y14" s="625"/>
      <c r="Z14" s="626">
        <v>0</v>
      </c>
      <c r="AA14" s="626"/>
      <c r="AB14" s="626"/>
      <c r="AC14" s="626"/>
      <c r="AD14" s="627">
        <v>4187</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1210169</v>
      </c>
      <c r="BH14" s="624"/>
      <c r="BI14" s="624"/>
      <c r="BJ14" s="624"/>
      <c r="BK14" s="624"/>
      <c r="BL14" s="624"/>
      <c r="BM14" s="624"/>
      <c r="BN14" s="625"/>
      <c r="BO14" s="626">
        <v>0.9</v>
      </c>
      <c r="BP14" s="626"/>
      <c r="BQ14" s="626"/>
      <c r="BR14" s="626"/>
      <c r="BS14" s="627" t="s">
        <v>141</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8890566</v>
      </c>
      <c r="CS14" s="624"/>
      <c r="CT14" s="624"/>
      <c r="CU14" s="624"/>
      <c r="CV14" s="624"/>
      <c r="CW14" s="624"/>
      <c r="CX14" s="624"/>
      <c r="CY14" s="625"/>
      <c r="CZ14" s="626">
        <v>2.6</v>
      </c>
      <c r="DA14" s="626"/>
      <c r="DB14" s="626"/>
      <c r="DC14" s="626"/>
      <c r="DD14" s="632">
        <v>1730364</v>
      </c>
      <c r="DE14" s="624"/>
      <c r="DF14" s="624"/>
      <c r="DG14" s="624"/>
      <c r="DH14" s="624"/>
      <c r="DI14" s="624"/>
      <c r="DJ14" s="624"/>
      <c r="DK14" s="624"/>
      <c r="DL14" s="624"/>
      <c r="DM14" s="624"/>
      <c r="DN14" s="624"/>
      <c r="DO14" s="624"/>
      <c r="DP14" s="625"/>
      <c r="DQ14" s="632">
        <v>7579913</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v>3047960</v>
      </c>
      <c r="S15" s="624"/>
      <c r="T15" s="624"/>
      <c r="U15" s="624"/>
      <c r="V15" s="624"/>
      <c r="W15" s="624"/>
      <c r="X15" s="624"/>
      <c r="Y15" s="625"/>
      <c r="Z15" s="626">
        <v>0.9</v>
      </c>
      <c r="AA15" s="626"/>
      <c r="AB15" s="626"/>
      <c r="AC15" s="626"/>
      <c r="AD15" s="627">
        <v>3047960</v>
      </c>
      <c r="AE15" s="627"/>
      <c r="AF15" s="627"/>
      <c r="AG15" s="627"/>
      <c r="AH15" s="627"/>
      <c r="AI15" s="627"/>
      <c r="AJ15" s="627"/>
      <c r="AK15" s="627"/>
      <c r="AL15" s="628">
        <v>1.7</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4970966</v>
      </c>
      <c r="BH15" s="624"/>
      <c r="BI15" s="624"/>
      <c r="BJ15" s="624"/>
      <c r="BK15" s="624"/>
      <c r="BL15" s="624"/>
      <c r="BM15" s="624"/>
      <c r="BN15" s="625"/>
      <c r="BO15" s="626">
        <v>3.7</v>
      </c>
      <c r="BP15" s="626"/>
      <c r="BQ15" s="626"/>
      <c r="BR15" s="626"/>
      <c r="BS15" s="627" t="s">
        <v>131</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50858726</v>
      </c>
      <c r="CS15" s="624"/>
      <c r="CT15" s="624"/>
      <c r="CU15" s="624"/>
      <c r="CV15" s="624"/>
      <c r="CW15" s="624"/>
      <c r="CX15" s="624"/>
      <c r="CY15" s="625"/>
      <c r="CZ15" s="626">
        <v>15.1</v>
      </c>
      <c r="DA15" s="626"/>
      <c r="DB15" s="626"/>
      <c r="DC15" s="626"/>
      <c r="DD15" s="632">
        <v>2645032</v>
      </c>
      <c r="DE15" s="624"/>
      <c r="DF15" s="624"/>
      <c r="DG15" s="624"/>
      <c r="DH15" s="624"/>
      <c r="DI15" s="624"/>
      <c r="DJ15" s="624"/>
      <c r="DK15" s="624"/>
      <c r="DL15" s="624"/>
      <c r="DM15" s="624"/>
      <c r="DN15" s="624"/>
      <c r="DO15" s="624"/>
      <c r="DP15" s="625"/>
      <c r="DQ15" s="632">
        <v>40091004</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570026</v>
      </c>
      <c r="S16" s="624"/>
      <c r="T16" s="624"/>
      <c r="U16" s="624"/>
      <c r="V16" s="624"/>
      <c r="W16" s="624"/>
      <c r="X16" s="624"/>
      <c r="Y16" s="625"/>
      <c r="Z16" s="626">
        <v>0.2</v>
      </c>
      <c r="AA16" s="626"/>
      <c r="AB16" s="626"/>
      <c r="AC16" s="626"/>
      <c r="AD16" s="627">
        <v>570026</v>
      </c>
      <c r="AE16" s="627"/>
      <c r="AF16" s="627"/>
      <c r="AG16" s="627"/>
      <c r="AH16" s="627"/>
      <c r="AI16" s="627"/>
      <c r="AJ16" s="627"/>
      <c r="AK16" s="627"/>
      <c r="AL16" s="628">
        <v>0.3</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238</v>
      </c>
      <c r="BP16" s="626"/>
      <c r="BQ16" s="626"/>
      <c r="BR16" s="626"/>
      <c r="BS16" s="627" t="s">
        <v>238</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294080</v>
      </c>
      <c r="CS16" s="624"/>
      <c r="CT16" s="624"/>
      <c r="CU16" s="624"/>
      <c r="CV16" s="624"/>
      <c r="CW16" s="624"/>
      <c r="CX16" s="624"/>
      <c r="CY16" s="625"/>
      <c r="CZ16" s="626">
        <v>0.1</v>
      </c>
      <c r="DA16" s="626"/>
      <c r="DB16" s="626"/>
      <c r="DC16" s="626"/>
      <c r="DD16" s="632" t="s">
        <v>238</v>
      </c>
      <c r="DE16" s="624"/>
      <c r="DF16" s="624"/>
      <c r="DG16" s="624"/>
      <c r="DH16" s="624"/>
      <c r="DI16" s="624"/>
      <c r="DJ16" s="624"/>
      <c r="DK16" s="624"/>
      <c r="DL16" s="624"/>
      <c r="DM16" s="624"/>
      <c r="DN16" s="624"/>
      <c r="DO16" s="624"/>
      <c r="DP16" s="625"/>
      <c r="DQ16" s="632">
        <v>83156</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1404137</v>
      </c>
      <c r="S17" s="624"/>
      <c r="T17" s="624"/>
      <c r="U17" s="624"/>
      <c r="V17" s="624"/>
      <c r="W17" s="624"/>
      <c r="X17" s="624"/>
      <c r="Y17" s="625"/>
      <c r="Z17" s="626">
        <v>0.4</v>
      </c>
      <c r="AA17" s="626"/>
      <c r="AB17" s="626"/>
      <c r="AC17" s="626"/>
      <c r="AD17" s="627">
        <v>1404137</v>
      </c>
      <c r="AE17" s="627"/>
      <c r="AF17" s="627"/>
      <c r="AG17" s="627"/>
      <c r="AH17" s="627"/>
      <c r="AI17" s="627"/>
      <c r="AJ17" s="627"/>
      <c r="AK17" s="627"/>
      <c r="AL17" s="628">
        <v>0.8</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238</v>
      </c>
      <c r="BH17" s="624"/>
      <c r="BI17" s="624"/>
      <c r="BJ17" s="624"/>
      <c r="BK17" s="624"/>
      <c r="BL17" s="624"/>
      <c r="BM17" s="624"/>
      <c r="BN17" s="625"/>
      <c r="BO17" s="626" t="s">
        <v>238</v>
      </c>
      <c r="BP17" s="626"/>
      <c r="BQ17" s="626"/>
      <c r="BR17" s="626"/>
      <c r="BS17" s="627" t="s">
        <v>131</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30415866</v>
      </c>
      <c r="CS17" s="624"/>
      <c r="CT17" s="624"/>
      <c r="CU17" s="624"/>
      <c r="CV17" s="624"/>
      <c r="CW17" s="624"/>
      <c r="CX17" s="624"/>
      <c r="CY17" s="625"/>
      <c r="CZ17" s="626">
        <v>9</v>
      </c>
      <c r="DA17" s="626"/>
      <c r="DB17" s="626"/>
      <c r="DC17" s="626"/>
      <c r="DD17" s="632" t="s">
        <v>238</v>
      </c>
      <c r="DE17" s="624"/>
      <c r="DF17" s="624"/>
      <c r="DG17" s="624"/>
      <c r="DH17" s="624"/>
      <c r="DI17" s="624"/>
      <c r="DJ17" s="624"/>
      <c r="DK17" s="624"/>
      <c r="DL17" s="624"/>
      <c r="DM17" s="624"/>
      <c r="DN17" s="624"/>
      <c r="DO17" s="624"/>
      <c r="DP17" s="625"/>
      <c r="DQ17" s="632">
        <v>29778033</v>
      </c>
      <c r="DR17" s="624"/>
      <c r="DS17" s="624"/>
      <c r="DT17" s="624"/>
      <c r="DU17" s="624"/>
      <c r="DV17" s="624"/>
      <c r="DW17" s="624"/>
      <c r="DX17" s="624"/>
      <c r="DY17" s="624"/>
      <c r="DZ17" s="624"/>
      <c r="EA17" s="624"/>
      <c r="EB17" s="624"/>
      <c r="EC17" s="633"/>
    </row>
    <row r="18" spans="2:133" ht="11.25" customHeight="1" x14ac:dyDescent="0.15">
      <c r="B18" s="620" t="s">
        <v>272</v>
      </c>
      <c r="C18" s="621"/>
      <c r="D18" s="621"/>
      <c r="E18" s="621"/>
      <c r="F18" s="621"/>
      <c r="G18" s="621"/>
      <c r="H18" s="621"/>
      <c r="I18" s="621"/>
      <c r="J18" s="621"/>
      <c r="K18" s="621"/>
      <c r="L18" s="621"/>
      <c r="M18" s="621"/>
      <c r="N18" s="621"/>
      <c r="O18" s="621"/>
      <c r="P18" s="621"/>
      <c r="Q18" s="622"/>
      <c r="R18" s="623">
        <v>1151527</v>
      </c>
      <c r="S18" s="624"/>
      <c r="T18" s="624"/>
      <c r="U18" s="624"/>
      <c r="V18" s="624"/>
      <c r="W18" s="624"/>
      <c r="X18" s="624"/>
      <c r="Y18" s="625"/>
      <c r="Z18" s="626">
        <v>0.3</v>
      </c>
      <c r="AA18" s="626"/>
      <c r="AB18" s="626"/>
      <c r="AC18" s="626"/>
      <c r="AD18" s="627">
        <v>1151527</v>
      </c>
      <c r="AE18" s="627"/>
      <c r="AF18" s="627"/>
      <c r="AG18" s="627"/>
      <c r="AH18" s="627"/>
      <c r="AI18" s="627"/>
      <c r="AJ18" s="627"/>
      <c r="AK18" s="627"/>
      <c r="AL18" s="628">
        <v>0.7</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238</v>
      </c>
      <c r="BH18" s="624"/>
      <c r="BI18" s="624"/>
      <c r="BJ18" s="624"/>
      <c r="BK18" s="624"/>
      <c r="BL18" s="624"/>
      <c r="BM18" s="624"/>
      <c r="BN18" s="625"/>
      <c r="BO18" s="626" t="s">
        <v>141</v>
      </c>
      <c r="BP18" s="626"/>
      <c r="BQ18" s="626"/>
      <c r="BR18" s="626"/>
      <c r="BS18" s="627" t="s">
        <v>238</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238</v>
      </c>
      <c r="CS18" s="624"/>
      <c r="CT18" s="624"/>
      <c r="CU18" s="624"/>
      <c r="CV18" s="624"/>
      <c r="CW18" s="624"/>
      <c r="CX18" s="624"/>
      <c r="CY18" s="625"/>
      <c r="CZ18" s="626" t="s">
        <v>238</v>
      </c>
      <c r="DA18" s="626"/>
      <c r="DB18" s="626"/>
      <c r="DC18" s="626"/>
      <c r="DD18" s="632" t="s">
        <v>131</v>
      </c>
      <c r="DE18" s="624"/>
      <c r="DF18" s="624"/>
      <c r="DG18" s="624"/>
      <c r="DH18" s="624"/>
      <c r="DI18" s="624"/>
      <c r="DJ18" s="624"/>
      <c r="DK18" s="624"/>
      <c r="DL18" s="624"/>
      <c r="DM18" s="624"/>
      <c r="DN18" s="624"/>
      <c r="DO18" s="624"/>
      <c r="DP18" s="625"/>
      <c r="DQ18" s="632" t="s">
        <v>238</v>
      </c>
      <c r="DR18" s="624"/>
      <c r="DS18" s="624"/>
      <c r="DT18" s="624"/>
      <c r="DU18" s="624"/>
      <c r="DV18" s="624"/>
      <c r="DW18" s="624"/>
      <c r="DX18" s="624"/>
      <c r="DY18" s="624"/>
      <c r="DZ18" s="624"/>
      <c r="EA18" s="624"/>
      <c r="EB18" s="624"/>
      <c r="EC18" s="633"/>
    </row>
    <row r="19" spans="2:133" ht="11.25" customHeight="1" x14ac:dyDescent="0.15">
      <c r="B19" s="620" t="s">
        <v>275</v>
      </c>
      <c r="C19" s="621"/>
      <c r="D19" s="621"/>
      <c r="E19" s="621"/>
      <c r="F19" s="621"/>
      <c r="G19" s="621"/>
      <c r="H19" s="621"/>
      <c r="I19" s="621"/>
      <c r="J19" s="621"/>
      <c r="K19" s="621"/>
      <c r="L19" s="621"/>
      <c r="M19" s="621"/>
      <c r="N19" s="621"/>
      <c r="O19" s="621"/>
      <c r="P19" s="621"/>
      <c r="Q19" s="622"/>
      <c r="R19" s="623">
        <v>1136840</v>
      </c>
      <c r="S19" s="624"/>
      <c r="T19" s="624"/>
      <c r="U19" s="624"/>
      <c r="V19" s="624"/>
      <c r="W19" s="624"/>
      <c r="X19" s="624"/>
      <c r="Y19" s="625"/>
      <c r="Z19" s="626">
        <v>0.3</v>
      </c>
      <c r="AA19" s="626"/>
      <c r="AB19" s="626"/>
      <c r="AC19" s="626"/>
      <c r="AD19" s="627">
        <v>1136840</v>
      </c>
      <c r="AE19" s="627"/>
      <c r="AF19" s="627"/>
      <c r="AG19" s="627"/>
      <c r="AH19" s="627"/>
      <c r="AI19" s="627"/>
      <c r="AJ19" s="627"/>
      <c r="AK19" s="627"/>
      <c r="AL19" s="628">
        <v>0.6</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12660511</v>
      </c>
      <c r="BH19" s="624"/>
      <c r="BI19" s="624"/>
      <c r="BJ19" s="624"/>
      <c r="BK19" s="624"/>
      <c r="BL19" s="624"/>
      <c r="BM19" s="624"/>
      <c r="BN19" s="625"/>
      <c r="BO19" s="626">
        <v>9.4</v>
      </c>
      <c r="BP19" s="626"/>
      <c r="BQ19" s="626"/>
      <c r="BR19" s="626"/>
      <c r="BS19" s="627" t="s">
        <v>238</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141</v>
      </c>
      <c r="CS19" s="624"/>
      <c r="CT19" s="624"/>
      <c r="CU19" s="624"/>
      <c r="CV19" s="624"/>
      <c r="CW19" s="624"/>
      <c r="CX19" s="624"/>
      <c r="CY19" s="625"/>
      <c r="CZ19" s="626" t="s">
        <v>131</v>
      </c>
      <c r="DA19" s="626"/>
      <c r="DB19" s="626"/>
      <c r="DC19" s="626"/>
      <c r="DD19" s="632" t="s">
        <v>141</v>
      </c>
      <c r="DE19" s="624"/>
      <c r="DF19" s="624"/>
      <c r="DG19" s="624"/>
      <c r="DH19" s="624"/>
      <c r="DI19" s="624"/>
      <c r="DJ19" s="624"/>
      <c r="DK19" s="624"/>
      <c r="DL19" s="624"/>
      <c r="DM19" s="624"/>
      <c r="DN19" s="624"/>
      <c r="DO19" s="624"/>
      <c r="DP19" s="625"/>
      <c r="DQ19" s="632" t="s">
        <v>238</v>
      </c>
      <c r="DR19" s="624"/>
      <c r="DS19" s="624"/>
      <c r="DT19" s="624"/>
      <c r="DU19" s="624"/>
      <c r="DV19" s="624"/>
      <c r="DW19" s="624"/>
      <c r="DX19" s="624"/>
      <c r="DY19" s="624"/>
      <c r="DZ19" s="624"/>
      <c r="EA19" s="624"/>
      <c r="EB19" s="624"/>
      <c r="EC19" s="633"/>
    </row>
    <row r="20" spans="2:133" ht="11.25" customHeight="1" x14ac:dyDescent="0.15">
      <c r="B20" s="636" t="s">
        <v>278</v>
      </c>
      <c r="C20" s="637"/>
      <c r="D20" s="637"/>
      <c r="E20" s="637"/>
      <c r="F20" s="637"/>
      <c r="G20" s="637"/>
      <c r="H20" s="637"/>
      <c r="I20" s="637"/>
      <c r="J20" s="637"/>
      <c r="K20" s="637"/>
      <c r="L20" s="637"/>
      <c r="M20" s="637"/>
      <c r="N20" s="637"/>
      <c r="O20" s="637"/>
      <c r="P20" s="637"/>
      <c r="Q20" s="638"/>
      <c r="R20" s="623">
        <v>14687</v>
      </c>
      <c r="S20" s="624"/>
      <c r="T20" s="624"/>
      <c r="U20" s="624"/>
      <c r="V20" s="624"/>
      <c r="W20" s="624"/>
      <c r="X20" s="624"/>
      <c r="Y20" s="625"/>
      <c r="Z20" s="626">
        <v>0</v>
      </c>
      <c r="AA20" s="626"/>
      <c r="AB20" s="626"/>
      <c r="AC20" s="626"/>
      <c r="AD20" s="627">
        <v>14687</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12660511</v>
      </c>
      <c r="BH20" s="624"/>
      <c r="BI20" s="624"/>
      <c r="BJ20" s="624"/>
      <c r="BK20" s="624"/>
      <c r="BL20" s="624"/>
      <c r="BM20" s="624"/>
      <c r="BN20" s="625"/>
      <c r="BO20" s="626">
        <v>9.4</v>
      </c>
      <c r="BP20" s="626"/>
      <c r="BQ20" s="626"/>
      <c r="BR20" s="626"/>
      <c r="BS20" s="627" t="s">
        <v>238</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336509959</v>
      </c>
      <c r="CS20" s="624"/>
      <c r="CT20" s="624"/>
      <c r="CU20" s="624"/>
      <c r="CV20" s="624"/>
      <c r="CW20" s="624"/>
      <c r="CX20" s="624"/>
      <c r="CY20" s="625"/>
      <c r="CZ20" s="626">
        <v>100</v>
      </c>
      <c r="DA20" s="626"/>
      <c r="DB20" s="626"/>
      <c r="DC20" s="626"/>
      <c r="DD20" s="632">
        <v>15548846</v>
      </c>
      <c r="DE20" s="624"/>
      <c r="DF20" s="624"/>
      <c r="DG20" s="624"/>
      <c r="DH20" s="624"/>
      <c r="DI20" s="624"/>
      <c r="DJ20" s="624"/>
      <c r="DK20" s="624"/>
      <c r="DL20" s="624"/>
      <c r="DM20" s="624"/>
      <c r="DN20" s="624"/>
      <c r="DO20" s="624"/>
      <c r="DP20" s="625"/>
      <c r="DQ20" s="632">
        <v>213247095</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23649389</v>
      </c>
      <c r="S21" s="624"/>
      <c r="T21" s="624"/>
      <c r="U21" s="624"/>
      <c r="V21" s="624"/>
      <c r="W21" s="624"/>
      <c r="X21" s="624"/>
      <c r="Y21" s="625"/>
      <c r="Z21" s="626">
        <v>6.7</v>
      </c>
      <c r="AA21" s="626"/>
      <c r="AB21" s="626"/>
      <c r="AC21" s="626"/>
      <c r="AD21" s="627">
        <v>22556555</v>
      </c>
      <c r="AE21" s="627"/>
      <c r="AF21" s="627"/>
      <c r="AG21" s="627"/>
      <c r="AH21" s="627"/>
      <c r="AI21" s="627"/>
      <c r="AJ21" s="627"/>
      <c r="AK21" s="627"/>
      <c r="AL21" s="628">
        <v>12.8</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t="s">
        <v>238</v>
      </c>
      <c r="BH21" s="624"/>
      <c r="BI21" s="624"/>
      <c r="BJ21" s="624"/>
      <c r="BK21" s="624"/>
      <c r="BL21" s="624"/>
      <c r="BM21" s="624"/>
      <c r="BN21" s="625"/>
      <c r="BO21" s="626" t="s">
        <v>238</v>
      </c>
      <c r="BP21" s="626"/>
      <c r="BQ21" s="626"/>
      <c r="BR21" s="626"/>
      <c r="BS21" s="627" t="s">
        <v>238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22556555</v>
      </c>
      <c r="S22" s="624"/>
      <c r="T22" s="624"/>
      <c r="U22" s="624"/>
      <c r="V22" s="624"/>
      <c r="W22" s="624"/>
      <c r="X22" s="624"/>
      <c r="Y22" s="625"/>
      <c r="Z22" s="626">
        <v>6.4</v>
      </c>
      <c r="AA22" s="626"/>
      <c r="AB22" s="626"/>
      <c r="AC22" s="626"/>
      <c r="AD22" s="627">
        <v>22556555</v>
      </c>
      <c r="AE22" s="627"/>
      <c r="AF22" s="627"/>
      <c r="AG22" s="627"/>
      <c r="AH22" s="627"/>
      <c r="AI22" s="627"/>
      <c r="AJ22" s="627"/>
      <c r="AK22" s="627"/>
      <c r="AL22" s="628">
        <v>12.8</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v>3157290</v>
      </c>
      <c r="BH22" s="624"/>
      <c r="BI22" s="624"/>
      <c r="BJ22" s="624"/>
      <c r="BK22" s="624"/>
      <c r="BL22" s="624"/>
      <c r="BM22" s="624"/>
      <c r="BN22" s="625"/>
      <c r="BO22" s="626">
        <v>2.2999999999999998</v>
      </c>
      <c r="BP22" s="626"/>
      <c r="BQ22" s="626"/>
      <c r="BR22" s="626"/>
      <c r="BS22" s="627" t="s">
        <v>238</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1092698</v>
      </c>
      <c r="S23" s="624"/>
      <c r="T23" s="624"/>
      <c r="U23" s="624"/>
      <c r="V23" s="624"/>
      <c r="W23" s="624"/>
      <c r="X23" s="624"/>
      <c r="Y23" s="625"/>
      <c r="Z23" s="626">
        <v>0.3</v>
      </c>
      <c r="AA23" s="626"/>
      <c r="AB23" s="626"/>
      <c r="AC23" s="626"/>
      <c r="AD23" s="627" t="s">
        <v>238</v>
      </c>
      <c r="AE23" s="627"/>
      <c r="AF23" s="627"/>
      <c r="AG23" s="627"/>
      <c r="AH23" s="627"/>
      <c r="AI23" s="627"/>
      <c r="AJ23" s="627"/>
      <c r="AK23" s="627"/>
      <c r="AL23" s="628" t="s">
        <v>141</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v>9503221</v>
      </c>
      <c r="BH23" s="624"/>
      <c r="BI23" s="624"/>
      <c r="BJ23" s="624"/>
      <c r="BK23" s="624"/>
      <c r="BL23" s="624"/>
      <c r="BM23" s="624"/>
      <c r="BN23" s="625"/>
      <c r="BO23" s="626">
        <v>7.1</v>
      </c>
      <c r="BP23" s="626"/>
      <c r="BQ23" s="626"/>
      <c r="BR23" s="626"/>
      <c r="BS23" s="627" t="s">
        <v>238</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v>136</v>
      </c>
      <c r="S24" s="624"/>
      <c r="T24" s="624"/>
      <c r="U24" s="624"/>
      <c r="V24" s="624"/>
      <c r="W24" s="624"/>
      <c r="X24" s="624"/>
      <c r="Y24" s="625"/>
      <c r="Z24" s="626">
        <v>0</v>
      </c>
      <c r="AA24" s="626"/>
      <c r="AB24" s="626"/>
      <c r="AC24" s="626"/>
      <c r="AD24" s="627" t="s">
        <v>131</v>
      </c>
      <c r="AE24" s="627"/>
      <c r="AF24" s="627"/>
      <c r="AG24" s="627"/>
      <c r="AH24" s="627"/>
      <c r="AI24" s="627"/>
      <c r="AJ24" s="627"/>
      <c r="AK24" s="627"/>
      <c r="AL24" s="628" t="s">
        <v>238</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238</v>
      </c>
      <c r="BH24" s="624"/>
      <c r="BI24" s="624"/>
      <c r="BJ24" s="624"/>
      <c r="BK24" s="624"/>
      <c r="BL24" s="624"/>
      <c r="BM24" s="624"/>
      <c r="BN24" s="625"/>
      <c r="BO24" s="626" t="s">
        <v>238</v>
      </c>
      <c r="BP24" s="626"/>
      <c r="BQ24" s="626"/>
      <c r="BR24" s="626"/>
      <c r="BS24" s="627" t="s">
        <v>238</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209014281</v>
      </c>
      <c r="CS24" s="613"/>
      <c r="CT24" s="613"/>
      <c r="CU24" s="613"/>
      <c r="CV24" s="613"/>
      <c r="CW24" s="613"/>
      <c r="CX24" s="613"/>
      <c r="CY24" s="614"/>
      <c r="CZ24" s="617">
        <v>62.1</v>
      </c>
      <c r="DA24" s="618"/>
      <c r="DB24" s="618"/>
      <c r="DC24" s="634"/>
      <c r="DD24" s="653">
        <v>127998356</v>
      </c>
      <c r="DE24" s="613"/>
      <c r="DF24" s="613"/>
      <c r="DG24" s="613"/>
      <c r="DH24" s="613"/>
      <c r="DI24" s="613"/>
      <c r="DJ24" s="613"/>
      <c r="DK24" s="614"/>
      <c r="DL24" s="653">
        <v>122534981</v>
      </c>
      <c r="DM24" s="613"/>
      <c r="DN24" s="613"/>
      <c r="DO24" s="613"/>
      <c r="DP24" s="613"/>
      <c r="DQ24" s="613"/>
      <c r="DR24" s="613"/>
      <c r="DS24" s="613"/>
      <c r="DT24" s="613"/>
      <c r="DU24" s="613"/>
      <c r="DV24" s="614"/>
      <c r="DW24" s="617">
        <v>65.3</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184186280</v>
      </c>
      <c r="S25" s="624"/>
      <c r="T25" s="624"/>
      <c r="U25" s="624"/>
      <c r="V25" s="624"/>
      <c r="W25" s="624"/>
      <c r="X25" s="624"/>
      <c r="Y25" s="625"/>
      <c r="Z25" s="626">
        <v>52</v>
      </c>
      <c r="AA25" s="626"/>
      <c r="AB25" s="626"/>
      <c r="AC25" s="626"/>
      <c r="AD25" s="627">
        <v>173590225</v>
      </c>
      <c r="AE25" s="627"/>
      <c r="AF25" s="627"/>
      <c r="AG25" s="627"/>
      <c r="AH25" s="627"/>
      <c r="AI25" s="627"/>
      <c r="AJ25" s="627"/>
      <c r="AK25" s="627"/>
      <c r="AL25" s="628">
        <v>98.6</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238</v>
      </c>
      <c r="BH25" s="624"/>
      <c r="BI25" s="624"/>
      <c r="BJ25" s="624"/>
      <c r="BK25" s="624"/>
      <c r="BL25" s="624"/>
      <c r="BM25" s="624"/>
      <c r="BN25" s="625"/>
      <c r="BO25" s="626" t="s">
        <v>238</v>
      </c>
      <c r="BP25" s="626"/>
      <c r="BQ25" s="626"/>
      <c r="BR25" s="626"/>
      <c r="BS25" s="627" t="s">
        <v>238</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73360147</v>
      </c>
      <c r="CS25" s="656"/>
      <c r="CT25" s="656"/>
      <c r="CU25" s="656"/>
      <c r="CV25" s="656"/>
      <c r="CW25" s="656"/>
      <c r="CX25" s="656"/>
      <c r="CY25" s="657"/>
      <c r="CZ25" s="628">
        <v>21.8</v>
      </c>
      <c r="DA25" s="654"/>
      <c r="DB25" s="654"/>
      <c r="DC25" s="658"/>
      <c r="DD25" s="632">
        <v>62550742</v>
      </c>
      <c r="DE25" s="656"/>
      <c r="DF25" s="656"/>
      <c r="DG25" s="656"/>
      <c r="DH25" s="656"/>
      <c r="DI25" s="656"/>
      <c r="DJ25" s="656"/>
      <c r="DK25" s="657"/>
      <c r="DL25" s="632">
        <v>62496360</v>
      </c>
      <c r="DM25" s="656"/>
      <c r="DN25" s="656"/>
      <c r="DO25" s="656"/>
      <c r="DP25" s="656"/>
      <c r="DQ25" s="656"/>
      <c r="DR25" s="656"/>
      <c r="DS25" s="656"/>
      <c r="DT25" s="656"/>
      <c r="DU25" s="656"/>
      <c r="DV25" s="657"/>
      <c r="DW25" s="628">
        <v>33.299999999999997</v>
      </c>
      <c r="DX25" s="654"/>
      <c r="DY25" s="654"/>
      <c r="DZ25" s="654"/>
      <c r="EA25" s="654"/>
      <c r="EB25" s="654"/>
      <c r="EC25" s="655"/>
    </row>
    <row r="26" spans="2:133" ht="11.25" customHeight="1" x14ac:dyDescent="0.15">
      <c r="B26" s="620" t="s">
        <v>299</v>
      </c>
      <c r="C26" s="621"/>
      <c r="D26" s="621"/>
      <c r="E26" s="621"/>
      <c r="F26" s="621"/>
      <c r="G26" s="621"/>
      <c r="H26" s="621"/>
      <c r="I26" s="621"/>
      <c r="J26" s="621"/>
      <c r="K26" s="621"/>
      <c r="L26" s="621"/>
      <c r="M26" s="621"/>
      <c r="N26" s="621"/>
      <c r="O26" s="621"/>
      <c r="P26" s="621"/>
      <c r="Q26" s="622"/>
      <c r="R26" s="623">
        <v>200727</v>
      </c>
      <c r="S26" s="624"/>
      <c r="T26" s="624"/>
      <c r="U26" s="624"/>
      <c r="V26" s="624"/>
      <c r="W26" s="624"/>
      <c r="X26" s="624"/>
      <c r="Y26" s="625"/>
      <c r="Z26" s="626">
        <v>0.1</v>
      </c>
      <c r="AA26" s="626"/>
      <c r="AB26" s="626"/>
      <c r="AC26" s="626"/>
      <c r="AD26" s="627">
        <v>200727</v>
      </c>
      <c r="AE26" s="627"/>
      <c r="AF26" s="627"/>
      <c r="AG26" s="627"/>
      <c r="AH26" s="627"/>
      <c r="AI26" s="627"/>
      <c r="AJ26" s="627"/>
      <c r="AK26" s="627"/>
      <c r="AL26" s="628">
        <v>0.1</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238</v>
      </c>
      <c r="BP26" s="626"/>
      <c r="BQ26" s="626"/>
      <c r="BR26" s="626"/>
      <c r="BS26" s="627" t="s">
        <v>238</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51044019</v>
      </c>
      <c r="CS26" s="624"/>
      <c r="CT26" s="624"/>
      <c r="CU26" s="624"/>
      <c r="CV26" s="624"/>
      <c r="CW26" s="624"/>
      <c r="CX26" s="624"/>
      <c r="CY26" s="625"/>
      <c r="CZ26" s="628">
        <v>15.2</v>
      </c>
      <c r="DA26" s="654"/>
      <c r="DB26" s="654"/>
      <c r="DC26" s="658"/>
      <c r="DD26" s="632">
        <v>42126596</v>
      </c>
      <c r="DE26" s="624"/>
      <c r="DF26" s="624"/>
      <c r="DG26" s="624"/>
      <c r="DH26" s="624"/>
      <c r="DI26" s="624"/>
      <c r="DJ26" s="624"/>
      <c r="DK26" s="625"/>
      <c r="DL26" s="632" t="s">
        <v>238</v>
      </c>
      <c r="DM26" s="624"/>
      <c r="DN26" s="624"/>
      <c r="DO26" s="624"/>
      <c r="DP26" s="624"/>
      <c r="DQ26" s="624"/>
      <c r="DR26" s="624"/>
      <c r="DS26" s="624"/>
      <c r="DT26" s="624"/>
      <c r="DU26" s="624"/>
      <c r="DV26" s="625"/>
      <c r="DW26" s="628" t="s">
        <v>238</v>
      </c>
      <c r="DX26" s="654"/>
      <c r="DY26" s="654"/>
      <c r="DZ26" s="654"/>
      <c r="EA26" s="654"/>
      <c r="EB26" s="654"/>
      <c r="EC26" s="655"/>
    </row>
    <row r="27" spans="2:133" ht="11.25" customHeight="1" x14ac:dyDescent="0.15">
      <c r="B27" s="620" t="s">
        <v>302</v>
      </c>
      <c r="C27" s="621"/>
      <c r="D27" s="621"/>
      <c r="E27" s="621"/>
      <c r="F27" s="621"/>
      <c r="G27" s="621"/>
      <c r="H27" s="621"/>
      <c r="I27" s="621"/>
      <c r="J27" s="621"/>
      <c r="K27" s="621"/>
      <c r="L27" s="621"/>
      <c r="M27" s="621"/>
      <c r="N27" s="621"/>
      <c r="O27" s="621"/>
      <c r="P27" s="621"/>
      <c r="Q27" s="622"/>
      <c r="R27" s="623">
        <v>877128</v>
      </c>
      <c r="S27" s="624"/>
      <c r="T27" s="624"/>
      <c r="U27" s="624"/>
      <c r="V27" s="624"/>
      <c r="W27" s="624"/>
      <c r="X27" s="624"/>
      <c r="Y27" s="625"/>
      <c r="Z27" s="626">
        <v>0.2</v>
      </c>
      <c r="AA27" s="626"/>
      <c r="AB27" s="626"/>
      <c r="AC27" s="626"/>
      <c r="AD27" s="627" t="s">
        <v>141</v>
      </c>
      <c r="AE27" s="627"/>
      <c r="AF27" s="627"/>
      <c r="AG27" s="627"/>
      <c r="AH27" s="627"/>
      <c r="AI27" s="627"/>
      <c r="AJ27" s="627"/>
      <c r="AK27" s="627"/>
      <c r="AL27" s="628" t="s">
        <v>238</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134401563</v>
      </c>
      <c r="BH27" s="624"/>
      <c r="BI27" s="624"/>
      <c r="BJ27" s="624"/>
      <c r="BK27" s="624"/>
      <c r="BL27" s="624"/>
      <c r="BM27" s="624"/>
      <c r="BN27" s="625"/>
      <c r="BO27" s="626">
        <v>100</v>
      </c>
      <c r="BP27" s="626"/>
      <c r="BQ27" s="626"/>
      <c r="BR27" s="626"/>
      <c r="BS27" s="627">
        <v>413219</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105301750</v>
      </c>
      <c r="CS27" s="656"/>
      <c r="CT27" s="656"/>
      <c r="CU27" s="656"/>
      <c r="CV27" s="656"/>
      <c r="CW27" s="656"/>
      <c r="CX27" s="656"/>
      <c r="CY27" s="657"/>
      <c r="CZ27" s="628">
        <v>31.3</v>
      </c>
      <c r="DA27" s="654"/>
      <c r="DB27" s="654"/>
      <c r="DC27" s="658"/>
      <c r="DD27" s="632">
        <v>35733063</v>
      </c>
      <c r="DE27" s="656"/>
      <c r="DF27" s="656"/>
      <c r="DG27" s="656"/>
      <c r="DH27" s="656"/>
      <c r="DI27" s="656"/>
      <c r="DJ27" s="656"/>
      <c r="DK27" s="657"/>
      <c r="DL27" s="632">
        <v>33657370</v>
      </c>
      <c r="DM27" s="656"/>
      <c r="DN27" s="656"/>
      <c r="DO27" s="656"/>
      <c r="DP27" s="656"/>
      <c r="DQ27" s="656"/>
      <c r="DR27" s="656"/>
      <c r="DS27" s="656"/>
      <c r="DT27" s="656"/>
      <c r="DU27" s="656"/>
      <c r="DV27" s="657"/>
      <c r="DW27" s="628">
        <v>17.899999999999999</v>
      </c>
      <c r="DX27" s="654"/>
      <c r="DY27" s="654"/>
      <c r="DZ27" s="654"/>
      <c r="EA27" s="654"/>
      <c r="EB27" s="654"/>
      <c r="EC27" s="655"/>
    </row>
    <row r="28" spans="2:133" ht="11.25" customHeight="1" x14ac:dyDescent="0.15">
      <c r="B28" s="620" t="s">
        <v>305</v>
      </c>
      <c r="C28" s="621"/>
      <c r="D28" s="621"/>
      <c r="E28" s="621"/>
      <c r="F28" s="621"/>
      <c r="G28" s="621"/>
      <c r="H28" s="621"/>
      <c r="I28" s="621"/>
      <c r="J28" s="621"/>
      <c r="K28" s="621"/>
      <c r="L28" s="621"/>
      <c r="M28" s="621"/>
      <c r="N28" s="621"/>
      <c r="O28" s="621"/>
      <c r="P28" s="621"/>
      <c r="Q28" s="622"/>
      <c r="R28" s="623">
        <v>3238890</v>
      </c>
      <c r="S28" s="624"/>
      <c r="T28" s="624"/>
      <c r="U28" s="624"/>
      <c r="V28" s="624"/>
      <c r="W28" s="624"/>
      <c r="X28" s="624"/>
      <c r="Y28" s="625"/>
      <c r="Z28" s="626">
        <v>0.9</v>
      </c>
      <c r="AA28" s="626"/>
      <c r="AB28" s="626"/>
      <c r="AC28" s="626"/>
      <c r="AD28" s="627">
        <v>872359</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30352384</v>
      </c>
      <c r="CS28" s="624"/>
      <c r="CT28" s="624"/>
      <c r="CU28" s="624"/>
      <c r="CV28" s="624"/>
      <c r="CW28" s="624"/>
      <c r="CX28" s="624"/>
      <c r="CY28" s="625"/>
      <c r="CZ28" s="628">
        <v>9</v>
      </c>
      <c r="DA28" s="654"/>
      <c r="DB28" s="654"/>
      <c r="DC28" s="658"/>
      <c r="DD28" s="632">
        <v>29714551</v>
      </c>
      <c r="DE28" s="624"/>
      <c r="DF28" s="624"/>
      <c r="DG28" s="624"/>
      <c r="DH28" s="624"/>
      <c r="DI28" s="624"/>
      <c r="DJ28" s="624"/>
      <c r="DK28" s="625"/>
      <c r="DL28" s="632">
        <v>26381251</v>
      </c>
      <c r="DM28" s="624"/>
      <c r="DN28" s="624"/>
      <c r="DO28" s="624"/>
      <c r="DP28" s="624"/>
      <c r="DQ28" s="624"/>
      <c r="DR28" s="624"/>
      <c r="DS28" s="624"/>
      <c r="DT28" s="624"/>
      <c r="DU28" s="624"/>
      <c r="DV28" s="625"/>
      <c r="DW28" s="628">
        <v>14.1</v>
      </c>
      <c r="DX28" s="654"/>
      <c r="DY28" s="654"/>
      <c r="DZ28" s="654"/>
      <c r="EA28" s="654"/>
      <c r="EB28" s="654"/>
      <c r="EC28" s="655"/>
    </row>
    <row r="29" spans="2:133" ht="11.25" customHeight="1" x14ac:dyDescent="0.15">
      <c r="B29" s="620" t="s">
        <v>307</v>
      </c>
      <c r="C29" s="621"/>
      <c r="D29" s="621"/>
      <c r="E29" s="621"/>
      <c r="F29" s="621"/>
      <c r="G29" s="621"/>
      <c r="H29" s="621"/>
      <c r="I29" s="621"/>
      <c r="J29" s="621"/>
      <c r="K29" s="621"/>
      <c r="L29" s="621"/>
      <c r="M29" s="621"/>
      <c r="N29" s="621"/>
      <c r="O29" s="621"/>
      <c r="P29" s="621"/>
      <c r="Q29" s="622"/>
      <c r="R29" s="623">
        <v>1989613</v>
      </c>
      <c r="S29" s="624"/>
      <c r="T29" s="624"/>
      <c r="U29" s="624"/>
      <c r="V29" s="624"/>
      <c r="W29" s="624"/>
      <c r="X29" s="624"/>
      <c r="Y29" s="625"/>
      <c r="Z29" s="626">
        <v>0.6</v>
      </c>
      <c r="AA29" s="626"/>
      <c r="AB29" s="626"/>
      <c r="AC29" s="626"/>
      <c r="AD29" s="627" t="s">
        <v>238</v>
      </c>
      <c r="AE29" s="627"/>
      <c r="AF29" s="627"/>
      <c r="AG29" s="627"/>
      <c r="AH29" s="627"/>
      <c r="AI29" s="627"/>
      <c r="AJ29" s="627"/>
      <c r="AK29" s="627"/>
      <c r="AL29" s="628" t="s">
        <v>238</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308</v>
      </c>
      <c r="CE29" s="660"/>
      <c r="CF29" s="620" t="s">
        <v>309</v>
      </c>
      <c r="CG29" s="621"/>
      <c r="CH29" s="621"/>
      <c r="CI29" s="621"/>
      <c r="CJ29" s="621"/>
      <c r="CK29" s="621"/>
      <c r="CL29" s="621"/>
      <c r="CM29" s="621"/>
      <c r="CN29" s="621"/>
      <c r="CO29" s="621"/>
      <c r="CP29" s="621"/>
      <c r="CQ29" s="622"/>
      <c r="CR29" s="623">
        <v>30352384</v>
      </c>
      <c r="CS29" s="656"/>
      <c r="CT29" s="656"/>
      <c r="CU29" s="656"/>
      <c r="CV29" s="656"/>
      <c r="CW29" s="656"/>
      <c r="CX29" s="656"/>
      <c r="CY29" s="657"/>
      <c r="CZ29" s="628">
        <v>9</v>
      </c>
      <c r="DA29" s="654"/>
      <c r="DB29" s="654"/>
      <c r="DC29" s="658"/>
      <c r="DD29" s="632">
        <v>29714551</v>
      </c>
      <c r="DE29" s="656"/>
      <c r="DF29" s="656"/>
      <c r="DG29" s="656"/>
      <c r="DH29" s="656"/>
      <c r="DI29" s="656"/>
      <c r="DJ29" s="656"/>
      <c r="DK29" s="657"/>
      <c r="DL29" s="632">
        <v>26381251</v>
      </c>
      <c r="DM29" s="656"/>
      <c r="DN29" s="656"/>
      <c r="DO29" s="656"/>
      <c r="DP29" s="656"/>
      <c r="DQ29" s="656"/>
      <c r="DR29" s="656"/>
      <c r="DS29" s="656"/>
      <c r="DT29" s="656"/>
      <c r="DU29" s="656"/>
      <c r="DV29" s="657"/>
      <c r="DW29" s="628">
        <v>14.1</v>
      </c>
      <c r="DX29" s="654"/>
      <c r="DY29" s="654"/>
      <c r="DZ29" s="654"/>
      <c r="EA29" s="654"/>
      <c r="EB29" s="654"/>
      <c r="EC29" s="655"/>
    </row>
    <row r="30" spans="2:133" ht="11.25" customHeight="1" x14ac:dyDescent="0.15">
      <c r="B30" s="620" t="s">
        <v>310</v>
      </c>
      <c r="C30" s="621"/>
      <c r="D30" s="621"/>
      <c r="E30" s="621"/>
      <c r="F30" s="621"/>
      <c r="G30" s="621"/>
      <c r="H30" s="621"/>
      <c r="I30" s="621"/>
      <c r="J30" s="621"/>
      <c r="K30" s="621"/>
      <c r="L30" s="621"/>
      <c r="M30" s="621"/>
      <c r="N30" s="621"/>
      <c r="O30" s="621"/>
      <c r="P30" s="621"/>
      <c r="Q30" s="622"/>
      <c r="R30" s="623">
        <v>84630573</v>
      </c>
      <c r="S30" s="624"/>
      <c r="T30" s="624"/>
      <c r="U30" s="624"/>
      <c r="V30" s="624"/>
      <c r="W30" s="624"/>
      <c r="X30" s="624"/>
      <c r="Y30" s="625"/>
      <c r="Z30" s="626">
        <v>23.9</v>
      </c>
      <c r="AA30" s="626"/>
      <c r="AB30" s="626"/>
      <c r="AC30" s="626"/>
      <c r="AD30" s="627" t="s">
        <v>238</v>
      </c>
      <c r="AE30" s="627"/>
      <c r="AF30" s="627"/>
      <c r="AG30" s="627"/>
      <c r="AH30" s="627"/>
      <c r="AI30" s="627"/>
      <c r="AJ30" s="627"/>
      <c r="AK30" s="627"/>
      <c r="AL30" s="628" t="s">
        <v>238</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311</v>
      </c>
      <c r="BH30" s="665"/>
      <c r="BI30" s="665"/>
      <c r="BJ30" s="665"/>
      <c r="BK30" s="665"/>
      <c r="BL30" s="665"/>
      <c r="BM30" s="665"/>
      <c r="BN30" s="665"/>
      <c r="BO30" s="665"/>
      <c r="BP30" s="665"/>
      <c r="BQ30" s="666"/>
      <c r="BR30" s="605" t="s">
        <v>312</v>
      </c>
      <c r="BS30" s="665"/>
      <c r="BT30" s="665"/>
      <c r="BU30" s="665"/>
      <c r="BV30" s="665"/>
      <c r="BW30" s="665"/>
      <c r="BX30" s="665"/>
      <c r="BY30" s="665"/>
      <c r="BZ30" s="665"/>
      <c r="CA30" s="665"/>
      <c r="CB30" s="666"/>
      <c r="CD30" s="661"/>
      <c r="CE30" s="662"/>
      <c r="CF30" s="620" t="s">
        <v>313</v>
      </c>
      <c r="CG30" s="621"/>
      <c r="CH30" s="621"/>
      <c r="CI30" s="621"/>
      <c r="CJ30" s="621"/>
      <c r="CK30" s="621"/>
      <c r="CL30" s="621"/>
      <c r="CM30" s="621"/>
      <c r="CN30" s="621"/>
      <c r="CO30" s="621"/>
      <c r="CP30" s="621"/>
      <c r="CQ30" s="622"/>
      <c r="CR30" s="623">
        <v>29244575</v>
      </c>
      <c r="CS30" s="624"/>
      <c r="CT30" s="624"/>
      <c r="CU30" s="624"/>
      <c r="CV30" s="624"/>
      <c r="CW30" s="624"/>
      <c r="CX30" s="624"/>
      <c r="CY30" s="625"/>
      <c r="CZ30" s="628">
        <v>8.6999999999999993</v>
      </c>
      <c r="DA30" s="654"/>
      <c r="DB30" s="654"/>
      <c r="DC30" s="658"/>
      <c r="DD30" s="632">
        <v>28632746</v>
      </c>
      <c r="DE30" s="624"/>
      <c r="DF30" s="624"/>
      <c r="DG30" s="624"/>
      <c r="DH30" s="624"/>
      <c r="DI30" s="624"/>
      <c r="DJ30" s="624"/>
      <c r="DK30" s="625"/>
      <c r="DL30" s="632">
        <v>25299446</v>
      </c>
      <c r="DM30" s="624"/>
      <c r="DN30" s="624"/>
      <c r="DO30" s="624"/>
      <c r="DP30" s="624"/>
      <c r="DQ30" s="624"/>
      <c r="DR30" s="624"/>
      <c r="DS30" s="624"/>
      <c r="DT30" s="624"/>
      <c r="DU30" s="624"/>
      <c r="DV30" s="625"/>
      <c r="DW30" s="628">
        <v>13.5</v>
      </c>
      <c r="DX30" s="654"/>
      <c r="DY30" s="654"/>
      <c r="DZ30" s="654"/>
      <c r="EA30" s="654"/>
      <c r="EB30" s="654"/>
      <c r="EC30" s="655"/>
    </row>
    <row r="31" spans="2:133" ht="11.25" customHeight="1" x14ac:dyDescent="0.15">
      <c r="B31" s="636" t="s">
        <v>314</v>
      </c>
      <c r="C31" s="637"/>
      <c r="D31" s="637"/>
      <c r="E31" s="637"/>
      <c r="F31" s="637"/>
      <c r="G31" s="637"/>
      <c r="H31" s="637"/>
      <c r="I31" s="637"/>
      <c r="J31" s="637"/>
      <c r="K31" s="637"/>
      <c r="L31" s="637"/>
      <c r="M31" s="637"/>
      <c r="N31" s="637"/>
      <c r="O31" s="637"/>
      <c r="P31" s="637"/>
      <c r="Q31" s="638"/>
      <c r="R31" s="623">
        <v>1342760</v>
      </c>
      <c r="S31" s="624"/>
      <c r="T31" s="624"/>
      <c r="U31" s="624"/>
      <c r="V31" s="624"/>
      <c r="W31" s="624"/>
      <c r="X31" s="624"/>
      <c r="Y31" s="625"/>
      <c r="Z31" s="626">
        <v>0.4</v>
      </c>
      <c r="AA31" s="626"/>
      <c r="AB31" s="626"/>
      <c r="AC31" s="626"/>
      <c r="AD31" s="627">
        <v>1342760</v>
      </c>
      <c r="AE31" s="627"/>
      <c r="AF31" s="627"/>
      <c r="AG31" s="627"/>
      <c r="AH31" s="627"/>
      <c r="AI31" s="627"/>
      <c r="AJ31" s="627"/>
      <c r="AK31" s="627"/>
      <c r="AL31" s="628">
        <v>0.8</v>
      </c>
      <c r="AM31" s="629"/>
      <c r="AN31" s="629"/>
      <c r="AO31" s="630"/>
      <c r="AP31" s="669" t="s">
        <v>315</v>
      </c>
      <c r="AQ31" s="670"/>
      <c r="AR31" s="670"/>
      <c r="AS31" s="670"/>
      <c r="AT31" s="675" t="s">
        <v>316</v>
      </c>
      <c r="AU31" s="218"/>
      <c r="AV31" s="218"/>
      <c r="AW31" s="218"/>
      <c r="AX31" s="609" t="s">
        <v>189</v>
      </c>
      <c r="AY31" s="610"/>
      <c r="AZ31" s="610"/>
      <c r="BA31" s="610"/>
      <c r="BB31" s="610"/>
      <c r="BC31" s="610"/>
      <c r="BD31" s="610"/>
      <c r="BE31" s="610"/>
      <c r="BF31" s="611"/>
      <c r="BG31" s="679">
        <v>99.3</v>
      </c>
      <c r="BH31" s="667"/>
      <c r="BI31" s="667"/>
      <c r="BJ31" s="667"/>
      <c r="BK31" s="667"/>
      <c r="BL31" s="667"/>
      <c r="BM31" s="618">
        <v>98.1</v>
      </c>
      <c r="BN31" s="667"/>
      <c r="BO31" s="667"/>
      <c r="BP31" s="667"/>
      <c r="BQ31" s="668"/>
      <c r="BR31" s="679">
        <v>99.3</v>
      </c>
      <c r="BS31" s="667"/>
      <c r="BT31" s="667"/>
      <c r="BU31" s="667"/>
      <c r="BV31" s="667"/>
      <c r="BW31" s="667"/>
      <c r="BX31" s="618">
        <v>98.1</v>
      </c>
      <c r="BY31" s="667"/>
      <c r="BZ31" s="667"/>
      <c r="CA31" s="667"/>
      <c r="CB31" s="668"/>
      <c r="CD31" s="661"/>
      <c r="CE31" s="662"/>
      <c r="CF31" s="620" t="s">
        <v>317</v>
      </c>
      <c r="CG31" s="621"/>
      <c r="CH31" s="621"/>
      <c r="CI31" s="621"/>
      <c r="CJ31" s="621"/>
      <c r="CK31" s="621"/>
      <c r="CL31" s="621"/>
      <c r="CM31" s="621"/>
      <c r="CN31" s="621"/>
      <c r="CO31" s="621"/>
      <c r="CP31" s="621"/>
      <c r="CQ31" s="622"/>
      <c r="CR31" s="623">
        <v>1107809</v>
      </c>
      <c r="CS31" s="656"/>
      <c r="CT31" s="656"/>
      <c r="CU31" s="656"/>
      <c r="CV31" s="656"/>
      <c r="CW31" s="656"/>
      <c r="CX31" s="656"/>
      <c r="CY31" s="657"/>
      <c r="CZ31" s="628">
        <v>0.3</v>
      </c>
      <c r="DA31" s="654"/>
      <c r="DB31" s="654"/>
      <c r="DC31" s="658"/>
      <c r="DD31" s="632">
        <v>1081805</v>
      </c>
      <c r="DE31" s="656"/>
      <c r="DF31" s="656"/>
      <c r="DG31" s="656"/>
      <c r="DH31" s="656"/>
      <c r="DI31" s="656"/>
      <c r="DJ31" s="656"/>
      <c r="DK31" s="657"/>
      <c r="DL31" s="632">
        <v>1081805</v>
      </c>
      <c r="DM31" s="656"/>
      <c r="DN31" s="656"/>
      <c r="DO31" s="656"/>
      <c r="DP31" s="656"/>
      <c r="DQ31" s="656"/>
      <c r="DR31" s="656"/>
      <c r="DS31" s="656"/>
      <c r="DT31" s="656"/>
      <c r="DU31" s="656"/>
      <c r="DV31" s="657"/>
      <c r="DW31" s="628">
        <v>0.6</v>
      </c>
      <c r="DX31" s="654"/>
      <c r="DY31" s="654"/>
      <c r="DZ31" s="654"/>
      <c r="EA31" s="654"/>
      <c r="EB31" s="654"/>
      <c r="EC31" s="655"/>
    </row>
    <row r="32" spans="2:133" ht="11.25" customHeight="1" x14ac:dyDescent="0.15">
      <c r="B32" s="620" t="s">
        <v>318</v>
      </c>
      <c r="C32" s="621"/>
      <c r="D32" s="621"/>
      <c r="E32" s="621"/>
      <c r="F32" s="621"/>
      <c r="G32" s="621"/>
      <c r="H32" s="621"/>
      <c r="I32" s="621"/>
      <c r="J32" s="621"/>
      <c r="K32" s="621"/>
      <c r="L32" s="621"/>
      <c r="M32" s="621"/>
      <c r="N32" s="621"/>
      <c r="O32" s="621"/>
      <c r="P32" s="621"/>
      <c r="Q32" s="622"/>
      <c r="R32" s="623">
        <v>20924927</v>
      </c>
      <c r="S32" s="624"/>
      <c r="T32" s="624"/>
      <c r="U32" s="624"/>
      <c r="V32" s="624"/>
      <c r="W32" s="624"/>
      <c r="X32" s="624"/>
      <c r="Y32" s="625"/>
      <c r="Z32" s="626">
        <v>5.9</v>
      </c>
      <c r="AA32" s="626"/>
      <c r="AB32" s="626"/>
      <c r="AC32" s="626"/>
      <c r="AD32" s="627" t="s">
        <v>238</v>
      </c>
      <c r="AE32" s="627"/>
      <c r="AF32" s="627"/>
      <c r="AG32" s="627"/>
      <c r="AH32" s="627"/>
      <c r="AI32" s="627"/>
      <c r="AJ32" s="627"/>
      <c r="AK32" s="627"/>
      <c r="AL32" s="628" t="s">
        <v>131</v>
      </c>
      <c r="AM32" s="629"/>
      <c r="AN32" s="629"/>
      <c r="AO32" s="630"/>
      <c r="AP32" s="671"/>
      <c r="AQ32" s="672"/>
      <c r="AR32" s="672"/>
      <c r="AS32" s="672"/>
      <c r="AT32" s="676"/>
      <c r="AU32" s="214" t="s">
        <v>319</v>
      </c>
      <c r="AX32" s="620" t="s">
        <v>320</v>
      </c>
      <c r="AY32" s="621"/>
      <c r="AZ32" s="621"/>
      <c r="BA32" s="621"/>
      <c r="BB32" s="621"/>
      <c r="BC32" s="621"/>
      <c r="BD32" s="621"/>
      <c r="BE32" s="621"/>
      <c r="BF32" s="622"/>
      <c r="BG32" s="680">
        <v>98.9</v>
      </c>
      <c r="BH32" s="656"/>
      <c r="BI32" s="656"/>
      <c r="BJ32" s="656"/>
      <c r="BK32" s="656"/>
      <c r="BL32" s="656"/>
      <c r="BM32" s="629">
        <v>97.2</v>
      </c>
      <c r="BN32" s="656"/>
      <c r="BO32" s="656"/>
      <c r="BP32" s="656"/>
      <c r="BQ32" s="678"/>
      <c r="BR32" s="680">
        <v>99</v>
      </c>
      <c r="BS32" s="656"/>
      <c r="BT32" s="656"/>
      <c r="BU32" s="656"/>
      <c r="BV32" s="656"/>
      <c r="BW32" s="656"/>
      <c r="BX32" s="629">
        <v>97.3</v>
      </c>
      <c r="BY32" s="656"/>
      <c r="BZ32" s="656"/>
      <c r="CA32" s="656"/>
      <c r="CB32" s="678"/>
      <c r="CD32" s="663"/>
      <c r="CE32" s="664"/>
      <c r="CF32" s="620" t="s">
        <v>321</v>
      </c>
      <c r="CG32" s="621"/>
      <c r="CH32" s="621"/>
      <c r="CI32" s="621"/>
      <c r="CJ32" s="621"/>
      <c r="CK32" s="621"/>
      <c r="CL32" s="621"/>
      <c r="CM32" s="621"/>
      <c r="CN32" s="621"/>
      <c r="CO32" s="621"/>
      <c r="CP32" s="621"/>
      <c r="CQ32" s="622"/>
      <c r="CR32" s="623" t="s">
        <v>238</v>
      </c>
      <c r="CS32" s="624"/>
      <c r="CT32" s="624"/>
      <c r="CU32" s="624"/>
      <c r="CV32" s="624"/>
      <c r="CW32" s="624"/>
      <c r="CX32" s="624"/>
      <c r="CY32" s="625"/>
      <c r="CZ32" s="628" t="s">
        <v>238</v>
      </c>
      <c r="DA32" s="654"/>
      <c r="DB32" s="654"/>
      <c r="DC32" s="658"/>
      <c r="DD32" s="632" t="s">
        <v>238</v>
      </c>
      <c r="DE32" s="624"/>
      <c r="DF32" s="624"/>
      <c r="DG32" s="624"/>
      <c r="DH32" s="624"/>
      <c r="DI32" s="624"/>
      <c r="DJ32" s="624"/>
      <c r="DK32" s="625"/>
      <c r="DL32" s="632" t="s">
        <v>238</v>
      </c>
      <c r="DM32" s="624"/>
      <c r="DN32" s="624"/>
      <c r="DO32" s="624"/>
      <c r="DP32" s="624"/>
      <c r="DQ32" s="624"/>
      <c r="DR32" s="624"/>
      <c r="DS32" s="624"/>
      <c r="DT32" s="624"/>
      <c r="DU32" s="624"/>
      <c r="DV32" s="625"/>
      <c r="DW32" s="628" t="s">
        <v>238</v>
      </c>
      <c r="DX32" s="654"/>
      <c r="DY32" s="654"/>
      <c r="DZ32" s="654"/>
      <c r="EA32" s="654"/>
      <c r="EB32" s="654"/>
      <c r="EC32" s="655"/>
    </row>
    <row r="33" spans="2:133" ht="11.25" customHeight="1" x14ac:dyDescent="0.15">
      <c r="B33" s="620" t="s">
        <v>322</v>
      </c>
      <c r="C33" s="621"/>
      <c r="D33" s="621"/>
      <c r="E33" s="621"/>
      <c r="F33" s="621"/>
      <c r="G33" s="621"/>
      <c r="H33" s="621"/>
      <c r="I33" s="621"/>
      <c r="J33" s="621"/>
      <c r="K33" s="621"/>
      <c r="L33" s="621"/>
      <c r="M33" s="621"/>
      <c r="N33" s="621"/>
      <c r="O33" s="621"/>
      <c r="P33" s="621"/>
      <c r="Q33" s="622"/>
      <c r="R33" s="623">
        <v>747115</v>
      </c>
      <c r="S33" s="624"/>
      <c r="T33" s="624"/>
      <c r="U33" s="624"/>
      <c r="V33" s="624"/>
      <c r="W33" s="624"/>
      <c r="X33" s="624"/>
      <c r="Y33" s="625"/>
      <c r="Z33" s="626">
        <v>0.2</v>
      </c>
      <c r="AA33" s="626"/>
      <c r="AB33" s="626"/>
      <c r="AC33" s="626"/>
      <c r="AD33" s="627">
        <v>107986</v>
      </c>
      <c r="AE33" s="627"/>
      <c r="AF33" s="627"/>
      <c r="AG33" s="627"/>
      <c r="AH33" s="627"/>
      <c r="AI33" s="627"/>
      <c r="AJ33" s="627"/>
      <c r="AK33" s="627"/>
      <c r="AL33" s="628">
        <v>0.1</v>
      </c>
      <c r="AM33" s="629"/>
      <c r="AN33" s="629"/>
      <c r="AO33" s="630"/>
      <c r="AP33" s="673"/>
      <c r="AQ33" s="674"/>
      <c r="AR33" s="674"/>
      <c r="AS33" s="674"/>
      <c r="AT33" s="677"/>
      <c r="AU33" s="219"/>
      <c r="AV33" s="219"/>
      <c r="AW33" s="219"/>
      <c r="AX33" s="644" t="s">
        <v>323</v>
      </c>
      <c r="AY33" s="645"/>
      <c r="AZ33" s="645"/>
      <c r="BA33" s="645"/>
      <c r="BB33" s="645"/>
      <c r="BC33" s="645"/>
      <c r="BD33" s="645"/>
      <c r="BE33" s="645"/>
      <c r="BF33" s="646"/>
      <c r="BG33" s="681">
        <v>99.6</v>
      </c>
      <c r="BH33" s="682"/>
      <c r="BI33" s="682"/>
      <c r="BJ33" s="682"/>
      <c r="BK33" s="682"/>
      <c r="BL33" s="682"/>
      <c r="BM33" s="683">
        <v>99</v>
      </c>
      <c r="BN33" s="682"/>
      <c r="BO33" s="682"/>
      <c r="BP33" s="682"/>
      <c r="BQ33" s="684"/>
      <c r="BR33" s="681">
        <v>99.6</v>
      </c>
      <c r="BS33" s="682"/>
      <c r="BT33" s="682"/>
      <c r="BU33" s="682"/>
      <c r="BV33" s="682"/>
      <c r="BW33" s="682"/>
      <c r="BX33" s="683">
        <v>98.9</v>
      </c>
      <c r="BY33" s="682"/>
      <c r="BZ33" s="682"/>
      <c r="CA33" s="682"/>
      <c r="CB33" s="684"/>
      <c r="CD33" s="620" t="s">
        <v>324</v>
      </c>
      <c r="CE33" s="621"/>
      <c r="CF33" s="621"/>
      <c r="CG33" s="621"/>
      <c r="CH33" s="621"/>
      <c r="CI33" s="621"/>
      <c r="CJ33" s="621"/>
      <c r="CK33" s="621"/>
      <c r="CL33" s="621"/>
      <c r="CM33" s="621"/>
      <c r="CN33" s="621"/>
      <c r="CO33" s="621"/>
      <c r="CP33" s="621"/>
      <c r="CQ33" s="622"/>
      <c r="CR33" s="623">
        <v>111652752</v>
      </c>
      <c r="CS33" s="656"/>
      <c r="CT33" s="656"/>
      <c r="CU33" s="656"/>
      <c r="CV33" s="656"/>
      <c r="CW33" s="656"/>
      <c r="CX33" s="656"/>
      <c r="CY33" s="657"/>
      <c r="CZ33" s="628">
        <v>33.200000000000003</v>
      </c>
      <c r="DA33" s="654"/>
      <c r="DB33" s="654"/>
      <c r="DC33" s="658"/>
      <c r="DD33" s="632">
        <v>81016148</v>
      </c>
      <c r="DE33" s="656"/>
      <c r="DF33" s="656"/>
      <c r="DG33" s="656"/>
      <c r="DH33" s="656"/>
      <c r="DI33" s="656"/>
      <c r="DJ33" s="656"/>
      <c r="DK33" s="657"/>
      <c r="DL33" s="632">
        <v>59358004</v>
      </c>
      <c r="DM33" s="656"/>
      <c r="DN33" s="656"/>
      <c r="DO33" s="656"/>
      <c r="DP33" s="656"/>
      <c r="DQ33" s="656"/>
      <c r="DR33" s="656"/>
      <c r="DS33" s="656"/>
      <c r="DT33" s="656"/>
      <c r="DU33" s="656"/>
      <c r="DV33" s="657"/>
      <c r="DW33" s="628">
        <v>31.6</v>
      </c>
      <c r="DX33" s="654"/>
      <c r="DY33" s="654"/>
      <c r="DZ33" s="654"/>
      <c r="EA33" s="654"/>
      <c r="EB33" s="654"/>
      <c r="EC33" s="655"/>
    </row>
    <row r="34" spans="2:133" ht="11.25" customHeight="1" x14ac:dyDescent="0.15">
      <c r="B34" s="620" t="s">
        <v>325</v>
      </c>
      <c r="C34" s="621"/>
      <c r="D34" s="621"/>
      <c r="E34" s="621"/>
      <c r="F34" s="621"/>
      <c r="G34" s="621"/>
      <c r="H34" s="621"/>
      <c r="I34" s="621"/>
      <c r="J34" s="621"/>
      <c r="K34" s="621"/>
      <c r="L34" s="621"/>
      <c r="M34" s="621"/>
      <c r="N34" s="621"/>
      <c r="O34" s="621"/>
      <c r="P34" s="621"/>
      <c r="Q34" s="622"/>
      <c r="R34" s="623">
        <v>945424</v>
      </c>
      <c r="S34" s="624"/>
      <c r="T34" s="624"/>
      <c r="U34" s="624"/>
      <c r="V34" s="624"/>
      <c r="W34" s="624"/>
      <c r="X34" s="624"/>
      <c r="Y34" s="625"/>
      <c r="Z34" s="626">
        <v>0.3</v>
      </c>
      <c r="AA34" s="626"/>
      <c r="AB34" s="626"/>
      <c r="AC34" s="626"/>
      <c r="AD34" s="627" t="s">
        <v>141</v>
      </c>
      <c r="AE34" s="627"/>
      <c r="AF34" s="627"/>
      <c r="AG34" s="627"/>
      <c r="AH34" s="627"/>
      <c r="AI34" s="627"/>
      <c r="AJ34" s="627"/>
      <c r="AK34" s="627"/>
      <c r="AL34" s="628" t="s">
        <v>238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45784197</v>
      </c>
      <c r="CS34" s="624"/>
      <c r="CT34" s="624"/>
      <c r="CU34" s="624"/>
      <c r="CV34" s="624"/>
      <c r="CW34" s="624"/>
      <c r="CX34" s="624"/>
      <c r="CY34" s="625"/>
      <c r="CZ34" s="628">
        <v>13.6</v>
      </c>
      <c r="DA34" s="654"/>
      <c r="DB34" s="654"/>
      <c r="DC34" s="658"/>
      <c r="DD34" s="632">
        <v>31813542</v>
      </c>
      <c r="DE34" s="624"/>
      <c r="DF34" s="624"/>
      <c r="DG34" s="624"/>
      <c r="DH34" s="624"/>
      <c r="DI34" s="624"/>
      <c r="DJ34" s="624"/>
      <c r="DK34" s="625"/>
      <c r="DL34" s="632">
        <v>29371928</v>
      </c>
      <c r="DM34" s="624"/>
      <c r="DN34" s="624"/>
      <c r="DO34" s="624"/>
      <c r="DP34" s="624"/>
      <c r="DQ34" s="624"/>
      <c r="DR34" s="624"/>
      <c r="DS34" s="624"/>
      <c r="DT34" s="624"/>
      <c r="DU34" s="624"/>
      <c r="DV34" s="625"/>
      <c r="DW34" s="628">
        <v>15.6</v>
      </c>
      <c r="DX34" s="654"/>
      <c r="DY34" s="654"/>
      <c r="DZ34" s="654"/>
      <c r="EA34" s="654"/>
      <c r="EB34" s="654"/>
      <c r="EC34" s="655"/>
    </row>
    <row r="35" spans="2:133" ht="11.25" customHeight="1" x14ac:dyDescent="0.15">
      <c r="B35" s="620" t="s">
        <v>327</v>
      </c>
      <c r="C35" s="621"/>
      <c r="D35" s="621"/>
      <c r="E35" s="621"/>
      <c r="F35" s="621"/>
      <c r="G35" s="621"/>
      <c r="H35" s="621"/>
      <c r="I35" s="621"/>
      <c r="J35" s="621"/>
      <c r="K35" s="621"/>
      <c r="L35" s="621"/>
      <c r="M35" s="621"/>
      <c r="N35" s="621"/>
      <c r="O35" s="621"/>
      <c r="P35" s="621"/>
      <c r="Q35" s="622"/>
      <c r="R35" s="623">
        <v>8470340</v>
      </c>
      <c r="S35" s="624"/>
      <c r="T35" s="624"/>
      <c r="U35" s="624"/>
      <c r="V35" s="624"/>
      <c r="W35" s="624"/>
      <c r="X35" s="624"/>
      <c r="Y35" s="625"/>
      <c r="Z35" s="626">
        <v>2.4</v>
      </c>
      <c r="AA35" s="626"/>
      <c r="AB35" s="626"/>
      <c r="AC35" s="626"/>
      <c r="AD35" s="627" t="s">
        <v>131</v>
      </c>
      <c r="AE35" s="627"/>
      <c r="AF35" s="627"/>
      <c r="AG35" s="627"/>
      <c r="AH35" s="627"/>
      <c r="AI35" s="627"/>
      <c r="AJ35" s="627"/>
      <c r="AK35" s="627"/>
      <c r="AL35" s="628" t="s">
        <v>131</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4300241</v>
      </c>
      <c r="CS35" s="656"/>
      <c r="CT35" s="656"/>
      <c r="CU35" s="656"/>
      <c r="CV35" s="656"/>
      <c r="CW35" s="656"/>
      <c r="CX35" s="656"/>
      <c r="CY35" s="657"/>
      <c r="CZ35" s="628">
        <v>1.3</v>
      </c>
      <c r="DA35" s="654"/>
      <c r="DB35" s="654"/>
      <c r="DC35" s="658"/>
      <c r="DD35" s="632">
        <v>3589380</v>
      </c>
      <c r="DE35" s="656"/>
      <c r="DF35" s="656"/>
      <c r="DG35" s="656"/>
      <c r="DH35" s="656"/>
      <c r="DI35" s="656"/>
      <c r="DJ35" s="656"/>
      <c r="DK35" s="657"/>
      <c r="DL35" s="632">
        <v>3589332</v>
      </c>
      <c r="DM35" s="656"/>
      <c r="DN35" s="656"/>
      <c r="DO35" s="656"/>
      <c r="DP35" s="656"/>
      <c r="DQ35" s="656"/>
      <c r="DR35" s="656"/>
      <c r="DS35" s="656"/>
      <c r="DT35" s="656"/>
      <c r="DU35" s="656"/>
      <c r="DV35" s="657"/>
      <c r="DW35" s="628">
        <v>1.9</v>
      </c>
      <c r="DX35" s="654"/>
      <c r="DY35" s="654"/>
      <c r="DZ35" s="654"/>
      <c r="EA35" s="654"/>
      <c r="EB35" s="654"/>
      <c r="EC35" s="655"/>
    </row>
    <row r="36" spans="2:133" ht="11.25" customHeight="1" x14ac:dyDescent="0.15">
      <c r="B36" s="620" t="s">
        <v>331</v>
      </c>
      <c r="C36" s="621"/>
      <c r="D36" s="621"/>
      <c r="E36" s="621"/>
      <c r="F36" s="621"/>
      <c r="G36" s="621"/>
      <c r="H36" s="621"/>
      <c r="I36" s="621"/>
      <c r="J36" s="621"/>
      <c r="K36" s="621"/>
      <c r="L36" s="621"/>
      <c r="M36" s="621"/>
      <c r="N36" s="621"/>
      <c r="O36" s="621"/>
      <c r="P36" s="621"/>
      <c r="Q36" s="622"/>
      <c r="R36" s="623">
        <v>13313282</v>
      </c>
      <c r="S36" s="624"/>
      <c r="T36" s="624"/>
      <c r="U36" s="624"/>
      <c r="V36" s="624"/>
      <c r="W36" s="624"/>
      <c r="X36" s="624"/>
      <c r="Y36" s="625"/>
      <c r="Z36" s="626">
        <v>3.8</v>
      </c>
      <c r="AA36" s="626"/>
      <c r="AB36" s="626"/>
      <c r="AC36" s="626"/>
      <c r="AD36" s="627" t="s">
        <v>238</v>
      </c>
      <c r="AE36" s="627"/>
      <c r="AF36" s="627"/>
      <c r="AG36" s="627"/>
      <c r="AH36" s="627"/>
      <c r="AI36" s="627"/>
      <c r="AJ36" s="627"/>
      <c r="AK36" s="627"/>
      <c r="AL36" s="628" t="s">
        <v>238</v>
      </c>
      <c r="AM36" s="629"/>
      <c r="AN36" s="629"/>
      <c r="AO36" s="630"/>
      <c r="AP36" s="222"/>
      <c r="AQ36" s="689" t="s">
        <v>332</v>
      </c>
      <c r="AR36" s="690"/>
      <c r="AS36" s="690"/>
      <c r="AT36" s="690"/>
      <c r="AU36" s="690"/>
      <c r="AV36" s="690"/>
      <c r="AW36" s="690"/>
      <c r="AX36" s="690"/>
      <c r="AY36" s="691"/>
      <c r="AZ36" s="612">
        <v>26492957</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578925</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19445794</v>
      </c>
      <c r="CS36" s="624"/>
      <c r="CT36" s="624"/>
      <c r="CU36" s="624"/>
      <c r="CV36" s="624"/>
      <c r="CW36" s="624"/>
      <c r="CX36" s="624"/>
      <c r="CY36" s="625"/>
      <c r="CZ36" s="628">
        <v>5.8</v>
      </c>
      <c r="DA36" s="654"/>
      <c r="DB36" s="654"/>
      <c r="DC36" s="658"/>
      <c r="DD36" s="632">
        <v>16025049</v>
      </c>
      <c r="DE36" s="624"/>
      <c r="DF36" s="624"/>
      <c r="DG36" s="624"/>
      <c r="DH36" s="624"/>
      <c r="DI36" s="624"/>
      <c r="DJ36" s="624"/>
      <c r="DK36" s="625"/>
      <c r="DL36" s="632">
        <v>10814272</v>
      </c>
      <c r="DM36" s="624"/>
      <c r="DN36" s="624"/>
      <c r="DO36" s="624"/>
      <c r="DP36" s="624"/>
      <c r="DQ36" s="624"/>
      <c r="DR36" s="624"/>
      <c r="DS36" s="624"/>
      <c r="DT36" s="624"/>
      <c r="DU36" s="624"/>
      <c r="DV36" s="625"/>
      <c r="DW36" s="628">
        <v>5.8</v>
      </c>
      <c r="DX36" s="654"/>
      <c r="DY36" s="654"/>
      <c r="DZ36" s="654"/>
      <c r="EA36" s="654"/>
      <c r="EB36" s="654"/>
      <c r="EC36" s="655"/>
    </row>
    <row r="37" spans="2:133" ht="11.25" customHeight="1" x14ac:dyDescent="0.15">
      <c r="B37" s="620" t="s">
        <v>335</v>
      </c>
      <c r="C37" s="621"/>
      <c r="D37" s="621"/>
      <c r="E37" s="621"/>
      <c r="F37" s="621"/>
      <c r="G37" s="621"/>
      <c r="H37" s="621"/>
      <c r="I37" s="621"/>
      <c r="J37" s="621"/>
      <c r="K37" s="621"/>
      <c r="L37" s="621"/>
      <c r="M37" s="621"/>
      <c r="N37" s="621"/>
      <c r="O37" s="621"/>
      <c r="P37" s="621"/>
      <c r="Q37" s="622"/>
      <c r="R37" s="623">
        <v>13147341</v>
      </c>
      <c r="S37" s="624"/>
      <c r="T37" s="624"/>
      <c r="U37" s="624"/>
      <c r="V37" s="624"/>
      <c r="W37" s="624"/>
      <c r="X37" s="624"/>
      <c r="Y37" s="625"/>
      <c r="Z37" s="626">
        <v>3.7</v>
      </c>
      <c r="AA37" s="626"/>
      <c r="AB37" s="626"/>
      <c r="AC37" s="626"/>
      <c r="AD37" s="627">
        <v>331</v>
      </c>
      <c r="AE37" s="627"/>
      <c r="AF37" s="627"/>
      <c r="AG37" s="627"/>
      <c r="AH37" s="627"/>
      <c r="AI37" s="627"/>
      <c r="AJ37" s="627"/>
      <c r="AK37" s="627"/>
      <c r="AL37" s="628">
        <v>0</v>
      </c>
      <c r="AM37" s="629"/>
      <c r="AN37" s="629"/>
      <c r="AO37" s="630"/>
      <c r="AQ37" s="686" t="s">
        <v>336</v>
      </c>
      <c r="AR37" s="687"/>
      <c r="AS37" s="687"/>
      <c r="AT37" s="687"/>
      <c r="AU37" s="687"/>
      <c r="AV37" s="687"/>
      <c r="AW37" s="687"/>
      <c r="AX37" s="687"/>
      <c r="AY37" s="688"/>
      <c r="AZ37" s="623">
        <v>4100000</v>
      </c>
      <c r="BA37" s="624"/>
      <c r="BB37" s="624"/>
      <c r="BC37" s="624"/>
      <c r="BD37" s="656"/>
      <c r="BE37" s="656"/>
      <c r="BF37" s="678"/>
      <c r="BG37" s="620" t="s">
        <v>337</v>
      </c>
      <c r="BH37" s="621"/>
      <c r="BI37" s="621"/>
      <c r="BJ37" s="621"/>
      <c r="BK37" s="621"/>
      <c r="BL37" s="621"/>
      <c r="BM37" s="621"/>
      <c r="BN37" s="621"/>
      <c r="BO37" s="621"/>
      <c r="BP37" s="621"/>
      <c r="BQ37" s="621"/>
      <c r="BR37" s="621"/>
      <c r="BS37" s="621"/>
      <c r="BT37" s="621"/>
      <c r="BU37" s="622"/>
      <c r="BV37" s="623">
        <v>-1285471</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34706</v>
      </c>
      <c r="CS37" s="656"/>
      <c r="CT37" s="656"/>
      <c r="CU37" s="656"/>
      <c r="CV37" s="656"/>
      <c r="CW37" s="656"/>
      <c r="CX37" s="656"/>
      <c r="CY37" s="657"/>
      <c r="CZ37" s="628">
        <v>0</v>
      </c>
      <c r="DA37" s="654"/>
      <c r="DB37" s="654"/>
      <c r="DC37" s="658"/>
      <c r="DD37" s="632">
        <v>34706</v>
      </c>
      <c r="DE37" s="656"/>
      <c r="DF37" s="656"/>
      <c r="DG37" s="656"/>
      <c r="DH37" s="656"/>
      <c r="DI37" s="656"/>
      <c r="DJ37" s="656"/>
      <c r="DK37" s="657"/>
      <c r="DL37" s="632">
        <v>34706</v>
      </c>
      <c r="DM37" s="656"/>
      <c r="DN37" s="656"/>
      <c r="DO37" s="656"/>
      <c r="DP37" s="656"/>
      <c r="DQ37" s="656"/>
      <c r="DR37" s="656"/>
      <c r="DS37" s="656"/>
      <c r="DT37" s="656"/>
      <c r="DU37" s="656"/>
      <c r="DV37" s="657"/>
      <c r="DW37" s="628">
        <v>0</v>
      </c>
      <c r="DX37" s="654"/>
      <c r="DY37" s="654"/>
      <c r="DZ37" s="654"/>
      <c r="EA37" s="654"/>
      <c r="EB37" s="654"/>
      <c r="EC37" s="655"/>
    </row>
    <row r="38" spans="2:133" ht="11.25" customHeight="1" x14ac:dyDescent="0.15">
      <c r="B38" s="620" t="s">
        <v>339</v>
      </c>
      <c r="C38" s="621"/>
      <c r="D38" s="621"/>
      <c r="E38" s="621"/>
      <c r="F38" s="621"/>
      <c r="G38" s="621"/>
      <c r="H38" s="621"/>
      <c r="I38" s="621"/>
      <c r="J38" s="621"/>
      <c r="K38" s="621"/>
      <c r="L38" s="621"/>
      <c r="M38" s="621"/>
      <c r="N38" s="621"/>
      <c r="O38" s="621"/>
      <c r="P38" s="621"/>
      <c r="Q38" s="622"/>
      <c r="R38" s="623">
        <v>20079100</v>
      </c>
      <c r="S38" s="624"/>
      <c r="T38" s="624"/>
      <c r="U38" s="624"/>
      <c r="V38" s="624"/>
      <c r="W38" s="624"/>
      <c r="X38" s="624"/>
      <c r="Y38" s="625"/>
      <c r="Z38" s="626">
        <v>5.7</v>
      </c>
      <c r="AA38" s="626"/>
      <c r="AB38" s="626"/>
      <c r="AC38" s="626"/>
      <c r="AD38" s="627" t="s">
        <v>238</v>
      </c>
      <c r="AE38" s="627"/>
      <c r="AF38" s="627"/>
      <c r="AG38" s="627"/>
      <c r="AH38" s="627"/>
      <c r="AI38" s="627"/>
      <c r="AJ38" s="627"/>
      <c r="AK38" s="627"/>
      <c r="AL38" s="628" t="s">
        <v>141</v>
      </c>
      <c r="AM38" s="629"/>
      <c r="AN38" s="629"/>
      <c r="AO38" s="630"/>
      <c r="AQ38" s="686" t="s">
        <v>340</v>
      </c>
      <c r="AR38" s="687"/>
      <c r="AS38" s="687"/>
      <c r="AT38" s="687"/>
      <c r="AU38" s="687"/>
      <c r="AV38" s="687"/>
      <c r="AW38" s="687"/>
      <c r="AX38" s="687"/>
      <c r="AY38" s="688"/>
      <c r="AZ38" s="623">
        <v>564811</v>
      </c>
      <c r="BA38" s="624"/>
      <c r="BB38" s="624"/>
      <c r="BC38" s="624"/>
      <c r="BD38" s="656"/>
      <c r="BE38" s="656"/>
      <c r="BF38" s="678"/>
      <c r="BG38" s="620" t="s">
        <v>341</v>
      </c>
      <c r="BH38" s="621"/>
      <c r="BI38" s="621"/>
      <c r="BJ38" s="621"/>
      <c r="BK38" s="621"/>
      <c r="BL38" s="621"/>
      <c r="BM38" s="621"/>
      <c r="BN38" s="621"/>
      <c r="BO38" s="621"/>
      <c r="BP38" s="621"/>
      <c r="BQ38" s="621"/>
      <c r="BR38" s="621"/>
      <c r="BS38" s="621"/>
      <c r="BT38" s="621"/>
      <c r="BU38" s="622"/>
      <c r="BV38" s="623">
        <v>95343</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22204992</v>
      </c>
      <c r="CS38" s="624"/>
      <c r="CT38" s="624"/>
      <c r="CU38" s="624"/>
      <c r="CV38" s="624"/>
      <c r="CW38" s="624"/>
      <c r="CX38" s="624"/>
      <c r="CY38" s="625"/>
      <c r="CZ38" s="628">
        <v>6.6</v>
      </c>
      <c r="DA38" s="654"/>
      <c r="DB38" s="654"/>
      <c r="DC38" s="658"/>
      <c r="DD38" s="632">
        <v>18388342</v>
      </c>
      <c r="DE38" s="624"/>
      <c r="DF38" s="624"/>
      <c r="DG38" s="624"/>
      <c r="DH38" s="624"/>
      <c r="DI38" s="624"/>
      <c r="DJ38" s="624"/>
      <c r="DK38" s="625"/>
      <c r="DL38" s="632">
        <v>15485632</v>
      </c>
      <c r="DM38" s="624"/>
      <c r="DN38" s="624"/>
      <c r="DO38" s="624"/>
      <c r="DP38" s="624"/>
      <c r="DQ38" s="624"/>
      <c r="DR38" s="624"/>
      <c r="DS38" s="624"/>
      <c r="DT38" s="624"/>
      <c r="DU38" s="624"/>
      <c r="DV38" s="625"/>
      <c r="DW38" s="628">
        <v>8.1999999999999993</v>
      </c>
      <c r="DX38" s="654"/>
      <c r="DY38" s="654"/>
      <c r="DZ38" s="654"/>
      <c r="EA38" s="654"/>
      <c r="EB38" s="654"/>
      <c r="EC38" s="655"/>
    </row>
    <row r="39" spans="2:133" ht="11.25" customHeight="1" x14ac:dyDescent="0.15">
      <c r="B39" s="620" t="s">
        <v>343</v>
      </c>
      <c r="C39" s="621"/>
      <c r="D39" s="621"/>
      <c r="E39" s="621"/>
      <c r="F39" s="621"/>
      <c r="G39" s="621"/>
      <c r="H39" s="621"/>
      <c r="I39" s="621"/>
      <c r="J39" s="621"/>
      <c r="K39" s="621"/>
      <c r="L39" s="621"/>
      <c r="M39" s="621"/>
      <c r="N39" s="621"/>
      <c r="O39" s="621"/>
      <c r="P39" s="621"/>
      <c r="Q39" s="622"/>
      <c r="R39" s="623" t="s">
        <v>141</v>
      </c>
      <c r="S39" s="624"/>
      <c r="T39" s="624"/>
      <c r="U39" s="624"/>
      <c r="V39" s="624"/>
      <c r="W39" s="624"/>
      <c r="X39" s="624"/>
      <c r="Y39" s="625"/>
      <c r="Z39" s="626" t="s">
        <v>238</v>
      </c>
      <c r="AA39" s="626"/>
      <c r="AB39" s="626"/>
      <c r="AC39" s="626"/>
      <c r="AD39" s="627" t="s">
        <v>131</v>
      </c>
      <c r="AE39" s="627"/>
      <c r="AF39" s="627"/>
      <c r="AG39" s="627"/>
      <c r="AH39" s="627"/>
      <c r="AI39" s="627"/>
      <c r="AJ39" s="627"/>
      <c r="AK39" s="627"/>
      <c r="AL39" s="628" t="s">
        <v>238</v>
      </c>
      <c r="AM39" s="629"/>
      <c r="AN39" s="629"/>
      <c r="AO39" s="630"/>
      <c r="AQ39" s="686" t="s">
        <v>344</v>
      </c>
      <c r="AR39" s="687"/>
      <c r="AS39" s="687"/>
      <c r="AT39" s="687"/>
      <c r="AU39" s="687"/>
      <c r="AV39" s="687"/>
      <c r="AW39" s="687"/>
      <c r="AX39" s="687"/>
      <c r="AY39" s="688"/>
      <c r="AZ39" s="623">
        <v>187965</v>
      </c>
      <c r="BA39" s="624"/>
      <c r="BB39" s="624"/>
      <c r="BC39" s="624"/>
      <c r="BD39" s="656"/>
      <c r="BE39" s="656"/>
      <c r="BF39" s="678"/>
      <c r="BG39" s="620" t="s">
        <v>345</v>
      </c>
      <c r="BH39" s="621"/>
      <c r="BI39" s="621"/>
      <c r="BJ39" s="621"/>
      <c r="BK39" s="621"/>
      <c r="BL39" s="621"/>
      <c r="BM39" s="621"/>
      <c r="BN39" s="621"/>
      <c r="BO39" s="621"/>
      <c r="BP39" s="621"/>
      <c r="BQ39" s="621"/>
      <c r="BR39" s="621"/>
      <c r="BS39" s="621"/>
      <c r="BT39" s="621"/>
      <c r="BU39" s="622"/>
      <c r="BV39" s="623">
        <v>138280</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11928338</v>
      </c>
      <c r="CS39" s="656"/>
      <c r="CT39" s="656"/>
      <c r="CU39" s="656"/>
      <c r="CV39" s="656"/>
      <c r="CW39" s="656"/>
      <c r="CX39" s="656"/>
      <c r="CY39" s="657"/>
      <c r="CZ39" s="628">
        <v>3.5</v>
      </c>
      <c r="DA39" s="654"/>
      <c r="DB39" s="654"/>
      <c r="DC39" s="658"/>
      <c r="DD39" s="632">
        <v>11102995</v>
      </c>
      <c r="DE39" s="656"/>
      <c r="DF39" s="656"/>
      <c r="DG39" s="656"/>
      <c r="DH39" s="656"/>
      <c r="DI39" s="656"/>
      <c r="DJ39" s="656"/>
      <c r="DK39" s="657"/>
      <c r="DL39" s="632" t="s">
        <v>238</v>
      </c>
      <c r="DM39" s="656"/>
      <c r="DN39" s="656"/>
      <c r="DO39" s="656"/>
      <c r="DP39" s="656"/>
      <c r="DQ39" s="656"/>
      <c r="DR39" s="656"/>
      <c r="DS39" s="656"/>
      <c r="DT39" s="656"/>
      <c r="DU39" s="656"/>
      <c r="DV39" s="657"/>
      <c r="DW39" s="628" t="s">
        <v>238</v>
      </c>
      <c r="DX39" s="654"/>
      <c r="DY39" s="654"/>
      <c r="DZ39" s="654"/>
      <c r="EA39" s="654"/>
      <c r="EB39" s="654"/>
      <c r="EC39" s="655"/>
    </row>
    <row r="40" spans="2:133" ht="11.25" customHeight="1" x14ac:dyDescent="0.15">
      <c r="B40" s="620" t="s">
        <v>347</v>
      </c>
      <c r="C40" s="621"/>
      <c r="D40" s="621"/>
      <c r="E40" s="621"/>
      <c r="F40" s="621"/>
      <c r="G40" s="621"/>
      <c r="H40" s="621"/>
      <c r="I40" s="621"/>
      <c r="J40" s="621"/>
      <c r="K40" s="621"/>
      <c r="L40" s="621"/>
      <c r="M40" s="621"/>
      <c r="N40" s="621"/>
      <c r="O40" s="621"/>
      <c r="P40" s="621"/>
      <c r="Q40" s="622"/>
      <c r="R40" s="623">
        <v>11609400</v>
      </c>
      <c r="S40" s="624"/>
      <c r="T40" s="624"/>
      <c r="U40" s="624"/>
      <c r="V40" s="624"/>
      <c r="W40" s="624"/>
      <c r="X40" s="624"/>
      <c r="Y40" s="625"/>
      <c r="Z40" s="626">
        <v>3.3</v>
      </c>
      <c r="AA40" s="626"/>
      <c r="AB40" s="626"/>
      <c r="AC40" s="626"/>
      <c r="AD40" s="627" t="s">
        <v>238</v>
      </c>
      <c r="AE40" s="627"/>
      <c r="AF40" s="627"/>
      <c r="AG40" s="627"/>
      <c r="AH40" s="627"/>
      <c r="AI40" s="627"/>
      <c r="AJ40" s="627"/>
      <c r="AK40" s="627"/>
      <c r="AL40" s="628" t="s">
        <v>131</v>
      </c>
      <c r="AM40" s="629"/>
      <c r="AN40" s="629"/>
      <c r="AO40" s="630"/>
      <c r="AQ40" s="686" t="s">
        <v>348</v>
      </c>
      <c r="AR40" s="687"/>
      <c r="AS40" s="687"/>
      <c r="AT40" s="687"/>
      <c r="AU40" s="687"/>
      <c r="AV40" s="687"/>
      <c r="AW40" s="687"/>
      <c r="AX40" s="687"/>
      <c r="AY40" s="688"/>
      <c r="AZ40" s="623" t="s">
        <v>131</v>
      </c>
      <c r="BA40" s="624"/>
      <c r="BB40" s="624"/>
      <c r="BC40" s="624"/>
      <c r="BD40" s="656"/>
      <c r="BE40" s="656"/>
      <c r="BF40" s="678"/>
      <c r="BG40" s="671" t="s">
        <v>349</v>
      </c>
      <c r="BH40" s="672"/>
      <c r="BI40" s="672"/>
      <c r="BJ40" s="672"/>
      <c r="BK40" s="672"/>
      <c r="BL40" s="223"/>
      <c r="BM40" s="621" t="s">
        <v>350</v>
      </c>
      <c r="BN40" s="621"/>
      <c r="BO40" s="621"/>
      <c r="BP40" s="621"/>
      <c r="BQ40" s="621"/>
      <c r="BR40" s="621"/>
      <c r="BS40" s="621"/>
      <c r="BT40" s="621"/>
      <c r="BU40" s="622"/>
      <c r="BV40" s="623">
        <v>111</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7989190</v>
      </c>
      <c r="CS40" s="624"/>
      <c r="CT40" s="624"/>
      <c r="CU40" s="624"/>
      <c r="CV40" s="624"/>
      <c r="CW40" s="624"/>
      <c r="CX40" s="624"/>
      <c r="CY40" s="625"/>
      <c r="CZ40" s="628">
        <v>2.4</v>
      </c>
      <c r="DA40" s="654"/>
      <c r="DB40" s="654"/>
      <c r="DC40" s="658"/>
      <c r="DD40" s="632">
        <v>96840</v>
      </c>
      <c r="DE40" s="624"/>
      <c r="DF40" s="624"/>
      <c r="DG40" s="624"/>
      <c r="DH40" s="624"/>
      <c r="DI40" s="624"/>
      <c r="DJ40" s="624"/>
      <c r="DK40" s="625"/>
      <c r="DL40" s="632">
        <v>96840</v>
      </c>
      <c r="DM40" s="624"/>
      <c r="DN40" s="624"/>
      <c r="DO40" s="624"/>
      <c r="DP40" s="624"/>
      <c r="DQ40" s="624"/>
      <c r="DR40" s="624"/>
      <c r="DS40" s="624"/>
      <c r="DT40" s="624"/>
      <c r="DU40" s="624"/>
      <c r="DV40" s="625"/>
      <c r="DW40" s="628">
        <v>0.1</v>
      </c>
      <c r="DX40" s="654"/>
      <c r="DY40" s="654"/>
      <c r="DZ40" s="654"/>
      <c r="EA40" s="654"/>
      <c r="EB40" s="654"/>
      <c r="EC40" s="655"/>
    </row>
    <row r="41" spans="2:133" ht="11.25" customHeight="1" x14ac:dyDescent="0.15">
      <c r="B41" s="644" t="s">
        <v>352</v>
      </c>
      <c r="C41" s="645"/>
      <c r="D41" s="645"/>
      <c r="E41" s="645"/>
      <c r="F41" s="645"/>
      <c r="G41" s="645"/>
      <c r="H41" s="645"/>
      <c r="I41" s="645"/>
      <c r="J41" s="645"/>
      <c r="K41" s="645"/>
      <c r="L41" s="645"/>
      <c r="M41" s="645"/>
      <c r="N41" s="645"/>
      <c r="O41" s="645"/>
      <c r="P41" s="645"/>
      <c r="Q41" s="646"/>
      <c r="R41" s="695">
        <v>354093500</v>
      </c>
      <c r="S41" s="696"/>
      <c r="T41" s="696"/>
      <c r="U41" s="696"/>
      <c r="V41" s="696"/>
      <c r="W41" s="696"/>
      <c r="X41" s="696"/>
      <c r="Y41" s="700"/>
      <c r="Z41" s="701">
        <v>100</v>
      </c>
      <c r="AA41" s="701"/>
      <c r="AB41" s="701"/>
      <c r="AC41" s="701"/>
      <c r="AD41" s="702">
        <v>176114388</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5917192</v>
      </c>
      <c r="BA41" s="624"/>
      <c r="BB41" s="624"/>
      <c r="BC41" s="624"/>
      <c r="BD41" s="656"/>
      <c r="BE41" s="656"/>
      <c r="BF41" s="678"/>
      <c r="BG41" s="671"/>
      <c r="BH41" s="672"/>
      <c r="BI41" s="672"/>
      <c r="BJ41" s="672"/>
      <c r="BK41" s="672"/>
      <c r="BL41" s="223"/>
      <c r="BM41" s="621" t="s">
        <v>354</v>
      </c>
      <c r="BN41" s="621"/>
      <c r="BO41" s="621"/>
      <c r="BP41" s="621"/>
      <c r="BQ41" s="621"/>
      <c r="BR41" s="621"/>
      <c r="BS41" s="621"/>
      <c r="BT41" s="621"/>
      <c r="BU41" s="622"/>
      <c r="BV41" s="623" t="s">
        <v>131</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131</v>
      </c>
      <c r="CS41" s="656"/>
      <c r="CT41" s="656"/>
      <c r="CU41" s="656"/>
      <c r="CV41" s="656"/>
      <c r="CW41" s="656"/>
      <c r="CX41" s="656"/>
      <c r="CY41" s="657"/>
      <c r="CZ41" s="628" t="s">
        <v>131</v>
      </c>
      <c r="DA41" s="654"/>
      <c r="DB41" s="654"/>
      <c r="DC41" s="658"/>
      <c r="DD41" s="632" t="s">
        <v>238</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356</v>
      </c>
      <c r="AR42" s="693"/>
      <c r="AS42" s="693"/>
      <c r="AT42" s="693"/>
      <c r="AU42" s="693"/>
      <c r="AV42" s="693"/>
      <c r="AW42" s="693"/>
      <c r="AX42" s="693"/>
      <c r="AY42" s="694"/>
      <c r="AZ42" s="695">
        <v>15722989</v>
      </c>
      <c r="BA42" s="696"/>
      <c r="BB42" s="696"/>
      <c r="BC42" s="696"/>
      <c r="BD42" s="682"/>
      <c r="BE42" s="682"/>
      <c r="BF42" s="684"/>
      <c r="BG42" s="673"/>
      <c r="BH42" s="674"/>
      <c r="BI42" s="674"/>
      <c r="BJ42" s="674"/>
      <c r="BK42" s="674"/>
      <c r="BL42" s="224"/>
      <c r="BM42" s="645" t="s">
        <v>357</v>
      </c>
      <c r="BN42" s="645"/>
      <c r="BO42" s="645"/>
      <c r="BP42" s="645"/>
      <c r="BQ42" s="645"/>
      <c r="BR42" s="645"/>
      <c r="BS42" s="645"/>
      <c r="BT42" s="645"/>
      <c r="BU42" s="646"/>
      <c r="BV42" s="695">
        <v>335</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15842926</v>
      </c>
      <c r="CS42" s="656"/>
      <c r="CT42" s="656"/>
      <c r="CU42" s="656"/>
      <c r="CV42" s="656"/>
      <c r="CW42" s="656"/>
      <c r="CX42" s="656"/>
      <c r="CY42" s="657"/>
      <c r="CZ42" s="628">
        <v>4.7</v>
      </c>
      <c r="DA42" s="654"/>
      <c r="DB42" s="654"/>
      <c r="DC42" s="658"/>
      <c r="DD42" s="632">
        <v>4232591</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359</v>
      </c>
      <c r="CD43" s="620" t="s">
        <v>360</v>
      </c>
      <c r="CE43" s="621"/>
      <c r="CF43" s="621"/>
      <c r="CG43" s="621"/>
      <c r="CH43" s="621"/>
      <c r="CI43" s="621"/>
      <c r="CJ43" s="621"/>
      <c r="CK43" s="621"/>
      <c r="CL43" s="621"/>
      <c r="CM43" s="621"/>
      <c r="CN43" s="621"/>
      <c r="CO43" s="621"/>
      <c r="CP43" s="621"/>
      <c r="CQ43" s="622"/>
      <c r="CR43" s="623">
        <v>349056</v>
      </c>
      <c r="CS43" s="656"/>
      <c r="CT43" s="656"/>
      <c r="CU43" s="656"/>
      <c r="CV43" s="656"/>
      <c r="CW43" s="656"/>
      <c r="CX43" s="656"/>
      <c r="CY43" s="657"/>
      <c r="CZ43" s="628">
        <v>0.1</v>
      </c>
      <c r="DA43" s="654"/>
      <c r="DB43" s="654"/>
      <c r="DC43" s="658"/>
      <c r="DD43" s="632">
        <v>347389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308</v>
      </c>
      <c r="CE44" s="660"/>
      <c r="CF44" s="620" t="s">
        <v>362</v>
      </c>
      <c r="CG44" s="621"/>
      <c r="CH44" s="621"/>
      <c r="CI44" s="621"/>
      <c r="CJ44" s="621"/>
      <c r="CK44" s="621"/>
      <c r="CL44" s="621"/>
      <c r="CM44" s="621"/>
      <c r="CN44" s="621"/>
      <c r="CO44" s="621"/>
      <c r="CP44" s="621"/>
      <c r="CQ44" s="622"/>
      <c r="CR44" s="623">
        <v>15548846</v>
      </c>
      <c r="CS44" s="624"/>
      <c r="CT44" s="624"/>
      <c r="CU44" s="624"/>
      <c r="CV44" s="624"/>
      <c r="CW44" s="624"/>
      <c r="CX44" s="624"/>
      <c r="CY44" s="625"/>
      <c r="CZ44" s="628">
        <v>4.5999999999999996</v>
      </c>
      <c r="DA44" s="629"/>
      <c r="DB44" s="629"/>
      <c r="DC44" s="635"/>
      <c r="DD44" s="632">
        <v>4149435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364</v>
      </c>
      <c r="CG45" s="621"/>
      <c r="CH45" s="621"/>
      <c r="CI45" s="621"/>
      <c r="CJ45" s="621"/>
      <c r="CK45" s="621"/>
      <c r="CL45" s="621"/>
      <c r="CM45" s="621"/>
      <c r="CN45" s="621"/>
      <c r="CO45" s="621"/>
      <c r="CP45" s="621"/>
      <c r="CQ45" s="622"/>
      <c r="CR45" s="623">
        <v>3812826</v>
      </c>
      <c r="CS45" s="656"/>
      <c r="CT45" s="656"/>
      <c r="CU45" s="656"/>
      <c r="CV45" s="656"/>
      <c r="CW45" s="656"/>
      <c r="CX45" s="656"/>
      <c r="CY45" s="657"/>
      <c r="CZ45" s="628">
        <v>1.1000000000000001</v>
      </c>
      <c r="DA45" s="654"/>
      <c r="DB45" s="654"/>
      <c r="DC45" s="658"/>
      <c r="DD45" s="632">
        <v>287257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365</v>
      </c>
      <c r="CG46" s="621"/>
      <c r="CH46" s="621"/>
      <c r="CI46" s="621"/>
      <c r="CJ46" s="621"/>
      <c r="CK46" s="621"/>
      <c r="CL46" s="621"/>
      <c r="CM46" s="621"/>
      <c r="CN46" s="621"/>
      <c r="CO46" s="621"/>
      <c r="CP46" s="621"/>
      <c r="CQ46" s="622"/>
      <c r="CR46" s="623">
        <v>10891725</v>
      </c>
      <c r="CS46" s="624"/>
      <c r="CT46" s="624"/>
      <c r="CU46" s="624"/>
      <c r="CV46" s="624"/>
      <c r="CW46" s="624"/>
      <c r="CX46" s="624"/>
      <c r="CY46" s="625"/>
      <c r="CZ46" s="628">
        <v>3.2</v>
      </c>
      <c r="DA46" s="629"/>
      <c r="DB46" s="629"/>
      <c r="DC46" s="635"/>
      <c r="DD46" s="632">
        <v>3177483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366</v>
      </c>
      <c r="CG47" s="621"/>
      <c r="CH47" s="621"/>
      <c r="CI47" s="621"/>
      <c r="CJ47" s="621"/>
      <c r="CK47" s="621"/>
      <c r="CL47" s="621"/>
      <c r="CM47" s="621"/>
      <c r="CN47" s="621"/>
      <c r="CO47" s="621"/>
      <c r="CP47" s="621"/>
      <c r="CQ47" s="622"/>
      <c r="CR47" s="623">
        <v>294080</v>
      </c>
      <c r="CS47" s="656"/>
      <c r="CT47" s="656"/>
      <c r="CU47" s="656"/>
      <c r="CV47" s="656"/>
      <c r="CW47" s="656"/>
      <c r="CX47" s="656"/>
      <c r="CY47" s="657"/>
      <c r="CZ47" s="628">
        <v>0.1</v>
      </c>
      <c r="DA47" s="654"/>
      <c r="DB47" s="654"/>
      <c r="DC47" s="658"/>
      <c r="DD47" s="632">
        <v>83156</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367</v>
      </c>
      <c r="CG48" s="621"/>
      <c r="CH48" s="621"/>
      <c r="CI48" s="621"/>
      <c r="CJ48" s="621"/>
      <c r="CK48" s="621"/>
      <c r="CL48" s="621"/>
      <c r="CM48" s="621"/>
      <c r="CN48" s="621"/>
      <c r="CO48" s="621"/>
      <c r="CP48" s="621"/>
      <c r="CQ48" s="622"/>
      <c r="CR48" s="623" t="s">
        <v>131</v>
      </c>
      <c r="CS48" s="624"/>
      <c r="CT48" s="624"/>
      <c r="CU48" s="624"/>
      <c r="CV48" s="624"/>
      <c r="CW48" s="624"/>
      <c r="CX48" s="624"/>
      <c r="CY48" s="625"/>
      <c r="CZ48" s="628" t="s">
        <v>238</v>
      </c>
      <c r="DA48" s="629"/>
      <c r="DB48" s="629"/>
      <c r="DC48" s="635"/>
      <c r="DD48" s="632" t="s">
        <v>131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368</v>
      </c>
      <c r="CE49" s="645"/>
      <c r="CF49" s="645"/>
      <c r="CG49" s="645"/>
      <c r="CH49" s="645"/>
      <c r="CI49" s="645"/>
      <c r="CJ49" s="645"/>
      <c r="CK49" s="645"/>
      <c r="CL49" s="645"/>
      <c r="CM49" s="645"/>
      <c r="CN49" s="645"/>
      <c r="CO49" s="645"/>
      <c r="CP49" s="645"/>
      <c r="CQ49" s="646"/>
      <c r="CR49" s="695">
        <v>336509959</v>
      </c>
      <c r="CS49" s="682"/>
      <c r="CT49" s="682"/>
      <c r="CU49" s="682"/>
      <c r="CV49" s="682"/>
      <c r="CW49" s="682"/>
      <c r="CX49" s="682"/>
      <c r="CY49" s="711"/>
      <c r="CZ49" s="703">
        <v>100</v>
      </c>
      <c r="DA49" s="712"/>
      <c r="DB49" s="712"/>
      <c r="DC49" s="713"/>
      <c r="DD49" s="714">
        <v>213247095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ytrTNqLche01Pmiwm4Gv68pRThHyJEaLcQV6PPtFRgBmgvcrM97tz2b9PrkGuJ2WARftKvvJhankMlU/Eu55w==" saltValue="mJcGsS3rj8LIgPYUQCnYr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391</v>
      </c>
      <c r="C7" s="750"/>
      <c r="D7" s="750"/>
      <c r="E7" s="750"/>
      <c r="F7" s="750"/>
      <c r="G7" s="750"/>
      <c r="H7" s="750"/>
      <c r="I7" s="750"/>
      <c r="J7" s="750"/>
      <c r="K7" s="750"/>
      <c r="L7" s="750"/>
      <c r="M7" s="750"/>
      <c r="N7" s="750"/>
      <c r="O7" s="750"/>
      <c r="P7" s="751"/>
      <c r="Q7" s="752">
        <v>352882</v>
      </c>
      <c r="R7" s="753"/>
      <c r="S7" s="753"/>
      <c r="T7" s="753"/>
      <c r="U7" s="753"/>
      <c r="V7" s="753">
        <v>335683</v>
      </c>
      <c r="W7" s="753"/>
      <c r="X7" s="753"/>
      <c r="Y7" s="753"/>
      <c r="Z7" s="753"/>
      <c r="AA7" s="753">
        <v>17199</v>
      </c>
      <c r="AB7" s="753"/>
      <c r="AC7" s="753"/>
      <c r="AD7" s="753"/>
      <c r="AE7" s="754"/>
      <c r="AF7" s="755">
        <v>15984</v>
      </c>
      <c r="AG7" s="756"/>
      <c r="AH7" s="756"/>
      <c r="AI7" s="756"/>
      <c r="AJ7" s="757"/>
      <c r="AK7" s="758">
        <v>26</v>
      </c>
      <c r="AL7" s="759"/>
      <c r="AM7" s="759"/>
      <c r="AN7" s="759"/>
      <c r="AO7" s="759"/>
      <c r="AP7" s="759">
        <v>276286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602</v>
      </c>
      <c r="BS7" s="746" t="s">
        <v>603</v>
      </c>
      <c r="BT7" s="747"/>
      <c r="BU7" s="747"/>
      <c r="BV7" s="747"/>
      <c r="BW7" s="747"/>
      <c r="BX7" s="747"/>
      <c r="BY7" s="747"/>
      <c r="BZ7" s="747"/>
      <c r="CA7" s="747"/>
      <c r="CB7" s="747"/>
      <c r="CC7" s="747"/>
      <c r="CD7" s="747"/>
      <c r="CE7" s="747"/>
      <c r="CF7" s="747"/>
      <c r="CG7" s="762"/>
      <c r="CH7" s="743">
        <v>-90</v>
      </c>
      <c r="CI7" s="744"/>
      <c r="CJ7" s="744"/>
      <c r="CK7" s="744"/>
      <c r="CL7" s="745"/>
      <c r="CM7" s="743">
        <v>4920</v>
      </c>
      <c r="CN7" s="744"/>
      <c r="CO7" s="744"/>
      <c r="CP7" s="744"/>
      <c r="CQ7" s="745"/>
      <c r="CR7" s="743">
        <v>202</v>
      </c>
      <c r="CS7" s="744"/>
      <c r="CT7" s="744"/>
      <c r="CU7" s="744"/>
      <c r="CV7" s="745"/>
      <c r="CW7" s="743">
        <v>133</v>
      </c>
      <c r="CX7" s="744"/>
      <c r="CY7" s="744"/>
      <c r="CZ7" s="744"/>
      <c r="DA7" s="745"/>
      <c r="DB7" s="743">
        <v>0</v>
      </c>
      <c r="DC7" s="744"/>
      <c r="DD7" s="744"/>
      <c r="DE7" s="744"/>
      <c r="DF7" s="745"/>
      <c r="DG7" s="743">
        <v>0</v>
      </c>
      <c r="DH7" s="744"/>
      <c r="DI7" s="744"/>
      <c r="DJ7" s="744"/>
      <c r="DK7" s="745"/>
      <c r="DL7" s="743">
        <v>0</v>
      </c>
      <c r="DM7" s="744"/>
      <c r="DN7" s="744"/>
      <c r="DO7" s="744"/>
      <c r="DP7" s="745"/>
      <c r="DQ7" s="743">
        <v>8</v>
      </c>
      <c r="DR7" s="744"/>
      <c r="DS7" s="744"/>
      <c r="DT7" s="744"/>
      <c r="DU7" s="745"/>
      <c r="DV7" s="746"/>
      <c r="DW7" s="747"/>
      <c r="DX7" s="747"/>
      <c r="DY7" s="747"/>
      <c r="DZ7" s="748"/>
      <c r="EA7" s="234"/>
    </row>
    <row r="8" spans="1:131" s="235" customFormat="1" ht="26.25" customHeight="1" x14ac:dyDescent="0.15">
      <c r="A8" s="238">
        <v>2</v>
      </c>
      <c r="B8" s="780" t="s">
        <v>392</v>
      </c>
      <c r="C8" s="781"/>
      <c r="D8" s="781"/>
      <c r="E8" s="781"/>
      <c r="F8" s="781"/>
      <c r="G8" s="781"/>
      <c r="H8" s="781"/>
      <c r="I8" s="781"/>
      <c r="J8" s="781"/>
      <c r="K8" s="781"/>
      <c r="L8" s="781"/>
      <c r="M8" s="781"/>
      <c r="N8" s="781"/>
      <c r="O8" s="781"/>
      <c r="P8" s="782"/>
      <c r="Q8" s="783">
        <v>513</v>
      </c>
      <c r="R8" s="784"/>
      <c r="S8" s="784"/>
      <c r="T8" s="784"/>
      <c r="U8" s="784"/>
      <c r="V8" s="784">
        <v>185</v>
      </c>
      <c r="W8" s="784"/>
      <c r="X8" s="784"/>
      <c r="Y8" s="784"/>
      <c r="Z8" s="784"/>
      <c r="AA8" s="784">
        <v>328</v>
      </c>
      <c r="AB8" s="784"/>
      <c r="AC8" s="784"/>
      <c r="AD8" s="784"/>
      <c r="AE8" s="785"/>
      <c r="AF8" s="786" t="s">
        <v>131</v>
      </c>
      <c r="AG8" s="787"/>
      <c r="AH8" s="787"/>
      <c r="AI8" s="787"/>
      <c r="AJ8" s="788"/>
      <c r="AK8" s="769">
        <v>1</v>
      </c>
      <c r="AL8" s="770"/>
      <c r="AM8" s="770"/>
      <c r="AN8" s="770"/>
      <c r="AO8" s="770"/>
      <c r="AP8" s="770">
        <v>1011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602</v>
      </c>
      <c r="BS8" s="773" t="s">
        <v>604</v>
      </c>
      <c r="BT8" s="774"/>
      <c r="BU8" s="774"/>
      <c r="BV8" s="774"/>
      <c r="BW8" s="774"/>
      <c r="BX8" s="774"/>
      <c r="BY8" s="774"/>
      <c r="BZ8" s="774"/>
      <c r="CA8" s="774"/>
      <c r="CB8" s="774"/>
      <c r="CC8" s="774"/>
      <c r="CD8" s="774"/>
      <c r="CE8" s="774"/>
      <c r="CF8" s="774"/>
      <c r="CG8" s="775"/>
      <c r="CH8" s="776">
        <v>-27</v>
      </c>
      <c r="CI8" s="777"/>
      <c r="CJ8" s="777"/>
      <c r="CK8" s="777"/>
      <c r="CL8" s="778"/>
      <c r="CM8" s="776">
        <v>1191</v>
      </c>
      <c r="CN8" s="777"/>
      <c r="CO8" s="777"/>
      <c r="CP8" s="777"/>
      <c r="CQ8" s="778"/>
      <c r="CR8" s="776">
        <v>0</v>
      </c>
      <c r="CS8" s="777"/>
      <c r="CT8" s="777"/>
      <c r="CU8" s="777"/>
      <c r="CV8" s="778"/>
      <c r="CW8" s="776">
        <v>548</v>
      </c>
      <c r="CX8" s="777"/>
      <c r="CY8" s="777"/>
      <c r="CZ8" s="777"/>
      <c r="DA8" s="778"/>
      <c r="DB8" s="776">
        <v>0</v>
      </c>
      <c r="DC8" s="777"/>
      <c r="DD8" s="777"/>
      <c r="DE8" s="777"/>
      <c r="DF8" s="778"/>
      <c r="DG8" s="776">
        <v>0</v>
      </c>
      <c r="DH8" s="777"/>
      <c r="DI8" s="777"/>
      <c r="DJ8" s="777"/>
      <c r="DK8" s="778"/>
      <c r="DL8" s="776">
        <v>367</v>
      </c>
      <c r="DM8" s="777"/>
      <c r="DN8" s="777"/>
      <c r="DO8" s="777"/>
      <c r="DP8" s="778"/>
      <c r="DQ8" s="776">
        <v>0</v>
      </c>
      <c r="DR8" s="777"/>
      <c r="DS8" s="777"/>
      <c r="DT8" s="777"/>
      <c r="DU8" s="778"/>
      <c r="DV8" s="773"/>
      <c r="DW8" s="774"/>
      <c r="DX8" s="774"/>
      <c r="DY8" s="774"/>
      <c r="DZ8" s="779"/>
      <c r="EA8" s="234"/>
    </row>
    <row r="9" spans="1:131" s="235" customFormat="1" ht="26.25" customHeight="1" x14ac:dyDescent="0.15">
      <c r="A9" s="238">
        <v>3</v>
      </c>
      <c r="B9" s="780" t="s">
        <v>393</v>
      </c>
      <c r="C9" s="781"/>
      <c r="D9" s="781"/>
      <c r="E9" s="781"/>
      <c r="F9" s="781"/>
      <c r="G9" s="781"/>
      <c r="H9" s="781"/>
      <c r="I9" s="781"/>
      <c r="J9" s="781"/>
      <c r="K9" s="781"/>
      <c r="L9" s="781"/>
      <c r="M9" s="781"/>
      <c r="N9" s="781"/>
      <c r="O9" s="781"/>
      <c r="P9" s="782"/>
      <c r="Q9" s="783">
        <v>50801</v>
      </c>
      <c r="R9" s="784"/>
      <c r="S9" s="784"/>
      <c r="T9" s="784"/>
      <c r="U9" s="784"/>
      <c r="V9" s="784">
        <v>50801</v>
      </c>
      <c r="W9" s="784"/>
      <c r="X9" s="784"/>
      <c r="Y9" s="784"/>
      <c r="Z9" s="784"/>
      <c r="AA9" s="784">
        <v>0</v>
      </c>
      <c r="AB9" s="784"/>
      <c r="AC9" s="784"/>
      <c r="AD9" s="784"/>
      <c r="AE9" s="785"/>
      <c r="AF9" s="786" t="s">
        <v>394</v>
      </c>
      <c r="AG9" s="787"/>
      <c r="AH9" s="787"/>
      <c r="AI9" s="787"/>
      <c r="AJ9" s="788"/>
      <c r="AK9" s="769">
        <v>0</v>
      </c>
      <c r="AL9" s="770"/>
      <c r="AM9" s="770"/>
      <c r="AN9" s="770"/>
      <c r="AO9" s="770"/>
      <c r="AP9" s="770">
        <v>0</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605</v>
      </c>
      <c r="BT9" s="774"/>
      <c r="BU9" s="774"/>
      <c r="BV9" s="774"/>
      <c r="BW9" s="774"/>
      <c r="BX9" s="774"/>
      <c r="BY9" s="774"/>
      <c r="BZ9" s="774"/>
      <c r="CA9" s="774"/>
      <c r="CB9" s="774"/>
      <c r="CC9" s="774"/>
      <c r="CD9" s="774"/>
      <c r="CE9" s="774"/>
      <c r="CF9" s="774"/>
      <c r="CG9" s="775"/>
      <c r="CH9" s="776">
        <v>-42</v>
      </c>
      <c r="CI9" s="777"/>
      <c r="CJ9" s="777"/>
      <c r="CK9" s="777"/>
      <c r="CL9" s="778"/>
      <c r="CM9" s="776">
        <v>570</v>
      </c>
      <c r="CN9" s="777"/>
      <c r="CO9" s="777"/>
      <c r="CP9" s="777"/>
      <c r="CQ9" s="778"/>
      <c r="CR9" s="776">
        <v>0</v>
      </c>
      <c r="CS9" s="777"/>
      <c r="CT9" s="777"/>
      <c r="CU9" s="777"/>
      <c r="CV9" s="778"/>
      <c r="CW9" s="776">
        <v>93</v>
      </c>
      <c r="CX9" s="777"/>
      <c r="CY9" s="777"/>
      <c r="CZ9" s="777"/>
      <c r="DA9" s="778"/>
      <c r="DB9" s="776">
        <v>0</v>
      </c>
      <c r="DC9" s="777"/>
      <c r="DD9" s="777"/>
      <c r="DE9" s="777"/>
      <c r="DF9" s="778"/>
      <c r="DG9" s="776">
        <v>0</v>
      </c>
      <c r="DH9" s="777"/>
      <c r="DI9" s="777"/>
      <c r="DJ9" s="777"/>
      <c r="DK9" s="778"/>
      <c r="DL9" s="776">
        <v>0</v>
      </c>
      <c r="DM9" s="777"/>
      <c r="DN9" s="777"/>
      <c r="DO9" s="777"/>
      <c r="DP9" s="778"/>
      <c r="DQ9" s="776">
        <v>0</v>
      </c>
      <c r="DR9" s="777"/>
      <c r="DS9" s="777"/>
      <c r="DT9" s="777"/>
      <c r="DU9" s="778"/>
      <c r="DV9" s="773"/>
      <c r="DW9" s="774"/>
      <c r="DX9" s="774"/>
      <c r="DY9" s="774"/>
      <c r="DZ9" s="779"/>
      <c r="EA9" s="234"/>
    </row>
    <row r="10" spans="1:131" s="235" customFormat="1" ht="26.25" customHeight="1" x14ac:dyDescent="0.15">
      <c r="A10" s="238">
        <v>4</v>
      </c>
      <c r="B10" s="780" t="s">
        <v>395</v>
      </c>
      <c r="C10" s="781"/>
      <c r="D10" s="781"/>
      <c r="E10" s="781"/>
      <c r="F10" s="781"/>
      <c r="G10" s="781"/>
      <c r="H10" s="781"/>
      <c r="I10" s="781"/>
      <c r="J10" s="781"/>
      <c r="K10" s="781"/>
      <c r="L10" s="781"/>
      <c r="M10" s="781"/>
      <c r="N10" s="781"/>
      <c r="O10" s="781"/>
      <c r="P10" s="782"/>
      <c r="Q10" s="783">
        <v>986</v>
      </c>
      <c r="R10" s="784"/>
      <c r="S10" s="784"/>
      <c r="T10" s="784"/>
      <c r="U10" s="784"/>
      <c r="V10" s="784">
        <v>986</v>
      </c>
      <c r="W10" s="784"/>
      <c r="X10" s="784"/>
      <c r="Y10" s="784"/>
      <c r="Z10" s="784"/>
      <c r="AA10" s="784">
        <v>0</v>
      </c>
      <c r="AB10" s="784"/>
      <c r="AC10" s="784"/>
      <c r="AD10" s="784"/>
      <c r="AE10" s="785"/>
      <c r="AF10" s="786" t="s">
        <v>396</v>
      </c>
      <c r="AG10" s="787"/>
      <c r="AH10" s="787"/>
      <c r="AI10" s="787"/>
      <c r="AJ10" s="788"/>
      <c r="AK10" s="769">
        <v>2</v>
      </c>
      <c r="AL10" s="770"/>
      <c r="AM10" s="770"/>
      <c r="AN10" s="770"/>
      <c r="AO10" s="770"/>
      <c r="AP10" s="770">
        <v>3911</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606</v>
      </c>
      <c r="BT10" s="774"/>
      <c r="BU10" s="774"/>
      <c r="BV10" s="774"/>
      <c r="BW10" s="774"/>
      <c r="BX10" s="774"/>
      <c r="BY10" s="774"/>
      <c r="BZ10" s="774"/>
      <c r="CA10" s="774"/>
      <c r="CB10" s="774"/>
      <c r="CC10" s="774"/>
      <c r="CD10" s="774"/>
      <c r="CE10" s="774"/>
      <c r="CF10" s="774"/>
      <c r="CG10" s="775"/>
      <c r="CH10" s="776">
        <v>0</v>
      </c>
      <c r="CI10" s="777"/>
      <c r="CJ10" s="777"/>
      <c r="CK10" s="777"/>
      <c r="CL10" s="778"/>
      <c r="CM10" s="776">
        <v>254</v>
      </c>
      <c r="CN10" s="777"/>
      <c r="CO10" s="777"/>
      <c r="CP10" s="777"/>
      <c r="CQ10" s="778"/>
      <c r="CR10" s="776">
        <v>49</v>
      </c>
      <c r="CS10" s="777"/>
      <c r="CT10" s="777"/>
      <c r="CU10" s="777"/>
      <c r="CV10" s="778"/>
      <c r="CW10" s="776">
        <v>58</v>
      </c>
      <c r="CX10" s="777"/>
      <c r="CY10" s="777"/>
      <c r="CZ10" s="777"/>
      <c r="DA10" s="778"/>
      <c r="DB10" s="776">
        <v>0</v>
      </c>
      <c r="DC10" s="777"/>
      <c r="DD10" s="777"/>
      <c r="DE10" s="777"/>
      <c r="DF10" s="778"/>
      <c r="DG10" s="776">
        <v>0</v>
      </c>
      <c r="DH10" s="777"/>
      <c r="DI10" s="777"/>
      <c r="DJ10" s="777"/>
      <c r="DK10" s="778"/>
      <c r="DL10" s="776">
        <v>0</v>
      </c>
      <c r="DM10" s="777"/>
      <c r="DN10" s="777"/>
      <c r="DO10" s="777"/>
      <c r="DP10" s="778"/>
      <c r="DQ10" s="776">
        <v>0</v>
      </c>
      <c r="DR10" s="777"/>
      <c r="DS10" s="777"/>
      <c r="DT10" s="777"/>
      <c r="DU10" s="778"/>
      <c r="DV10" s="773"/>
      <c r="DW10" s="774"/>
      <c r="DX10" s="774"/>
      <c r="DY10" s="774"/>
      <c r="DZ10" s="779"/>
      <c r="EA10" s="234"/>
    </row>
    <row r="11" spans="1:131" s="235" customFormat="1" ht="26.25" customHeight="1" x14ac:dyDescent="0.15">
      <c r="A11" s="238">
        <v>5</v>
      </c>
      <c r="B11" s="780" t="s">
        <v>397</v>
      </c>
      <c r="C11" s="781"/>
      <c r="D11" s="781"/>
      <c r="E11" s="781"/>
      <c r="F11" s="781"/>
      <c r="G11" s="781"/>
      <c r="H11" s="781"/>
      <c r="I11" s="781"/>
      <c r="J11" s="781"/>
      <c r="K11" s="781"/>
      <c r="L11" s="781"/>
      <c r="M11" s="781"/>
      <c r="N11" s="781"/>
      <c r="O11" s="781"/>
      <c r="P11" s="782"/>
      <c r="Q11" s="783">
        <v>774</v>
      </c>
      <c r="R11" s="784"/>
      <c r="S11" s="784"/>
      <c r="T11" s="784"/>
      <c r="U11" s="784"/>
      <c r="V11" s="784">
        <v>723</v>
      </c>
      <c r="W11" s="784"/>
      <c r="X11" s="784"/>
      <c r="Y11" s="784"/>
      <c r="Z11" s="784"/>
      <c r="AA11" s="784">
        <v>51</v>
      </c>
      <c r="AB11" s="784"/>
      <c r="AC11" s="784"/>
      <c r="AD11" s="784"/>
      <c r="AE11" s="785"/>
      <c r="AF11" s="786">
        <v>0</v>
      </c>
      <c r="AG11" s="787"/>
      <c r="AH11" s="787"/>
      <c r="AI11" s="787"/>
      <c r="AJ11" s="788"/>
      <c r="AK11" s="769">
        <v>725</v>
      </c>
      <c r="AL11" s="770"/>
      <c r="AM11" s="770"/>
      <c r="AN11" s="770"/>
      <c r="AO11" s="770"/>
      <c r="AP11" s="770">
        <v>1435</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607</v>
      </c>
      <c r="BT11" s="774"/>
      <c r="BU11" s="774"/>
      <c r="BV11" s="774"/>
      <c r="BW11" s="774"/>
      <c r="BX11" s="774"/>
      <c r="BY11" s="774"/>
      <c r="BZ11" s="774"/>
      <c r="CA11" s="774"/>
      <c r="CB11" s="774"/>
      <c r="CC11" s="774"/>
      <c r="CD11" s="774"/>
      <c r="CE11" s="774"/>
      <c r="CF11" s="774"/>
      <c r="CG11" s="775"/>
      <c r="CH11" s="776">
        <v>-37</v>
      </c>
      <c r="CI11" s="777"/>
      <c r="CJ11" s="777"/>
      <c r="CK11" s="777"/>
      <c r="CL11" s="778"/>
      <c r="CM11" s="776">
        <v>504</v>
      </c>
      <c r="CN11" s="777"/>
      <c r="CO11" s="777"/>
      <c r="CP11" s="777"/>
      <c r="CQ11" s="778"/>
      <c r="CR11" s="776">
        <v>80</v>
      </c>
      <c r="CS11" s="777"/>
      <c r="CT11" s="777"/>
      <c r="CU11" s="777"/>
      <c r="CV11" s="778"/>
      <c r="CW11" s="776">
        <v>32</v>
      </c>
      <c r="CX11" s="777"/>
      <c r="CY11" s="777"/>
      <c r="CZ11" s="777"/>
      <c r="DA11" s="778"/>
      <c r="DB11" s="776">
        <v>0</v>
      </c>
      <c r="DC11" s="777"/>
      <c r="DD11" s="777"/>
      <c r="DE11" s="777"/>
      <c r="DF11" s="778"/>
      <c r="DG11" s="776">
        <v>0</v>
      </c>
      <c r="DH11" s="777"/>
      <c r="DI11" s="777"/>
      <c r="DJ11" s="777"/>
      <c r="DK11" s="778"/>
      <c r="DL11" s="776">
        <v>0</v>
      </c>
      <c r="DM11" s="777"/>
      <c r="DN11" s="777"/>
      <c r="DO11" s="777"/>
      <c r="DP11" s="778"/>
      <c r="DQ11" s="776">
        <v>32</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608</v>
      </c>
      <c r="BT12" s="774"/>
      <c r="BU12" s="774"/>
      <c r="BV12" s="774"/>
      <c r="BW12" s="774"/>
      <c r="BX12" s="774"/>
      <c r="BY12" s="774"/>
      <c r="BZ12" s="774"/>
      <c r="CA12" s="774"/>
      <c r="CB12" s="774"/>
      <c r="CC12" s="774"/>
      <c r="CD12" s="774"/>
      <c r="CE12" s="774"/>
      <c r="CF12" s="774"/>
      <c r="CG12" s="775"/>
      <c r="CH12" s="776">
        <v>-2</v>
      </c>
      <c r="CI12" s="777"/>
      <c r="CJ12" s="777"/>
      <c r="CK12" s="777"/>
      <c r="CL12" s="778"/>
      <c r="CM12" s="776">
        <v>257</v>
      </c>
      <c r="CN12" s="777"/>
      <c r="CO12" s="777"/>
      <c r="CP12" s="777"/>
      <c r="CQ12" s="778"/>
      <c r="CR12" s="776">
        <v>0</v>
      </c>
      <c r="CS12" s="777"/>
      <c r="CT12" s="777"/>
      <c r="CU12" s="777"/>
      <c r="CV12" s="778"/>
      <c r="CW12" s="776">
        <v>0</v>
      </c>
      <c r="CX12" s="777"/>
      <c r="CY12" s="777"/>
      <c r="CZ12" s="777"/>
      <c r="DA12" s="778"/>
      <c r="DB12" s="776">
        <v>0</v>
      </c>
      <c r="DC12" s="777"/>
      <c r="DD12" s="777"/>
      <c r="DE12" s="777"/>
      <c r="DF12" s="778"/>
      <c r="DG12" s="776">
        <v>0</v>
      </c>
      <c r="DH12" s="777"/>
      <c r="DI12" s="777"/>
      <c r="DJ12" s="777"/>
      <c r="DK12" s="778"/>
      <c r="DL12" s="776">
        <v>0</v>
      </c>
      <c r="DM12" s="777"/>
      <c r="DN12" s="777"/>
      <c r="DO12" s="777"/>
      <c r="DP12" s="778"/>
      <c r="DQ12" s="776">
        <v>158</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609</v>
      </c>
      <c r="BT13" s="774"/>
      <c r="BU13" s="774"/>
      <c r="BV13" s="774"/>
      <c r="BW13" s="774"/>
      <c r="BX13" s="774"/>
      <c r="BY13" s="774"/>
      <c r="BZ13" s="774"/>
      <c r="CA13" s="774"/>
      <c r="CB13" s="774"/>
      <c r="CC13" s="774"/>
      <c r="CD13" s="774"/>
      <c r="CE13" s="774"/>
      <c r="CF13" s="774"/>
      <c r="CG13" s="775"/>
      <c r="CH13" s="776">
        <v>2</v>
      </c>
      <c r="CI13" s="777"/>
      <c r="CJ13" s="777"/>
      <c r="CK13" s="777"/>
      <c r="CL13" s="778"/>
      <c r="CM13" s="776">
        <v>88</v>
      </c>
      <c r="CN13" s="777"/>
      <c r="CO13" s="777"/>
      <c r="CP13" s="777"/>
      <c r="CQ13" s="778"/>
      <c r="CR13" s="776">
        <v>0</v>
      </c>
      <c r="CS13" s="777"/>
      <c r="CT13" s="777"/>
      <c r="CU13" s="777"/>
      <c r="CV13" s="778"/>
      <c r="CW13" s="776">
        <v>63</v>
      </c>
      <c r="CX13" s="777"/>
      <c r="CY13" s="777"/>
      <c r="CZ13" s="777"/>
      <c r="DA13" s="778"/>
      <c r="DB13" s="776">
        <v>22</v>
      </c>
      <c r="DC13" s="777"/>
      <c r="DD13" s="777"/>
      <c r="DE13" s="777"/>
      <c r="DF13" s="778"/>
      <c r="DG13" s="776">
        <v>0</v>
      </c>
      <c r="DH13" s="777"/>
      <c r="DI13" s="777"/>
      <c r="DJ13" s="777"/>
      <c r="DK13" s="778"/>
      <c r="DL13" s="776">
        <v>0</v>
      </c>
      <c r="DM13" s="777"/>
      <c r="DN13" s="777"/>
      <c r="DO13" s="777"/>
      <c r="DP13" s="778"/>
      <c r="DQ13" s="776">
        <v>0</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610</v>
      </c>
      <c r="BT14" s="774"/>
      <c r="BU14" s="774"/>
      <c r="BV14" s="774"/>
      <c r="BW14" s="774"/>
      <c r="BX14" s="774"/>
      <c r="BY14" s="774"/>
      <c r="BZ14" s="774"/>
      <c r="CA14" s="774"/>
      <c r="CB14" s="774"/>
      <c r="CC14" s="774"/>
      <c r="CD14" s="774"/>
      <c r="CE14" s="774"/>
      <c r="CF14" s="774"/>
      <c r="CG14" s="775"/>
      <c r="CH14" s="776">
        <v>6</v>
      </c>
      <c r="CI14" s="777"/>
      <c r="CJ14" s="777"/>
      <c r="CK14" s="777"/>
      <c r="CL14" s="778"/>
      <c r="CM14" s="776">
        <v>30</v>
      </c>
      <c r="CN14" s="777"/>
      <c r="CO14" s="777"/>
      <c r="CP14" s="777"/>
      <c r="CQ14" s="778"/>
      <c r="CR14" s="776">
        <v>0</v>
      </c>
      <c r="CS14" s="777"/>
      <c r="CT14" s="777"/>
      <c r="CU14" s="777"/>
      <c r="CV14" s="778"/>
      <c r="CW14" s="776">
        <v>0</v>
      </c>
      <c r="CX14" s="777"/>
      <c r="CY14" s="777"/>
      <c r="CZ14" s="777"/>
      <c r="DA14" s="778"/>
      <c r="DB14" s="776">
        <v>0</v>
      </c>
      <c r="DC14" s="777"/>
      <c r="DD14" s="777"/>
      <c r="DE14" s="777"/>
      <c r="DF14" s="778"/>
      <c r="DG14" s="776">
        <v>0</v>
      </c>
      <c r="DH14" s="777"/>
      <c r="DI14" s="777"/>
      <c r="DJ14" s="777"/>
      <c r="DK14" s="778"/>
      <c r="DL14" s="776">
        <v>0</v>
      </c>
      <c r="DM14" s="777"/>
      <c r="DN14" s="777"/>
      <c r="DO14" s="777"/>
      <c r="DP14" s="778"/>
      <c r="DQ14" s="776">
        <v>0</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611</v>
      </c>
      <c r="BT15" s="774"/>
      <c r="BU15" s="774"/>
      <c r="BV15" s="774"/>
      <c r="BW15" s="774"/>
      <c r="BX15" s="774"/>
      <c r="BY15" s="774"/>
      <c r="BZ15" s="774"/>
      <c r="CA15" s="774"/>
      <c r="CB15" s="774"/>
      <c r="CC15" s="774"/>
      <c r="CD15" s="774"/>
      <c r="CE15" s="774"/>
      <c r="CF15" s="774"/>
      <c r="CG15" s="775"/>
      <c r="CH15" s="776">
        <v>39.041567000000001</v>
      </c>
      <c r="CI15" s="777"/>
      <c r="CJ15" s="777"/>
      <c r="CK15" s="777"/>
      <c r="CL15" s="778"/>
      <c r="CM15" s="776">
        <v>2568.1273350000001</v>
      </c>
      <c r="CN15" s="777"/>
      <c r="CO15" s="777"/>
      <c r="CP15" s="777"/>
      <c r="CQ15" s="778"/>
      <c r="CR15" s="776">
        <v>0</v>
      </c>
      <c r="CS15" s="777"/>
      <c r="CT15" s="777"/>
      <c r="CU15" s="777"/>
      <c r="CV15" s="778"/>
      <c r="CW15" s="776">
        <v>0</v>
      </c>
      <c r="CX15" s="777"/>
      <c r="CY15" s="777"/>
      <c r="CZ15" s="777"/>
      <c r="DA15" s="778"/>
      <c r="DB15" s="776">
        <v>0</v>
      </c>
      <c r="DC15" s="777"/>
      <c r="DD15" s="777"/>
      <c r="DE15" s="777"/>
      <c r="DF15" s="778"/>
      <c r="DG15" s="776">
        <v>0</v>
      </c>
      <c r="DH15" s="777"/>
      <c r="DI15" s="777"/>
      <c r="DJ15" s="777"/>
      <c r="DK15" s="778"/>
      <c r="DL15" s="776">
        <v>0</v>
      </c>
      <c r="DM15" s="777"/>
      <c r="DN15" s="777"/>
      <c r="DO15" s="777"/>
      <c r="DP15" s="778"/>
      <c r="DQ15" s="776">
        <v>36.166232999999998</v>
      </c>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612</v>
      </c>
      <c r="BT16" s="774"/>
      <c r="BU16" s="774"/>
      <c r="BV16" s="774"/>
      <c r="BW16" s="774"/>
      <c r="BX16" s="774"/>
      <c r="BY16" s="774"/>
      <c r="BZ16" s="774"/>
      <c r="CA16" s="774"/>
      <c r="CB16" s="774"/>
      <c r="CC16" s="774"/>
      <c r="CD16" s="774"/>
      <c r="CE16" s="774"/>
      <c r="CF16" s="774"/>
      <c r="CG16" s="775"/>
      <c r="CH16" s="776">
        <v>3</v>
      </c>
      <c r="CI16" s="777"/>
      <c r="CJ16" s="777"/>
      <c r="CK16" s="777"/>
      <c r="CL16" s="778"/>
      <c r="CM16" s="776">
        <v>458</v>
      </c>
      <c r="CN16" s="777"/>
      <c r="CO16" s="777"/>
      <c r="CP16" s="777"/>
      <c r="CQ16" s="778"/>
      <c r="CR16" s="776">
        <v>3</v>
      </c>
      <c r="CS16" s="777"/>
      <c r="CT16" s="777"/>
      <c r="CU16" s="777"/>
      <c r="CV16" s="778"/>
      <c r="CW16" s="776">
        <v>48</v>
      </c>
      <c r="CX16" s="777"/>
      <c r="CY16" s="777"/>
      <c r="CZ16" s="777"/>
      <c r="DA16" s="778"/>
      <c r="DB16" s="776">
        <v>0</v>
      </c>
      <c r="DC16" s="777"/>
      <c r="DD16" s="777"/>
      <c r="DE16" s="777"/>
      <c r="DF16" s="778"/>
      <c r="DG16" s="776">
        <v>0</v>
      </c>
      <c r="DH16" s="777"/>
      <c r="DI16" s="777"/>
      <c r="DJ16" s="777"/>
      <c r="DK16" s="778"/>
      <c r="DL16" s="776">
        <v>0</v>
      </c>
      <c r="DM16" s="777"/>
      <c r="DN16" s="777"/>
      <c r="DO16" s="777"/>
      <c r="DP16" s="778"/>
      <c r="DQ16" s="776">
        <v>326</v>
      </c>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t="s">
        <v>613</v>
      </c>
      <c r="BT17" s="774"/>
      <c r="BU17" s="774"/>
      <c r="BV17" s="774"/>
      <c r="BW17" s="774"/>
      <c r="BX17" s="774"/>
      <c r="BY17" s="774"/>
      <c r="BZ17" s="774"/>
      <c r="CA17" s="774"/>
      <c r="CB17" s="774"/>
      <c r="CC17" s="774"/>
      <c r="CD17" s="774"/>
      <c r="CE17" s="774"/>
      <c r="CF17" s="774"/>
      <c r="CG17" s="775"/>
      <c r="CH17" s="776">
        <v>-15</v>
      </c>
      <c r="CI17" s="777"/>
      <c r="CJ17" s="777"/>
      <c r="CK17" s="777"/>
      <c r="CL17" s="778"/>
      <c r="CM17" s="776">
        <v>297</v>
      </c>
      <c r="CN17" s="777"/>
      <c r="CO17" s="777"/>
      <c r="CP17" s="777"/>
      <c r="CQ17" s="778"/>
      <c r="CR17" s="776">
        <v>1</v>
      </c>
      <c r="CS17" s="777"/>
      <c r="CT17" s="777"/>
      <c r="CU17" s="777"/>
      <c r="CV17" s="778"/>
      <c r="CW17" s="776">
        <v>122</v>
      </c>
      <c r="CX17" s="777"/>
      <c r="CY17" s="777"/>
      <c r="CZ17" s="777"/>
      <c r="DA17" s="778"/>
      <c r="DB17" s="776">
        <v>0</v>
      </c>
      <c r="DC17" s="777"/>
      <c r="DD17" s="777"/>
      <c r="DE17" s="777"/>
      <c r="DF17" s="778"/>
      <c r="DG17" s="776">
        <v>0</v>
      </c>
      <c r="DH17" s="777"/>
      <c r="DI17" s="777"/>
      <c r="DJ17" s="777"/>
      <c r="DK17" s="778"/>
      <c r="DL17" s="776">
        <v>0</v>
      </c>
      <c r="DM17" s="777"/>
      <c r="DN17" s="777"/>
      <c r="DO17" s="777"/>
      <c r="DP17" s="778"/>
      <c r="DQ17" s="776">
        <v>0</v>
      </c>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399</v>
      </c>
      <c r="B23" s="789" t="s">
        <v>400</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15984</v>
      </c>
      <c r="AG23" s="793"/>
      <c r="AH23" s="793"/>
      <c r="AI23" s="793"/>
      <c r="AJ23" s="796"/>
      <c r="AK23" s="797"/>
      <c r="AL23" s="798"/>
      <c r="AM23" s="798"/>
      <c r="AN23" s="798"/>
      <c r="AO23" s="798"/>
      <c r="AP23" s="793"/>
      <c r="AQ23" s="793"/>
      <c r="AR23" s="793"/>
      <c r="AS23" s="793"/>
      <c r="AT23" s="793"/>
      <c r="AU23" s="809"/>
      <c r="AV23" s="809"/>
      <c r="AW23" s="809"/>
      <c r="AX23" s="809"/>
      <c r="AY23" s="810"/>
      <c r="AZ23" s="811" t="s">
        <v>401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374</v>
      </c>
      <c r="B26" s="728"/>
      <c r="C26" s="728"/>
      <c r="D26" s="728"/>
      <c r="E26" s="728"/>
      <c r="F26" s="728"/>
      <c r="G26" s="728"/>
      <c r="H26" s="728"/>
      <c r="I26" s="728"/>
      <c r="J26" s="728"/>
      <c r="K26" s="728"/>
      <c r="L26" s="728"/>
      <c r="M26" s="728"/>
      <c r="N26" s="728"/>
      <c r="O26" s="728"/>
      <c r="P26" s="729"/>
      <c r="Q26" s="733" t="s">
        <v>404</v>
      </c>
      <c r="R26" s="734"/>
      <c r="S26" s="734"/>
      <c r="T26" s="734"/>
      <c r="U26" s="735"/>
      <c r="V26" s="733" t="s">
        <v>405</v>
      </c>
      <c r="W26" s="734"/>
      <c r="X26" s="734"/>
      <c r="Y26" s="734"/>
      <c r="Z26" s="735"/>
      <c r="AA26" s="733" t="s">
        <v>406</v>
      </c>
      <c r="AB26" s="734"/>
      <c r="AC26" s="734"/>
      <c r="AD26" s="734"/>
      <c r="AE26" s="734"/>
      <c r="AF26" s="814" t="s">
        <v>407</v>
      </c>
      <c r="AG26" s="815"/>
      <c r="AH26" s="815"/>
      <c r="AI26" s="815"/>
      <c r="AJ26" s="816"/>
      <c r="AK26" s="734" t="s">
        <v>408</v>
      </c>
      <c r="AL26" s="734"/>
      <c r="AM26" s="734"/>
      <c r="AN26" s="734"/>
      <c r="AO26" s="735"/>
      <c r="AP26" s="733" t="s">
        <v>409</v>
      </c>
      <c r="AQ26" s="734"/>
      <c r="AR26" s="734"/>
      <c r="AS26" s="734"/>
      <c r="AT26" s="735"/>
      <c r="AU26" s="733" t="s">
        <v>410</v>
      </c>
      <c r="AV26" s="734"/>
      <c r="AW26" s="734"/>
      <c r="AX26" s="734"/>
      <c r="AY26" s="735"/>
      <c r="AZ26" s="733" t="s">
        <v>411</v>
      </c>
      <c r="BA26" s="734"/>
      <c r="BB26" s="734"/>
      <c r="BC26" s="734"/>
      <c r="BD26" s="735"/>
      <c r="BE26" s="733" t="s">
        <v>381</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412</v>
      </c>
      <c r="C28" s="750"/>
      <c r="D28" s="750"/>
      <c r="E28" s="750"/>
      <c r="F28" s="750"/>
      <c r="G28" s="750"/>
      <c r="H28" s="750"/>
      <c r="I28" s="750"/>
      <c r="J28" s="750"/>
      <c r="K28" s="750"/>
      <c r="L28" s="750"/>
      <c r="M28" s="750"/>
      <c r="N28" s="750"/>
      <c r="O28" s="750"/>
      <c r="P28" s="751"/>
      <c r="Q28" s="822">
        <v>69257</v>
      </c>
      <c r="R28" s="823"/>
      <c r="S28" s="823"/>
      <c r="T28" s="823"/>
      <c r="U28" s="823"/>
      <c r="V28" s="823">
        <v>68678</v>
      </c>
      <c r="W28" s="823"/>
      <c r="X28" s="823"/>
      <c r="Y28" s="823"/>
      <c r="Z28" s="823"/>
      <c r="AA28" s="823">
        <v>579</v>
      </c>
      <c r="AB28" s="823"/>
      <c r="AC28" s="823"/>
      <c r="AD28" s="823"/>
      <c r="AE28" s="824"/>
      <c r="AF28" s="825">
        <v>579</v>
      </c>
      <c r="AG28" s="823"/>
      <c r="AH28" s="823"/>
      <c r="AI28" s="823"/>
      <c r="AJ28" s="826"/>
      <c r="AK28" s="827"/>
      <c r="AL28" s="828"/>
      <c r="AM28" s="828"/>
      <c r="AN28" s="828"/>
      <c r="AO28" s="828"/>
      <c r="AP28" s="828">
        <v>0</v>
      </c>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413</v>
      </c>
      <c r="C29" s="781"/>
      <c r="D29" s="781"/>
      <c r="E29" s="781"/>
      <c r="F29" s="781"/>
      <c r="G29" s="781"/>
      <c r="H29" s="781"/>
      <c r="I29" s="781"/>
      <c r="J29" s="781"/>
      <c r="K29" s="781"/>
      <c r="L29" s="781"/>
      <c r="M29" s="781"/>
      <c r="N29" s="781"/>
      <c r="O29" s="781"/>
      <c r="P29" s="782"/>
      <c r="Q29" s="783">
        <v>204</v>
      </c>
      <c r="R29" s="784"/>
      <c r="S29" s="784"/>
      <c r="T29" s="784"/>
      <c r="U29" s="784"/>
      <c r="V29" s="784">
        <v>197</v>
      </c>
      <c r="W29" s="784"/>
      <c r="X29" s="784"/>
      <c r="Y29" s="784"/>
      <c r="Z29" s="784"/>
      <c r="AA29" s="784">
        <v>7</v>
      </c>
      <c r="AB29" s="784"/>
      <c r="AC29" s="784"/>
      <c r="AD29" s="784"/>
      <c r="AE29" s="785"/>
      <c r="AF29" s="786">
        <v>7</v>
      </c>
      <c r="AG29" s="787"/>
      <c r="AH29" s="787"/>
      <c r="AI29" s="787"/>
      <c r="AJ29" s="788"/>
      <c r="AK29" s="834"/>
      <c r="AL29" s="830"/>
      <c r="AM29" s="830"/>
      <c r="AN29" s="830"/>
      <c r="AO29" s="830"/>
      <c r="AP29" s="830">
        <v>21</v>
      </c>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414</v>
      </c>
      <c r="C30" s="781"/>
      <c r="D30" s="781"/>
      <c r="E30" s="781"/>
      <c r="F30" s="781"/>
      <c r="G30" s="781"/>
      <c r="H30" s="781"/>
      <c r="I30" s="781"/>
      <c r="J30" s="781"/>
      <c r="K30" s="781"/>
      <c r="L30" s="781"/>
      <c r="M30" s="781"/>
      <c r="N30" s="781"/>
      <c r="O30" s="781"/>
      <c r="P30" s="782"/>
      <c r="Q30" s="783">
        <v>1369</v>
      </c>
      <c r="R30" s="784"/>
      <c r="S30" s="784"/>
      <c r="T30" s="784"/>
      <c r="U30" s="784"/>
      <c r="V30" s="784">
        <v>1340</v>
      </c>
      <c r="W30" s="784"/>
      <c r="X30" s="784"/>
      <c r="Y30" s="784"/>
      <c r="Z30" s="784"/>
      <c r="AA30" s="784">
        <v>29</v>
      </c>
      <c r="AB30" s="784"/>
      <c r="AC30" s="784"/>
      <c r="AD30" s="784"/>
      <c r="AE30" s="785"/>
      <c r="AF30" s="786">
        <v>29</v>
      </c>
      <c r="AG30" s="787"/>
      <c r="AH30" s="787"/>
      <c r="AI30" s="787"/>
      <c r="AJ30" s="788"/>
      <c r="AK30" s="834"/>
      <c r="AL30" s="830"/>
      <c r="AM30" s="830"/>
      <c r="AN30" s="830"/>
      <c r="AO30" s="830"/>
      <c r="AP30" s="830">
        <v>4081</v>
      </c>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415</v>
      </c>
      <c r="C31" s="781"/>
      <c r="D31" s="781"/>
      <c r="E31" s="781"/>
      <c r="F31" s="781"/>
      <c r="G31" s="781"/>
      <c r="H31" s="781"/>
      <c r="I31" s="781"/>
      <c r="J31" s="781"/>
      <c r="K31" s="781"/>
      <c r="L31" s="781"/>
      <c r="M31" s="781"/>
      <c r="N31" s="781"/>
      <c r="O31" s="781"/>
      <c r="P31" s="782"/>
      <c r="Q31" s="783">
        <v>57019</v>
      </c>
      <c r="R31" s="784"/>
      <c r="S31" s="784"/>
      <c r="T31" s="784"/>
      <c r="U31" s="784"/>
      <c r="V31" s="784">
        <v>55056</v>
      </c>
      <c r="W31" s="784"/>
      <c r="X31" s="784"/>
      <c r="Y31" s="784"/>
      <c r="Z31" s="784"/>
      <c r="AA31" s="784">
        <v>1963</v>
      </c>
      <c r="AB31" s="784"/>
      <c r="AC31" s="784"/>
      <c r="AD31" s="784"/>
      <c r="AE31" s="785"/>
      <c r="AF31" s="786">
        <v>1963</v>
      </c>
      <c r="AG31" s="787"/>
      <c r="AH31" s="787"/>
      <c r="AI31" s="787"/>
      <c r="AJ31" s="788"/>
      <c r="AK31" s="834"/>
      <c r="AL31" s="830"/>
      <c r="AM31" s="830"/>
      <c r="AN31" s="830"/>
      <c r="AO31" s="830"/>
      <c r="AP31" s="830">
        <v>0</v>
      </c>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416</v>
      </c>
      <c r="C32" s="781"/>
      <c r="D32" s="781"/>
      <c r="E32" s="781"/>
      <c r="F32" s="781"/>
      <c r="G32" s="781"/>
      <c r="H32" s="781"/>
      <c r="I32" s="781"/>
      <c r="J32" s="781"/>
      <c r="K32" s="781"/>
      <c r="L32" s="781"/>
      <c r="M32" s="781"/>
      <c r="N32" s="781"/>
      <c r="O32" s="781"/>
      <c r="P32" s="782"/>
      <c r="Q32" s="783">
        <v>10325</v>
      </c>
      <c r="R32" s="784"/>
      <c r="S32" s="784"/>
      <c r="T32" s="784"/>
      <c r="U32" s="784"/>
      <c r="V32" s="784">
        <v>10054</v>
      </c>
      <c r="W32" s="784"/>
      <c r="X32" s="784"/>
      <c r="Y32" s="784"/>
      <c r="Z32" s="784"/>
      <c r="AA32" s="784">
        <v>270</v>
      </c>
      <c r="AB32" s="784"/>
      <c r="AC32" s="784"/>
      <c r="AD32" s="784"/>
      <c r="AE32" s="785"/>
      <c r="AF32" s="786">
        <v>270</v>
      </c>
      <c r="AG32" s="787"/>
      <c r="AH32" s="787"/>
      <c r="AI32" s="787"/>
      <c r="AJ32" s="788"/>
      <c r="AK32" s="834"/>
      <c r="AL32" s="830"/>
      <c r="AM32" s="830"/>
      <c r="AN32" s="830"/>
      <c r="AO32" s="830"/>
      <c r="AP32" s="830">
        <v>0</v>
      </c>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417</v>
      </c>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v>5413</v>
      </c>
      <c r="AG33" s="787"/>
      <c r="AH33" s="787"/>
      <c r="AI33" s="787"/>
      <c r="AJ33" s="788"/>
      <c r="AK33" s="834"/>
      <c r="AL33" s="830"/>
      <c r="AM33" s="830"/>
      <c r="AN33" s="830"/>
      <c r="AO33" s="830"/>
      <c r="AP33" s="830">
        <v>74260</v>
      </c>
      <c r="AQ33" s="830"/>
      <c r="AR33" s="830"/>
      <c r="AS33" s="830"/>
      <c r="AT33" s="830"/>
      <c r="AU33" s="830"/>
      <c r="AV33" s="830"/>
      <c r="AW33" s="830"/>
      <c r="AX33" s="830"/>
      <c r="AY33" s="830"/>
      <c r="AZ33" s="831"/>
      <c r="BA33" s="831"/>
      <c r="BB33" s="831"/>
      <c r="BC33" s="831"/>
      <c r="BD33" s="831"/>
      <c r="BE33" s="832" t="s">
        <v>418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419</v>
      </c>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v>181</v>
      </c>
      <c r="AG34" s="787"/>
      <c r="AH34" s="787"/>
      <c r="AI34" s="787"/>
      <c r="AJ34" s="788"/>
      <c r="AK34" s="834"/>
      <c r="AL34" s="830"/>
      <c r="AM34" s="830"/>
      <c r="AN34" s="830"/>
      <c r="AO34" s="830"/>
      <c r="AP34" s="830">
        <v>1507</v>
      </c>
      <c r="AQ34" s="830"/>
      <c r="AR34" s="830"/>
      <c r="AS34" s="830"/>
      <c r="AT34" s="830"/>
      <c r="AU34" s="830"/>
      <c r="AV34" s="830"/>
      <c r="AW34" s="830"/>
      <c r="AX34" s="830"/>
      <c r="AY34" s="830"/>
      <c r="AZ34" s="831"/>
      <c r="BA34" s="831"/>
      <c r="BB34" s="831"/>
      <c r="BC34" s="831"/>
      <c r="BD34" s="831"/>
      <c r="BE34" s="832" t="s">
        <v>420</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399</v>
      </c>
      <c r="B63" s="789" t="s">
        <v>422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8442</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423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425</v>
      </c>
      <c r="B66" s="728"/>
      <c r="C66" s="728"/>
      <c r="D66" s="728"/>
      <c r="E66" s="728"/>
      <c r="F66" s="728"/>
      <c r="G66" s="728"/>
      <c r="H66" s="728"/>
      <c r="I66" s="728"/>
      <c r="J66" s="728"/>
      <c r="K66" s="728"/>
      <c r="L66" s="728"/>
      <c r="M66" s="728"/>
      <c r="N66" s="728"/>
      <c r="O66" s="728"/>
      <c r="P66" s="729"/>
      <c r="Q66" s="733" t="s">
        <v>426</v>
      </c>
      <c r="R66" s="734"/>
      <c r="S66" s="734"/>
      <c r="T66" s="734"/>
      <c r="U66" s="735"/>
      <c r="V66" s="733" t="s">
        <v>427</v>
      </c>
      <c r="W66" s="734"/>
      <c r="X66" s="734"/>
      <c r="Y66" s="734"/>
      <c r="Z66" s="735"/>
      <c r="AA66" s="733" t="s">
        <v>428</v>
      </c>
      <c r="AB66" s="734"/>
      <c r="AC66" s="734"/>
      <c r="AD66" s="734"/>
      <c r="AE66" s="735"/>
      <c r="AF66" s="854" t="s">
        <v>429</v>
      </c>
      <c r="AG66" s="815"/>
      <c r="AH66" s="815"/>
      <c r="AI66" s="815"/>
      <c r="AJ66" s="855"/>
      <c r="AK66" s="733" t="s">
        <v>430</v>
      </c>
      <c r="AL66" s="728"/>
      <c r="AM66" s="728"/>
      <c r="AN66" s="728"/>
      <c r="AO66" s="729"/>
      <c r="AP66" s="733" t="s">
        <v>431</v>
      </c>
      <c r="AQ66" s="734"/>
      <c r="AR66" s="734"/>
      <c r="AS66" s="734"/>
      <c r="AT66" s="735"/>
      <c r="AU66" s="733" t="s">
        <v>432</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399</v>
      </c>
      <c r="B88" s="789" t="s">
        <v>433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789" t="s">
        <v>434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440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441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442</v>
      </c>
      <c r="AB109" s="893"/>
      <c r="AC109" s="893"/>
      <c r="AD109" s="893"/>
      <c r="AE109" s="894"/>
      <c r="AF109" s="892" t="s">
        <v>443</v>
      </c>
      <c r="AG109" s="893"/>
      <c r="AH109" s="893"/>
      <c r="AI109" s="893"/>
      <c r="AJ109" s="894"/>
      <c r="AK109" s="892" t="s">
        <v>311</v>
      </c>
      <c r="AL109" s="893"/>
      <c r="AM109" s="893"/>
      <c r="AN109" s="893"/>
      <c r="AO109" s="894"/>
      <c r="AP109" s="892" t="s">
        <v>444</v>
      </c>
      <c r="AQ109" s="893"/>
      <c r="AR109" s="893"/>
      <c r="AS109" s="893"/>
      <c r="AT109" s="895"/>
      <c r="AU109" s="912" t="s">
        <v>441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442</v>
      </c>
      <c r="BR109" s="893"/>
      <c r="BS109" s="893"/>
      <c r="BT109" s="893"/>
      <c r="BU109" s="894"/>
      <c r="BV109" s="892" t="s">
        <v>443</v>
      </c>
      <c r="BW109" s="893"/>
      <c r="BX109" s="893"/>
      <c r="BY109" s="893"/>
      <c r="BZ109" s="894"/>
      <c r="CA109" s="892" t="s">
        <v>311</v>
      </c>
      <c r="CB109" s="893"/>
      <c r="CC109" s="893"/>
      <c r="CD109" s="893"/>
      <c r="CE109" s="894"/>
      <c r="CF109" s="913" t="s">
        <v>444</v>
      </c>
      <c r="CG109" s="913"/>
      <c r="CH109" s="913"/>
      <c r="CI109" s="913"/>
      <c r="CJ109" s="913"/>
      <c r="CK109" s="892" t="s">
        <v>445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442</v>
      </c>
      <c r="DH109" s="893"/>
      <c r="DI109" s="893"/>
      <c r="DJ109" s="893"/>
      <c r="DK109" s="894"/>
      <c r="DL109" s="892" t="s">
        <v>443</v>
      </c>
      <c r="DM109" s="893"/>
      <c r="DN109" s="893"/>
      <c r="DO109" s="893"/>
      <c r="DP109" s="894"/>
      <c r="DQ109" s="892" t="s">
        <v>311</v>
      </c>
      <c r="DR109" s="893"/>
      <c r="DS109" s="893"/>
      <c r="DT109" s="893"/>
      <c r="DU109" s="894"/>
      <c r="DV109" s="892" t="s">
        <v>444</v>
      </c>
      <c r="DW109" s="893"/>
      <c r="DX109" s="893"/>
      <c r="DY109" s="893"/>
      <c r="DZ109" s="895"/>
    </row>
    <row r="110" spans="1:131" s="230" customFormat="1" ht="26.25" customHeight="1" x14ac:dyDescent="0.15">
      <c r="A110" s="896" t="s">
        <v>446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22905794</v>
      </c>
      <c r="AB110" s="900"/>
      <c r="AC110" s="900"/>
      <c r="AD110" s="900"/>
      <c r="AE110" s="901"/>
      <c r="AF110" s="902">
        <v>22802339</v>
      </c>
      <c r="AG110" s="900"/>
      <c r="AH110" s="900"/>
      <c r="AI110" s="900"/>
      <c r="AJ110" s="901"/>
      <c r="AK110" s="902">
        <v>22614189</v>
      </c>
      <c r="AL110" s="900"/>
      <c r="AM110" s="900"/>
      <c r="AN110" s="900"/>
      <c r="AO110" s="901"/>
      <c r="AP110" s="903">
        <v>13.9</v>
      </c>
      <c r="AQ110" s="904"/>
      <c r="AR110" s="904"/>
      <c r="AS110" s="904"/>
      <c r="AT110" s="905"/>
      <c r="AU110" s="906" t="s">
        <v>75</v>
      </c>
      <c r="AV110" s="907"/>
      <c r="AW110" s="907"/>
      <c r="AX110" s="907"/>
      <c r="AY110" s="907"/>
      <c r="AZ110" s="929" t="s">
        <v>447</v>
      </c>
      <c r="BA110" s="897"/>
      <c r="BB110" s="897"/>
      <c r="BC110" s="897"/>
      <c r="BD110" s="897"/>
      <c r="BE110" s="897"/>
      <c r="BF110" s="897"/>
      <c r="BG110" s="897"/>
      <c r="BH110" s="897"/>
      <c r="BI110" s="897"/>
      <c r="BJ110" s="897"/>
      <c r="BK110" s="897"/>
      <c r="BL110" s="897"/>
      <c r="BM110" s="897"/>
      <c r="BN110" s="897"/>
      <c r="BO110" s="897"/>
      <c r="BP110" s="898"/>
      <c r="BQ110" s="930">
        <v>290403942</v>
      </c>
      <c r="BR110" s="931"/>
      <c r="BS110" s="931"/>
      <c r="BT110" s="931"/>
      <c r="BU110" s="931"/>
      <c r="BV110" s="931">
        <v>291630511</v>
      </c>
      <c r="BW110" s="931"/>
      <c r="BX110" s="931"/>
      <c r="BY110" s="931"/>
      <c r="BZ110" s="931"/>
      <c r="CA110" s="931">
        <v>282643230</v>
      </c>
      <c r="CB110" s="931"/>
      <c r="CC110" s="931"/>
      <c r="CD110" s="931"/>
      <c r="CE110" s="931"/>
      <c r="CF110" s="944">
        <v>173.6</v>
      </c>
      <c r="CG110" s="945"/>
      <c r="CH110" s="945"/>
      <c r="CI110" s="945"/>
      <c r="CJ110" s="945"/>
      <c r="CK110" s="946" t="s">
        <v>448</v>
      </c>
      <c r="CL110" s="947"/>
      <c r="CM110" s="929" t="s">
        <v>449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450</v>
      </c>
      <c r="DH110" s="931"/>
      <c r="DI110" s="931"/>
      <c r="DJ110" s="931"/>
      <c r="DK110" s="931"/>
      <c r="DL110" s="931" t="s">
        <v>396</v>
      </c>
      <c r="DM110" s="931"/>
      <c r="DN110" s="931"/>
      <c r="DO110" s="931"/>
      <c r="DP110" s="931"/>
      <c r="DQ110" s="931" t="s">
        <v>450</v>
      </c>
      <c r="DR110" s="931"/>
      <c r="DS110" s="931"/>
      <c r="DT110" s="931"/>
      <c r="DU110" s="931"/>
      <c r="DV110" s="932" t="s">
        <v>450</v>
      </c>
      <c r="DW110" s="932"/>
      <c r="DX110" s="932"/>
      <c r="DY110" s="932"/>
      <c r="DZ110" s="933"/>
    </row>
    <row r="111" spans="1:131" s="230" customFormat="1" ht="26.25" customHeight="1" x14ac:dyDescent="0.15">
      <c r="A111" s="934" t="s">
        <v>451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423</v>
      </c>
      <c r="AB111" s="938"/>
      <c r="AC111" s="938"/>
      <c r="AD111" s="938"/>
      <c r="AE111" s="939"/>
      <c r="AF111" s="940" t="s">
        <v>450</v>
      </c>
      <c r="AG111" s="938"/>
      <c r="AH111" s="938"/>
      <c r="AI111" s="938"/>
      <c r="AJ111" s="939"/>
      <c r="AK111" s="940" t="s">
        <v>450</v>
      </c>
      <c r="AL111" s="938"/>
      <c r="AM111" s="938"/>
      <c r="AN111" s="938"/>
      <c r="AO111" s="939"/>
      <c r="AP111" s="941" t="s">
        <v>131</v>
      </c>
      <c r="AQ111" s="942"/>
      <c r="AR111" s="942"/>
      <c r="AS111" s="942"/>
      <c r="AT111" s="943"/>
      <c r="AU111" s="908"/>
      <c r="AV111" s="909"/>
      <c r="AW111" s="909"/>
      <c r="AX111" s="909"/>
      <c r="AY111" s="909"/>
      <c r="AZ111" s="922" t="s">
        <v>452</v>
      </c>
      <c r="BA111" s="923"/>
      <c r="BB111" s="923"/>
      <c r="BC111" s="923"/>
      <c r="BD111" s="923"/>
      <c r="BE111" s="923"/>
      <c r="BF111" s="923"/>
      <c r="BG111" s="923"/>
      <c r="BH111" s="923"/>
      <c r="BI111" s="923"/>
      <c r="BJ111" s="923"/>
      <c r="BK111" s="923"/>
      <c r="BL111" s="923"/>
      <c r="BM111" s="923"/>
      <c r="BN111" s="923"/>
      <c r="BO111" s="923"/>
      <c r="BP111" s="924"/>
      <c r="BQ111" s="925">
        <v>17190636</v>
      </c>
      <c r="BR111" s="926"/>
      <c r="BS111" s="926"/>
      <c r="BT111" s="926"/>
      <c r="BU111" s="926"/>
      <c r="BV111" s="926">
        <v>15080551</v>
      </c>
      <c r="BW111" s="926"/>
      <c r="BX111" s="926"/>
      <c r="BY111" s="926"/>
      <c r="BZ111" s="926"/>
      <c r="CA111" s="926">
        <v>14189498</v>
      </c>
      <c r="CB111" s="926"/>
      <c r="CC111" s="926"/>
      <c r="CD111" s="926"/>
      <c r="CE111" s="926"/>
      <c r="CF111" s="920">
        <v>8.6999999999999993</v>
      </c>
      <c r="CG111" s="921"/>
      <c r="CH111" s="921"/>
      <c r="CI111" s="921"/>
      <c r="CJ111" s="921"/>
      <c r="CK111" s="948"/>
      <c r="CL111" s="949"/>
      <c r="CM111" s="922" t="s">
        <v>453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396</v>
      </c>
      <c r="DH111" s="926"/>
      <c r="DI111" s="926"/>
      <c r="DJ111" s="926"/>
      <c r="DK111" s="926"/>
      <c r="DL111" s="926" t="s">
        <v>396</v>
      </c>
      <c r="DM111" s="926"/>
      <c r="DN111" s="926"/>
      <c r="DO111" s="926"/>
      <c r="DP111" s="926"/>
      <c r="DQ111" s="926" t="s">
        <v>396</v>
      </c>
      <c r="DR111" s="926"/>
      <c r="DS111" s="926"/>
      <c r="DT111" s="926"/>
      <c r="DU111" s="926"/>
      <c r="DV111" s="927" t="s">
        <v>131</v>
      </c>
      <c r="DW111" s="927"/>
      <c r="DX111" s="927"/>
      <c r="DY111" s="927"/>
      <c r="DZ111" s="928"/>
    </row>
    <row r="112" spans="1:131" s="230" customFormat="1" ht="26.25" customHeight="1" x14ac:dyDescent="0.15">
      <c r="A112" s="952" t="s">
        <v>454</v>
      </c>
      <c r="B112" s="953"/>
      <c r="C112" s="923" t="s">
        <v>455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3393333</v>
      </c>
      <c r="AB112" s="959"/>
      <c r="AC112" s="959"/>
      <c r="AD112" s="959"/>
      <c r="AE112" s="960"/>
      <c r="AF112" s="961">
        <v>3611110</v>
      </c>
      <c r="AG112" s="959"/>
      <c r="AH112" s="959"/>
      <c r="AI112" s="959"/>
      <c r="AJ112" s="960"/>
      <c r="AK112" s="961">
        <v>4055553</v>
      </c>
      <c r="AL112" s="959"/>
      <c r="AM112" s="959"/>
      <c r="AN112" s="959"/>
      <c r="AO112" s="960"/>
      <c r="AP112" s="962">
        <v>2.5</v>
      </c>
      <c r="AQ112" s="963"/>
      <c r="AR112" s="963"/>
      <c r="AS112" s="963"/>
      <c r="AT112" s="964"/>
      <c r="AU112" s="908"/>
      <c r="AV112" s="909"/>
      <c r="AW112" s="909"/>
      <c r="AX112" s="909"/>
      <c r="AY112" s="909"/>
      <c r="AZ112" s="922" t="s">
        <v>456</v>
      </c>
      <c r="BA112" s="923"/>
      <c r="BB112" s="923"/>
      <c r="BC112" s="923"/>
      <c r="BD112" s="923"/>
      <c r="BE112" s="923"/>
      <c r="BF112" s="923"/>
      <c r="BG112" s="923"/>
      <c r="BH112" s="923"/>
      <c r="BI112" s="923"/>
      <c r="BJ112" s="923"/>
      <c r="BK112" s="923"/>
      <c r="BL112" s="923"/>
      <c r="BM112" s="923"/>
      <c r="BN112" s="923"/>
      <c r="BO112" s="923"/>
      <c r="BP112" s="924"/>
      <c r="BQ112" s="925">
        <v>38251112</v>
      </c>
      <c r="BR112" s="926"/>
      <c r="BS112" s="926"/>
      <c r="BT112" s="926"/>
      <c r="BU112" s="926"/>
      <c r="BV112" s="926">
        <v>37279883</v>
      </c>
      <c r="BW112" s="926"/>
      <c r="BX112" s="926"/>
      <c r="BY112" s="926"/>
      <c r="BZ112" s="926"/>
      <c r="CA112" s="926">
        <v>35990713</v>
      </c>
      <c r="CB112" s="926"/>
      <c r="CC112" s="926"/>
      <c r="CD112" s="926"/>
      <c r="CE112" s="926"/>
      <c r="CF112" s="920">
        <v>22.1</v>
      </c>
      <c r="CG112" s="921"/>
      <c r="CH112" s="921"/>
      <c r="CI112" s="921"/>
      <c r="CJ112" s="921"/>
      <c r="CK112" s="948"/>
      <c r="CL112" s="949"/>
      <c r="CM112" s="922" t="s">
        <v>457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423</v>
      </c>
      <c r="DH112" s="926"/>
      <c r="DI112" s="926"/>
      <c r="DJ112" s="926"/>
      <c r="DK112" s="926"/>
      <c r="DL112" s="926" t="s">
        <v>450</v>
      </c>
      <c r="DM112" s="926"/>
      <c r="DN112" s="926"/>
      <c r="DO112" s="926"/>
      <c r="DP112" s="926"/>
      <c r="DQ112" s="926" t="s">
        <v>450</v>
      </c>
      <c r="DR112" s="926"/>
      <c r="DS112" s="926"/>
      <c r="DT112" s="926"/>
      <c r="DU112" s="926"/>
      <c r="DV112" s="927" t="s">
        <v>450</v>
      </c>
      <c r="DW112" s="927"/>
      <c r="DX112" s="927"/>
      <c r="DY112" s="927"/>
      <c r="DZ112" s="928"/>
    </row>
    <row r="113" spans="1:130" s="230" customFormat="1" ht="26.25" customHeight="1" x14ac:dyDescent="0.15">
      <c r="A113" s="954"/>
      <c r="B113" s="955"/>
      <c r="C113" s="923" t="s">
        <v>458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4082724</v>
      </c>
      <c r="AB113" s="938"/>
      <c r="AC113" s="938"/>
      <c r="AD113" s="938"/>
      <c r="AE113" s="939"/>
      <c r="AF113" s="940">
        <v>3826275</v>
      </c>
      <c r="AG113" s="938"/>
      <c r="AH113" s="938"/>
      <c r="AI113" s="938"/>
      <c r="AJ113" s="939"/>
      <c r="AK113" s="940">
        <v>3727947</v>
      </c>
      <c r="AL113" s="938"/>
      <c r="AM113" s="938"/>
      <c r="AN113" s="938"/>
      <c r="AO113" s="939"/>
      <c r="AP113" s="941">
        <v>2.2999999999999998</v>
      </c>
      <c r="AQ113" s="942"/>
      <c r="AR113" s="942"/>
      <c r="AS113" s="942"/>
      <c r="AT113" s="943"/>
      <c r="AU113" s="908"/>
      <c r="AV113" s="909"/>
      <c r="AW113" s="909"/>
      <c r="AX113" s="909"/>
      <c r="AY113" s="909"/>
      <c r="AZ113" s="922" t="s">
        <v>459</v>
      </c>
      <c r="BA113" s="923"/>
      <c r="BB113" s="923"/>
      <c r="BC113" s="923"/>
      <c r="BD113" s="923"/>
      <c r="BE113" s="923"/>
      <c r="BF113" s="923"/>
      <c r="BG113" s="923"/>
      <c r="BH113" s="923"/>
      <c r="BI113" s="923"/>
      <c r="BJ113" s="923"/>
      <c r="BK113" s="923"/>
      <c r="BL113" s="923"/>
      <c r="BM113" s="923"/>
      <c r="BN113" s="923"/>
      <c r="BO113" s="923"/>
      <c r="BP113" s="924"/>
      <c r="BQ113" s="925" t="s">
        <v>450</v>
      </c>
      <c r="BR113" s="926"/>
      <c r="BS113" s="926"/>
      <c r="BT113" s="926"/>
      <c r="BU113" s="926"/>
      <c r="BV113" s="926" t="s">
        <v>450</v>
      </c>
      <c r="BW113" s="926"/>
      <c r="BX113" s="926"/>
      <c r="BY113" s="926"/>
      <c r="BZ113" s="926"/>
      <c r="CA113" s="926" t="s">
        <v>450</v>
      </c>
      <c r="CB113" s="926"/>
      <c r="CC113" s="926"/>
      <c r="CD113" s="926"/>
      <c r="CE113" s="926"/>
      <c r="CF113" s="920" t="s">
        <v>131</v>
      </c>
      <c r="CG113" s="921"/>
      <c r="CH113" s="921"/>
      <c r="CI113" s="921"/>
      <c r="CJ113" s="921"/>
      <c r="CK113" s="948"/>
      <c r="CL113" s="949"/>
      <c r="CM113" s="922" t="s">
        <v>460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450</v>
      </c>
      <c r="DH113" s="959"/>
      <c r="DI113" s="959"/>
      <c r="DJ113" s="959"/>
      <c r="DK113" s="960"/>
      <c r="DL113" s="961" t="s">
        <v>450</v>
      </c>
      <c r="DM113" s="959"/>
      <c r="DN113" s="959"/>
      <c r="DO113" s="959"/>
      <c r="DP113" s="960"/>
      <c r="DQ113" s="961" t="s">
        <v>450</v>
      </c>
      <c r="DR113" s="959"/>
      <c r="DS113" s="959"/>
      <c r="DT113" s="959"/>
      <c r="DU113" s="960"/>
      <c r="DV113" s="962" t="s">
        <v>461</v>
      </c>
      <c r="DW113" s="963"/>
      <c r="DX113" s="963"/>
      <c r="DY113" s="963"/>
      <c r="DZ113" s="964"/>
    </row>
    <row r="114" spans="1:130" s="230" customFormat="1" ht="26.25" customHeight="1" x14ac:dyDescent="0.15">
      <c r="A114" s="954"/>
      <c r="B114" s="955"/>
      <c r="C114" s="923" t="s">
        <v>462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450</v>
      </c>
      <c r="AB114" s="959"/>
      <c r="AC114" s="959"/>
      <c r="AD114" s="959"/>
      <c r="AE114" s="960"/>
      <c r="AF114" s="961" t="s">
        <v>463</v>
      </c>
      <c r="AG114" s="959"/>
      <c r="AH114" s="959"/>
      <c r="AI114" s="959"/>
      <c r="AJ114" s="960"/>
      <c r="AK114" s="961" t="s">
        <v>450</v>
      </c>
      <c r="AL114" s="959"/>
      <c r="AM114" s="959"/>
      <c r="AN114" s="959"/>
      <c r="AO114" s="960"/>
      <c r="AP114" s="962" t="s">
        <v>450</v>
      </c>
      <c r="AQ114" s="963"/>
      <c r="AR114" s="963"/>
      <c r="AS114" s="963"/>
      <c r="AT114" s="964"/>
      <c r="AU114" s="908"/>
      <c r="AV114" s="909"/>
      <c r="AW114" s="909"/>
      <c r="AX114" s="909"/>
      <c r="AY114" s="909"/>
      <c r="AZ114" s="922" t="s">
        <v>464</v>
      </c>
      <c r="BA114" s="923"/>
      <c r="BB114" s="923"/>
      <c r="BC114" s="923"/>
      <c r="BD114" s="923"/>
      <c r="BE114" s="923"/>
      <c r="BF114" s="923"/>
      <c r="BG114" s="923"/>
      <c r="BH114" s="923"/>
      <c r="BI114" s="923"/>
      <c r="BJ114" s="923"/>
      <c r="BK114" s="923"/>
      <c r="BL114" s="923"/>
      <c r="BM114" s="923"/>
      <c r="BN114" s="923"/>
      <c r="BO114" s="923"/>
      <c r="BP114" s="924"/>
      <c r="BQ114" s="925">
        <v>41835789</v>
      </c>
      <c r="BR114" s="926"/>
      <c r="BS114" s="926"/>
      <c r="BT114" s="926"/>
      <c r="BU114" s="926"/>
      <c r="BV114" s="926">
        <v>42113782</v>
      </c>
      <c r="BW114" s="926"/>
      <c r="BX114" s="926"/>
      <c r="BY114" s="926"/>
      <c r="BZ114" s="926"/>
      <c r="CA114" s="926">
        <v>42049393</v>
      </c>
      <c r="CB114" s="926"/>
      <c r="CC114" s="926"/>
      <c r="CD114" s="926"/>
      <c r="CE114" s="926"/>
      <c r="CF114" s="920">
        <v>25.8</v>
      </c>
      <c r="CG114" s="921"/>
      <c r="CH114" s="921"/>
      <c r="CI114" s="921"/>
      <c r="CJ114" s="921"/>
      <c r="CK114" s="948"/>
      <c r="CL114" s="949"/>
      <c r="CM114" s="922" t="s">
        <v>465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450</v>
      </c>
      <c r="DH114" s="959"/>
      <c r="DI114" s="959"/>
      <c r="DJ114" s="959"/>
      <c r="DK114" s="960"/>
      <c r="DL114" s="961" t="s">
        <v>450</v>
      </c>
      <c r="DM114" s="959"/>
      <c r="DN114" s="959"/>
      <c r="DO114" s="959"/>
      <c r="DP114" s="960"/>
      <c r="DQ114" s="961" t="s">
        <v>463</v>
      </c>
      <c r="DR114" s="959"/>
      <c r="DS114" s="959"/>
      <c r="DT114" s="959"/>
      <c r="DU114" s="960"/>
      <c r="DV114" s="962" t="s">
        <v>450</v>
      </c>
      <c r="DW114" s="963"/>
      <c r="DX114" s="963"/>
      <c r="DY114" s="963"/>
      <c r="DZ114" s="964"/>
    </row>
    <row r="115" spans="1:130" s="230" customFormat="1" ht="26.25" customHeight="1" x14ac:dyDescent="0.15">
      <c r="A115" s="954"/>
      <c r="B115" s="955"/>
      <c r="C115" s="923" t="s">
        <v>466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968826</v>
      </c>
      <c r="AB115" s="938"/>
      <c r="AC115" s="938"/>
      <c r="AD115" s="938"/>
      <c r="AE115" s="939"/>
      <c r="AF115" s="940">
        <v>902667</v>
      </c>
      <c r="AG115" s="938"/>
      <c r="AH115" s="938"/>
      <c r="AI115" s="938"/>
      <c r="AJ115" s="939"/>
      <c r="AK115" s="940">
        <v>898327</v>
      </c>
      <c r="AL115" s="938"/>
      <c r="AM115" s="938"/>
      <c r="AN115" s="938"/>
      <c r="AO115" s="939"/>
      <c r="AP115" s="941">
        <v>0.6</v>
      </c>
      <c r="AQ115" s="942"/>
      <c r="AR115" s="942"/>
      <c r="AS115" s="942"/>
      <c r="AT115" s="943"/>
      <c r="AU115" s="908"/>
      <c r="AV115" s="909"/>
      <c r="AW115" s="909"/>
      <c r="AX115" s="909"/>
      <c r="AY115" s="909"/>
      <c r="AZ115" s="922" t="s">
        <v>467</v>
      </c>
      <c r="BA115" s="923"/>
      <c r="BB115" s="923"/>
      <c r="BC115" s="923"/>
      <c r="BD115" s="923"/>
      <c r="BE115" s="923"/>
      <c r="BF115" s="923"/>
      <c r="BG115" s="923"/>
      <c r="BH115" s="923"/>
      <c r="BI115" s="923"/>
      <c r="BJ115" s="923"/>
      <c r="BK115" s="923"/>
      <c r="BL115" s="923"/>
      <c r="BM115" s="923"/>
      <c r="BN115" s="923"/>
      <c r="BO115" s="923"/>
      <c r="BP115" s="924"/>
      <c r="BQ115" s="925">
        <v>1063145</v>
      </c>
      <c r="BR115" s="926"/>
      <c r="BS115" s="926"/>
      <c r="BT115" s="926"/>
      <c r="BU115" s="926"/>
      <c r="BV115" s="926">
        <v>405111</v>
      </c>
      <c r="BW115" s="926"/>
      <c r="BX115" s="926"/>
      <c r="BY115" s="926"/>
      <c r="BZ115" s="926"/>
      <c r="CA115" s="926">
        <v>349998</v>
      </c>
      <c r="CB115" s="926"/>
      <c r="CC115" s="926"/>
      <c r="CD115" s="926"/>
      <c r="CE115" s="926"/>
      <c r="CF115" s="920">
        <v>0.2</v>
      </c>
      <c r="CG115" s="921"/>
      <c r="CH115" s="921"/>
      <c r="CI115" s="921"/>
      <c r="CJ115" s="921"/>
      <c r="CK115" s="948"/>
      <c r="CL115" s="949"/>
      <c r="CM115" s="922" t="s">
        <v>468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1219000</v>
      </c>
      <c r="DH115" s="959"/>
      <c r="DI115" s="959"/>
      <c r="DJ115" s="959"/>
      <c r="DK115" s="960"/>
      <c r="DL115" s="961" t="s">
        <v>450</v>
      </c>
      <c r="DM115" s="959"/>
      <c r="DN115" s="959"/>
      <c r="DO115" s="959"/>
      <c r="DP115" s="960"/>
      <c r="DQ115" s="961" t="s">
        <v>450</v>
      </c>
      <c r="DR115" s="959"/>
      <c r="DS115" s="959"/>
      <c r="DT115" s="959"/>
      <c r="DU115" s="960"/>
      <c r="DV115" s="962" t="s">
        <v>450</v>
      </c>
      <c r="DW115" s="963"/>
      <c r="DX115" s="963"/>
      <c r="DY115" s="963"/>
      <c r="DZ115" s="964"/>
    </row>
    <row r="116" spans="1:130" s="230" customFormat="1" ht="26.25" customHeight="1" x14ac:dyDescent="0.15">
      <c r="A116" s="956"/>
      <c r="B116" s="957"/>
      <c r="C116" s="965" t="s">
        <v>469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450</v>
      </c>
      <c r="AB116" s="959"/>
      <c r="AC116" s="959"/>
      <c r="AD116" s="959"/>
      <c r="AE116" s="960"/>
      <c r="AF116" s="961" t="s">
        <v>450</v>
      </c>
      <c r="AG116" s="959"/>
      <c r="AH116" s="959"/>
      <c r="AI116" s="959"/>
      <c r="AJ116" s="960"/>
      <c r="AK116" s="961" t="s">
        <v>450</v>
      </c>
      <c r="AL116" s="959"/>
      <c r="AM116" s="959"/>
      <c r="AN116" s="959"/>
      <c r="AO116" s="960"/>
      <c r="AP116" s="962" t="s">
        <v>450</v>
      </c>
      <c r="AQ116" s="963"/>
      <c r="AR116" s="963"/>
      <c r="AS116" s="963"/>
      <c r="AT116" s="964"/>
      <c r="AU116" s="908"/>
      <c r="AV116" s="909"/>
      <c r="AW116" s="909"/>
      <c r="AX116" s="909"/>
      <c r="AY116" s="909"/>
      <c r="AZ116" s="967" t="s">
        <v>470</v>
      </c>
      <c r="BA116" s="968"/>
      <c r="BB116" s="968"/>
      <c r="BC116" s="968"/>
      <c r="BD116" s="968"/>
      <c r="BE116" s="968"/>
      <c r="BF116" s="968"/>
      <c r="BG116" s="968"/>
      <c r="BH116" s="968"/>
      <c r="BI116" s="968"/>
      <c r="BJ116" s="968"/>
      <c r="BK116" s="968"/>
      <c r="BL116" s="968"/>
      <c r="BM116" s="968"/>
      <c r="BN116" s="968"/>
      <c r="BO116" s="968"/>
      <c r="BP116" s="969"/>
      <c r="BQ116" s="925" t="s">
        <v>463</v>
      </c>
      <c r="BR116" s="926"/>
      <c r="BS116" s="926"/>
      <c r="BT116" s="926"/>
      <c r="BU116" s="926"/>
      <c r="BV116" s="926" t="s">
        <v>131</v>
      </c>
      <c r="BW116" s="926"/>
      <c r="BX116" s="926"/>
      <c r="BY116" s="926"/>
      <c r="BZ116" s="926"/>
      <c r="CA116" s="926" t="s">
        <v>450</v>
      </c>
      <c r="CB116" s="926"/>
      <c r="CC116" s="926"/>
      <c r="CD116" s="926"/>
      <c r="CE116" s="926"/>
      <c r="CF116" s="920" t="s">
        <v>463</v>
      </c>
      <c r="CG116" s="921"/>
      <c r="CH116" s="921"/>
      <c r="CI116" s="921"/>
      <c r="CJ116" s="921"/>
      <c r="CK116" s="948"/>
      <c r="CL116" s="949"/>
      <c r="CM116" s="922" t="s">
        <v>471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450</v>
      </c>
      <c r="DH116" s="959"/>
      <c r="DI116" s="959"/>
      <c r="DJ116" s="959"/>
      <c r="DK116" s="960"/>
      <c r="DL116" s="961" t="s">
        <v>131</v>
      </c>
      <c r="DM116" s="959"/>
      <c r="DN116" s="959"/>
      <c r="DO116" s="959"/>
      <c r="DP116" s="960"/>
      <c r="DQ116" s="961" t="s">
        <v>450</v>
      </c>
      <c r="DR116" s="959"/>
      <c r="DS116" s="959"/>
      <c r="DT116" s="959"/>
      <c r="DU116" s="960"/>
      <c r="DV116" s="962" t="s">
        <v>450</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472</v>
      </c>
      <c r="Z117" s="894"/>
      <c r="AA117" s="978">
        <v>31350677</v>
      </c>
      <c r="AB117" s="979"/>
      <c r="AC117" s="979"/>
      <c r="AD117" s="979"/>
      <c r="AE117" s="980"/>
      <c r="AF117" s="981">
        <v>31142391</v>
      </c>
      <c r="AG117" s="979"/>
      <c r="AH117" s="979"/>
      <c r="AI117" s="979"/>
      <c r="AJ117" s="980"/>
      <c r="AK117" s="981">
        <v>31296016</v>
      </c>
      <c r="AL117" s="979"/>
      <c r="AM117" s="979"/>
      <c r="AN117" s="979"/>
      <c r="AO117" s="980"/>
      <c r="AP117" s="982"/>
      <c r="AQ117" s="983"/>
      <c r="AR117" s="983"/>
      <c r="AS117" s="983"/>
      <c r="AT117" s="984"/>
      <c r="AU117" s="908"/>
      <c r="AV117" s="909"/>
      <c r="AW117" s="909"/>
      <c r="AX117" s="909"/>
      <c r="AY117" s="909"/>
      <c r="AZ117" s="974" t="s">
        <v>473</v>
      </c>
      <c r="BA117" s="975"/>
      <c r="BB117" s="975"/>
      <c r="BC117" s="975"/>
      <c r="BD117" s="975"/>
      <c r="BE117" s="975"/>
      <c r="BF117" s="975"/>
      <c r="BG117" s="975"/>
      <c r="BH117" s="975"/>
      <c r="BI117" s="975"/>
      <c r="BJ117" s="975"/>
      <c r="BK117" s="975"/>
      <c r="BL117" s="975"/>
      <c r="BM117" s="975"/>
      <c r="BN117" s="975"/>
      <c r="BO117" s="975"/>
      <c r="BP117" s="976"/>
      <c r="BQ117" s="925" t="s">
        <v>461</v>
      </c>
      <c r="BR117" s="926"/>
      <c r="BS117" s="926"/>
      <c r="BT117" s="926"/>
      <c r="BU117" s="926"/>
      <c r="BV117" s="926" t="s">
        <v>131</v>
      </c>
      <c r="BW117" s="926"/>
      <c r="BX117" s="926"/>
      <c r="BY117" s="926"/>
      <c r="BZ117" s="926"/>
      <c r="CA117" s="926" t="s">
        <v>131</v>
      </c>
      <c r="CB117" s="926"/>
      <c r="CC117" s="926"/>
      <c r="CD117" s="926"/>
      <c r="CE117" s="926"/>
      <c r="CF117" s="920" t="s">
        <v>450</v>
      </c>
      <c r="CG117" s="921"/>
      <c r="CH117" s="921"/>
      <c r="CI117" s="921"/>
      <c r="CJ117" s="921"/>
      <c r="CK117" s="948"/>
      <c r="CL117" s="949"/>
      <c r="CM117" s="922" t="s">
        <v>474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450</v>
      </c>
      <c r="DH117" s="959"/>
      <c r="DI117" s="959"/>
      <c r="DJ117" s="959"/>
      <c r="DK117" s="960"/>
      <c r="DL117" s="961" t="s">
        <v>461</v>
      </c>
      <c r="DM117" s="959"/>
      <c r="DN117" s="959"/>
      <c r="DO117" s="959"/>
      <c r="DP117" s="960"/>
      <c r="DQ117" s="961" t="s">
        <v>423</v>
      </c>
      <c r="DR117" s="959"/>
      <c r="DS117" s="959"/>
      <c r="DT117" s="959"/>
      <c r="DU117" s="960"/>
      <c r="DV117" s="962" t="s">
        <v>131</v>
      </c>
      <c r="DW117" s="963"/>
      <c r="DX117" s="963"/>
      <c r="DY117" s="963"/>
      <c r="DZ117" s="964"/>
    </row>
    <row r="118" spans="1:130" s="230" customFormat="1" ht="26.25" customHeight="1" x14ac:dyDescent="0.15">
      <c r="A118" s="912" t="s">
        <v>445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442</v>
      </c>
      <c r="AB118" s="893"/>
      <c r="AC118" s="893"/>
      <c r="AD118" s="893"/>
      <c r="AE118" s="894"/>
      <c r="AF118" s="892" t="s">
        <v>443</v>
      </c>
      <c r="AG118" s="893"/>
      <c r="AH118" s="893"/>
      <c r="AI118" s="893"/>
      <c r="AJ118" s="894"/>
      <c r="AK118" s="892" t="s">
        <v>311</v>
      </c>
      <c r="AL118" s="893"/>
      <c r="AM118" s="893"/>
      <c r="AN118" s="893"/>
      <c r="AO118" s="894"/>
      <c r="AP118" s="970" t="s">
        <v>444</v>
      </c>
      <c r="AQ118" s="971"/>
      <c r="AR118" s="971"/>
      <c r="AS118" s="971"/>
      <c r="AT118" s="972"/>
      <c r="AU118" s="908"/>
      <c r="AV118" s="909"/>
      <c r="AW118" s="909"/>
      <c r="AX118" s="909"/>
      <c r="AY118" s="909"/>
      <c r="AZ118" s="973" t="s">
        <v>475</v>
      </c>
      <c r="BA118" s="965"/>
      <c r="BB118" s="965"/>
      <c r="BC118" s="965"/>
      <c r="BD118" s="965"/>
      <c r="BE118" s="965"/>
      <c r="BF118" s="965"/>
      <c r="BG118" s="965"/>
      <c r="BH118" s="965"/>
      <c r="BI118" s="965"/>
      <c r="BJ118" s="965"/>
      <c r="BK118" s="965"/>
      <c r="BL118" s="965"/>
      <c r="BM118" s="965"/>
      <c r="BN118" s="965"/>
      <c r="BO118" s="965"/>
      <c r="BP118" s="966"/>
      <c r="BQ118" s="999" t="s">
        <v>131</v>
      </c>
      <c r="BR118" s="1000"/>
      <c r="BS118" s="1000"/>
      <c r="BT118" s="1000"/>
      <c r="BU118" s="1000"/>
      <c r="BV118" s="1000" t="s">
        <v>131</v>
      </c>
      <c r="BW118" s="1000"/>
      <c r="BX118" s="1000"/>
      <c r="BY118" s="1000"/>
      <c r="BZ118" s="1000"/>
      <c r="CA118" s="1000" t="s">
        <v>423</v>
      </c>
      <c r="CB118" s="1000"/>
      <c r="CC118" s="1000"/>
      <c r="CD118" s="1000"/>
      <c r="CE118" s="1000"/>
      <c r="CF118" s="920" t="s">
        <v>131</v>
      </c>
      <c r="CG118" s="921"/>
      <c r="CH118" s="921"/>
      <c r="CI118" s="921"/>
      <c r="CJ118" s="921"/>
      <c r="CK118" s="948"/>
      <c r="CL118" s="949"/>
      <c r="CM118" s="922" t="s">
        <v>476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131</v>
      </c>
      <c r="DH118" s="959"/>
      <c r="DI118" s="959"/>
      <c r="DJ118" s="959"/>
      <c r="DK118" s="960"/>
      <c r="DL118" s="961" t="s">
        <v>131</v>
      </c>
      <c r="DM118" s="959"/>
      <c r="DN118" s="959"/>
      <c r="DO118" s="959"/>
      <c r="DP118" s="960"/>
      <c r="DQ118" s="961" t="s">
        <v>131</v>
      </c>
      <c r="DR118" s="959"/>
      <c r="DS118" s="959"/>
      <c r="DT118" s="959"/>
      <c r="DU118" s="960"/>
      <c r="DV118" s="962" t="s">
        <v>131</v>
      </c>
      <c r="DW118" s="963"/>
      <c r="DX118" s="963"/>
      <c r="DY118" s="963"/>
      <c r="DZ118" s="964"/>
    </row>
    <row r="119" spans="1:130" s="230" customFormat="1" ht="26.25" customHeight="1" x14ac:dyDescent="0.15">
      <c r="A119" s="1056" t="s">
        <v>448</v>
      </c>
      <c r="B119" s="947"/>
      <c r="C119" s="929" t="s">
        <v>449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450</v>
      </c>
      <c r="AB119" s="900"/>
      <c r="AC119" s="900"/>
      <c r="AD119" s="900"/>
      <c r="AE119" s="901"/>
      <c r="AF119" s="902" t="s">
        <v>131</v>
      </c>
      <c r="AG119" s="900"/>
      <c r="AH119" s="900"/>
      <c r="AI119" s="900"/>
      <c r="AJ119" s="901"/>
      <c r="AK119" s="902" t="s">
        <v>131</v>
      </c>
      <c r="AL119" s="900"/>
      <c r="AM119" s="900"/>
      <c r="AN119" s="900"/>
      <c r="AO119" s="901"/>
      <c r="AP119" s="903" t="s">
        <v>450</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477</v>
      </c>
      <c r="BP119" s="1005"/>
      <c r="BQ119" s="999">
        <v>388744624</v>
      </c>
      <c r="BR119" s="1000"/>
      <c r="BS119" s="1000"/>
      <c r="BT119" s="1000"/>
      <c r="BU119" s="1000"/>
      <c r="BV119" s="1000">
        <v>386509838</v>
      </c>
      <c r="BW119" s="1000"/>
      <c r="BX119" s="1000"/>
      <c r="BY119" s="1000"/>
      <c r="BZ119" s="1000"/>
      <c r="CA119" s="1000">
        <v>375222832</v>
      </c>
      <c r="CB119" s="1000"/>
      <c r="CC119" s="1000"/>
      <c r="CD119" s="1000"/>
      <c r="CE119" s="1000"/>
      <c r="CF119" s="1001"/>
      <c r="CG119" s="1002"/>
      <c r="CH119" s="1002"/>
      <c r="CI119" s="1002"/>
      <c r="CJ119" s="1003"/>
      <c r="CK119" s="950"/>
      <c r="CL119" s="951"/>
      <c r="CM119" s="973" t="s">
        <v>478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15971636</v>
      </c>
      <c r="DH119" s="986"/>
      <c r="DI119" s="986"/>
      <c r="DJ119" s="986"/>
      <c r="DK119" s="987"/>
      <c r="DL119" s="985">
        <v>15080551</v>
      </c>
      <c r="DM119" s="986"/>
      <c r="DN119" s="986"/>
      <c r="DO119" s="986"/>
      <c r="DP119" s="987"/>
      <c r="DQ119" s="985">
        <v>14189498</v>
      </c>
      <c r="DR119" s="986"/>
      <c r="DS119" s="986"/>
      <c r="DT119" s="986"/>
      <c r="DU119" s="987"/>
      <c r="DV119" s="988">
        <v>8.6999999999999993</v>
      </c>
      <c r="DW119" s="989"/>
      <c r="DX119" s="989"/>
      <c r="DY119" s="989"/>
      <c r="DZ119" s="990"/>
    </row>
    <row r="120" spans="1:130" s="230" customFormat="1" ht="26.25" customHeight="1" x14ac:dyDescent="0.15">
      <c r="A120" s="1057"/>
      <c r="B120" s="949"/>
      <c r="C120" s="922" t="s">
        <v>453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450</v>
      </c>
      <c r="AB120" s="959"/>
      <c r="AC120" s="959"/>
      <c r="AD120" s="959"/>
      <c r="AE120" s="960"/>
      <c r="AF120" s="961" t="s">
        <v>131</v>
      </c>
      <c r="AG120" s="959"/>
      <c r="AH120" s="959"/>
      <c r="AI120" s="959"/>
      <c r="AJ120" s="960"/>
      <c r="AK120" s="961" t="s">
        <v>450</v>
      </c>
      <c r="AL120" s="959"/>
      <c r="AM120" s="959"/>
      <c r="AN120" s="959"/>
      <c r="AO120" s="960"/>
      <c r="AP120" s="962" t="s">
        <v>450</v>
      </c>
      <c r="AQ120" s="963"/>
      <c r="AR120" s="963"/>
      <c r="AS120" s="963"/>
      <c r="AT120" s="964"/>
      <c r="AU120" s="991" t="s">
        <v>479</v>
      </c>
      <c r="AV120" s="992"/>
      <c r="AW120" s="992"/>
      <c r="AX120" s="992"/>
      <c r="AY120" s="993"/>
      <c r="AZ120" s="929" t="s">
        <v>480</v>
      </c>
      <c r="BA120" s="897"/>
      <c r="BB120" s="897"/>
      <c r="BC120" s="897"/>
      <c r="BD120" s="897"/>
      <c r="BE120" s="897"/>
      <c r="BF120" s="897"/>
      <c r="BG120" s="897"/>
      <c r="BH120" s="897"/>
      <c r="BI120" s="897"/>
      <c r="BJ120" s="897"/>
      <c r="BK120" s="897"/>
      <c r="BL120" s="897"/>
      <c r="BM120" s="897"/>
      <c r="BN120" s="897"/>
      <c r="BO120" s="897"/>
      <c r="BP120" s="898"/>
      <c r="BQ120" s="930">
        <v>40440073</v>
      </c>
      <c r="BR120" s="931"/>
      <c r="BS120" s="931"/>
      <c r="BT120" s="931"/>
      <c r="BU120" s="931"/>
      <c r="BV120" s="931">
        <v>49115409</v>
      </c>
      <c r="BW120" s="931"/>
      <c r="BX120" s="931"/>
      <c r="BY120" s="931"/>
      <c r="BZ120" s="931"/>
      <c r="CA120" s="931">
        <v>65488524</v>
      </c>
      <c r="CB120" s="931"/>
      <c r="CC120" s="931"/>
      <c r="CD120" s="931"/>
      <c r="CE120" s="931"/>
      <c r="CF120" s="944">
        <v>40.200000000000003</v>
      </c>
      <c r="CG120" s="945"/>
      <c r="CH120" s="945"/>
      <c r="CI120" s="945"/>
      <c r="CJ120" s="945"/>
      <c r="CK120" s="1006" t="s">
        <v>481</v>
      </c>
      <c r="CL120" s="1007"/>
      <c r="CM120" s="1007"/>
      <c r="CN120" s="1007"/>
      <c r="CO120" s="1008"/>
      <c r="CP120" s="1014" t="s">
        <v>482</v>
      </c>
      <c r="CQ120" s="1015"/>
      <c r="CR120" s="1015"/>
      <c r="CS120" s="1015"/>
      <c r="CT120" s="1015"/>
      <c r="CU120" s="1015"/>
      <c r="CV120" s="1015"/>
      <c r="CW120" s="1015"/>
      <c r="CX120" s="1015"/>
      <c r="CY120" s="1015"/>
      <c r="CZ120" s="1015"/>
      <c r="DA120" s="1015"/>
      <c r="DB120" s="1015"/>
      <c r="DC120" s="1015"/>
      <c r="DD120" s="1015"/>
      <c r="DE120" s="1015"/>
      <c r="DF120" s="1016"/>
      <c r="DG120" s="930">
        <v>34307716</v>
      </c>
      <c r="DH120" s="931"/>
      <c r="DI120" s="931"/>
      <c r="DJ120" s="931"/>
      <c r="DK120" s="931"/>
      <c r="DL120" s="931">
        <v>33699517</v>
      </c>
      <c r="DM120" s="931"/>
      <c r="DN120" s="931"/>
      <c r="DO120" s="931"/>
      <c r="DP120" s="931"/>
      <c r="DQ120" s="931">
        <v>32600179</v>
      </c>
      <c r="DR120" s="931"/>
      <c r="DS120" s="931"/>
      <c r="DT120" s="931"/>
      <c r="DU120" s="931"/>
      <c r="DV120" s="932">
        <v>20</v>
      </c>
      <c r="DW120" s="932"/>
      <c r="DX120" s="932"/>
      <c r="DY120" s="932"/>
      <c r="DZ120" s="933"/>
    </row>
    <row r="121" spans="1:130" s="230" customFormat="1" ht="26.25" customHeight="1" x14ac:dyDescent="0.15">
      <c r="A121" s="1057"/>
      <c r="B121" s="949"/>
      <c r="C121" s="974" t="s">
        <v>483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450</v>
      </c>
      <c r="AB121" s="959"/>
      <c r="AC121" s="959"/>
      <c r="AD121" s="959"/>
      <c r="AE121" s="960"/>
      <c r="AF121" s="961" t="s">
        <v>131</v>
      </c>
      <c r="AG121" s="959"/>
      <c r="AH121" s="959"/>
      <c r="AI121" s="959"/>
      <c r="AJ121" s="960"/>
      <c r="AK121" s="961" t="s">
        <v>450</v>
      </c>
      <c r="AL121" s="959"/>
      <c r="AM121" s="959"/>
      <c r="AN121" s="959"/>
      <c r="AO121" s="960"/>
      <c r="AP121" s="962" t="s">
        <v>423</v>
      </c>
      <c r="AQ121" s="963"/>
      <c r="AR121" s="963"/>
      <c r="AS121" s="963"/>
      <c r="AT121" s="964"/>
      <c r="AU121" s="994"/>
      <c r="AV121" s="995"/>
      <c r="AW121" s="995"/>
      <c r="AX121" s="995"/>
      <c r="AY121" s="996"/>
      <c r="AZ121" s="922" t="s">
        <v>484</v>
      </c>
      <c r="BA121" s="923"/>
      <c r="BB121" s="923"/>
      <c r="BC121" s="923"/>
      <c r="BD121" s="923"/>
      <c r="BE121" s="923"/>
      <c r="BF121" s="923"/>
      <c r="BG121" s="923"/>
      <c r="BH121" s="923"/>
      <c r="BI121" s="923"/>
      <c r="BJ121" s="923"/>
      <c r="BK121" s="923"/>
      <c r="BL121" s="923"/>
      <c r="BM121" s="923"/>
      <c r="BN121" s="923"/>
      <c r="BO121" s="923"/>
      <c r="BP121" s="924"/>
      <c r="BQ121" s="925">
        <v>64533675</v>
      </c>
      <c r="BR121" s="926"/>
      <c r="BS121" s="926"/>
      <c r="BT121" s="926"/>
      <c r="BU121" s="926"/>
      <c r="BV121" s="926">
        <v>61770316</v>
      </c>
      <c r="BW121" s="926"/>
      <c r="BX121" s="926"/>
      <c r="BY121" s="926"/>
      <c r="BZ121" s="926"/>
      <c r="CA121" s="926">
        <v>59189292</v>
      </c>
      <c r="CB121" s="926"/>
      <c r="CC121" s="926"/>
      <c r="CD121" s="926"/>
      <c r="CE121" s="926"/>
      <c r="CF121" s="920">
        <v>36.4</v>
      </c>
      <c r="CG121" s="921"/>
      <c r="CH121" s="921"/>
      <c r="CI121" s="921"/>
      <c r="CJ121" s="921"/>
      <c r="CK121" s="1009"/>
      <c r="CL121" s="1010"/>
      <c r="CM121" s="1010"/>
      <c r="CN121" s="1010"/>
      <c r="CO121" s="1011"/>
      <c r="CP121" s="1019" t="s">
        <v>485</v>
      </c>
      <c r="CQ121" s="1020"/>
      <c r="CR121" s="1020"/>
      <c r="CS121" s="1020"/>
      <c r="CT121" s="1020"/>
      <c r="CU121" s="1020"/>
      <c r="CV121" s="1020"/>
      <c r="CW121" s="1020"/>
      <c r="CX121" s="1020"/>
      <c r="CY121" s="1020"/>
      <c r="CZ121" s="1020"/>
      <c r="DA121" s="1020"/>
      <c r="DB121" s="1020"/>
      <c r="DC121" s="1020"/>
      <c r="DD121" s="1020"/>
      <c r="DE121" s="1020"/>
      <c r="DF121" s="1021"/>
      <c r="DG121" s="925">
        <v>2660234</v>
      </c>
      <c r="DH121" s="926"/>
      <c r="DI121" s="926"/>
      <c r="DJ121" s="926"/>
      <c r="DK121" s="926"/>
      <c r="DL121" s="926">
        <v>2218463</v>
      </c>
      <c r="DM121" s="926"/>
      <c r="DN121" s="926"/>
      <c r="DO121" s="926"/>
      <c r="DP121" s="926"/>
      <c r="DQ121" s="926">
        <v>1930260</v>
      </c>
      <c r="DR121" s="926"/>
      <c r="DS121" s="926"/>
      <c r="DT121" s="926"/>
      <c r="DU121" s="926"/>
      <c r="DV121" s="927">
        <v>1.2</v>
      </c>
      <c r="DW121" s="927"/>
      <c r="DX121" s="927"/>
      <c r="DY121" s="927"/>
      <c r="DZ121" s="928"/>
    </row>
    <row r="122" spans="1:130" s="230" customFormat="1" ht="26.25" customHeight="1" x14ac:dyDescent="0.15">
      <c r="A122" s="1057"/>
      <c r="B122" s="949"/>
      <c r="C122" s="922" t="s">
        <v>465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131</v>
      </c>
      <c r="AB122" s="959"/>
      <c r="AC122" s="959"/>
      <c r="AD122" s="959"/>
      <c r="AE122" s="960"/>
      <c r="AF122" s="961" t="s">
        <v>450</v>
      </c>
      <c r="AG122" s="959"/>
      <c r="AH122" s="959"/>
      <c r="AI122" s="959"/>
      <c r="AJ122" s="960"/>
      <c r="AK122" s="961" t="s">
        <v>131</v>
      </c>
      <c r="AL122" s="959"/>
      <c r="AM122" s="959"/>
      <c r="AN122" s="959"/>
      <c r="AO122" s="960"/>
      <c r="AP122" s="962" t="s">
        <v>131</v>
      </c>
      <c r="AQ122" s="963"/>
      <c r="AR122" s="963"/>
      <c r="AS122" s="963"/>
      <c r="AT122" s="964"/>
      <c r="AU122" s="994"/>
      <c r="AV122" s="995"/>
      <c r="AW122" s="995"/>
      <c r="AX122" s="995"/>
      <c r="AY122" s="996"/>
      <c r="AZ122" s="973" t="s">
        <v>486</v>
      </c>
      <c r="BA122" s="965"/>
      <c r="BB122" s="965"/>
      <c r="BC122" s="965"/>
      <c r="BD122" s="965"/>
      <c r="BE122" s="965"/>
      <c r="BF122" s="965"/>
      <c r="BG122" s="965"/>
      <c r="BH122" s="965"/>
      <c r="BI122" s="965"/>
      <c r="BJ122" s="965"/>
      <c r="BK122" s="965"/>
      <c r="BL122" s="965"/>
      <c r="BM122" s="965"/>
      <c r="BN122" s="965"/>
      <c r="BO122" s="965"/>
      <c r="BP122" s="966"/>
      <c r="BQ122" s="999">
        <v>246021399</v>
      </c>
      <c r="BR122" s="1000"/>
      <c r="BS122" s="1000"/>
      <c r="BT122" s="1000"/>
      <c r="BU122" s="1000"/>
      <c r="BV122" s="1000">
        <v>251678220</v>
      </c>
      <c r="BW122" s="1000"/>
      <c r="BX122" s="1000"/>
      <c r="BY122" s="1000"/>
      <c r="BZ122" s="1000"/>
      <c r="CA122" s="1000">
        <v>247168323</v>
      </c>
      <c r="CB122" s="1000"/>
      <c r="CC122" s="1000"/>
      <c r="CD122" s="1000"/>
      <c r="CE122" s="1000"/>
      <c r="CF122" s="1017">
        <v>151.80000000000001</v>
      </c>
      <c r="CG122" s="1018"/>
      <c r="CH122" s="1018"/>
      <c r="CI122" s="1018"/>
      <c r="CJ122" s="1018"/>
      <c r="CK122" s="1009"/>
      <c r="CL122" s="1010"/>
      <c r="CM122" s="1010"/>
      <c r="CN122" s="1010"/>
      <c r="CO122" s="1011"/>
      <c r="CP122" s="1019" t="s">
        <v>487</v>
      </c>
      <c r="CQ122" s="1020"/>
      <c r="CR122" s="1020"/>
      <c r="CS122" s="1020"/>
      <c r="CT122" s="1020"/>
      <c r="CU122" s="1020"/>
      <c r="CV122" s="1020"/>
      <c r="CW122" s="1020"/>
      <c r="CX122" s="1020"/>
      <c r="CY122" s="1020"/>
      <c r="CZ122" s="1020"/>
      <c r="DA122" s="1020"/>
      <c r="DB122" s="1020"/>
      <c r="DC122" s="1020"/>
      <c r="DD122" s="1020"/>
      <c r="DE122" s="1020"/>
      <c r="DF122" s="1021"/>
      <c r="DG122" s="925">
        <v>1265272</v>
      </c>
      <c r="DH122" s="926"/>
      <c r="DI122" s="926"/>
      <c r="DJ122" s="926"/>
      <c r="DK122" s="926"/>
      <c r="DL122" s="926">
        <v>1345870</v>
      </c>
      <c r="DM122" s="926"/>
      <c r="DN122" s="926"/>
      <c r="DO122" s="926"/>
      <c r="DP122" s="926"/>
      <c r="DQ122" s="926">
        <v>1446326</v>
      </c>
      <c r="DR122" s="926"/>
      <c r="DS122" s="926"/>
      <c r="DT122" s="926"/>
      <c r="DU122" s="926"/>
      <c r="DV122" s="927">
        <v>0.9</v>
      </c>
      <c r="DW122" s="927"/>
      <c r="DX122" s="927"/>
      <c r="DY122" s="927"/>
      <c r="DZ122" s="928"/>
    </row>
    <row r="123" spans="1:130" s="230" customFormat="1" ht="26.25" customHeight="1" x14ac:dyDescent="0.15">
      <c r="A123" s="1057"/>
      <c r="B123" s="949"/>
      <c r="C123" s="922" t="s">
        <v>471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450</v>
      </c>
      <c r="AB123" s="959"/>
      <c r="AC123" s="959"/>
      <c r="AD123" s="959"/>
      <c r="AE123" s="960"/>
      <c r="AF123" s="961" t="s">
        <v>131</v>
      </c>
      <c r="AG123" s="959"/>
      <c r="AH123" s="959"/>
      <c r="AI123" s="959"/>
      <c r="AJ123" s="960"/>
      <c r="AK123" s="961" t="s">
        <v>423</v>
      </c>
      <c r="AL123" s="959"/>
      <c r="AM123" s="959"/>
      <c r="AN123" s="959"/>
      <c r="AO123" s="960"/>
      <c r="AP123" s="962" t="s">
        <v>131</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488</v>
      </c>
      <c r="BP123" s="1005"/>
      <c r="BQ123" s="1063">
        <v>350995147</v>
      </c>
      <c r="BR123" s="1064"/>
      <c r="BS123" s="1064"/>
      <c r="BT123" s="1064"/>
      <c r="BU123" s="1064"/>
      <c r="BV123" s="1064">
        <v>362563945</v>
      </c>
      <c r="BW123" s="1064"/>
      <c r="BX123" s="1064"/>
      <c r="BY123" s="1064"/>
      <c r="BZ123" s="1064"/>
      <c r="CA123" s="1064">
        <v>371846139</v>
      </c>
      <c r="CB123" s="1064"/>
      <c r="CC123" s="1064"/>
      <c r="CD123" s="1064"/>
      <c r="CE123" s="1064"/>
      <c r="CF123" s="1001"/>
      <c r="CG123" s="1002"/>
      <c r="CH123" s="1002"/>
      <c r="CI123" s="1002"/>
      <c r="CJ123" s="1003"/>
      <c r="CK123" s="1009"/>
      <c r="CL123" s="1010"/>
      <c r="CM123" s="1010"/>
      <c r="CN123" s="1010"/>
      <c r="CO123" s="1011"/>
      <c r="CP123" s="1019" t="s">
        <v>489</v>
      </c>
      <c r="CQ123" s="1020"/>
      <c r="CR123" s="1020"/>
      <c r="CS123" s="1020"/>
      <c r="CT123" s="1020"/>
      <c r="CU123" s="1020"/>
      <c r="CV123" s="1020"/>
      <c r="CW123" s="1020"/>
      <c r="CX123" s="1020"/>
      <c r="CY123" s="1020"/>
      <c r="CZ123" s="1020"/>
      <c r="DA123" s="1020"/>
      <c r="DB123" s="1020"/>
      <c r="DC123" s="1020"/>
      <c r="DD123" s="1020"/>
      <c r="DE123" s="1020"/>
      <c r="DF123" s="1021"/>
      <c r="DG123" s="958">
        <v>17890</v>
      </c>
      <c r="DH123" s="959"/>
      <c r="DI123" s="959"/>
      <c r="DJ123" s="959"/>
      <c r="DK123" s="960"/>
      <c r="DL123" s="961">
        <v>16033</v>
      </c>
      <c r="DM123" s="959"/>
      <c r="DN123" s="959"/>
      <c r="DO123" s="959"/>
      <c r="DP123" s="960"/>
      <c r="DQ123" s="961">
        <v>13948</v>
      </c>
      <c r="DR123" s="959"/>
      <c r="DS123" s="959"/>
      <c r="DT123" s="959"/>
      <c r="DU123" s="960"/>
      <c r="DV123" s="962">
        <v>0</v>
      </c>
      <c r="DW123" s="963"/>
      <c r="DX123" s="963"/>
      <c r="DY123" s="963"/>
      <c r="DZ123" s="964"/>
    </row>
    <row r="124" spans="1:130" s="230" customFormat="1" ht="26.25" customHeight="1" thickBot="1" x14ac:dyDescent="0.2">
      <c r="A124" s="1057"/>
      <c r="B124" s="949"/>
      <c r="C124" s="922" t="s">
        <v>474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131</v>
      </c>
      <c r="AB124" s="959"/>
      <c r="AC124" s="959"/>
      <c r="AD124" s="959"/>
      <c r="AE124" s="960"/>
      <c r="AF124" s="961" t="s">
        <v>463</v>
      </c>
      <c r="AG124" s="959"/>
      <c r="AH124" s="959"/>
      <c r="AI124" s="959"/>
      <c r="AJ124" s="960"/>
      <c r="AK124" s="961" t="s">
        <v>490</v>
      </c>
      <c r="AL124" s="959"/>
      <c r="AM124" s="959"/>
      <c r="AN124" s="959"/>
      <c r="AO124" s="960"/>
      <c r="AP124" s="962" t="s">
        <v>491</v>
      </c>
      <c r="AQ124" s="963"/>
      <c r="AR124" s="963"/>
      <c r="AS124" s="963"/>
      <c r="AT124" s="964"/>
      <c r="AU124" s="1059" t="s">
        <v>492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23.9</v>
      </c>
      <c r="BR124" s="1027"/>
      <c r="BS124" s="1027"/>
      <c r="BT124" s="1027"/>
      <c r="BU124" s="1027"/>
      <c r="BV124" s="1027">
        <v>14.2</v>
      </c>
      <c r="BW124" s="1027"/>
      <c r="BX124" s="1027"/>
      <c r="BY124" s="1027"/>
      <c r="BZ124" s="1027"/>
      <c r="CA124" s="1027">
        <v>2</v>
      </c>
      <c r="CB124" s="1027"/>
      <c r="CC124" s="1027"/>
      <c r="CD124" s="1027"/>
      <c r="CE124" s="1027"/>
      <c r="CF124" s="1028"/>
      <c r="CG124" s="1029"/>
      <c r="CH124" s="1029"/>
      <c r="CI124" s="1029"/>
      <c r="CJ124" s="1030"/>
      <c r="CK124" s="1012"/>
      <c r="CL124" s="1012"/>
      <c r="CM124" s="1012"/>
      <c r="CN124" s="1012"/>
      <c r="CO124" s="1013"/>
      <c r="CP124" s="1019" t="s">
        <v>493</v>
      </c>
      <c r="CQ124" s="1020"/>
      <c r="CR124" s="1020"/>
      <c r="CS124" s="1020"/>
      <c r="CT124" s="1020"/>
      <c r="CU124" s="1020"/>
      <c r="CV124" s="1020"/>
      <c r="CW124" s="1020"/>
      <c r="CX124" s="1020"/>
      <c r="CY124" s="1020"/>
      <c r="CZ124" s="1020"/>
      <c r="DA124" s="1020"/>
      <c r="DB124" s="1020"/>
      <c r="DC124" s="1020"/>
      <c r="DD124" s="1020"/>
      <c r="DE124" s="1020"/>
      <c r="DF124" s="1021"/>
      <c r="DG124" s="1004" t="s">
        <v>491</v>
      </c>
      <c r="DH124" s="986"/>
      <c r="DI124" s="986"/>
      <c r="DJ124" s="986"/>
      <c r="DK124" s="987"/>
      <c r="DL124" s="985" t="s">
        <v>491</v>
      </c>
      <c r="DM124" s="986"/>
      <c r="DN124" s="986"/>
      <c r="DO124" s="986"/>
      <c r="DP124" s="987"/>
      <c r="DQ124" s="985" t="s">
        <v>463</v>
      </c>
      <c r="DR124" s="986"/>
      <c r="DS124" s="986"/>
      <c r="DT124" s="986"/>
      <c r="DU124" s="987"/>
      <c r="DV124" s="988" t="s">
        <v>491</v>
      </c>
      <c r="DW124" s="989"/>
      <c r="DX124" s="989"/>
      <c r="DY124" s="989"/>
      <c r="DZ124" s="990"/>
    </row>
    <row r="125" spans="1:130" s="230" customFormat="1" ht="26.25" customHeight="1" x14ac:dyDescent="0.15">
      <c r="A125" s="1057"/>
      <c r="B125" s="949"/>
      <c r="C125" s="922" t="s">
        <v>476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131</v>
      </c>
      <c r="AB125" s="959"/>
      <c r="AC125" s="959"/>
      <c r="AD125" s="959"/>
      <c r="AE125" s="960"/>
      <c r="AF125" s="961" t="s">
        <v>491</v>
      </c>
      <c r="AG125" s="959"/>
      <c r="AH125" s="959"/>
      <c r="AI125" s="959"/>
      <c r="AJ125" s="960"/>
      <c r="AK125" s="961" t="s">
        <v>131</v>
      </c>
      <c r="AL125" s="959"/>
      <c r="AM125" s="959"/>
      <c r="AN125" s="959"/>
      <c r="AO125" s="960"/>
      <c r="AP125" s="962" t="s">
        <v>131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494</v>
      </c>
      <c r="CL125" s="1007"/>
      <c r="CM125" s="1007"/>
      <c r="CN125" s="1007"/>
      <c r="CO125" s="1008"/>
      <c r="CP125" s="929" t="s">
        <v>495</v>
      </c>
      <c r="CQ125" s="897"/>
      <c r="CR125" s="897"/>
      <c r="CS125" s="897"/>
      <c r="CT125" s="897"/>
      <c r="CU125" s="897"/>
      <c r="CV125" s="897"/>
      <c r="CW125" s="897"/>
      <c r="CX125" s="897"/>
      <c r="CY125" s="897"/>
      <c r="CZ125" s="897"/>
      <c r="DA125" s="897"/>
      <c r="DB125" s="897"/>
      <c r="DC125" s="897"/>
      <c r="DD125" s="897"/>
      <c r="DE125" s="897"/>
      <c r="DF125" s="898"/>
      <c r="DG125" s="930" t="s">
        <v>131</v>
      </c>
      <c r="DH125" s="931"/>
      <c r="DI125" s="931"/>
      <c r="DJ125" s="931"/>
      <c r="DK125" s="931"/>
      <c r="DL125" s="931" t="s">
        <v>496</v>
      </c>
      <c r="DM125" s="931"/>
      <c r="DN125" s="931"/>
      <c r="DO125" s="931"/>
      <c r="DP125" s="931"/>
      <c r="DQ125" s="931" t="s">
        <v>463</v>
      </c>
      <c r="DR125" s="931"/>
      <c r="DS125" s="931"/>
      <c r="DT125" s="931"/>
      <c r="DU125" s="931"/>
      <c r="DV125" s="932" t="s">
        <v>131</v>
      </c>
      <c r="DW125" s="932"/>
      <c r="DX125" s="932"/>
      <c r="DY125" s="932"/>
      <c r="DZ125" s="933"/>
    </row>
    <row r="126" spans="1:130" s="230" customFormat="1" ht="26.25" customHeight="1" thickBot="1" x14ac:dyDescent="0.2">
      <c r="A126" s="1057"/>
      <c r="B126" s="949"/>
      <c r="C126" s="922" t="s">
        <v>478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968826</v>
      </c>
      <c r="AB126" s="959"/>
      <c r="AC126" s="959"/>
      <c r="AD126" s="959"/>
      <c r="AE126" s="960"/>
      <c r="AF126" s="961">
        <v>902667</v>
      </c>
      <c r="AG126" s="959"/>
      <c r="AH126" s="959"/>
      <c r="AI126" s="959"/>
      <c r="AJ126" s="960"/>
      <c r="AK126" s="961">
        <v>898327</v>
      </c>
      <c r="AL126" s="959"/>
      <c r="AM126" s="959"/>
      <c r="AN126" s="959"/>
      <c r="AO126" s="960"/>
      <c r="AP126" s="962">
        <v>0.6</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497</v>
      </c>
      <c r="CQ126" s="923"/>
      <c r="CR126" s="923"/>
      <c r="CS126" s="923"/>
      <c r="CT126" s="923"/>
      <c r="CU126" s="923"/>
      <c r="CV126" s="923"/>
      <c r="CW126" s="923"/>
      <c r="CX126" s="923"/>
      <c r="CY126" s="923"/>
      <c r="CZ126" s="923"/>
      <c r="DA126" s="923"/>
      <c r="DB126" s="923"/>
      <c r="DC126" s="923"/>
      <c r="DD126" s="923"/>
      <c r="DE126" s="923"/>
      <c r="DF126" s="924"/>
      <c r="DG126" s="925">
        <v>602921</v>
      </c>
      <c r="DH126" s="926"/>
      <c r="DI126" s="926"/>
      <c r="DJ126" s="926"/>
      <c r="DK126" s="926"/>
      <c r="DL126" s="926" t="s">
        <v>131</v>
      </c>
      <c r="DM126" s="926"/>
      <c r="DN126" s="926"/>
      <c r="DO126" s="926"/>
      <c r="DP126" s="926"/>
      <c r="DQ126" s="926" t="s">
        <v>423</v>
      </c>
      <c r="DR126" s="926"/>
      <c r="DS126" s="926"/>
      <c r="DT126" s="926"/>
      <c r="DU126" s="926"/>
      <c r="DV126" s="927" t="s">
        <v>131</v>
      </c>
      <c r="DW126" s="927"/>
      <c r="DX126" s="927"/>
      <c r="DY126" s="927"/>
      <c r="DZ126" s="928"/>
    </row>
    <row r="127" spans="1:130" s="230" customFormat="1" ht="26.25" customHeight="1" x14ac:dyDescent="0.15">
      <c r="A127" s="1058"/>
      <c r="B127" s="951"/>
      <c r="C127" s="973" t="s">
        <v>498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423</v>
      </c>
      <c r="AB127" s="959"/>
      <c r="AC127" s="959"/>
      <c r="AD127" s="959"/>
      <c r="AE127" s="960"/>
      <c r="AF127" s="961" t="s">
        <v>131</v>
      </c>
      <c r="AG127" s="959"/>
      <c r="AH127" s="959"/>
      <c r="AI127" s="959"/>
      <c r="AJ127" s="960"/>
      <c r="AK127" s="961" t="s">
        <v>131</v>
      </c>
      <c r="AL127" s="959"/>
      <c r="AM127" s="959"/>
      <c r="AN127" s="959"/>
      <c r="AO127" s="960"/>
      <c r="AP127" s="962" t="s">
        <v>131</v>
      </c>
      <c r="AQ127" s="963"/>
      <c r="AR127" s="963"/>
      <c r="AS127" s="963"/>
      <c r="AT127" s="964"/>
      <c r="AU127" s="232"/>
      <c r="AV127" s="232"/>
      <c r="AW127" s="232"/>
      <c r="AX127" s="1031" t="s">
        <v>499</v>
      </c>
      <c r="AY127" s="1032"/>
      <c r="AZ127" s="1032"/>
      <c r="BA127" s="1032"/>
      <c r="BB127" s="1032"/>
      <c r="BC127" s="1032"/>
      <c r="BD127" s="1032"/>
      <c r="BE127" s="1033"/>
      <c r="BF127" s="1034" t="s">
        <v>500</v>
      </c>
      <c r="BG127" s="1032"/>
      <c r="BH127" s="1032"/>
      <c r="BI127" s="1032"/>
      <c r="BJ127" s="1032"/>
      <c r="BK127" s="1032"/>
      <c r="BL127" s="1033"/>
      <c r="BM127" s="1034" t="s">
        <v>501</v>
      </c>
      <c r="BN127" s="1032"/>
      <c r="BO127" s="1032"/>
      <c r="BP127" s="1032"/>
      <c r="BQ127" s="1032"/>
      <c r="BR127" s="1032"/>
      <c r="BS127" s="1033"/>
      <c r="BT127" s="1034" t="s">
        <v>502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503</v>
      </c>
      <c r="CQ127" s="923"/>
      <c r="CR127" s="923"/>
      <c r="CS127" s="923"/>
      <c r="CT127" s="923"/>
      <c r="CU127" s="923"/>
      <c r="CV127" s="923"/>
      <c r="CW127" s="923"/>
      <c r="CX127" s="923"/>
      <c r="CY127" s="923"/>
      <c r="CZ127" s="923"/>
      <c r="DA127" s="923"/>
      <c r="DB127" s="923"/>
      <c r="DC127" s="923"/>
      <c r="DD127" s="923"/>
      <c r="DE127" s="923"/>
      <c r="DF127" s="924"/>
      <c r="DG127" s="925" t="s">
        <v>396</v>
      </c>
      <c r="DH127" s="926"/>
      <c r="DI127" s="926"/>
      <c r="DJ127" s="926"/>
      <c r="DK127" s="926"/>
      <c r="DL127" s="926" t="s">
        <v>396</v>
      </c>
      <c r="DM127" s="926"/>
      <c r="DN127" s="926"/>
      <c r="DO127" s="926"/>
      <c r="DP127" s="926"/>
      <c r="DQ127" s="926" t="s">
        <v>396</v>
      </c>
      <c r="DR127" s="926"/>
      <c r="DS127" s="926"/>
      <c r="DT127" s="926"/>
      <c r="DU127" s="926"/>
      <c r="DV127" s="927" t="s">
        <v>131</v>
      </c>
      <c r="DW127" s="927"/>
      <c r="DX127" s="927"/>
      <c r="DY127" s="927"/>
      <c r="DZ127" s="928"/>
    </row>
    <row r="128" spans="1:130" s="230" customFormat="1" ht="26.25" customHeight="1" thickBot="1" x14ac:dyDescent="0.2">
      <c r="A128" s="1041" t="s">
        <v>504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505</v>
      </c>
      <c r="X128" s="1043"/>
      <c r="Y128" s="1043"/>
      <c r="Z128" s="1044"/>
      <c r="AA128" s="1045">
        <v>9116039</v>
      </c>
      <c r="AB128" s="1046"/>
      <c r="AC128" s="1046"/>
      <c r="AD128" s="1046"/>
      <c r="AE128" s="1047"/>
      <c r="AF128" s="1048">
        <v>8922489</v>
      </c>
      <c r="AG128" s="1046"/>
      <c r="AH128" s="1046"/>
      <c r="AI128" s="1046"/>
      <c r="AJ128" s="1047"/>
      <c r="AK128" s="1048">
        <v>9119328</v>
      </c>
      <c r="AL128" s="1046"/>
      <c r="AM128" s="1046"/>
      <c r="AN128" s="1046"/>
      <c r="AO128" s="1047"/>
      <c r="AP128" s="1049"/>
      <c r="AQ128" s="1050"/>
      <c r="AR128" s="1050"/>
      <c r="AS128" s="1050"/>
      <c r="AT128" s="1051"/>
      <c r="AU128" s="232"/>
      <c r="AV128" s="232"/>
      <c r="AW128" s="232"/>
      <c r="AX128" s="896" t="s">
        <v>506</v>
      </c>
      <c r="AY128" s="897"/>
      <c r="AZ128" s="897"/>
      <c r="BA128" s="897"/>
      <c r="BB128" s="897"/>
      <c r="BC128" s="897"/>
      <c r="BD128" s="897"/>
      <c r="BE128" s="898"/>
      <c r="BF128" s="1052" t="s">
        <v>496</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507</v>
      </c>
      <c r="CQ128" s="726"/>
      <c r="CR128" s="726"/>
      <c r="CS128" s="726"/>
      <c r="CT128" s="726"/>
      <c r="CU128" s="726"/>
      <c r="CV128" s="726"/>
      <c r="CW128" s="726"/>
      <c r="CX128" s="726"/>
      <c r="CY128" s="726"/>
      <c r="CZ128" s="726"/>
      <c r="DA128" s="726"/>
      <c r="DB128" s="726"/>
      <c r="DC128" s="726"/>
      <c r="DD128" s="726"/>
      <c r="DE128" s="726"/>
      <c r="DF128" s="1036"/>
      <c r="DG128" s="1037">
        <v>460224</v>
      </c>
      <c r="DH128" s="1038"/>
      <c r="DI128" s="1038"/>
      <c r="DJ128" s="1038"/>
      <c r="DK128" s="1038"/>
      <c r="DL128" s="1038">
        <v>405111</v>
      </c>
      <c r="DM128" s="1038"/>
      <c r="DN128" s="1038"/>
      <c r="DO128" s="1038"/>
      <c r="DP128" s="1038"/>
      <c r="DQ128" s="1038">
        <v>349998</v>
      </c>
      <c r="DR128" s="1038"/>
      <c r="DS128" s="1038"/>
      <c r="DT128" s="1038"/>
      <c r="DU128" s="1038"/>
      <c r="DV128" s="1039">
        <v>0.2</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508</v>
      </c>
      <c r="X129" s="1071"/>
      <c r="Y129" s="1071"/>
      <c r="Z129" s="1072"/>
      <c r="AA129" s="958">
        <v>175892022</v>
      </c>
      <c r="AB129" s="959"/>
      <c r="AC129" s="959"/>
      <c r="AD129" s="959"/>
      <c r="AE129" s="960"/>
      <c r="AF129" s="961">
        <v>185703850</v>
      </c>
      <c r="AG129" s="959"/>
      <c r="AH129" s="959"/>
      <c r="AI129" s="959"/>
      <c r="AJ129" s="960"/>
      <c r="AK129" s="961">
        <v>180308481</v>
      </c>
      <c r="AL129" s="959"/>
      <c r="AM129" s="959"/>
      <c r="AN129" s="959"/>
      <c r="AO129" s="960"/>
      <c r="AP129" s="1073"/>
      <c r="AQ129" s="1074"/>
      <c r="AR129" s="1074"/>
      <c r="AS129" s="1074"/>
      <c r="AT129" s="1075"/>
      <c r="AU129" s="233"/>
      <c r="AV129" s="233"/>
      <c r="AW129" s="233"/>
      <c r="AX129" s="1065" t="s">
        <v>509</v>
      </c>
      <c r="AY129" s="923"/>
      <c r="AZ129" s="923"/>
      <c r="BA129" s="923"/>
      <c r="BB129" s="923"/>
      <c r="BC129" s="923"/>
      <c r="BD129" s="923"/>
      <c r="BE129" s="924"/>
      <c r="BF129" s="1066" t="s">
        <v>496</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511</v>
      </c>
      <c r="X130" s="1071"/>
      <c r="Y130" s="1071"/>
      <c r="Z130" s="1072"/>
      <c r="AA130" s="958">
        <v>18012856</v>
      </c>
      <c r="AB130" s="959"/>
      <c r="AC130" s="959"/>
      <c r="AD130" s="959"/>
      <c r="AE130" s="960"/>
      <c r="AF130" s="961">
        <v>17650953</v>
      </c>
      <c r="AG130" s="959"/>
      <c r="AH130" s="959"/>
      <c r="AI130" s="959"/>
      <c r="AJ130" s="960"/>
      <c r="AK130" s="961">
        <v>17515449</v>
      </c>
      <c r="AL130" s="959"/>
      <c r="AM130" s="959"/>
      <c r="AN130" s="959"/>
      <c r="AO130" s="960"/>
      <c r="AP130" s="1073"/>
      <c r="AQ130" s="1074"/>
      <c r="AR130" s="1074"/>
      <c r="AS130" s="1074"/>
      <c r="AT130" s="1075"/>
      <c r="AU130" s="233"/>
      <c r="AV130" s="233"/>
      <c r="AW130" s="233"/>
      <c r="AX130" s="1065" t="s">
        <v>512</v>
      </c>
      <c r="AY130" s="923"/>
      <c r="AZ130" s="923"/>
      <c r="BA130" s="923"/>
      <c r="BB130" s="923"/>
      <c r="BC130" s="923"/>
      <c r="BD130" s="923"/>
      <c r="BE130" s="924"/>
      <c r="BF130" s="1101">
        <v>2.7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513</v>
      </c>
      <c r="X131" s="1108"/>
      <c r="Y131" s="1108"/>
      <c r="Z131" s="1109"/>
      <c r="AA131" s="1004">
        <v>157879166</v>
      </c>
      <c r="AB131" s="986"/>
      <c r="AC131" s="986"/>
      <c r="AD131" s="986"/>
      <c r="AE131" s="987"/>
      <c r="AF131" s="985">
        <v>168052897</v>
      </c>
      <c r="AG131" s="986"/>
      <c r="AH131" s="986"/>
      <c r="AI131" s="986"/>
      <c r="AJ131" s="987"/>
      <c r="AK131" s="985">
        <v>162793032</v>
      </c>
      <c r="AL131" s="986"/>
      <c r="AM131" s="986"/>
      <c r="AN131" s="986"/>
      <c r="AO131" s="987"/>
      <c r="AP131" s="1110"/>
      <c r="AQ131" s="1111"/>
      <c r="AR131" s="1111"/>
      <c r="AS131" s="1111"/>
      <c r="AT131" s="1112"/>
      <c r="AU131" s="233"/>
      <c r="AV131" s="233"/>
      <c r="AW131" s="233"/>
      <c r="AX131" s="1083" t="s">
        <v>514</v>
      </c>
      <c r="AY131" s="726"/>
      <c r="AZ131" s="726"/>
      <c r="BA131" s="726"/>
      <c r="BB131" s="726"/>
      <c r="BC131" s="726"/>
      <c r="BD131" s="726"/>
      <c r="BE131" s="1036"/>
      <c r="BF131" s="1084">
        <v>2</v>
      </c>
      <c r="BG131" s="1085"/>
      <c r="BH131" s="1085"/>
      <c r="BI131" s="1085"/>
      <c r="BJ131" s="1085"/>
      <c r="BK131" s="1085"/>
      <c r="BL131" s="1086"/>
      <c r="BM131" s="1084">
        <v>400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516</v>
      </c>
      <c r="W132" s="1094"/>
      <c r="X132" s="1094"/>
      <c r="Y132" s="1094"/>
      <c r="Z132" s="1095"/>
      <c r="AA132" s="1096">
        <v>2.6740591810000001</v>
      </c>
      <c r="AB132" s="1097"/>
      <c r="AC132" s="1097"/>
      <c r="AD132" s="1097"/>
      <c r="AE132" s="1098"/>
      <c r="AF132" s="1099">
        <v>2.7187564640000002</v>
      </c>
      <c r="AG132" s="1097"/>
      <c r="AH132" s="1097"/>
      <c r="AI132" s="1097"/>
      <c r="AJ132" s="1098"/>
      <c r="AK132" s="1099">
        <v>2.8632916310000001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517</v>
      </c>
      <c r="W133" s="1077"/>
      <c r="X133" s="1077"/>
      <c r="Y133" s="1077"/>
      <c r="Z133" s="1078"/>
      <c r="AA133" s="1079">
        <v>2.6</v>
      </c>
      <c r="AB133" s="1080"/>
      <c r="AC133" s="1080"/>
      <c r="AD133" s="1080"/>
      <c r="AE133" s="1081"/>
      <c r="AF133" s="1079">
        <v>2.7</v>
      </c>
      <c r="AG133" s="1080"/>
      <c r="AH133" s="1080"/>
      <c r="AI133" s="1080"/>
      <c r="AJ133" s="1081"/>
      <c r="AK133" s="1079">
        <v>2.7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qkE0wy4kBfI2DEMvFEPoqXGvkZfaYoCynlKtHHGiG6Rj8SDcv8E8MXRjBiz6k8EyvvW4rwGCgcu6+9n/jEthA==" saltValue="f1QZ2GZ+t+uezvT7V8VQ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8B911-E311-45D1-9528-4186788564FD}">
  <sheetPr>
    <pageSetUpPr fitToPage="1"/>
  </sheetPr>
  <dimension ref="A1:DQ105"/>
  <sheetViews>
    <sheetView showGridLines="0" view="pageBreakPreview" topLeftCell="O43" zoomScale="85" zoomScaleNormal="85" zoomScaleSheetLayoutView="85" workbookViewId="0">
      <selection activeCell="BA76" sqref="BA7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rjFKWymfptnPGgfcMQDsLy13wiuPcTPuezn7XmeXi5Z9aao4tfvoku0RFeHlfqU5pd9eUDuuO9H5iOHkPj4zQ==" saltValue="QMTDyjozQaUsN59Tl5Yp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2Plc7334iI7WmlpTiaQ14pDjNHRFZ6Gvwfgv02eDDy8Z3toVZ7UnRfM6w12dl8ODB1yKQtZH0YLcpPEyMicyw==" saltValue="4XjYbRauwAURVz7X4IsGe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521</v>
      </c>
      <c r="AP7" s="272"/>
      <c r="AQ7" s="273" t="s">
        <v>522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523</v>
      </c>
      <c r="AQ8" s="279" t="s">
        <v>524</v>
      </c>
      <c r="AR8" s="280" t="s">
        <v>525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526</v>
      </c>
      <c r="AL9" s="1117"/>
      <c r="AM9" s="1117"/>
      <c r="AN9" s="1118"/>
      <c r="AO9" s="281">
        <v>73360147</v>
      </c>
      <c r="AP9" s="281">
        <v>102014</v>
      </c>
      <c r="AQ9" s="282">
        <v>106216</v>
      </c>
      <c r="AR9" s="283">
        <v>-4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527</v>
      </c>
      <c r="AL10" s="1117"/>
      <c r="AM10" s="1117"/>
      <c r="AN10" s="1118"/>
      <c r="AO10" s="284">
        <v>93</v>
      </c>
      <c r="AP10" s="284">
        <v>0</v>
      </c>
      <c r="AQ10" s="285">
        <v>93</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528</v>
      </c>
      <c r="AL11" s="1117"/>
      <c r="AM11" s="1117"/>
      <c r="AN11" s="1118"/>
      <c r="AO11" s="284">
        <v>147402</v>
      </c>
      <c r="AP11" s="284">
        <v>205</v>
      </c>
      <c r="AQ11" s="285">
        <v>1081</v>
      </c>
      <c r="AR11" s="286">
        <v>-81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529</v>
      </c>
      <c r="AL12" s="1117"/>
      <c r="AM12" s="1117"/>
      <c r="AN12" s="1118"/>
      <c r="AO12" s="284" t="s">
        <v>530</v>
      </c>
      <c r="AP12" s="284" t="s">
        <v>530</v>
      </c>
      <c r="AQ12" s="285">
        <v>5</v>
      </c>
      <c r="AR12" s="286" t="s">
        <v>530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531</v>
      </c>
      <c r="AL13" s="1117"/>
      <c r="AM13" s="1117"/>
      <c r="AN13" s="1118"/>
      <c r="AO13" s="284">
        <v>773998</v>
      </c>
      <c r="AP13" s="284">
        <v>1076</v>
      </c>
      <c r="AQ13" s="285">
        <v>1912</v>
      </c>
      <c r="AR13" s="286">
        <v>-43.7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532</v>
      </c>
      <c r="AL14" s="1117"/>
      <c r="AM14" s="1117"/>
      <c r="AN14" s="1118"/>
      <c r="AO14" s="284">
        <v>349056</v>
      </c>
      <c r="AP14" s="284">
        <v>485</v>
      </c>
      <c r="AQ14" s="285">
        <v>1291</v>
      </c>
      <c r="AR14" s="286">
        <v>-62.4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533</v>
      </c>
      <c r="AL15" s="1120"/>
      <c r="AM15" s="1120"/>
      <c r="AN15" s="1121"/>
      <c r="AO15" s="284">
        <v>-3839810</v>
      </c>
      <c r="AP15" s="284">
        <v>-5340</v>
      </c>
      <c r="AQ15" s="285">
        <v>-7284</v>
      </c>
      <c r="AR15" s="286">
        <v>-26.7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70790886</v>
      </c>
      <c r="AP16" s="284">
        <v>98441</v>
      </c>
      <c r="AQ16" s="285">
        <v>103314</v>
      </c>
      <c r="AR16" s="286">
        <v>-4.7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535</v>
      </c>
      <c r="AP20" s="293" t="s">
        <v>536</v>
      </c>
      <c r="AQ20" s="294" t="s">
        <v>537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538</v>
      </c>
      <c r="AL21" s="1123"/>
      <c r="AM21" s="1123"/>
      <c r="AN21" s="1124"/>
      <c r="AO21" s="297">
        <v>10.77</v>
      </c>
      <c r="AP21" s="298">
        <v>11.33</v>
      </c>
      <c r="AQ21" s="299">
        <v>-0.56000000000000005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539</v>
      </c>
      <c r="AL22" s="1123"/>
      <c r="AM22" s="1123"/>
      <c r="AN22" s="1124"/>
      <c r="AO22" s="302">
        <v>98.8</v>
      </c>
      <c r="AP22" s="303">
        <v>99.7</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521</v>
      </c>
      <c r="AP30" s="272"/>
      <c r="AQ30" s="273" t="s">
        <v>522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523</v>
      </c>
      <c r="AQ31" s="279" t="s">
        <v>524</v>
      </c>
      <c r="AR31" s="280" t="s">
        <v>525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543</v>
      </c>
      <c r="AL32" s="1131"/>
      <c r="AM32" s="1131"/>
      <c r="AN32" s="1132"/>
      <c r="AO32" s="312">
        <v>22614189</v>
      </c>
      <c r="AP32" s="312">
        <v>31447</v>
      </c>
      <c r="AQ32" s="313">
        <v>30951</v>
      </c>
      <c r="AR32" s="314">
        <v>1.6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544</v>
      </c>
      <c r="AL33" s="1131"/>
      <c r="AM33" s="1131"/>
      <c r="AN33" s="1132"/>
      <c r="AO33" s="312" t="s">
        <v>530</v>
      </c>
      <c r="AP33" s="312" t="s">
        <v>530</v>
      </c>
      <c r="AQ33" s="313">
        <v>1792</v>
      </c>
      <c r="AR33" s="314" t="s">
        <v>530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545</v>
      </c>
      <c r="AL34" s="1131"/>
      <c r="AM34" s="1131"/>
      <c r="AN34" s="1132"/>
      <c r="AO34" s="312">
        <v>4055553</v>
      </c>
      <c r="AP34" s="312">
        <v>5640</v>
      </c>
      <c r="AQ34" s="313">
        <v>21367</v>
      </c>
      <c r="AR34" s="314">
        <v>-73.599999999999994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546</v>
      </c>
      <c r="AL35" s="1131"/>
      <c r="AM35" s="1131"/>
      <c r="AN35" s="1132"/>
      <c r="AO35" s="312">
        <v>3727947</v>
      </c>
      <c r="AP35" s="312">
        <v>5184</v>
      </c>
      <c r="AQ35" s="313">
        <v>9606</v>
      </c>
      <c r="AR35" s="314">
        <v>-46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547</v>
      </c>
      <c r="AL36" s="1131"/>
      <c r="AM36" s="1131"/>
      <c r="AN36" s="1132"/>
      <c r="AO36" s="312" t="s">
        <v>530</v>
      </c>
      <c r="AP36" s="312" t="s">
        <v>530</v>
      </c>
      <c r="AQ36" s="313">
        <v>129</v>
      </c>
      <c r="AR36" s="314" t="s">
        <v>530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548</v>
      </c>
      <c r="AL37" s="1131"/>
      <c r="AM37" s="1131"/>
      <c r="AN37" s="1132"/>
      <c r="AO37" s="312">
        <v>898327</v>
      </c>
      <c r="AP37" s="312">
        <v>1249</v>
      </c>
      <c r="AQ37" s="313">
        <v>1458</v>
      </c>
      <c r="AR37" s="314">
        <v>-14.3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549</v>
      </c>
      <c r="AL38" s="1134"/>
      <c r="AM38" s="1134"/>
      <c r="AN38" s="1135"/>
      <c r="AO38" s="315" t="s">
        <v>530</v>
      </c>
      <c r="AP38" s="315" t="s">
        <v>530</v>
      </c>
      <c r="AQ38" s="316">
        <v>0</v>
      </c>
      <c r="AR38" s="304" t="s">
        <v>530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550</v>
      </c>
      <c r="AL39" s="1134"/>
      <c r="AM39" s="1134"/>
      <c r="AN39" s="1135"/>
      <c r="AO39" s="312">
        <v>-9119328</v>
      </c>
      <c r="AP39" s="312">
        <v>-12681</v>
      </c>
      <c r="AQ39" s="313">
        <v>-17360</v>
      </c>
      <c r="AR39" s="314">
        <v>-27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551</v>
      </c>
      <c r="AL40" s="1131"/>
      <c r="AM40" s="1131"/>
      <c r="AN40" s="1132"/>
      <c r="AO40" s="312">
        <v>-17515449</v>
      </c>
      <c r="AP40" s="312">
        <v>-24357</v>
      </c>
      <c r="AQ40" s="313">
        <v>-31639</v>
      </c>
      <c r="AR40" s="314">
        <v>-23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4661239</v>
      </c>
      <c r="AP41" s="312">
        <v>6482</v>
      </c>
      <c r="AQ41" s="313">
        <v>16304</v>
      </c>
      <c r="AR41" s="314">
        <v>-60.2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521</v>
      </c>
      <c r="AN49" s="1127" t="s">
        <v>555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556</v>
      </c>
      <c r="AO50" s="329" t="s">
        <v>557</v>
      </c>
      <c r="AP50" s="330" t="s">
        <v>558</v>
      </c>
      <c r="AQ50" s="331" t="s">
        <v>559</v>
      </c>
      <c r="AR50" s="332" t="s">
        <v>560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561</v>
      </c>
      <c r="AL51" s="325"/>
      <c r="AM51" s="333">
        <v>22769747</v>
      </c>
      <c r="AN51" s="334">
        <v>31697</v>
      </c>
      <c r="AO51" s="335">
        <v>18.100000000000001</v>
      </c>
      <c r="AP51" s="336">
        <v>54945</v>
      </c>
      <c r="AQ51" s="337">
        <v>3.9</v>
      </c>
      <c r="AR51" s="338">
        <v>14.2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562</v>
      </c>
      <c r="AM52" s="341">
        <v>12753851</v>
      </c>
      <c r="AN52" s="342">
        <v>17754</v>
      </c>
      <c r="AO52" s="343">
        <v>19.3</v>
      </c>
      <c r="AP52" s="344">
        <v>29293</v>
      </c>
      <c r="AQ52" s="345">
        <v>8.4</v>
      </c>
      <c r="AR52" s="346">
        <v>10.9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563</v>
      </c>
      <c r="AL53" s="325"/>
      <c r="AM53" s="333">
        <v>21985736</v>
      </c>
      <c r="AN53" s="334">
        <v>30608</v>
      </c>
      <c r="AO53" s="335">
        <v>-3.4</v>
      </c>
      <c r="AP53" s="336">
        <v>57132</v>
      </c>
      <c r="AQ53" s="337">
        <v>4</v>
      </c>
      <c r="AR53" s="338">
        <v>-7.4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562</v>
      </c>
      <c r="AM54" s="341">
        <v>9684194</v>
      </c>
      <c r="AN54" s="342">
        <v>13482</v>
      </c>
      <c r="AO54" s="343">
        <v>-24.1</v>
      </c>
      <c r="AP54" s="344">
        <v>30126</v>
      </c>
      <c r="AQ54" s="345">
        <v>2.8</v>
      </c>
      <c r="AR54" s="346">
        <v>-26.9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564</v>
      </c>
      <c r="AL55" s="325"/>
      <c r="AM55" s="333">
        <v>21212388</v>
      </c>
      <c r="AN55" s="334">
        <v>29519</v>
      </c>
      <c r="AO55" s="335">
        <v>-3.6</v>
      </c>
      <c r="AP55" s="336">
        <v>58766</v>
      </c>
      <c r="AQ55" s="337">
        <v>2.9</v>
      </c>
      <c r="AR55" s="338">
        <v>-6.5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562</v>
      </c>
      <c r="AM56" s="341">
        <v>10445644</v>
      </c>
      <c r="AN56" s="342">
        <v>14536</v>
      </c>
      <c r="AO56" s="343">
        <v>7.8</v>
      </c>
      <c r="AP56" s="344">
        <v>29363</v>
      </c>
      <c r="AQ56" s="345">
        <v>-2.5</v>
      </c>
      <c r="AR56" s="346">
        <v>10.3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565</v>
      </c>
      <c r="AL57" s="325"/>
      <c r="AM57" s="333">
        <v>17497153</v>
      </c>
      <c r="AN57" s="334">
        <v>24332</v>
      </c>
      <c r="AO57" s="335">
        <v>-17.600000000000001</v>
      </c>
      <c r="AP57" s="336">
        <v>62482</v>
      </c>
      <c r="AQ57" s="337">
        <v>6.3</v>
      </c>
      <c r="AR57" s="338">
        <v>-23.9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562</v>
      </c>
      <c r="AM58" s="341">
        <v>11214665</v>
      </c>
      <c r="AN58" s="342">
        <v>15595</v>
      </c>
      <c r="AO58" s="343">
        <v>7.3</v>
      </c>
      <c r="AP58" s="344">
        <v>34626</v>
      </c>
      <c r="AQ58" s="345">
        <v>17.899999999999999</v>
      </c>
      <c r="AR58" s="346">
        <v>-10.6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566</v>
      </c>
      <c r="AL59" s="325"/>
      <c r="AM59" s="333">
        <v>15548846</v>
      </c>
      <c r="AN59" s="334">
        <v>21622</v>
      </c>
      <c r="AO59" s="335">
        <v>-11.1</v>
      </c>
      <c r="AP59" s="336">
        <v>59288</v>
      </c>
      <c r="AQ59" s="337">
        <v>-5.0999999999999996</v>
      </c>
      <c r="AR59" s="338">
        <v>-6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562</v>
      </c>
      <c r="AM60" s="341">
        <v>10891725</v>
      </c>
      <c r="AN60" s="342">
        <v>15146</v>
      </c>
      <c r="AO60" s="343">
        <v>-2.9</v>
      </c>
      <c r="AP60" s="344">
        <v>32670</v>
      </c>
      <c r="AQ60" s="345">
        <v>-5.6</v>
      </c>
      <c r="AR60" s="346">
        <v>2.7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567</v>
      </c>
      <c r="AL61" s="347"/>
      <c r="AM61" s="348">
        <v>19802774</v>
      </c>
      <c r="AN61" s="349">
        <v>27556</v>
      </c>
      <c r="AO61" s="350">
        <v>-3.5</v>
      </c>
      <c r="AP61" s="351">
        <v>58523</v>
      </c>
      <c r="AQ61" s="352">
        <v>2.4</v>
      </c>
      <c r="AR61" s="338">
        <v>-5.9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562</v>
      </c>
      <c r="AM62" s="341">
        <v>10998016</v>
      </c>
      <c r="AN62" s="342">
        <v>15303</v>
      </c>
      <c r="AO62" s="343">
        <v>1.5</v>
      </c>
      <c r="AP62" s="344">
        <v>31216</v>
      </c>
      <c r="AQ62" s="345">
        <v>4.2</v>
      </c>
      <c r="AR62" s="346">
        <v>-2.7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M9GZt7ZLmeju5p2o0rJTtoclaZMeZFhIIYzQwa+fofprbj8OhZ5Av9slsNemFXspYFpWNvSs67oUxJXENkNNw==" saltValue="2J53grkgy+dlZmQgdU0o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8"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569</v>
      </c>
    </row>
    <row r="120" spans="125:125" ht="13.5" hidden="1" customHeight="1" x14ac:dyDescent="0.15"/>
    <row r="121" spans="125:125" ht="13.5" hidden="1" customHeight="1" x14ac:dyDescent="0.15">
      <c r="DU121" s="259"/>
    </row>
  </sheetData>
  <sheetProtection algorithmName="SHA-512" hashValue="ColLllRCsSQNivDG+aaIlCD86zIHJ0cdKFgUfHc3JuWssdR93hQGNCgm99XqaHXtG+yViG2KpHGHdZhqL6T59A==" saltValue="KZntWwmeGcnCjad922dy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71"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570</v>
      </c>
    </row>
  </sheetData>
  <sheetProtection algorithmName="SHA-512" hashValue="88nciEtUtNnUez/T+un2OqL8QGzWrwp14AVb6Ol1kpjTKcqBBIEt764Y9J3XT7evcHBxwT2rbPvB36affFxiHA==" saltValue="3DEYjVna8kBAVWlYmsOD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39" t="s">
        <v>3</v>
      </c>
      <c r="D47" s="1139"/>
      <c r="E47" s="1140"/>
      <c r="F47" s="11">
        <v>4.3099999999999996</v>
      </c>
      <c r="G47" s="12">
        <v>3.95</v>
      </c>
      <c r="H47" s="12">
        <v>6.21</v>
      </c>
      <c r="I47" s="12">
        <v>8.6300000000000008</v>
      </c>
      <c r="J47" s="13">
        <v>11.56</v>
      </c>
    </row>
    <row r="48" spans="2:10" ht="57.75" customHeight="1" x14ac:dyDescent="0.15">
      <c r="B48" s="14"/>
      <c r="C48" s="1141" t="s">
        <v>4</v>
      </c>
      <c r="D48" s="1141"/>
      <c r="E48" s="1142"/>
      <c r="F48" s="15">
        <v>4.79</v>
      </c>
      <c r="G48" s="16">
        <v>5.29</v>
      </c>
      <c r="H48" s="16">
        <v>5.74</v>
      </c>
      <c r="I48" s="16">
        <v>13.25</v>
      </c>
      <c r="J48" s="17">
        <v>8.8699999999999992</v>
      </c>
    </row>
    <row r="49" spans="2:10" ht="57.75" customHeight="1" thickBot="1" x14ac:dyDescent="0.2">
      <c r="B49" s="18"/>
      <c r="C49" s="1143" t="s">
        <v>5</v>
      </c>
      <c r="D49" s="1143"/>
      <c r="E49" s="1144"/>
      <c r="F49" s="19" t="s">
        <v>576</v>
      </c>
      <c r="G49" s="20" t="s">
        <v>577</v>
      </c>
      <c r="H49" s="20">
        <v>0.35</v>
      </c>
      <c r="I49" s="20">
        <v>7.82</v>
      </c>
      <c r="J49" s="21" t="s">
        <v>578</v>
      </c>
    </row>
    <row r="50" spans="2:10" x14ac:dyDescent="0.15"/>
  </sheetData>
  <sheetProtection algorithmName="SHA-512" hashValue="xhUImyJTaYds0pMju6otJCIkuRy8UEVoJo22pLng23KFcMyGfGAAx2JUCcdZjHgXciklbUG2BUunMVXmweW2Uw==" saltValue="f5D4Gznu8QHzr0pwaxpy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51" t="s">
        <v>579</v>
      </c>
      <c r="D34" s="1151"/>
      <c r="E34" s="1152"/>
      <c r="F34" s="32">
        <v>4.91</v>
      </c>
      <c r="G34" s="33">
        <v>5.13</v>
      </c>
      <c r="H34" s="33">
        <v>5.71</v>
      </c>
      <c r="I34" s="33">
        <v>13.31</v>
      </c>
      <c r="J34" s="34">
        <v>8.86</v>
      </c>
      <c r="K34" s="22"/>
      <c r="L34" s="22"/>
      <c r="M34" s="22"/>
      <c r="N34" s="22"/>
      <c r="O34" s="22"/>
      <c r="P34" s="22"/>
    </row>
    <row r="35" spans="1:16" ht="39" customHeight="1" x14ac:dyDescent="0.15">
      <c r="A35" s="22"/>
      <c r="B35" s="35"/>
      <c r="C35" s="1145" t="s">
        <v>580</v>
      </c>
      <c r="D35" s="1146"/>
      <c r="E35" s="1147"/>
      <c r="F35" s="36">
        <v>1.58</v>
      </c>
      <c r="G35" s="37">
        <v>2.0299999999999998</v>
      </c>
      <c r="H35" s="37">
        <v>2.4</v>
      </c>
      <c r="I35" s="37">
        <v>2.77</v>
      </c>
      <c r="J35" s="38">
        <v>3</v>
      </c>
      <c r="K35" s="22"/>
      <c r="L35" s="22"/>
      <c r="M35" s="22"/>
      <c r="N35" s="22"/>
      <c r="O35" s="22"/>
      <c r="P35" s="22"/>
    </row>
    <row r="36" spans="1:16" ht="39" customHeight="1" x14ac:dyDescent="0.15">
      <c r="A36" s="22"/>
      <c r="B36" s="35"/>
      <c r="C36" s="1145" t="s">
        <v>581</v>
      </c>
      <c r="D36" s="1146"/>
      <c r="E36" s="1147"/>
      <c r="F36" s="36">
        <v>0.63</v>
      </c>
      <c r="G36" s="37">
        <v>0.47</v>
      </c>
      <c r="H36" s="37">
        <v>1.26</v>
      </c>
      <c r="I36" s="37">
        <v>0.85</v>
      </c>
      <c r="J36" s="38">
        <v>1.08</v>
      </c>
      <c r="K36" s="22"/>
      <c r="L36" s="22"/>
      <c r="M36" s="22"/>
      <c r="N36" s="22"/>
      <c r="O36" s="22"/>
      <c r="P36" s="22"/>
    </row>
    <row r="37" spans="1:16" ht="39" customHeight="1" x14ac:dyDescent="0.15">
      <c r="A37" s="22"/>
      <c r="B37" s="35"/>
      <c r="C37" s="1145" t="s">
        <v>582</v>
      </c>
      <c r="D37" s="1146"/>
      <c r="E37" s="1147"/>
      <c r="F37" s="36">
        <v>1.94</v>
      </c>
      <c r="G37" s="37">
        <v>1.53</v>
      </c>
      <c r="H37" s="37">
        <v>1.51</v>
      </c>
      <c r="I37" s="37">
        <v>0.19</v>
      </c>
      <c r="J37" s="38">
        <v>0.32</v>
      </c>
      <c r="K37" s="22"/>
      <c r="L37" s="22"/>
      <c r="M37" s="22"/>
      <c r="N37" s="22"/>
      <c r="O37" s="22"/>
      <c r="P37" s="22"/>
    </row>
    <row r="38" spans="1:16" ht="39" customHeight="1" x14ac:dyDescent="0.15">
      <c r="A38" s="22"/>
      <c r="B38" s="35"/>
      <c r="C38" s="1145" t="s">
        <v>583</v>
      </c>
      <c r="D38" s="1146"/>
      <c r="E38" s="1147"/>
      <c r="F38" s="36">
        <v>0.11</v>
      </c>
      <c r="G38" s="37">
        <v>0.12</v>
      </c>
      <c r="H38" s="37">
        <v>0.13</v>
      </c>
      <c r="I38" s="37">
        <v>0.13</v>
      </c>
      <c r="J38" s="38">
        <v>0.14000000000000001</v>
      </c>
      <c r="K38" s="22"/>
      <c r="L38" s="22"/>
      <c r="M38" s="22"/>
      <c r="N38" s="22"/>
      <c r="O38" s="22"/>
      <c r="P38" s="22"/>
    </row>
    <row r="39" spans="1:16" ht="39" customHeight="1" x14ac:dyDescent="0.15">
      <c r="A39" s="22"/>
      <c r="B39" s="35"/>
      <c r="C39" s="1145" t="s">
        <v>584</v>
      </c>
      <c r="D39" s="1146"/>
      <c r="E39" s="1147"/>
      <c r="F39" s="36" t="s">
        <v>530</v>
      </c>
      <c r="G39" s="37" t="s">
        <v>530</v>
      </c>
      <c r="H39" s="37">
        <v>0.09</v>
      </c>
      <c r="I39" s="37">
        <v>0.08</v>
      </c>
      <c r="J39" s="38">
        <v>0.1</v>
      </c>
      <c r="K39" s="22"/>
      <c r="L39" s="22"/>
      <c r="M39" s="22"/>
      <c r="N39" s="22"/>
      <c r="O39" s="22"/>
      <c r="P39" s="22"/>
    </row>
    <row r="40" spans="1:16" ht="39" customHeight="1" x14ac:dyDescent="0.15">
      <c r="A40" s="22"/>
      <c r="B40" s="35"/>
      <c r="C40" s="1145" t="s">
        <v>585</v>
      </c>
      <c r="D40" s="1146"/>
      <c r="E40" s="1147"/>
      <c r="F40" s="36">
        <v>0.04</v>
      </c>
      <c r="G40" s="37">
        <v>0</v>
      </c>
      <c r="H40" s="37">
        <v>0.02</v>
      </c>
      <c r="I40" s="37">
        <v>0.02</v>
      </c>
      <c r="J40" s="38">
        <v>0.01</v>
      </c>
      <c r="K40" s="22"/>
      <c r="L40" s="22"/>
      <c r="M40" s="22"/>
      <c r="N40" s="22"/>
      <c r="O40" s="22"/>
      <c r="P40" s="22"/>
    </row>
    <row r="41" spans="1:16" ht="39" customHeight="1" x14ac:dyDescent="0.15">
      <c r="A41" s="22"/>
      <c r="B41" s="35"/>
      <c r="C41" s="1145" t="s">
        <v>586</v>
      </c>
      <c r="D41" s="1146"/>
      <c r="E41" s="1147"/>
      <c r="F41" s="36">
        <v>0</v>
      </c>
      <c r="G41" s="37">
        <v>0</v>
      </c>
      <c r="H41" s="37">
        <v>0</v>
      </c>
      <c r="I41" s="37">
        <v>0</v>
      </c>
      <c r="J41" s="38">
        <v>0</v>
      </c>
      <c r="K41" s="22"/>
      <c r="L41" s="22"/>
      <c r="M41" s="22"/>
      <c r="N41" s="22"/>
      <c r="O41" s="22"/>
      <c r="P41" s="22"/>
    </row>
    <row r="42" spans="1:16" ht="39" customHeight="1" x14ac:dyDescent="0.15">
      <c r="A42" s="22"/>
      <c r="B42" s="39"/>
      <c r="C42" s="1145" t="s">
        <v>587</v>
      </c>
      <c r="D42" s="1146"/>
      <c r="E42" s="1147"/>
      <c r="F42" s="36" t="s">
        <v>588</v>
      </c>
      <c r="G42" s="37" t="s">
        <v>530</v>
      </c>
      <c r="H42" s="37" t="s">
        <v>530</v>
      </c>
      <c r="I42" s="37" t="s">
        <v>530</v>
      </c>
      <c r="J42" s="38" t="s">
        <v>530</v>
      </c>
      <c r="K42" s="22"/>
      <c r="L42" s="22"/>
      <c r="M42" s="22"/>
      <c r="N42" s="22"/>
      <c r="O42" s="22"/>
      <c r="P42" s="22"/>
    </row>
    <row r="43" spans="1:16" ht="39" customHeight="1" thickBot="1" x14ac:dyDescent="0.2">
      <c r="A43" s="22"/>
      <c r="B43" s="40"/>
      <c r="C43" s="1148" t="s">
        <v>589</v>
      </c>
      <c r="D43" s="1149"/>
      <c r="E43" s="1150"/>
      <c r="F43" s="41">
        <v>0.03</v>
      </c>
      <c r="G43" s="42">
        <v>0.32</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RgA/PPF/LdpvAFWGVTnO6yfNfFW9Np16wR3YWAkafCgvKCfCSq1QHo+Sxz0/LnbeeprGb+gqVs2hRkL9gDWcg==" saltValue="aN+uie+iGvZQVF3rEYi3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8"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22381</v>
      </c>
      <c r="L45" s="60">
        <v>22603</v>
      </c>
      <c r="M45" s="60">
        <v>22906</v>
      </c>
      <c r="N45" s="60">
        <v>22802</v>
      </c>
      <c r="O45" s="61">
        <v>22614</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530</v>
      </c>
      <c r="L46" s="64" t="s">
        <v>530</v>
      </c>
      <c r="M46" s="64" t="s">
        <v>530</v>
      </c>
      <c r="N46" s="64" t="s">
        <v>530</v>
      </c>
      <c r="O46" s="65" t="s">
        <v>530</v>
      </c>
      <c r="P46" s="48"/>
      <c r="Q46" s="48"/>
      <c r="R46" s="48"/>
      <c r="S46" s="48"/>
      <c r="T46" s="48"/>
      <c r="U46" s="48"/>
    </row>
    <row r="47" spans="1:21" ht="30.75" customHeight="1" x14ac:dyDescent="0.15">
      <c r="A47" s="48"/>
      <c r="B47" s="1155"/>
      <c r="C47" s="1156"/>
      <c r="D47" s="62"/>
      <c r="E47" s="1161" t="s">
        <v>14</v>
      </c>
      <c r="F47" s="1161"/>
      <c r="G47" s="1161"/>
      <c r="H47" s="1161"/>
      <c r="I47" s="1161"/>
      <c r="J47" s="1162"/>
      <c r="K47" s="63">
        <v>2760</v>
      </c>
      <c r="L47" s="64">
        <v>3060</v>
      </c>
      <c r="M47" s="64">
        <v>3393</v>
      </c>
      <c r="N47" s="64">
        <v>3611</v>
      </c>
      <c r="O47" s="65">
        <v>4056</v>
      </c>
      <c r="P47" s="48"/>
      <c r="Q47" s="48"/>
      <c r="R47" s="48"/>
      <c r="S47" s="48"/>
      <c r="T47" s="48"/>
      <c r="U47" s="48"/>
    </row>
    <row r="48" spans="1:21" ht="30.75" customHeight="1" x14ac:dyDescent="0.15">
      <c r="A48" s="48"/>
      <c r="B48" s="1155"/>
      <c r="C48" s="1156"/>
      <c r="D48" s="62"/>
      <c r="E48" s="1161" t="s">
        <v>15</v>
      </c>
      <c r="F48" s="1161"/>
      <c r="G48" s="1161"/>
      <c r="H48" s="1161"/>
      <c r="I48" s="1161"/>
      <c r="J48" s="1162"/>
      <c r="K48" s="63">
        <v>4405</v>
      </c>
      <c r="L48" s="64">
        <v>4206</v>
      </c>
      <c r="M48" s="64">
        <v>4083</v>
      </c>
      <c r="N48" s="64">
        <v>3826</v>
      </c>
      <c r="O48" s="65">
        <v>3728</v>
      </c>
      <c r="P48" s="48"/>
      <c r="Q48" s="48"/>
      <c r="R48" s="48"/>
      <c r="S48" s="48"/>
      <c r="T48" s="48"/>
      <c r="U48" s="48"/>
    </row>
    <row r="49" spans="1:21" ht="30.75" customHeight="1" x14ac:dyDescent="0.15">
      <c r="A49" s="48"/>
      <c r="B49" s="1155"/>
      <c r="C49" s="1156"/>
      <c r="D49" s="62"/>
      <c r="E49" s="1161" t="s">
        <v>16</v>
      </c>
      <c r="F49" s="1161"/>
      <c r="G49" s="1161"/>
      <c r="H49" s="1161"/>
      <c r="I49" s="1161"/>
      <c r="J49" s="1162"/>
      <c r="K49" s="63" t="s">
        <v>530</v>
      </c>
      <c r="L49" s="64" t="s">
        <v>530</v>
      </c>
      <c r="M49" s="64" t="s">
        <v>530</v>
      </c>
      <c r="N49" s="64" t="s">
        <v>530</v>
      </c>
      <c r="O49" s="65" t="s">
        <v>530</v>
      </c>
      <c r="P49" s="48"/>
      <c r="Q49" s="48"/>
      <c r="R49" s="48"/>
      <c r="S49" s="48"/>
      <c r="T49" s="48"/>
      <c r="U49" s="48"/>
    </row>
    <row r="50" spans="1:21" ht="30.75" customHeight="1" x14ac:dyDescent="0.15">
      <c r="A50" s="48"/>
      <c r="B50" s="1155"/>
      <c r="C50" s="1156"/>
      <c r="D50" s="62"/>
      <c r="E50" s="1161" t="s">
        <v>17</v>
      </c>
      <c r="F50" s="1161"/>
      <c r="G50" s="1161"/>
      <c r="H50" s="1161"/>
      <c r="I50" s="1161"/>
      <c r="J50" s="1162"/>
      <c r="K50" s="63">
        <v>974</v>
      </c>
      <c r="L50" s="64">
        <v>972</v>
      </c>
      <c r="M50" s="64">
        <v>969</v>
      </c>
      <c r="N50" s="64">
        <v>903</v>
      </c>
      <c r="O50" s="65">
        <v>898</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530</v>
      </c>
      <c r="L51" s="64" t="s">
        <v>530</v>
      </c>
      <c r="M51" s="64" t="s">
        <v>530</v>
      </c>
      <c r="N51" s="64" t="s">
        <v>530</v>
      </c>
      <c r="O51" s="65" t="s">
        <v>530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26735</v>
      </c>
      <c r="L52" s="64">
        <v>26341</v>
      </c>
      <c r="M52" s="64">
        <v>27129</v>
      </c>
      <c r="N52" s="64">
        <v>26574</v>
      </c>
      <c r="O52" s="65">
        <v>26635</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3785</v>
      </c>
      <c r="L53" s="69">
        <v>4500</v>
      </c>
      <c r="M53" s="69">
        <v>4222</v>
      </c>
      <c r="N53" s="69">
        <v>4568</v>
      </c>
      <c r="O53" s="70">
        <v>4661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15">
      <c r="B58" s="1169" t="s">
        <v>26</v>
      </c>
      <c r="C58" s="1170"/>
      <c r="D58" s="1175" t="s">
        <v>27</v>
      </c>
      <c r="E58" s="1176"/>
      <c r="F58" s="1176"/>
      <c r="G58" s="1176"/>
      <c r="H58" s="1176"/>
      <c r="I58" s="1176"/>
      <c r="J58" s="1177"/>
      <c r="K58" s="83">
        <v>167</v>
      </c>
      <c r="L58" s="84">
        <v>167</v>
      </c>
      <c r="M58" s="84">
        <v>3467</v>
      </c>
      <c r="N58" s="84">
        <v>3333</v>
      </c>
      <c r="O58" s="85">
        <v>3333</v>
      </c>
    </row>
    <row r="59" spans="1:21" ht="31.5" customHeight="1" x14ac:dyDescent="0.15">
      <c r="B59" s="1171"/>
      <c r="C59" s="1172"/>
      <c r="D59" s="1178" t="s">
        <v>28</v>
      </c>
      <c r="E59" s="1179"/>
      <c r="F59" s="1179"/>
      <c r="G59" s="1179"/>
      <c r="H59" s="1179"/>
      <c r="I59" s="1179"/>
      <c r="J59" s="1180"/>
      <c r="K59" s="86">
        <v>10520</v>
      </c>
      <c r="L59" s="87">
        <v>12778</v>
      </c>
      <c r="M59" s="87">
        <v>16903</v>
      </c>
      <c r="N59" s="87">
        <v>15494</v>
      </c>
      <c r="O59" s="88">
        <v>16171</v>
      </c>
    </row>
    <row r="60" spans="1:21" ht="31.5" customHeight="1" thickBot="1" x14ac:dyDescent="0.2">
      <c r="B60" s="1173"/>
      <c r="C60" s="1174"/>
      <c r="D60" s="1181" t="s">
        <v>29</v>
      </c>
      <c r="E60" s="1182"/>
      <c r="F60" s="1182"/>
      <c r="G60" s="1182"/>
      <c r="H60" s="1182"/>
      <c r="I60" s="1182"/>
      <c r="J60" s="1183"/>
      <c r="K60" s="89">
        <v>9620</v>
      </c>
      <c r="L60" s="90">
        <v>12213</v>
      </c>
      <c r="M60" s="90">
        <v>15273</v>
      </c>
      <c r="N60" s="90">
        <v>15000</v>
      </c>
      <c r="O60" s="91">
        <v>15278</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Py3wSTNy8/KaH7N4uFffnGeigcZPrnz65fQndd6EiDDUfYcppw1dAPIfznKU8hxZHcsWWDKG39JvTlqE6TPzA==" saltValue="b2ZMvxOu3vlpsbqMLBnVl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6"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571</v>
      </c>
      <c r="J40" s="103" t="s">
        <v>572</v>
      </c>
      <c r="K40" s="103" t="s">
        <v>573</v>
      </c>
      <c r="L40" s="103" t="s">
        <v>574</v>
      </c>
      <c r="M40" s="104" t="s">
        <v>575</v>
      </c>
    </row>
    <row r="41" spans="2:13" ht="27.75" customHeight="1" x14ac:dyDescent="0.15">
      <c r="B41" s="1184" t="s">
        <v>32</v>
      </c>
      <c r="C41" s="1185"/>
      <c r="D41" s="105"/>
      <c r="E41" s="1190" t="s">
        <v>33</v>
      </c>
      <c r="F41" s="1190"/>
      <c r="G41" s="1190"/>
      <c r="H41" s="1191"/>
      <c r="I41" s="355">
        <v>283802</v>
      </c>
      <c r="J41" s="356">
        <v>290250</v>
      </c>
      <c r="K41" s="356">
        <v>290404</v>
      </c>
      <c r="L41" s="356">
        <v>291631</v>
      </c>
      <c r="M41" s="357">
        <v>282643</v>
      </c>
    </row>
    <row r="42" spans="2:13" ht="27.75" customHeight="1" x14ac:dyDescent="0.15">
      <c r="B42" s="1186"/>
      <c r="C42" s="1187"/>
      <c r="D42" s="106"/>
      <c r="E42" s="1192" t="s">
        <v>34</v>
      </c>
      <c r="F42" s="1192"/>
      <c r="G42" s="1192"/>
      <c r="H42" s="1193"/>
      <c r="I42" s="358">
        <v>21442</v>
      </c>
      <c r="J42" s="359">
        <v>18769</v>
      </c>
      <c r="K42" s="359">
        <v>17191</v>
      </c>
      <c r="L42" s="359">
        <v>15081</v>
      </c>
      <c r="M42" s="360">
        <v>14189</v>
      </c>
    </row>
    <row r="43" spans="2:13" ht="27.75" customHeight="1" x14ac:dyDescent="0.15">
      <c r="B43" s="1186"/>
      <c r="C43" s="1187"/>
      <c r="D43" s="106"/>
      <c r="E43" s="1192" t="s">
        <v>35</v>
      </c>
      <c r="F43" s="1192"/>
      <c r="G43" s="1192"/>
      <c r="H43" s="1193"/>
      <c r="I43" s="358">
        <v>40312</v>
      </c>
      <c r="J43" s="359">
        <v>39506</v>
      </c>
      <c r="K43" s="359">
        <v>38251</v>
      </c>
      <c r="L43" s="359">
        <v>37280</v>
      </c>
      <c r="M43" s="360">
        <v>35991</v>
      </c>
    </row>
    <row r="44" spans="2:13" ht="27.75" customHeight="1" x14ac:dyDescent="0.15">
      <c r="B44" s="1186"/>
      <c r="C44" s="1187"/>
      <c r="D44" s="106"/>
      <c r="E44" s="1192" t="s">
        <v>36</v>
      </c>
      <c r="F44" s="1192"/>
      <c r="G44" s="1192"/>
      <c r="H44" s="1193"/>
      <c r="I44" s="358" t="s">
        <v>530</v>
      </c>
      <c r="J44" s="359" t="s">
        <v>530</v>
      </c>
      <c r="K44" s="359" t="s">
        <v>530</v>
      </c>
      <c r="L44" s="359" t="s">
        <v>530</v>
      </c>
      <c r="M44" s="360" t="s">
        <v>530</v>
      </c>
    </row>
    <row r="45" spans="2:13" ht="27.75" customHeight="1" x14ac:dyDescent="0.15">
      <c r="B45" s="1186"/>
      <c r="C45" s="1187"/>
      <c r="D45" s="106"/>
      <c r="E45" s="1192" t="s">
        <v>37</v>
      </c>
      <c r="F45" s="1192"/>
      <c r="G45" s="1192"/>
      <c r="H45" s="1193"/>
      <c r="I45" s="358">
        <v>43419</v>
      </c>
      <c r="J45" s="359">
        <v>42650</v>
      </c>
      <c r="K45" s="359">
        <v>41836</v>
      </c>
      <c r="L45" s="359">
        <v>42114</v>
      </c>
      <c r="M45" s="360">
        <v>42049</v>
      </c>
    </row>
    <row r="46" spans="2:13" ht="27.75" customHeight="1" x14ac:dyDescent="0.15">
      <c r="B46" s="1186"/>
      <c r="C46" s="1187"/>
      <c r="D46" s="107"/>
      <c r="E46" s="1192" t="s">
        <v>38</v>
      </c>
      <c r="F46" s="1192"/>
      <c r="G46" s="1192"/>
      <c r="H46" s="1193"/>
      <c r="I46" s="358">
        <v>2133</v>
      </c>
      <c r="J46" s="359">
        <v>2345</v>
      </c>
      <c r="K46" s="359">
        <v>1063</v>
      </c>
      <c r="L46" s="359">
        <v>405</v>
      </c>
      <c r="M46" s="360">
        <v>350</v>
      </c>
    </row>
    <row r="47" spans="2:13" ht="27.75" customHeight="1" x14ac:dyDescent="0.15">
      <c r="B47" s="1186"/>
      <c r="C47" s="1187"/>
      <c r="D47" s="108"/>
      <c r="E47" s="1194" t="s">
        <v>39</v>
      </c>
      <c r="F47" s="1195"/>
      <c r="G47" s="1195"/>
      <c r="H47" s="1196"/>
      <c r="I47" s="358" t="s">
        <v>530</v>
      </c>
      <c r="J47" s="359" t="s">
        <v>530</v>
      </c>
      <c r="K47" s="359" t="s">
        <v>530</v>
      </c>
      <c r="L47" s="359" t="s">
        <v>530</v>
      </c>
      <c r="M47" s="360" t="s">
        <v>530</v>
      </c>
    </row>
    <row r="48" spans="2:13" ht="27.75" customHeight="1" x14ac:dyDescent="0.15">
      <c r="B48" s="1186"/>
      <c r="C48" s="1187"/>
      <c r="D48" s="106"/>
      <c r="E48" s="1192" t="s">
        <v>40</v>
      </c>
      <c r="F48" s="1192"/>
      <c r="G48" s="1192"/>
      <c r="H48" s="1193"/>
      <c r="I48" s="358" t="s">
        <v>530</v>
      </c>
      <c r="J48" s="359" t="s">
        <v>530</v>
      </c>
      <c r="K48" s="359" t="s">
        <v>530</v>
      </c>
      <c r="L48" s="359" t="s">
        <v>530</v>
      </c>
      <c r="M48" s="360" t="s">
        <v>530</v>
      </c>
    </row>
    <row r="49" spans="2:13" ht="27.75" customHeight="1" x14ac:dyDescent="0.15">
      <c r="B49" s="1188"/>
      <c r="C49" s="1189"/>
      <c r="D49" s="106"/>
      <c r="E49" s="1192" t="s">
        <v>41</v>
      </c>
      <c r="F49" s="1192"/>
      <c r="G49" s="1192"/>
      <c r="H49" s="1193"/>
      <c r="I49" s="358" t="s">
        <v>530</v>
      </c>
      <c r="J49" s="359" t="s">
        <v>530</v>
      </c>
      <c r="K49" s="359" t="s">
        <v>530</v>
      </c>
      <c r="L49" s="359" t="s">
        <v>530</v>
      </c>
      <c r="M49" s="360" t="s">
        <v>530</v>
      </c>
    </row>
    <row r="50" spans="2:13" ht="27.75" customHeight="1" x14ac:dyDescent="0.15">
      <c r="B50" s="1197" t="s">
        <v>42</v>
      </c>
      <c r="C50" s="1198"/>
      <c r="D50" s="109"/>
      <c r="E50" s="1192" t="s">
        <v>43</v>
      </c>
      <c r="F50" s="1192"/>
      <c r="G50" s="1192"/>
      <c r="H50" s="1193"/>
      <c r="I50" s="358">
        <v>33638</v>
      </c>
      <c r="J50" s="359">
        <v>37422</v>
      </c>
      <c r="K50" s="359">
        <v>40440</v>
      </c>
      <c r="L50" s="359">
        <v>49115</v>
      </c>
      <c r="M50" s="360">
        <v>65489</v>
      </c>
    </row>
    <row r="51" spans="2:13" ht="27.75" customHeight="1" x14ac:dyDescent="0.15">
      <c r="B51" s="1186"/>
      <c r="C51" s="1187"/>
      <c r="D51" s="106"/>
      <c r="E51" s="1192" t="s">
        <v>44</v>
      </c>
      <c r="F51" s="1192"/>
      <c r="G51" s="1192"/>
      <c r="H51" s="1193"/>
      <c r="I51" s="358">
        <v>69938</v>
      </c>
      <c r="J51" s="359">
        <v>66555</v>
      </c>
      <c r="K51" s="359">
        <v>64534</v>
      </c>
      <c r="L51" s="359">
        <v>61770</v>
      </c>
      <c r="M51" s="360">
        <v>59189</v>
      </c>
    </row>
    <row r="52" spans="2:13" ht="27.75" customHeight="1" x14ac:dyDescent="0.15">
      <c r="B52" s="1188"/>
      <c r="C52" s="1189"/>
      <c r="D52" s="106"/>
      <c r="E52" s="1192" t="s">
        <v>45</v>
      </c>
      <c r="F52" s="1192"/>
      <c r="G52" s="1192"/>
      <c r="H52" s="1193"/>
      <c r="I52" s="358">
        <v>236793</v>
      </c>
      <c r="J52" s="359">
        <v>241159</v>
      </c>
      <c r="K52" s="359">
        <v>246021</v>
      </c>
      <c r="L52" s="359">
        <v>251678</v>
      </c>
      <c r="M52" s="360">
        <v>247168</v>
      </c>
    </row>
    <row r="53" spans="2:13" ht="27.75" customHeight="1" thickBot="1" x14ac:dyDescent="0.2">
      <c r="B53" s="1199" t="s">
        <v>46</v>
      </c>
      <c r="C53" s="1200"/>
      <c r="D53" s="110"/>
      <c r="E53" s="1201" t="s">
        <v>47</v>
      </c>
      <c r="F53" s="1201"/>
      <c r="G53" s="1201"/>
      <c r="H53" s="1202"/>
      <c r="I53" s="361">
        <v>50740</v>
      </c>
      <c r="J53" s="362">
        <v>48385</v>
      </c>
      <c r="K53" s="362">
        <v>37749</v>
      </c>
      <c r="L53" s="362">
        <v>23946</v>
      </c>
      <c r="M53" s="363">
        <v>3377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QJWchMjhDdHnZcI0qOpKhUJ9SG0kzNT0RTxt8OtAvW2YidMwQ80JNPx7MIM2ia/OJ0Q0pU3WHMjMLsHygK9uEQ==" saltValue="su3eYAYWm/WlO5pi5XVw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3"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573</v>
      </c>
      <c r="G54" s="119" t="s">
        <v>574</v>
      </c>
      <c r="H54" s="120" t="s">
        <v>575</v>
      </c>
    </row>
    <row r="55" spans="2:8" ht="52.5" customHeight="1" x14ac:dyDescent="0.15">
      <c r="B55" s="121"/>
      <c r="C55" s="1211" t="s">
        <v>50</v>
      </c>
      <c r="D55" s="1211"/>
      <c r="E55" s="1212"/>
      <c r="F55" s="122">
        <v>10930</v>
      </c>
      <c r="G55" s="122">
        <v>16034</v>
      </c>
      <c r="H55" s="123">
        <v>20841</v>
      </c>
    </row>
    <row r="56" spans="2:8" ht="52.5" customHeight="1" x14ac:dyDescent="0.15">
      <c r="B56" s="124"/>
      <c r="C56" s="1213" t="s">
        <v>51</v>
      </c>
      <c r="D56" s="1213"/>
      <c r="E56" s="1214"/>
      <c r="F56" s="125">
        <v>420</v>
      </c>
      <c r="G56" s="125">
        <v>458</v>
      </c>
      <c r="H56" s="126">
        <v>479</v>
      </c>
    </row>
    <row r="57" spans="2:8" ht="53.25" customHeight="1" x14ac:dyDescent="0.15">
      <c r="B57" s="124"/>
      <c r="C57" s="1215" t="s">
        <v>52</v>
      </c>
      <c r="D57" s="1215"/>
      <c r="E57" s="1216"/>
      <c r="F57" s="127">
        <v>7199</v>
      </c>
      <c r="G57" s="127">
        <v>7573</v>
      </c>
      <c r="H57" s="128">
        <v>18661</v>
      </c>
    </row>
    <row r="58" spans="2:8" ht="45.75" customHeight="1" x14ac:dyDescent="0.15">
      <c r="B58" s="129"/>
      <c r="C58" s="1203" t="s">
        <v>596</v>
      </c>
      <c r="D58" s="1204"/>
      <c r="E58" s="1205"/>
      <c r="F58" s="130">
        <v>407</v>
      </c>
      <c r="G58" s="130">
        <v>407</v>
      </c>
      <c r="H58" s="131">
        <v>7533</v>
      </c>
    </row>
    <row r="59" spans="2:8" ht="45.75" customHeight="1" x14ac:dyDescent="0.15">
      <c r="B59" s="129"/>
      <c r="C59" s="1203" t="s">
        <v>597</v>
      </c>
      <c r="D59" s="1204"/>
      <c r="E59" s="1205"/>
      <c r="F59" s="130">
        <v>553</v>
      </c>
      <c r="G59" s="130">
        <v>454</v>
      </c>
      <c r="H59" s="131">
        <v>3455</v>
      </c>
    </row>
    <row r="60" spans="2:8" ht="45.75" customHeight="1" x14ac:dyDescent="0.15">
      <c r="B60" s="129"/>
      <c r="C60" s="1203" t="s">
        <v>598</v>
      </c>
      <c r="D60" s="1204"/>
      <c r="E60" s="1205"/>
      <c r="F60" s="130">
        <v>1915</v>
      </c>
      <c r="G60" s="130">
        <v>1917</v>
      </c>
      <c r="H60" s="131">
        <v>1909</v>
      </c>
    </row>
    <row r="61" spans="2:8" ht="45.75" customHeight="1" x14ac:dyDescent="0.15">
      <c r="B61" s="129"/>
      <c r="C61" s="1203" t="s">
        <v>599</v>
      </c>
      <c r="D61" s="1204"/>
      <c r="E61" s="1205"/>
      <c r="F61" s="130" t="s">
        <v>601</v>
      </c>
      <c r="G61" s="130">
        <v>727</v>
      </c>
      <c r="H61" s="131">
        <v>1423</v>
      </c>
    </row>
    <row r="62" spans="2:8" ht="45.75" customHeight="1" thickBot="1" x14ac:dyDescent="0.2">
      <c r="B62" s="132"/>
      <c r="C62" s="1206" t="s">
        <v>600</v>
      </c>
      <c r="D62" s="1207"/>
      <c r="E62" s="1208"/>
      <c r="F62" s="133">
        <v>722</v>
      </c>
      <c r="G62" s="133">
        <v>726</v>
      </c>
      <c r="H62" s="134">
        <v>729</v>
      </c>
    </row>
    <row r="63" spans="2:8" ht="52.5" customHeight="1" thickBot="1" x14ac:dyDescent="0.2">
      <c r="B63" s="135"/>
      <c r="C63" s="1209" t="s">
        <v>53</v>
      </c>
      <c r="D63" s="1209"/>
      <c r="E63" s="1210"/>
      <c r="F63" s="136">
        <v>18549</v>
      </c>
      <c r="G63" s="136">
        <v>24065</v>
      </c>
      <c r="H63" s="137">
        <v>39980</v>
      </c>
    </row>
    <row r="64" spans="2:8" x14ac:dyDescent="0.15"/>
  </sheetData>
  <sheetProtection algorithmName="SHA-512" hashValue="D6fwPgPaXjAmObjq8hFJOqFRPgphIppkZqL4OHijyEcsFQ1GGh1isncK7k9hOBbovlWPDWwxpmlnZCu1TX0bXQ==" saltValue="4vakuHkM+/3/CZdMhr5J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92BF-4F24-4346-A9AE-8D0433333B62}">
  <sheetPr>
    <pageSetUpPr fitToPage="1"/>
  </sheetPr>
  <dimension ref="A1:DE85"/>
  <sheetViews>
    <sheetView showGridLines="0" tabSelected="1" topLeftCell="C10" zoomScale="85" zoomScaleNormal="85" zoomScaleSheetLayoutView="55" workbookViewId="0">
      <selection activeCell="AN65" sqref="AN65:DC69"/>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624</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620</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623</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618</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571</v>
      </c>
      <c r="BQ50" s="1226"/>
      <c r="BR50" s="1226"/>
      <c r="BS50" s="1226"/>
      <c r="BT50" s="1226"/>
      <c r="BU50" s="1226"/>
      <c r="BV50" s="1226"/>
      <c r="BW50" s="1226"/>
      <c r="BX50" s="1226" t="s">
        <v>572</v>
      </c>
      <c r="BY50" s="1226"/>
      <c r="BZ50" s="1226"/>
      <c r="CA50" s="1226"/>
      <c r="CB50" s="1226"/>
      <c r="CC50" s="1226"/>
      <c r="CD50" s="1226"/>
      <c r="CE50" s="1226"/>
      <c r="CF50" s="1226" t="s">
        <v>573</v>
      </c>
      <c r="CG50" s="1226"/>
      <c r="CH50" s="1226"/>
      <c r="CI50" s="1226"/>
      <c r="CJ50" s="1226"/>
      <c r="CK50" s="1226"/>
      <c r="CL50" s="1226"/>
      <c r="CM50" s="1226"/>
      <c r="CN50" s="1226" t="s">
        <v>574</v>
      </c>
      <c r="CO50" s="1226"/>
      <c r="CP50" s="1226"/>
      <c r="CQ50" s="1226"/>
      <c r="CR50" s="1226"/>
      <c r="CS50" s="1226"/>
      <c r="CT50" s="1226"/>
      <c r="CU50" s="1226"/>
      <c r="CV50" s="1226" t="s">
        <v>575</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617</v>
      </c>
      <c r="AO51" s="1225"/>
      <c r="AP51" s="1225"/>
      <c r="AQ51" s="1225"/>
      <c r="AR51" s="1225"/>
      <c r="AS51" s="1225"/>
      <c r="AT51" s="1225"/>
      <c r="AU51" s="1225"/>
      <c r="AV51" s="1225"/>
      <c r="AW51" s="1225"/>
      <c r="AX51" s="1225"/>
      <c r="AY51" s="1225"/>
      <c r="AZ51" s="1225"/>
      <c r="BA51" s="1225"/>
      <c r="BB51" s="1225" t="s">
        <v>615</v>
      </c>
      <c r="BC51" s="1225"/>
      <c r="BD51" s="1225"/>
      <c r="BE51" s="1225"/>
      <c r="BF51" s="1225"/>
      <c r="BG51" s="1225"/>
      <c r="BH51" s="1225"/>
      <c r="BI51" s="1225"/>
      <c r="BJ51" s="1225"/>
      <c r="BK51" s="1225"/>
      <c r="BL51" s="1225"/>
      <c r="BM51" s="1225"/>
      <c r="BN51" s="1225"/>
      <c r="BO51" s="1225"/>
      <c r="BP51" s="1224">
        <v>33.299999999999997</v>
      </c>
      <c r="BQ51" s="1224"/>
      <c r="BR51" s="1224"/>
      <c r="BS51" s="1224"/>
      <c r="BT51" s="1224"/>
      <c r="BU51" s="1224"/>
      <c r="BV51" s="1224"/>
      <c r="BW51" s="1224"/>
      <c r="BX51" s="1224">
        <v>31.3</v>
      </c>
      <c r="BY51" s="1224"/>
      <c r="BZ51" s="1224"/>
      <c r="CA51" s="1224"/>
      <c r="CB51" s="1224"/>
      <c r="CC51" s="1224"/>
      <c r="CD51" s="1224"/>
      <c r="CE51" s="1224"/>
      <c r="CF51" s="1224">
        <v>23.9</v>
      </c>
      <c r="CG51" s="1224"/>
      <c r="CH51" s="1224"/>
      <c r="CI51" s="1224"/>
      <c r="CJ51" s="1224"/>
      <c r="CK51" s="1224"/>
      <c r="CL51" s="1224"/>
      <c r="CM51" s="1224"/>
      <c r="CN51" s="1224">
        <v>14.2</v>
      </c>
      <c r="CO51" s="1224"/>
      <c r="CP51" s="1224"/>
      <c r="CQ51" s="1224"/>
      <c r="CR51" s="1224"/>
      <c r="CS51" s="1224"/>
      <c r="CT51" s="1224"/>
      <c r="CU51" s="1224"/>
      <c r="CV51" s="1224">
        <v>2</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622</v>
      </c>
      <c r="BC53" s="1225"/>
      <c r="BD53" s="1225"/>
      <c r="BE53" s="1225"/>
      <c r="BF53" s="1225"/>
      <c r="BG53" s="1225"/>
      <c r="BH53" s="1225"/>
      <c r="BI53" s="1225"/>
      <c r="BJ53" s="1225"/>
      <c r="BK53" s="1225"/>
      <c r="BL53" s="1225"/>
      <c r="BM53" s="1225"/>
      <c r="BN53" s="1225"/>
      <c r="BO53" s="1225"/>
      <c r="BP53" s="1224">
        <v>64.5</v>
      </c>
      <c r="BQ53" s="1224"/>
      <c r="BR53" s="1224"/>
      <c r="BS53" s="1224"/>
      <c r="BT53" s="1224"/>
      <c r="BU53" s="1224"/>
      <c r="BV53" s="1224"/>
      <c r="BW53" s="1224"/>
      <c r="BX53" s="1224">
        <v>65.8</v>
      </c>
      <c r="BY53" s="1224"/>
      <c r="BZ53" s="1224"/>
      <c r="CA53" s="1224"/>
      <c r="CB53" s="1224"/>
      <c r="CC53" s="1224"/>
      <c r="CD53" s="1224"/>
      <c r="CE53" s="1224"/>
      <c r="CF53" s="1224">
        <v>67.2</v>
      </c>
      <c r="CG53" s="1224"/>
      <c r="CH53" s="1224"/>
      <c r="CI53" s="1224"/>
      <c r="CJ53" s="1224"/>
      <c r="CK53" s="1224"/>
      <c r="CL53" s="1224"/>
      <c r="CM53" s="1224"/>
      <c r="CN53" s="1224">
        <v>68.7</v>
      </c>
      <c r="CO53" s="1224"/>
      <c r="CP53" s="1224"/>
      <c r="CQ53" s="1224"/>
      <c r="CR53" s="1224"/>
      <c r="CS53" s="1224"/>
      <c r="CT53" s="1224"/>
      <c r="CU53" s="1224"/>
      <c r="CV53" s="1224">
        <v>70.400000000000006</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616</v>
      </c>
      <c r="AO55" s="1226"/>
      <c r="AP55" s="1226"/>
      <c r="AQ55" s="1226"/>
      <c r="AR55" s="1226"/>
      <c r="AS55" s="1226"/>
      <c r="AT55" s="1226"/>
      <c r="AU55" s="1226"/>
      <c r="AV55" s="1226"/>
      <c r="AW55" s="1226"/>
      <c r="AX55" s="1226"/>
      <c r="AY55" s="1226"/>
      <c r="AZ55" s="1226"/>
      <c r="BA55" s="1226"/>
      <c r="BB55" s="1225" t="s">
        <v>615</v>
      </c>
      <c r="BC55" s="1225"/>
      <c r="BD55" s="1225"/>
      <c r="BE55" s="1225"/>
      <c r="BF55" s="1225"/>
      <c r="BG55" s="1225"/>
      <c r="BH55" s="1225"/>
      <c r="BI55" s="1225"/>
      <c r="BJ55" s="1225"/>
      <c r="BK55" s="1225"/>
      <c r="BL55" s="1225"/>
      <c r="BM55" s="1225"/>
      <c r="BN55" s="1225"/>
      <c r="BO55" s="1225"/>
      <c r="BP55" s="1224">
        <v>97.6</v>
      </c>
      <c r="BQ55" s="1224"/>
      <c r="BR55" s="1224"/>
      <c r="BS55" s="1224"/>
      <c r="BT55" s="1224"/>
      <c r="BU55" s="1224"/>
      <c r="BV55" s="1224"/>
      <c r="BW55" s="1224"/>
      <c r="BX55" s="1224">
        <v>91.9</v>
      </c>
      <c r="BY55" s="1224"/>
      <c r="BZ55" s="1224"/>
      <c r="CA55" s="1224"/>
      <c r="CB55" s="1224"/>
      <c r="CC55" s="1224"/>
      <c r="CD55" s="1224"/>
      <c r="CE55" s="1224"/>
      <c r="CF55" s="1224">
        <v>86.1</v>
      </c>
      <c r="CG55" s="1224"/>
      <c r="CH55" s="1224"/>
      <c r="CI55" s="1224"/>
      <c r="CJ55" s="1224"/>
      <c r="CK55" s="1224"/>
      <c r="CL55" s="1224"/>
      <c r="CM55" s="1224"/>
      <c r="CN55" s="1224">
        <v>72.8</v>
      </c>
      <c r="CO55" s="1224"/>
      <c r="CP55" s="1224"/>
      <c r="CQ55" s="1224"/>
      <c r="CR55" s="1224"/>
      <c r="CS55" s="1224"/>
      <c r="CT55" s="1224"/>
      <c r="CU55" s="1224"/>
      <c r="CV55" s="1224">
        <v>67.599999999999994</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622</v>
      </c>
      <c r="BC57" s="1225"/>
      <c r="BD57" s="1225"/>
      <c r="BE57" s="1225"/>
      <c r="BF57" s="1225"/>
      <c r="BG57" s="1225"/>
      <c r="BH57" s="1225"/>
      <c r="BI57" s="1225"/>
      <c r="BJ57" s="1225"/>
      <c r="BK57" s="1225"/>
      <c r="BL57" s="1225"/>
      <c r="BM57" s="1225"/>
      <c r="BN57" s="1225"/>
      <c r="BO57" s="1225"/>
      <c r="BP57" s="1224">
        <v>62.9</v>
      </c>
      <c r="BQ57" s="1224"/>
      <c r="BR57" s="1224"/>
      <c r="BS57" s="1224"/>
      <c r="BT57" s="1224"/>
      <c r="BU57" s="1224"/>
      <c r="BV57" s="1224"/>
      <c r="BW57" s="1224"/>
      <c r="BX57" s="1224">
        <v>63.4</v>
      </c>
      <c r="BY57" s="1224"/>
      <c r="BZ57" s="1224"/>
      <c r="CA57" s="1224"/>
      <c r="CB57" s="1224"/>
      <c r="CC57" s="1224"/>
      <c r="CD57" s="1224"/>
      <c r="CE57" s="1224"/>
      <c r="CF57" s="1224">
        <v>64.3</v>
      </c>
      <c r="CG57" s="1224"/>
      <c r="CH57" s="1224"/>
      <c r="CI57" s="1224"/>
      <c r="CJ57" s="1224"/>
      <c r="CK57" s="1224"/>
      <c r="CL57" s="1224"/>
      <c r="CM57" s="1224"/>
      <c r="CN57" s="1224">
        <v>65.2</v>
      </c>
      <c r="CO57" s="1224"/>
      <c r="CP57" s="1224"/>
      <c r="CQ57" s="1224"/>
      <c r="CR57" s="1224"/>
      <c r="CS57" s="1224"/>
      <c r="CT57" s="1224"/>
      <c r="CU57" s="1224"/>
      <c r="CV57" s="1224">
        <v>66.2</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621</v>
      </c>
    </row>
    <row r="64" spans="1:109" ht="13.5" x14ac:dyDescent="0.15">
      <c r="B64" s="1218"/>
      <c r="G64" s="1254"/>
      <c r="I64" s="1256"/>
      <c r="J64" s="1256"/>
      <c r="K64" s="1256"/>
      <c r="L64" s="1256"/>
      <c r="M64" s="1256"/>
      <c r="N64" s="1255"/>
      <c r="AM64" s="1254"/>
      <c r="AN64" s="1254" t="s">
        <v>620</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619</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618</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571</v>
      </c>
      <c r="BQ72" s="1226"/>
      <c r="BR72" s="1226"/>
      <c r="BS72" s="1226"/>
      <c r="BT72" s="1226"/>
      <c r="BU72" s="1226"/>
      <c r="BV72" s="1226"/>
      <c r="BW72" s="1226"/>
      <c r="BX72" s="1226" t="s">
        <v>572</v>
      </c>
      <c r="BY72" s="1226"/>
      <c r="BZ72" s="1226"/>
      <c r="CA72" s="1226"/>
      <c r="CB72" s="1226"/>
      <c r="CC72" s="1226"/>
      <c r="CD72" s="1226"/>
      <c r="CE72" s="1226"/>
      <c r="CF72" s="1226" t="s">
        <v>573</v>
      </c>
      <c r="CG72" s="1226"/>
      <c r="CH72" s="1226"/>
      <c r="CI72" s="1226"/>
      <c r="CJ72" s="1226"/>
      <c r="CK72" s="1226"/>
      <c r="CL72" s="1226"/>
      <c r="CM72" s="1226"/>
      <c r="CN72" s="1226" t="s">
        <v>574</v>
      </c>
      <c r="CO72" s="1226"/>
      <c r="CP72" s="1226"/>
      <c r="CQ72" s="1226"/>
      <c r="CR72" s="1226"/>
      <c r="CS72" s="1226"/>
      <c r="CT72" s="1226"/>
      <c r="CU72" s="1226"/>
      <c r="CV72" s="1226" t="s">
        <v>575</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617</v>
      </c>
      <c r="AO73" s="1225"/>
      <c r="AP73" s="1225"/>
      <c r="AQ73" s="1225"/>
      <c r="AR73" s="1225"/>
      <c r="AS73" s="1225"/>
      <c r="AT73" s="1225"/>
      <c r="AU73" s="1225"/>
      <c r="AV73" s="1225"/>
      <c r="AW73" s="1225"/>
      <c r="AX73" s="1225"/>
      <c r="AY73" s="1225"/>
      <c r="AZ73" s="1225"/>
      <c r="BA73" s="1225"/>
      <c r="BB73" s="1225" t="s">
        <v>615</v>
      </c>
      <c r="BC73" s="1225"/>
      <c r="BD73" s="1225"/>
      <c r="BE73" s="1225"/>
      <c r="BF73" s="1225"/>
      <c r="BG73" s="1225"/>
      <c r="BH73" s="1225"/>
      <c r="BI73" s="1225"/>
      <c r="BJ73" s="1225"/>
      <c r="BK73" s="1225"/>
      <c r="BL73" s="1225"/>
      <c r="BM73" s="1225"/>
      <c r="BN73" s="1225"/>
      <c r="BO73" s="1225"/>
      <c r="BP73" s="1224">
        <v>33.299999999999997</v>
      </c>
      <c r="BQ73" s="1224"/>
      <c r="BR73" s="1224"/>
      <c r="BS73" s="1224"/>
      <c r="BT73" s="1224"/>
      <c r="BU73" s="1224"/>
      <c r="BV73" s="1224"/>
      <c r="BW73" s="1224"/>
      <c r="BX73" s="1224">
        <v>31.3</v>
      </c>
      <c r="BY73" s="1224"/>
      <c r="BZ73" s="1224"/>
      <c r="CA73" s="1224"/>
      <c r="CB73" s="1224"/>
      <c r="CC73" s="1224"/>
      <c r="CD73" s="1224"/>
      <c r="CE73" s="1224"/>
      <c r="CF73" s="1224">
        <v>23.9</v>
      </c>
      <c r="CG73" s="1224"/>
      <c r="CH73" s="1224"/>
      <c r="CI73" s="1224"/>
      <c r="CJ73" s="1224"/>
      <c r="CK73" s="1224"/>
      <c r="CL73" s="1224"/>
      <c r="CM73" s="1224"/>
      <c r="CN73" s="1224">
        <v>14.2</v>
      </c>
      <c r="CO73" s="1224"/>
      <c r="CP73" s="1224"/>
      <c r="CQ73" s="1224"/>
      <c r="CR73" s="1224"/>
      <c r="CS73" s="1224"/>
      <c r="CT73" s="1224"/>
      <c r="CU73" s="1224"/>
      <c r="CV73" s="1224">
        <v>2</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614</v>
      </c>
      <c r="BC75" s="1225"/>
      <c r="BD75" s="1225"/>
      <c r="BE75" s="1225"/>
      <c r="BF75" s="1225"/>
      <c r="BG75" s="1225"/>
      <c r="BH75" s="1225"/>
      <c r="BI75" s="1225"/>
      <c r="BJ75" s="1225"/>
      <c r="BK75" s="1225"/>
      <c r="BL75" s="1225"/>
      <c r="BM75" s="1225"/>
      <c r="BN75" s="1225"/>
      <c r="BO75" s="1225"/>
      <c r="BP75" s="1224">
        <v>2.7</v>
      </c>
      <c r="BQ75" s="1224"/>
      <c r="BR75" s="1224"/>
      <c r="BS75" s="1224"/>
      <c r="BT75" s="1224"/>
      <c r="BU75" s="1224"/>
      <c r="BV75" s="1224"/>
      <c r="BW75" s="1224"/>
      <c r="BX75" s="1224">
        <v>2.7</v>
      </c>
      <c r="BY75" s="1224"/>
      <c r="BZ75" s="1224"/>
      <c r="CA75" s="1224"/>
      <c r="CB75" s="1224"/>
      <c r="CC75" s="1224"/>
      <c r="CD75" s="1224"/>
      <c r="CE75" s="1224"/>
      <c r="CF75" s="1224">
        <v>2.6</v>
      </c>
      <c r="CG75" s="1224"/>
      <c r="CH75" s="1224"/>
      <c r="CI75" s="1224"/>
      <c r="CJ75" s="1224"/>
      <c r="CK75" s="1224"/>
      <c r="CL75" s="1224"/>
      <c r="CM75" s="1224"/>
      <c r="CN75" s="1224">
        <v>2.7</v>
      </c>
      <c r="CO75" s="1224"/>
      <c r="CP75" s="1224"/>
      <c r="CQ75" s="1224"/>
      <c r="CR75" s="1224"/>
      <c r="CS75" s="1224"/>
      <c r="CT75" s="1224"/>
      <c r="CU75" s="1224"/>
      <c r="CV75" s="1224">
        <v>2.7</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616</v>
      </c>
      <c r="AO77" s="1226"/>
      <c r="AP77" s="1226"/>
      <c r="AQ77" s="1226"/>
      <c r="AR77" s="1226"/>
      <c r="AS77" s="1226"/>
      <c r="AT77" s="1226"/>
      <c r="AU77" s="1226"/>
      <c r="AV77" s="1226"/>
      <c r="AW77" s="1226"/>
      <c r="AX77" s="1226"/>
      <c r="AY77" s="1226"/>
      <c r="AZ77" s="1226"/>
      <c r="BA77" s="1226"/>
      <c r="BB77" s="1225" t="s">
        <v>615</v>
      </c>
      <c r="BC77" s="1225"/>
      <c r="BD77" s="1225"/>
      <c r="BE77" s="1225"/>
      <c r="BF77" s="1225"/>
      <c r="BG77" s="1225"/>
      <c r="BH77" s="1225"/>
      <c r="BI77" s="1225"/>
      <c r="BJ77" s="1225"/>
      <c r="BK77" s="1225"/>
      <c r="BL77" s="1225"/>
      <c r="BM77" s="1225"/>
      <c r="BN77" s="1225"/>
      <c r="BO77" s="1225"/>
      <c r="BP77" s="1224">
        <v>97.6</v>
      </c>
      <c r="BQ77" s="1224"/>
      <c r="BR77" s="1224"/>
      <c r="BS77" s="1224"/>
      <c r="BT77" s="1224"/>
      <c r="BU77" s="1224"/>
      <c r="BV77" s="1224"/>
      <c r="BW77" s="1224"/>
      <c r="BX77" s="1224">
        <v>91.9</v>
      </c>
      <c r="BY77" s="1224"/>
      <c r="BZ77" s="1224"/>
      <c r="CA77" s="1224"/>
      <c r="CB77" s="1224"/>
      <c r="CC77" s="1224"/>
      <c r="CD77" s="1224"/>
      <c r="CE77" s="1224"/>
      <c r="CF77" s="1224">
        <v>86.1</v>
      </c>
      <c r="CG77" s="1224"/>
      <c r="CH77" s="1224"/>
      <c r="CI77" s="1224"/>
      <c r="CJ77" s="1224"/>
      <c r="CK77" s="1224"/>
      <c r="CL77" s="1224"/>
      <c r="CM77" s="1224"/>
      <c r="CN77" s="1224">
        <v>72.8</v>
      </c>
      <c r="CO77" s="1224"/>
      <c r="CP77" s="1224"/>
      <c r="CQ77" s="1224"/>
      <c r="CR77" s="1224"/>
      <c r="CS77" s="1224"/>
      <c r="CT77" s="1224"/>
      <c r="CU77" s="1224"/>
      <c r="CV77" s="1224">
        <v>67.599999999999994</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614</v>
      </c>
      <c r="BC79" s="1225"/>
      <c r="BD79" s="1225"/>
      <c r="BE79" s="1225"/>
      <c r="BF79" s="1225"/>
      <c r="BG79" s="1225"/>
      <c r="BH79" s="1225"/>
      <c r="BI79" s="1225"/>
      <c r="BJ79" s="1225"/>
      <c r="BK79" s="1225"/>
      <c r="BL79" s="1225"/>
      <c r="BM79" s="1225"/>
      <c r="BN79" s="1225"/>
      <c r="BO79" s="1225"/>
      <c r="BP79" s="1224">
        <v>8</v>
      </c>
      <c r="BQ79" s="1224"/>
      <c r="BR79" s="1224"/>
      <c r="BS79" s="1224"/>
      <c r="BT79" s="1224"/>
      <c r="BU79" s="1224"/>
      <c r="BV79" s="1224"/>
      <c r="BW79" s="1224"/>
      <c r="BX79" s="1224">
        <v>7.3</v>
      </c>
      <c r="BY79" s="1224"/>
      <c r="BZ79" s="1224"/>
      <c r="CA79" s="1224"/>
      <c r="CB79" s="1224"/>
      <c r="CC79" s="1224"/>
      <c r="CD79" s="1224"/>
      <c r="CE79" s="1224"/>
      <c r="CF79" s="1224">
        <v>7.3</v>
      </c>
      <c r="CG79" s="1224"/>
      <c r="CH79" s="1224"/>
      <c r="CI79" s="1224"/>
      <c r="CJ79" s="1224"/>
      <c r="CK79" s="1224"/>
      <c r="CL79" s="1224"/>
      <c r="CM79" s="1224"/>
      <c r="CN79" s="1224">
        <v>7.1</v>
      </c>
      <c r="CO79" s="1224"/>
      <c r="CP79" s="1224"/>
      <c r="CQ79" s="1224"/>
      <c r="CR79" s="1224"/>
      <c r="CS79" s="1224"/>
      <c r="CT79" s="1224"/>
      <c r="CU79" s="1224"/>
      <c r="CV79" s="1224">
        <v>6.8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eQLklTFGsB5/Xam2W2jIrUGHZHKuaNh60b8WBvykASX+ja8GVCx8msWrEZdWeHnKoBzzLAKpCfV9wrzCPwpPjw==" saltValue="CKlKHqpuqVDRqEfIuhv1L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CDD54-3094-40BF-957B-7D8C73A8BB98}">
  <sheetPr>
    <pageSetUpPr fitToPage="1"/>
  </sheetPr>
  <dimension ref="A1:DR125"/>
  <sheetViews>
    <sheetView showGridLines="0" topLeftCell="E99" zoomScale="85" zoomScaleNormal="85"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EnjdvJccAnBK4UJSKGqXFmEJwet7/H2wytMVKJN7O9FFxE4apZhI0iUbOs7YXoPuR0lxogWzZGLMqq2OLBHZxg==" saltValue="lbC67ntXyHwYvRf1iOo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31063-F8AB-4DD6-B28C-8CCE8DEDDA03}">
  <sheetPr>
    <pageSetUpPr fitToPage="1"/>
  </sheetPr>
  <dimension ref="A1:DR125"/>
  <sheetViews>
    <sheetView showGridLines="0" topLeftCell="A105" zoomScale="85" zoomScaleNormal="85"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518</v>
      </c>
    </row>
  </sheetData>
  <sheetProtection algorithmName="SHA-512" hashValue="yaRbgV7b6axZ5RYc/UyM+XN2FmGJgM5B4JQ4pL4Zx5qqpCqBLsOv2swBd7dwron5WQtDx2xamZgCJQ8d1SCu8g==" saltValue="DPe8vZIFxEB38jeR+gCV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568</v>
      </c>
      <c r="G2" s="151"/>
      <c r="H2" s="152"/>
    </row>
    <row r="3" spans="1:8" x14ac:dyDescent="0.15">
      <c r="A3" s="148" t="s">
        <v>561</v>
      </c>
      <c r="B3" s="153"/>
      <c r="C3" s="154"/>
      <c r="D3" s="155">
        <v>31697</v>
      </c>
      <c r="E3" s="156"/>
      <c r="F3" s="157">
        <v>54945</v>
      </c>
      <c r="G3" s="158"/>
      <c r="H3" s="159"/>
    </row>
    <row r="4" spans="1:8" x14ac:dyDescent="0.15">
      <c r="A4" s="160"/>
      <c r="B4" s="161"/>
      <c r="C4" s="162"/>
      <c r="D4" s="163">
        <v>17754</v>
      </c>
      <c r="E4" s="164"/>
      <c r="F4" s="165">
        <v>29293</v>
      </c>
      <c r="G4" s="166"/>
      <c r="H4" s="167"/>
    </row>
    <row r="5" spans="1:8" x14ac:dyDescent="0.15">
      <c r="A5" s="148" t="s">
        <v>563</v>
      </c>
      <c r="B5" s="153"/>
      <c r="C5" s="154"/>
      <c r="D5" s="155">
        <v>30608</v>
      </c>
      <c r="E5" s="156"/>
      <c r="F5" s="157">
        <v>57132</v>
      </c>
      <c r="G5" s="158"/>
      <c r="H5" s="159"/>
    </row>
    <row r="6" spans="1:8" x14ac:dyDescent="0.15">
      <c r="A6" s="160"/>
      <c r="B6" s="161"/>
      <c r="C6" s="162"/>
      <c r="D6" s="163">
        <v>13482</v>
      </c>
      <c r="E6" s="164"/>
      <c r="F6" s="165">
        <v>30126</v>
      </c>
      <c r="G6" s="166"/>
      <c r="H6" s="167"/>
    </row>
    <row r="7" spans="1:8" x14ac:dyDescent="0.15">
      <c r="A7" s="148" t="s">
        <v>564</v>
      </c>
      <c r="B7" s="153"/>
      <c r="C7" s="154"/>
      <c r="D7" s="155">
        <v>29519</v>
      </c>
      <c r="E7" s="156"/>
      <c r="F7" s="157">
        <v>58766</v>
      </c>
      <c r="G7" s="158"/>
      <c r="H7" s="159"/>
    </row>
    <row r="8" spans="1:8" x14ac:dyDescent="0.15">
      <c r="A8" s="160"/>
      <c r="B8" s="161"/>
      <c r="C8" s="162"/>
      <c r="D8" s="163">
        <v>14536</v>
      </c>
      <c r="E8" s="164"/>
      <c r="F8" s="165">
        <v>29363</v>
      </c>
      <c r="G8" s="166"/>
      <c r="H8" s="167"/>
    </row>
    <row r="9" spans="1:8" x14ac:dyDescent="0.15">
      <c r="A9" s="148" t="s">
        <v>565</v>
      </c>
      <c r="B9" s="153"/>
      <c r="C9" s="154"/>
      <c r="D9" s="155">
        <v>24332</v>
      </c>
      <c r="E9" s="156"/>
      <c r="F9" s="157">
        <v>62482</v>
      </c>
      <c r="G9" s="158"/>
      <c r="H9" s="159"/>
    </row>
    <row r="10" spans="1:8" x14ac:dyDescent="0.15">
      <c r="A10" s="160"/>
      <c r="B10" s="161"/>
      <c r="C10" s="162"/>
      <c r="D10" s="163">
        <v>15595</v>
      </c>
      <c r="E10" s="164"/>
      <c r="F10" s="165">
        <v>34626</v>
      </c>
      <c r="G10" s="166"/>
      <c r="H10" s="167"/>
    </row>
    <row r="11" spans="1:8" x14ac:dyDescent="0.15">
      <c r="A11" s="148" t="s">
        <v>566</v>
      </c>
      <c r="B11" s="153"/>
      <c r="C11" s="154"/>
      <c r="D11" s="155">
        <v>21622</v>
      </c>
      <c r="E11" s="156"/>
      <c r="F11" s="157">
        <v>59288</v>
      </c>
      <c r="G11" s="158"/>
      <c r="H11" s="159"/>
    </row>
    <row r="12" spans="1:8" x14ac:dyDescent="0.15">
      <c r="A12" s="160"/>
      <c r="B12" s="161"/>
      <c r="C12" s="168"/>
      <c r="D12" s="163">
        <v>15146</v>
      </c>
      <c r="E12" s="164"/>
      <c r="F12" s="165">
        <v>32670</v>
      </c>
      <c r="G12" s="166"/>
      <c r="H12" s="167"/>
    </row>
    <row r="13" spans="1:8" x14ac:dyDescent="0.15">
      <c r="A13" s="148"/>
      <c r="B13" s="153"/>
      <c r="C13" s="169"/>
      <c r="D13" s="170">
        <v>27556</v>
      </c>
      <c r="E13" s="171"/>
      <c r="F13" s="172">
        <v>58523</v>
      </c>
      <c r="G13" s="173"/>
      <c r="H13" s="159"/>
    </row>
    <row r="14" spans="1:8" x14ac:dyDescent="0.15">
      <c r="A14" s="160"/>
      <c r="B14" s="161"/>
      <c r="C14" s="162"/>
      <c r="D14" s="163">
        <v>15303</v>
      </c>
      <c r="E14" s="164"/>
      <c r="F14" s="165">
        <v>31216</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4.79</v>
      </c>
      <c r="C19" s="174">
        <f>ROUND(VALUE(SUBSTITUTE(実質収支比率等に係る経年分析!G$48,"▲","-")),2)</f>
        <v>5.29</v>
      </c>
      <c r="D19" s="174">
        <f>ROUND(VALUE(SUBSTITUTE(実質収支比率等に係る経年分析!H$48,"▲","-")),2)</f>
        <v>5.74</v>
      </c>
      <c r="E19" s="174">
        <f>ROUND(VALUE(SUBSTITUTE(実質収支比率等に係る経年分析!I$48,"▲","-")),2)</f>
        <v>13.25</v>
      </c>
      <c r="F19" s="174">
        <f>ROUND(VALUE(SUBSTITUTE(実質収支比率等に係る経年分析!J$48,"▲","-")),2)</f>
        <v>8.8699999999999992</v>
      </c>
    </row>
    <row r="20" spans="1:11" x14ac:dyDescent="0.15">
      <c r="A20" s="174" t="s">
        <v>57</v>
      </c>
      <c r="B20" s="174">
        <f>ROUND(VALUE(SUBSTITUTE(実質収支比率等に係る経年分析!F$47,"▲","-")),2)</f>
        <v>4.3099999999999996</v>
      </c>
      <c r="C20" s="174">
        <f>ROUND(VALUE(SUBSTITUTE(実質収支比率等に係る経年分析!G$47,"▲","-")),2)</f>
        <v>3.95</v>
      </c>
      <c r="D20" s="174">
        <f>ROUND(VALUE(SUBSTITUTE(実質収支比率等に係る経年分析!H$47,"▲","-")),2)</f>
        <v>6.21</v>
      </c>
      <c r="E20" s="174">
        <f>ROUND(VALUE(SUBSTITUTE(実質収支比率等に係る経年分析!I$47,"▲","-")),2)</f>
        <v>8.6300000000000008</v>
      </c>
      <c r="F20" s="174">
        <f>ROUND(VALUE(SUBSTITUTE(実質収支比率等に係る経年分析!J$47,"▲","-")),2)</f>
        <v>11.56</v>
      </c>
    </row>
    <row r="21" spans="1:11" x14ac:dyDescent="0.15">
      <c r="A21" s="174" t="s">
        <v>58</v>
      </c>
      <c r="B21" s="174">
        <f>IF(ISNUMBER(VALUE(SUBSTITUTE(実質収支比率等に係る経年分析!F$49,"▲","-"))),ROUND(VALUE(SUBSTITUTE(実質収支比率等に係る経年分析!F$49,"▲","-")),2),NA())</f>
        <v>-1.57</v>
      </c>
      <c r="C21" s="174">
        <f>IF(ISNUMBER(VALUE(SUBSTITUTE(実質収支比率等に係る経年分析!G$49,"▲","-"))),ROUND(VALUE(SUBSTITUTE(実質収支比率等に係る経年分析!G$49,"▲","-")),2),NA())</f>
        <v>-2.21</v>
      </c>
      <c r="D21" s="174">
        <f>IF(ISNUMBER(VALUE(SUBSTITUTE(実質収支比率等に係る経年分析!H$49,"▲","-"))),ROUND(VALUE(SUBSTITUTE(実質収支比率等に係る経年分析!H$49,"▲","-")),2),NA())</f>
        <v>0.35</v>
      </c>
      <c r="E21" s="174">
        <f>IF(ISNUMBER(VALUE(SUBSTITUTE(実質収支比率等に係る経年分析!I$49,"▲","-"))),ROUND(VALUE(SUBSTITUTE(実質収支比率等に係る経年分析!I$49,"▲","-")),2),NA())</f>
        <v>7.82</v>
      </c>
      <c r="F21" s="174">
        <f>IF(ISNUMBER(VALUE(SUBSTITUTE(実質収支比率等に係る経年分析!J$49,"▲","-"))),ROUND(VALUE(SUBSTITUTE(実質収支比率等に係る経年分析!J$49,"▲","-")),2),NA())</f>
        <v>-8.99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#N/A</v>
      </c>
      <c r="C28" s="175">
        <f>IF(ROUND(VALUE(SUBSTITUTE(連結実質赤字比率に係る赤字・黒字の構成分析!F$42,"▲", "-")), 2) &gt;= 0, ABS(ROUND(VALUE(SUBSTITUTE(連結実質赤字比率に係る赤字・黒字の構成分析!F$42,"▲", "-")), 2)), NA())</f>
        <v>0</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国民健康保険事業特別会計（直営診療勘定）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自動車駐車場事業特別会計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簡易水道事業会計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x14ac:dyDescent="0.15">
      <c r="A33" s="175" t="str">
        <f>IF(連結実質赤字比率に係る赤字・黒字の構成分析!C$37="",NA(),連結実質赤字比率に係る赤字・黒字の構成分析!C$37)</f>
        <v>国民健康保険事業特別会計（事業勘定）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0.32</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1.08</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2.0299999999999998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2.77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4.91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13.31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8.86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26735</v>
      </c>
      <c r="E42" s="176"/>
      <c r="F42" s="176"/>
      <c r="G42" s="176">
        <f>'実質公債費比率（分子）の構造'!L$52</f>
        <v>26341</v>
      </c>
      <c r="H42" s="176"/>
      <c r="I42" s="176"/>
      <c r="J42" s="176">
        <f>'実質公債費比率（分子）の構造'!M$52</f>
        <v>27129</v>
      </c>
      <c r="K42" s="176"/>
      <c r="L42" s="176"/>
      <c r="M42" s="176">
        <f>'実質公債費比率（分子）の構造'!N$52</f>
        <v>26574</v>
      </c>
      <c r="N42" s="176"/>
      <c r="O42" s="176"/>
      <c r="P42" s="176">
        <f>'実質公債費比率（分子）の構造'!O$52</f>
        <v>26635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974</v>
      </c>
      <c r="C44" s="176"/>
      <c r="D44" s="176"/>
      <c r="E44" s="176">
        <f>'実質公債費比率（分子）の構造'!L$50</f>
        <v>972</v>
      </c>
      <c r="F44" s="176"/>
      <c r="G44" s="176"/>
      <c r="H44" s="176">
        <f>'実質公債費比率（分子）の構造'!M$50</f>
        <v>969</v>
      </c>
      <c r="I44" s="176"/>
      <c r="J44" s="176"/>
      <c r="K44" s="176">
        <f>'実質公債費比率（分子）の構造'!N$50</f>
        <v>903</v>
      </c>
      <c r="L44" s="176"/>
      <c r="M44" s="176"/>
      <c r="N44" s="176">
        <f>'実質公債費比率（分子）の構造'!O$50</f>
        <v>898</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4405</v>
      </c>
      <c r="C46" s="176"/>
      <c r="D46" s="176"/>
      <c r="E46" s="176">
        <f>'実質公債費比率（分子）の構造'!L$48</f>
        <v>4206</v>
      </c>
      <c r="F46" s="176"/>
      <c r="G46" s="176"/>
      <c r="H46" s="176">
        <f>'実質公債費比率（分子）の構造'!M$48</f>
        <v>4083</v>
      </c>
      <c r="I46" s="176"/>
      <c r="J46" s="176"/>
      <c r="K46" s="176">
        <f>'実質公債費比率（分子）の構造'!N$48</f>
        <v>3826</v>
      </c>
      <c r="L46" s="176"/>
      <c r="M46" s="176"/>
      <c r="N46" s="176">
        <f>'実質公債費比率（分子）の構造'!O$48</f>
        <v>3728</v>
      </c>
      <c r="O46" s="176"/>
      <c r="P46" s="176"/>
    </row>
    <row r="47" spans="1:16" x14ac:dyDescent="0.15">
      <c r="A47" s="176" t="s">
        <v>70</v>
      </c>
      <c r="B47" s="176">
        <f>'実質公債費比率（分子）の構造'!K$47</f>
        <v>2760</v>
      </c>
      <c r="C47" s="176"/>
      <c r="D47" s="176"/>
      <c r="E47" s="176">
        <f>'実質公債費比率（分子）の構造'!L$47</f>
        <v>3060</v>
      </c>
      <c r="F47" s="176"/>
      <c r="G47" s="176"/>
      <c r="H47" s="176">
        <f>'実質公債費比率（分子）の構造'!M$47</f>
        <v>3393</v>
      </c>
      <c r="I47" s="176"/>
      <c r="J47" s="176"/>
      <c r="K47" s="176">
        <f>'実質公債費比率（分子）の構造'!N$47</f>
        <v>3611</v>
      </c>
      <c r="L47" s="176"/>
      <c r="M47" s="176"/>
      <c r="N47" s="176">
        <f>'実質公債費比率（分子）の構造'!O$47</f>
        <v>4056</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22381</v>
      </c>
      <c r="C49" s="176"/>
      <c r="D49" s="176"/>
      <c r="E49" s="176">
        <f>'実質公債費比率（分子）の構造'!L$45</f>
        <v>22603</v>
      </c>
      <c r="F49" s="176"/>
      <c r="G49" s="176"/>
      <c r="H49" s="176">
        <f>'実質公債費比率（分子）の構造'!M$45</f>
        <v>22906</v>
      </c>
      <c r="I49" s="176"/>
      <c r="J49" s="176"/>
      <c r="K49" s="176">
        <f>'実質公債費比率（分子）の構造'!N$45</f>
        <v>22802</v>
      </c>
      <c r="L49" s="176"/>
      <c r="M49" s="176"/>
      <c r="N49" s="176">
        <f>'実質公債費比率（分子）の構造'!O$45</f>
        <v>22614</v>
      </c>
      <c r="O49" s="176"/>
      <c r="P49" s="176"/>
    </row>
    <row r="50" spans="1:16" x14ac:dyDescent="0.15">
      <c r="A50" s="176" t="s">
        <v>73</v>
      </c>
      <c r="B50" s="176" t="e">
        <f>NA()</f>
        <v>#N/A</v>
      </c>
      <c r="C50" s="176">
        <f>IF(ISNUMBER('実質公債費比率（分子）の構造'!K$53),'実質公債費比率（分子）の構造'!K$53,NA())</f>
        <v>3785</v>
      </c>
      <c r="D50" s="176" t="e">
        <f>NA()</f>
        <v>#N/A</v>
      </c>
      <c r="E50" s="176" t="e">
        <f>NA()</f>
        <v>#N/A</v>
      </c>
      <c r="F50" s="176">
        <f>IF(ISNUMBER('実質公債費比率（分子）の構造'!L$53),'実質公債費比率（分子）の構造'!L$53,NA())</f>
        <v>4500</v>
      </c>
      <c r="G50" s="176" t="e">
        <f>NA()</f>
        <v>#N/A</v>
      </c>
      <c r="H50" s="176" t="e">
        <f>NA()</f>
        <v>#N/A</v>
      </c>
      <c r="I50" s="176">
        <f>IF(ISNUMBER('実質公債費比率（分子）の構造'!M$53),'実質公債費比率（分子）の構造'!M$53,NA())</f>
        <v>4222</v>
      </c>
      <c r="J50" s="176" t="e">
        <f>NA()</f>
        <v>#N/A</v>
      </c>
      <c r="K50" s="176" t="e">
        <f>NA()</f>
        <v>#N/A</v>
      </c>
      <c r="L50" s="176">
        <f>IF(ISNUMBER('実質公債費比率（分子）の構造'!N$53),'実質公債費比率（分子）の構造'!N$53,NA())</f>
        <v>4568</v>
      </c>
      <c r="M50" s="176" t="e">
        <f>NA()</f>
        <v>#N/A</v>
      </c>
      <c r="N50" s="176" t="e">
        <f>NA()</f>
        <v>#N/A</v>
      </c>
      <c r="O50" s="176">
        <f>IF(ISNUMBER('実質公債費比率（分子）の構造'!O$53),'実質公債費比率（分子）の構造'!O$53,NA())</f>
        <v>4661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236793</v>
      </c>
      <c r="E56" s="175"/>
      <c r="F56" s="175"/>
      <c r="G56" s="175">
        <f>'将来負担比率（分子）の構造'!J$52</f>
        <v>241159</v>
      </c>
      <c r="H56" s="175"/>
      <c r="I56" s="175"/>
      <c r="J56" s="175">
        <f>'将来負担比率（分子）の構造'!K$52</f>
        <v>246021</v>
      </c>
      <c r="K56" s="175"/>
      <c r="L56" s="175"/>
      <c r="M56" s="175">
        <f>'将来負担比率（分子）の構造'!L$52</f>
        <v>251678</v>
      </c>
      <c r="N56" s="175"/>
      <c r="O56" s="175"/>
      <c r="P56" s="175">
        <f>'将来負担比率（分子）の構造'!M$52</f>
        <v>247168</v>
      </c>
    </row>
    <row r="57" spans="1:16" x14ac:dyDescent="0.15">
      <c r="A57" s="175" t="s">
        <v>44</v>
      </c>
      <c r="B57" s="175"/>
      <c r="C57" s="175"/>
      <c r="D57" s="175">
        <f>'将来負担比率（分子）の構造'!I$51</f>
        <v>69938</v>
      </c>
      <c r="E57" s="175"/>
      <c r="F57" s="175"/>
      <c r="G57" s="175">
        <f>'将来負担比率（分子）の構造'!J$51</f>
        <v>66555</v>
      </c>
      <c r="H57" s="175"/>
      <c r="I57" s="175"/>
      <c r="J57" s="175">
        <f>'将来負担比率（分子）の構造'!K$51</f>
        <v>64534</v>
      </c>
      <c r="K57" s="175"/>
      <c r="L57" s="175"/>
      <c r="M57" s="175">
        <f>'将来負担比率（分子）の構造'!L$51</f>
        <v>61770</v>
      </c>
      <c r="N57" s="175"/>
      <c r="O57" s="175"/>
      <c r="P57" s="175">
        <f>'将来負担比率（分子）の構造'!M$51</f>
        <v>59189</v>
      </c>
    </row>
    <row r="58" spans="1:16" x14ac:dyDescent="0.15">
      <c r="A58" s="175" t="s">
        <v>43</v>
      </c>
      <c r="B58" s="175"/>
      <c r="C58" s="175"/>
      <c r="D58" s="175">
        <f>'将来負担比率（分子）の構造'!I$50</f>
        <v>33638</v>
      </c>
      <c r="E58" s="175"/>
      <c r="F58" s="175"/>
      <c r="G58" s="175">
        <f>'将来負担比率（分子）の構造'!J$50</f>
        <v>37422</v>
      </c>
      <c r="H58" s="175"/>
      <c r="I58" s="175"/>
      <c r="J58" s="175">
        <f>'将来負担比率（分子）の構造'!K$50</f>
        <v>40440</v>
      </c>
      <c r="K58" s="175"/>
      <c r="L58" s="175"/>
      <c r="M58" s="175">
        <f>'将来負担比率（分子）の構造'!L$50</f>
        <v>49115</v>
      </c>
      <c r="N58" s="175"/>
      <c r="O58" s="175"/>
      <c r="P58" s="175">
        <f>'将来負担比率（分子）の構造'!M$50</f>
        <v>65489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2133</v>
      </c>
      <c r="C61" s="175"/>
      <c r="D61" s="175"/>
      <c r="E61" s="175">
        <f>'将来負担比率（分子）の構造'!J$46</f>
        <v>2345</v>
      </c>
      <c r="F61" s="175"/>
      <c r="G61" s="175"/>
      <c r="H61" s="175">
        <f>'将来負担比率（分子）の構造'!K$46</f>
        <v>1063</v>
      </c>
      <c r="I61" s="175"/>
      <c r="J61" s="175"/>
      <c r="K61" s="175">
        <f>'将来負担比率（分子）の構造'!L$46</f>
        <v>405</v>
      </c>
      <c r="L61" s="175"/>
      <c r="M61" s="175"/>
      <c r="N61" s="175">
        <f>'将来負担比率（分子）の構造'!M$46</f>
        <v>350</v>
      </c>
      <c r="O61" s="175"/>
      <c r="P61" s="175"/>
    </row>
    <row r="62" spans="1:16" x14ac:dyDescent="0.15">
      <c r="A62" s="175" t="s">
        <v>37</v>
      </c>
      <c r="B62" s="175">
        <f>'将来負担比率（分子）の構造'!I$45</f>
        <v>43419</v>
      </c>
      <c r="C62" s="175"/>
      <c r="D62" s="175"/>
      <c r="E62" s="175">
        <f>'将来負担比率（分子）の構造'!J$45</f>
        <v>42650</v>
      </c>
      <c r="F62" s="175"/>
      <c r="G62" s="175"/>
      <c r="H62" s="175">
        <f>'将来負担比率（分子）の構造'!K$45</f>
        <v>41836</v>
      </c>
      <c r="I62" s="175"/>
      <c r="J62" s="175"/>
      <c r="K62" s="175">
        <f>'将来負担比率（分子）の構造'!L$45</f>
        <v>42114</v>
      </c>
      <c r="L62" s="175"/>
      <c r="M62" s="175"/>
      <c r="N62" s="175">
        <f>'将来負担比率（分子）の構造'!M$45</f>
        <v>42049</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40312</v>
      </c>
      <c r="C64" s="175"/>
      <c r="D64" s="175"/>
      <c r="E64" s="175">
        <f>'将来負担比率（分子）の構造'!J$43</f>
        <v>39506</v>
      </c>
      <c r="F64" s="175"/>
      <c r="G64" s="175"/>
      <c r="H64" s="175">
        <f>'将来負担比率（分子）の構造'!K$43</f>
        <v>38251</v>
      </c>
      <c r="I64" s="175"/>
      <c r="J64" s="175"/>
      <c r="K64" s="175">
        <f>'将来負担比率（分子）の構造'!L$43</f>
        <v>37280</v>
      </c>
      <c r="L64" s="175"/>
      <c r="M64" s="175"/>
      <c r="N64" s="175">
        <f>'将来負担比率（分子）の構造'!M$43</f>
        <v>35991</v>
      </c>
      <c r="O64" s="175"/>
      <c r="P64" s="175"/>
    </row>
    <row r="65" spans="1:16" x14ac:dyDescent="0.15">
      <c r="A65" s="175" t="s">
        <v>34</v>
      </c>
      <c r="B65" s="175">
        <f>'将来負担比率（分子）の構造'!I$42</f>
        <v>21442</v>
      </c>
      <c r="C65" s="175"/>
      <c r="D65" s="175"/>
      <c r="E65" s="175">
        <f>'将来負担比率（分子）の構造'!J$42</f>
        <v>18769</v>
      </c>
      <c r="F65" s="175"/>
      <c r="G65" s="175"/>
      <c r="H65" s="175">
        <f>'将来負担比率（分子）の構造'!K$42</f>
        <v>17191</v>
      </c>
      <c r="I65" s="175"/>
      <c r="J65" s="175"/>
      <c r="K65" s="175">
        <f>'将来負担比率（分子）の構造'!L$42</f>
        <v>15081</v>
      </c>
      <c r="L65" s="175"/>
      <c r="M65" s="175"/>
      <c r="N65" s="175">
        <f>'将来負担比率（分子）の構造'!M$42</f>
        <v>14189</v>
      </c>
      <c r="O65" s="175"/>
      <c r="P65" s="175"/>
    </row>
    <row r="66" spans="1:16" x14ac:dyDescent="0.15">
      <c r="A66" s="175" t="s">
        <v>33</v>
      </c>
      <c r="B66" s="175">
        <f>'将来負担比率（分子）の構造'!I$41</f>
        <v>283802</v>
      </c>
      <c r="C66" s="175"/>
      <c r="D66" s="175"/>
      <c r="E66" s="175">
        <f>'将来負担比率（分子）の構造'!J$41</f>
        <v>290250</v>
      </c>
      <c r="F66" s="175"/>
      <c r="G66" s="175"/>
      <c r="H66" s="175">
        <f>'将来負担比率（分子）の構造'!K$41</f>
        <v>290404</v>
      </c>
      <c r="I66" s="175"/>
      <c r="J66" s="175"/>
      <c r="K66" s="175">
        <f>'将来負担比率（分子）の構造'!L$41</f>
        <v>291631</v>
      </c>
      <c r="L66" s="175"/>
      <c r="M66" s="175"/>
      <c r="N66" s="175">
        <f>'将来負担比率（分子）の構造'!M$41</f>
        <v>282643</v>
      </c>
      <c r="O66" s="175"/>
      <c r="P66" s="175"/>
    </row>
    <row r="67" spans="1:16" x14ac:dyDescent="0.15">
      <c r="A67" s="175" t="s">
        <v>77</v>
      </c>
      <c r="B67" s="175" t="e">
        <f>NA()</f>
        <v>#N/A</v>
      </c>
      <c r="C67" s="175">
        <f>IF(ISNUMBER('将来負担比率（分子）の構造'!I$53), IF('将来負担比率（分子）の構造'!I$53 &lt; 0, 0, '将来負担比率（分子）の構造'!I$53), NA())</f>
        <v>50740</v>
      </c>
      <c r="D67" s="175" t="e">
        <f>NA()</f>
        <v>#N/A</v>
      </c>
      <c r="E67" s="175" t="e">
        <f>NA()</f>
        <v>#N/A</v>
      </c>
      <c r="F67" s="175">
        <f>IF(ISNUMBER('将来負担比率（分子）の構造'!J$53), IF('将来負担比率（分子）の構造'!J$53 &lt; 0, 0, '将来負担比率（分子）の構造'!J$53), NA())</f>
        <v>48385</v>
      </c>
      <c r="G67" s="175" t="e">
        <f>NA()</f>
        <v>#N/A</v>
      </c>
      <c r="H67" s="175" t="e">
        <f>NA()</f>
        <v>#N/A</v>
      </c>
      <c r="I67" s="175">
        <f>IF(ISNUMBER('将来負担比率（分子）の構造'!K$53), IF('将来負担比率（分子）の構造'!K$53 &lt; 0, 0, '将来負担比率（分子）の構造'!K$53), NA())</f>
        <v>37749</v>
      </c>
      <c r="J67" s="175" t="e">
        <f>NA()</f>
        <v>#N/A</v>
      </c>
      <c r="K67" s="175" t="e">
        <f>NA()</f>
        <v>#N/A</v>
      </c>
      <c r="L67" s="175">
        <f>IF(ISNUMBER('将来負担比率（分子）の構造'!L$53), IF('将来負担比率（分子）の構造'!L$53 &lt; 0, 0, '将来負担比率（分子）の構造'!L$53), NA())</f>
        <v>23946</v>
      </c>
      <c r="M67" s="175" t="e">
        <f>NA()</f>
        <v>#N/A</v>
      </c>
      <c r="N67" s="175" t="e">
        <f>NA()</f>
        <v>#N/A</v>
      </c>
      <c r="O67" s="175">
        <f>IF(ISNUMBER('将来負担比率（分子）の構造'!M$53), IF('将来負担比率（分子）の構造'!M$53 &lt; 0, 0, '将来負担比率（分子）の構造'!M$53), NA())</f>
        <v>3377</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10930</v>
      </c>
      <c r="C72" s="179">
        <f>基金残高に係る経年分析!G55</f>
        <v>16034</v>
      </c>
      <c r="D72" s="179">
        <f>基金残高に係る経年分析!H55</f>
        <v>20841</v>
      </c>
    </row>
    <row r="73" spans="1:16" x14ac:dyDescent="0.15">
      <c r="A73" s="178" t="s">
        <v>80</v>
      </c>
      <c r="B73" s="179">
        <f>基金残高に係る経年分析!F56</f>
        <v>420</v>
      </c>
      <c r="C73" s="179">
        <f>基金残高に係る経年分析!G56</f>
        <v>458</v>
      </c>
      <c r="D73" s="179">
        <f>基金残高に係る経年分析!H56</f>
        <v>479</v>
      </c>
    </row>
    <row r="74" spans="1:16" x14ac:dyDescent="0.15">
      <c r="A74" s="178" t="s">
        <v>81</v>
      </c>
      <c r="B74" s="179">
        <f>基金残高に係る経年分析!F57</f>
        <v>7199</v>
      </c>
      <c r="C74" s="179">
        <f>基金残高に係る経年分析!G57</f>
        <v>7573</v>
      </c>
      <c r="D74" s="179">
        <f>基金残高に係る経年分析!H57</f>
        <v>18661</v>
      </c>
    </row>
  </sheetData>
  <sheetProtection algorithmName="SHA-512" hashValue="o7hZI2QsiIJrJZJP8hR3joTrSsNk2Urb4VAZ28xw2oWhOfKey96xyygwaSaquHl/EbNdKbrHWOx6zdAOJ6A+Ww==" saltValue="UjDXbqVBodrp6dmM4YkO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