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2 指定都市\"/>
    </mc:Choice>
  </mc:AlternateContent>
  <xr:revisionPtr revIDLastSave="0" documentId="13_ncr:1_{0B06BE3A-B951-4CCE-A572-BCAC616F4496}" xr6:coauthVersionLast="36" xr6:coauthVersionMax="36" xr10:uidLastSave="{00000000-0000-0000-0000-000000000000}"/>
  <bookViews>
    <workbookView xWindow="0" yWindow="0" windowWidth="15360" windowHeight="763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BE36"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AM35" i="10" s="1"/>
  <c r="AM36" i="10" s="1"/>
  <c r="BE34" i="10" l="1"/>
  <c r="BE35" i="10" l="1"/>
  <c r="BW34" i="10"/>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<sst xmlns="http://schemas.openxmlformats.org/spreadsheetml/2006/main" count="996" uniqueCount="630">
  <si>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</si>
  <si>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</si>
  <si>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</si>
  <si>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</si>
  <si>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</si>
  <si>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</si>
  <si>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</si>
  <si>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</si>
  <si>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</si>
  <si>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</si>
  <si>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</si>
  <si>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</si>
  <si>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</si>
  <si>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</si>
  <si>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</si>
  <si>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</si>
  <si>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</si>
  <si>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</si>
  <si>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</si>
  <si>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</si>
  <si>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</si>
  <si>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</si>
  <si>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</si>
  <si>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</si>
  <si>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</si>
  <si>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</si>
  <si>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</si>
  <si>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</si>
  <si>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</si>
  <si>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</si>
  <si>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</si>
  <si>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</si>
  <si>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</si>
  <si>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</si>
  <si>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</si>
  <si>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</si>
  <si>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</si>
  <si>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</si>
  <si>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</si>
  <si>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</si>
  <si>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</si>
  <si>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</si>
  <si>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</si>
  <si>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</si>
  <si>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</si>
  <si>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</si>
  <si>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</si>
  <si>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</si>
  <si>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</si>
  <si>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</si>
  <si>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</si>
  <si>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</si>
  <si>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</si>
  <si>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</si>
  <si>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</si>
  <si>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</si>
  <si>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</si>
  <si>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</si>
  <si>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</si>
  <si>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</si>
  <si>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</si>
  <si>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</si>
  <si>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</si>
  <si>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</si>
  <si>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</si>
  <si>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</si>
  <si>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</si>
  <si>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</si>
  <si>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</si>
  <si>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</si>
  <si>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</si>
  <si>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</si>
  <si>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</si>
  <si>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</si>
  <si>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</si>
  <si>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</si>
  <si>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</si>
  <si>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</si>
  <si>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</si>
  <si>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</si>
  <si>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</si>
  <si>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</si>
  <si>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</si>
  <si>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</si>
  <si>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</si>
  <si>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</si>
  <si>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</si>
  <si>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</si>
  <si>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</si>
  <si>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</si>
  <si>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</si>
  <si>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</si>
  <si>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</si>
  <si>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</si>
  <si>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</si>
  <si>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</si>
  <si>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</si>
  <si>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</si>
  <si>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</si>
  <si>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</si>
  <si>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</si>
  <si>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</si>
  <si>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</si>
  <si>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</si>
  <si>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</si>
  <si>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</si>
  <si>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</si>
  <si>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</si>
  <si>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</si>
  <si>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</si>
  <si>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</si>
  <si>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</si>
  <si>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</si>
  <si>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</si>
  <si>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</si>
  <si>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</si>
  <si>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</si>
  <si>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</si>
  <si>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</si>
  <si>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</si>
  <si>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</si>
  <si>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</si>
  <si>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</si>
  <si>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</si>
  <si>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</si>
  <si>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</si>
  <si>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</si>
  <si>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</si>
  <si>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</si>
  <si>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</si>
  <si>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</si>
  <si>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</si>
  <si>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</si>
  <si>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</si>
  <si>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</si>
  <si>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</si>
  <si>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</si>
  <si>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</si>
  <si>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</si>
  <si>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</si>
  <si>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</si>
  <si>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</si>
  <si>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</si>
  <si>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</si>
  <si>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</si>
  <si>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</si>
  <si>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</si>
  <si>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</si>
  <si>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</si>
  <si>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</si>
  <si>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</si>
  <si>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</si>
  <si>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</si>
  <si>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</si>
  <si>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</si>
  <si>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</si>
  <si>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</si>
  <si>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</si>
  <si>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</si>
  <si>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</si>
  <si>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</si>
  <si>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</si>
  <si>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</si>
  <si>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</si>
  <si>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</si>
  <si>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</si>
  <si>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</si>
  <si>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</si>
  <si>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</si>
  <si>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</si>
  <si>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</si>
  <si>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</si>
  <si>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</si>
  <si>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</si>
  <si>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</si>
  <si>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</si>
  <si>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</si>
  <si>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</si>
  <si>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</si>
  <si>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</si>
  <si>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</si>
  <si>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</si>
  <si>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</si>
  <si>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</si>
  <si>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</si>
  <si>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</si>
  <si>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</si>
  <si>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</si>
  <si>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</si>
  <si>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</si>
  <si>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</si>
  <si>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</si>
  <si>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</si>
  <si>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</si>
  <si>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</si>
  <si>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</si>
  <si>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</si>
  <si>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</si>
  <si>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</si>
  <si>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</si>
  <si>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</si>
  <si>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</si>
  <si>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</si>
  <si>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</si>
  <si>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</si>
  <si>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</si>
  <si>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</si>
  <si>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</si>
  <si>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</si>
  <si>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</si>
  <si>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</si>
  <si>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</si>
  <si>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</si>
  <si>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</si>
  <si>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</si>
  <si>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</si>
  <si>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</si>
  <si>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</si>
  <si>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</si>
  <si>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新潟県新潟市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</si>
  <si>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</si>
  <si>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</si>
  <si>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</si>
  <si>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</si>
  <si>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</si>
  <si>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</si>
  <si>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</si>
  <si>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</si>
  <si>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</si>
  <si>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</si>
  <si>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</si>
  <si>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</si>
  <si>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</si>
  <si>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</si>
  <si>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</si>
  <si>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</si>
  <si>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</si>
  <si>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</si>
  <si>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</si>
  <si>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</si>
  <si>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</si>
  <si>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</si>
  <si>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</si>
  <si>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</si>
  <si>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</si>
  <si>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</si>
  <si>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</si>
  <si>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</si>
  <si>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</si>
  <si>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</si>
  <si>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</si>
  <si>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</si>
  <si>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</si>
  <si>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</si>
  <si>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</si>
  <si>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</si>
  <si>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</si>
  <si>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</si>
  <si>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</si>
  <si>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</si>
  <si>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</si>
  <si>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</si>
  <si>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</si>
  <si>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</si>
  <si>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</si>
  <si>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</si>
  <si>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</si>
  <si>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</si>
  <si>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</si>
  <si>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</si>
  <si>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</si>
  <si>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</si>
  <si>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</si>
  <si>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</si>
  <si>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</si>
  <si>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</si>
  <si>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t>
    <phoneticPr fontId="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</si>
  <si>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</si>
  <si>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</si>
  <si>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</si>
  <si>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</si>
  <si>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</si>
  <si>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</si>
  <si>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</si>
  <si>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</si>
  <si>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</si>
  <si>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</si>
  <si>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</si>
  <si>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</si>
  <si>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</si>
  <si>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</si>
  <si>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</si>
  <si>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</si>
  <si>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</si>
  <si>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</si>
  <si>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</si>
  <si>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</si>
  <si>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</si>
  <si>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</si>
  <si>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</si>
  <si>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</si>
  <si>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</si>
  <si>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</si>
  <si>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</si>
  <si>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</si>
  <si>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</si>
  <si>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</si>
  <si>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</si>
  <si>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</si>
  <si>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</si>
  <si>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</si>
  <si>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</si>
  <si>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</si>
  <si>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</si>
  <si>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</si>
  <si>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</si>
  <si>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</si>
  <si>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</si>
  <si>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</si>
  <si>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</si>
  <si>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</si>
  <si>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</si>
  <si>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</si>
  <si>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</si>
  <si>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</si>
  <si>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</si>
  <si>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</si>
  <si>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</si>
  <si>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</si>
  <si>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</si>
  <si>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</si>
  <si>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</si>
  <si>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</si>
  <si>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</si>
  <si>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</si>
  <si>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</si>
  <si>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</si>
  <si>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</si>
  <si>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</si>
  <si>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</si>
  <si>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</si>
  <si>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</si>
  <si>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</si>
  <si>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</si>
  <si>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</si>
  <si>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</si>
  <si>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</si>
  <si>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</si>
  <si>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</si>
  <si>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</si>
  <si>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</si>
  <si>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</si>
  <si>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</si>
  <si>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</si>
  <si>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</si>
  <si>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</si>
  <si>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</si>
  <si>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</si>
  <si>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</si>
  <si>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</si>
  <si>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</si>
  <si>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</si>
  <si>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</si>
  <si>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</si>
  <si>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</si>
  <si>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</si>
  <si>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</si>
  <si>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</si>
  <si>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</si>
  <si>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</si>
  <si>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</si>
  <si>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</si>
  <si>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</si>
  <si>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新潟県新潟市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</si>
  <si>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</si>
  <si>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</si>
  <si>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</si>
  <si>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</si>
  <si>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</si>
  <si>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</si>
  <si>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</si>
  <si>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</si>
  <si>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</si>
  <si>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</si>
  <si>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</si>
  <si>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</si>
  <si>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</si>
  <si>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</si>
  <si>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</si>
  <si>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</si>
  <si>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</si>
  <si>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</si>
  <si>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</si>
  <si>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</si>
  <si>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公債管理事業会計</t>
    <phoneticPr fontId="5"/>
  </si>
  <si>
    <t>母子父子寡婦福祉資金貸付事業会計</t>
    <phoneticPr fontId="5"/>
  </si>
  <si>
    <t>土地取得事業会計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</si>
  <si>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</si>
  <si>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</si>
  <si>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</si>
  <si>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</si>
  <si>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</si>
  <si>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</si>
  <si>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</si>
  <si>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</si>
  <si>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</si>
  <si>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</si>
  <si>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</si>
  <si>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</si>
  <si>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</si>
  <si>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</si>
  <si>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</si>
  <si>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</si>
  <si>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</si>
  <si>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</si>
  <si>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病院事業会計</t>
    <phoneticPr fontId="5"/>
  </si>
  <si>
    <t>下水道事業会計</t>
    <phoneticPr fontId="5"/>
  </si>
  <si>
    <t>中央卸売市場事業会計</t>
    <phoneticPr fontId="5"/>
  </si>
  <si>
    <t>法非適用企業</t>
    <phoneticPr fontId="5"/>
  </si>
  <si>
    <t>と畜場事業会計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</si>
  <si>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</si>
  <si>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</si>
  <si>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</si>
  <si>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</si>
  <si>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</si>
  <si>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</si>
  <si>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</si>
  <si>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</si>
  <si>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</si>
  <si>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</si>
  <si>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</si>
  <si>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</si>
  <si>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</si>
  <si>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</si>
  <si>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</si>
  <si>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</si>
  <si>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</si>
  <si>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</si>
  <si>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</si>
  <si>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</si>
  <si>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</si>
  <si>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</si>
  <si>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</si>
  <si>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</si>
  <si>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</si>
  <si>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</si>
  <si>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</si>
  <si>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</si>
  <si>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</si>
  <si>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</si>
  <si>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</si>
  <si>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</si>
  <si>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</si>
  <si>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</si>
  <si>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</si>
  <si>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</si>
  <si>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</si>
  <si>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</si>
  <si>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</si>
  <si>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</si>
  <si>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</si>
  <si>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</si>
  <si>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</si>
  <si>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</si>
  <si>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</si>
  <si>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</si>
  <si>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</si>
  <si>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</si>
  <si>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</si>
  <si>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</si>
  <si>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</si>
  <si>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</si>
  <si>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</si>
  <si>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</si>
  <si>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</si>
  <si>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</si>
  <si>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</si>
  <si>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</si>
  <si>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</si>
  <si>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</si>
  <si>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</si>
  <si>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中央卸売市場事業会計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</si>
  <si>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</si>
  <si>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</si>
  <si>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</si>
  <si>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</si>
  <si>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</si>
  <si>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</si>
  <si>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</si>
  <si>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</si>
  <si>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</si>
  <si>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</si>
  <si>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</si>
  <si>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</si>
  <si>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</si>
  <si>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</si>
  <si>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</si>
  <si>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</si>
  <si>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</si>
  <si>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</si>
  <si>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</si>
  <si>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</si>
  <si>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</si>
  <si>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</si>
  <si>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</si>
  <si>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</si>
  <si>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</si>
  <si>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</si>
  <si>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</si>
  <si>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</si>
  <si>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</si>
  <si>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</si>
  <si>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</si>
  <si>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</si>
  <si>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</si>
  <si>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</si>
  <si>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</si>
  <si>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</si>
  <si>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</si>
  <si>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</si>
  <si>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</si>
  <si>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</si>
  <si>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</si>
  <si>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</si>
  <si>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</si>
  <si>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</si>
  <si>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</si>
  <si>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</si>
  <si>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</si>
  <si>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</si>
  <si>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</si>
  <si>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</si>
  <si>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</si>
  <si>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</si>
  <si>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</si>
  <si>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</si>
  <si>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</si>
  <si>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</si>
  <si>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</si>
  <si>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</si>
  <si>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</si>
  <si>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</si>
  <si>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</si>
  <si>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</si>
  <si>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</si>
  <si>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</si>
  <si>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</si>
  <si>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</si>
  <si>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</si>
  <si>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</si>
  <si>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</si>
  <si>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</si>
  <si>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</si>
  <si>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</si>
  <si>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</si>
  <si>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</si>
  <si>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</si>
  <si>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</si>
  <si>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</si>
  <si>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</si>
  <si>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</si>
  <si>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</si>
  <si>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</si>
  <si>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</si>
  <si>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</si>
  <si>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</si>
  <si>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</si>
  <si>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0.60</t>
  </si>
  <si>
    <t>▲ 0.65</t>
  </si>
  <si>
    <t>病院事業会計</t>
  </si>
  <si>
    <t>水道事業会計</t>
  </si>
  <si>
    <t>一般会計</t>
  </si>
  <si>
    <t>介護保険事業会計</t>
  </si>
  <si>
    <t>下水道事業会計</t>
  </si>
  <si>
    <t>母子父子寡婦福祉資金貸付事業会計</t>
  </si>
  <si>
    <t>国民健康保険事業会計</t>
  </si>
  <si>
    <t>後期高齢者医療事業会計</t>
  </si>
  <si>
    <t>その他会計（赤字）</t>
  </si>
  <si>
    <t>その他会計（黒字）</t>
  </si>
  <si>
    <t>（百万円）</t>
    <phoneticPr fontId="5"/>
  </si>
  <si>
    <t>H30</t>
    <phoneticPr fontId="5"/>
  </si>
  <si>
    <t>R01</t>
    <phoneticPr fontId="5"/>
  </si>
  <si>
    <t>R02</t>
    <phoneticPr fontId="5"/>
  </si>
  <si>
    <t>R03</t>
    <phoneticPr fontId="5"/>
  </si>
  <si>
    <t>R04</t>
    <phoneticPr fontId="5"/>
  </si>
  <si>
    <t>公益財団法人新潟市国際交流協会</t>
    <rPh sb="0" eb="2">
      <t>コウエキ</t>
    </rPh>
    <rPh sb="2" eb="4">
      <t>ザイダン</t>
    </rPh>
    <rPh sb="4" eb="6">
      <t>ホウジン</t>
    </rPh>
    <rPh sb="6" eb="9">
      <t>ニイガタシ</t>
    </rPh>
    <rPh sb="9" eb="11">
      <t>コクサイ</t>
    </rPh>
    <rPh sb="11" eb="13">
      <t>コウリュウ</t>
    </rPh>
    <rPh sb="13" eb="15">
      <t>キョウカイ</t>
    </rPh>
    <phoneticPr fontId="5"/>
  </si>
  <si>
    <t>公益財団法人新潟市芸術文化振興財団</t>
    <rPh sb="0" eb="2">
      <t>コウエキ</t>
    </rPh>
    <rPh sb="2" eb="4">
      <t>ザイダン</t>
    </rPh>
    <rPh sb="4" eb="6">
      <t>ホウジン</t>
    </rPh>
    <rPh sb="6" eb="9">
      <t>ニイガタシ</t>
    </rPh>
    <rPh sb="9" eb="11">
      <t>ゲイジュツ</t>
    </rPh>
    <rPh sb="11" eb="13">
      <t>ブンカ</t>
    </rPh>
    <rPh sb="13" eb="15">
      <t>シンコウ</t>
    </rPh>
    <rPh sb="15" eb="17">
      <t>ザイダン</t>
    </rPh>
    <phoneticPr fontId="5"/>
  </si>
  <si>
    <t>公益財団法人會津八一記念館</t>
    <rPh sb="0" eb="2">
      <t>コウエキ</t>
    </rPh>
    <rPh sb="2" eb="4">
      <t>ザイダン</t>
    </rPh>
    <rPh sb="4" eb="6">
      <t>ホウジン</t>
    </rPh>
    <rPh sb="6" eb="8">
      <t>アイヅ</t>
    </rPh>
    <rPh sb="8" eb="10">
      <t>ヤイチ</t>
    </rPh>
    <rPh sb="10" eb="12">
      <t>キネン</t>
    </rPh>
    <rPh sb="12" eb="13">
      <t>カン</t>
    </rPh>
    <phoneticPr fontId="5"/>
  </si>
  <si>
    <t>公益財団法人新潟市産業振興財団</t>
    <rPh sb="0" eb="2">
      <t>コウエキ</t>
    </rPh>
    <rPh sb="2" eb="4">
      <t>ザイダン</t>
    </rPh>
    <rPh sb="4" eb="6">
      <t>ホウジン</t>
    </rPh>
    <rPh sb="6" eb="9">
      <t>ニイガタシ</t>
    </rPh>
    <rPh sb="9" eb="11">
      <t>サンギョウ</t>
    </rPh>
    <rPh sb="11" eb="13">
      <t>シンコウ</t>
    </rPh>
    <rPh sb="13" eb="15">
      <t>ザイダン</t>
    </rPh>
    <phoneticPr fontId="5"/>
  </si>
  <si>
    <t>公益財団法人新潟観光コンベンション協会</t>
    <rPh sb="0" eb="2">
      <t>コウエキ</t>
    </rPh>
    <rPh sb="2" eb="4">
      <t>ザイダン</t>
    </rPh>
    <rPh sb="4" eb="6">
      <t>ホウジン</t>
    </rPh>
    <rPh sb="6" eb="8">
      <t>ニイガタ</t>
    </rPh>
    <rPh sb="8" eb="10">
      <t>カンコウ</t>
    </rPh>
    <rPh sb="17" eb="19">
      <t>キョウカイ</t>
    </rPh>
    <phoneticPr fontId="5"/>
  </si>
  <si>
    <t>公益財団法人新潟市勤労者福祉サービスセンター</t>
    <rPh sb="0" eb="2">
      <t>コウエキ</t>
    </rPh>
    <rPh sb="2" eb="4">
      <t>ザイダン</t>
    </rPh>
    <rPh sb="4" eb="6">
      <t>ホウジン</t>
    </rPh>
    <rPh sb="6" eb="9">
      <t>ニイガタシ</t>
    </rPh>
    <rPh sb="9" eb="12">
      <t>キンロウシャ</t>
    </rPh>
    <rPh sb="12" eb="14">
      <t>フクシ</t>
    </rPh>
    <phoneticPr fontId="5"/>
  </si>
  <si>
    <t>公益財団法人新潟ミートプラント</t>
    <rPh sb="0" eb="2">
      <t>コウエキ</t>
    </rPh>
    <rPh sb="2" eb="4">
      <t>ザイダン</t>
    </rPh>
    <rPh sb="4" eb="6">
      <t>ホウジン</t>
    </rPh>
    <rPh sb="6" eb="8">
      <t>ニイガタ</t>
    </rPh>
    <phoneticPr fontId="5"/>
  </si>
  <si>
    <t>公益財団法人新潟市スポーツ協会</t>
  </si>
  <si>
    <t>公益財団法人新潟水道サービス</t>
    <rPh sb="0" eb="2">
      <t>コウエキ</t>
    </rPh>
    <phoneticPr fontId="2"/>
  </si>
  <si>
    <t>株式会社新潟市環境事業公社</t>
  </si>
  <si>
    <t>新潟地下開発株式会社</t>
  </si>
  <si>
    <t>新潟市土地開発公社</t>
  </si>
  <si>
    <t>株式会社エフエム新津</t>
  </si>
  <si>
    <t>新潟市南区農業振興公社</t>
  </si>
  <si>
    <t>株式会社まちづくり豊栄</t>
  </si>
  <si>
    <t>公益財団法人新潟市海洋河川文化財団</t>
    <rPh sb="0" eb="2">
      <t>コウエキ</t>
    </rPh>
    <phoneticPr fontId="2"/>
  </si>
  <si>
    <t>さくら福祉保健事務組合（一般会計分）</t>
    <rPh sb="3" eb="5">
      <t>フクシ</t>
    </rPh>
    <rPh sb="5" eb="7">
      <t>ホケン</t>
    </rPh>
    <rPh sb="7" eb="9">
      <t>ジム</t>
    </rPh>
    <rPh sb="9" eb="11">
      <t>クミアイ</t>
    </rPh>
    <rPh sb="12" eb="14">
      <t>イッパン</t>
    </rPh>
    <rPh sb="14" eb="16">
      <t>カイケイ</t>
    </rPh>
    <rPh sb="16" eb="17">
      <t>ブン</t>
    </rPh>
    <phoneticPr fontId="23"/>
  </si>
  <si>
    <t>さくら福祉保健事務組合（病院分）</t>
    <rPh sb="3" eb="5">
      <t>フクシ</t>
    </rPh>
    <rPh sb="5" eb="7">
      <t>ホケン</t>
    </rPh>
    <rPh sb="7" eb="9">
      <t>ジム</t>
    </rPh>
    <rPh sb="9" eb="11">
      <t>クミアイ</t>
    </rPh>
    <rPh sb="12" eb="14">
      <t>ビョウイン</t>
    </rPh>
    <rPh sb="14" eb="15">
      <t>ブン</t>
    </rPh>
    <phoneticPr fontId="23"/>
  </si>
  <si>
    <t>下越障害福祉事務組合</t>
    <rPh sb="0" eb="1">
      <t>カ</t>
    </rPh>
    <rPh sb="1" eb="2">
      <t>エツ</t>
    </rPh>
    <rPh sb="2" eb="4">
      <t>ショウガイ</t>
    </rPh>
    <rPh sb="4" eb="6">
      <t>フクシ</t>
    </rPh>
    <rPh sb="6" eb="8">
      <t>ジム</t>
    </rPh>
    <rPh sb="8" eb="10">
      <t>クミアイ</t>
    </rPh>
    <phoneticPr fontId="23"/>
  </si>
  <si>
    <t>新潟県中東福祉事務組合</t>
    <rPh sb="0" eb="3">
      <t>ニイガタケン</t>
    </rPh>
    <rPh sb="3" eb="5">
      <t>チュウトウ</t>
    </rPh>
    <rPh sb="5" eb="7">
      <t>フクシ</t>
    </rPh>
    <rPh sb="7" eb="9">
      <t>ジム</t>
    </rPh>
    <rPh sb="9" eb="11">
      <t>クミアイ</t>
    </rPh>
    <phoneticPr fontId="23"/>
  </si>
  <si>
    <t>西蒲原福祉事務組合（一般・急患分）</t>
    <rPh sb="0" eb="3">
      <t>ニシカンバラ</t>
    </rPh>
    <rPh sb="3" eb="5">
      <t>フクシ</t>
    </rPh>
    <rPh sb="5" eb="7">
      <t>ジム</t>
    </rPh>
    <rPh sb="7" eb="9">
      <t>クミアイ</t>
    </rPh>
    <rPh sb="10" eb="12">
      <t>イッパン</t>
    </rPh>
    <rPh sb="13" eb="15">
      <t>キュウカン</t>
    </rPh>
    <rPh sb="15" eb="16">
      <t>ブン</t>
    </rPh>
    <phoneticPr fontId="23"/>
  </si>
  <si>
    <t>三条・燕・西蒲・南蒲広域養護老人ホーム施設組合</t>
    <rPh sb="0" eb="2">
      <t>サンジョウ</t>
    </rPh>
    <rPh sb="3" eb="4">
      <t>ツバメ</t>
    </rPh>
    <rPh sb="5" eb="6">
      <t>ニシ</t>
    </rPh>
    <rPh sb="6" eb="7">
      <t>ガマ</t>
    </rPh>
    <rPh sb="8" eb="9">
      <t>ミナミ</t>
    </rPh>
    <rPh sb="9" eb="10">
      <t>ガマ</t>
    </rPh>
    <rPh sb="10" eb="12">
      <t>コウイキ</t>
    </rPh>
    <rPh sb="12" eb="14">
      <t>ヨウゴ</t>
    </rPh>
    <rPh sb="14" eb="16">
      <t>ロウジン</t>
    </rPh>
    <rPh sb="19" eb="21">
      <t>シセツ</t>
    </rPh>
    <rPh sb="21" eb="23">
      <t>クミアイ</t>
    </rPh>
    <phoneticPr fontId="23"/>
  </si>
  <si>
    <t>豊栄郷清掃施設処理組合</t>
    <rPh sb="0" eb="2">
      <t>トヨサカ</t>
    </rPh>
    <rPh sb="2" eb="3">
      <t>ゴウ</t>
    </rPh>
    <rPh sb="3" eb="5">
      <t>セイソウ</t>
    </rPh>
    <rPh sb="5" eb="7">
      <t>シセツ</t>
    </rPh>
    <rPh sb="7" eb="9">
      <t>ショリ</t>
    </rPh>
    <rPh sb="9" eb="11">
      <t>クミアイ</t>
    </rPh>
    <phoneticPr fontId="23"/>
  </si>
  <si>
    <t>新潟県後期高齢者医療広域連合（一般会計）</t>
  </si>
  <si>
    <t>新潟県後期高齢者医療広域連合（後期高齢会計）</t>
  </si>
  <si>
    <t>新潟県市町村総合事務組合（全体分）</t>
  </si>
  <si>
    <t>新潟東港地域水道用水供給企業団</t>
  </si>
  <si>
    <t>法適用企業</t>
    <rPh sb="0" eb="1">
      <t>ホウ</t>
    </rPh>
    <rPh sb="1" eb="3">
      <t>テキヨウ</t>
    </rPh>
    <rPh sb="3" eb="5">
      <t>キギョウ</t>
    </rPh>
    <phoneticPr fontId="2"/>
  </si>
  <si>
    <t>法適用企業</t>
  </si>
  <si>
    <t>都市整備基金</t>
    <rPh sb="0" eb="2">
      <t>トシ</t>
    </rPh>
    <rPh sb="2" eb="4">
      <t>セイビ</t>
    </rPh>
    <rPh sb="4" eb="6">
      <t>キキン</t>
    </rPh>
    <phoneticPr fontId="5"/>
  </si>
  <si>
    <t>新型コロナウイルス感染症対策協力基金</t>
    <rPh sb="0" eb="2">
      <t>シンガタ</t>
    </rPh>
    <rPh sb="9" eb="12">
      <t>カンセンショウ</t>
    </rPh>
    <rPh sb="12" eb="14">
      <t>タイサク</t>
    </rPh>
    <rPh sb="14" eb="16">
      <t>キョウリョク</t>
    </rPh>
    <rPh sb="16" eb="18">
      <t>キキン</t>
    </rPh>
    <phoneticPr fontId="5"/>
  </si>
  <si>
    <t>森林環境譲与税活用基金</t>
    <rPh sb="0" eb="2">
      <t>シンリン</t>
    </rPh>
    <rPh sb="2" eb="4">
      <t>カンキョウ</t>
    </rPh>
    <rPh sb="4" eb="6">
      <t>ジョウヨ</t>
    </rPh>
    <rPh sb="6" eb="7">
      <t>ゼイ</t>
    </rPh>
    <rPh sb="7" eb="9">
      <t>カツヨウ</t>
    </rPh>
    <rPh sb="9" eb="11">
      <t>キキン</t>
    </rPh>
    <phoneticPr fontId="5"/>
  </si>
  <si>
    <t>農業成長産業化基金</t>
    <rPh sb="0" eb="2">
      <t>ノウギョウ</t>
    </rPh>
    <rPh sb="2" eb="4">
      <t>セイチョウ</t>
    </rPh>
    <rPh sb="4" eb="7">
      <t>サンギョウカ</t>
    </rPh>
    <rPh sb="7" eb="9">
      <t>キキン</t>
    </rPh>
    <phoneticPr fontId="5"/>
  </si>
  <si>
    <t>再生可能エネルギー等導入推進基金</t>
    <rPh sb="0" eb="2">
      <t>サイセイ</t>
    </rPh>
    <rPh sb="2" eb="4">
      <t>カノウ</t>
    </rPh>
    <rPh sb="9" eb="10">
      <t>ナド</t>
    </rPh>
    <rPh sb="10" eb="12">
      <t>ドウニュウ</t>
    </rPh>
    <rPh sb="12" eb="14">
      <t>スイシン</t>
    </rPh>
    <rPh sb="14" eb="1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</si>
  <si>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</si>
  <si>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</si>
  <si>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</si>
  <si>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</si>
  <si>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</si>
  <si>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実質公債比率は平成29年度以降上昇傾向にあることから、今後もその推移に留意しながら、健全な財政運営を行う。
将来負担比率は、他の政令指定都市との比較では、依然として高い水準で推移していることから、地方債残高の縮減を図るなど、引き続き将来負担比率の着実な低減に取り組むことにより、健全な財政基盤の構築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</si>
  <si>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</si>
  <si>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</si>
  <si>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</si>
  <si>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将来負担比率は、平成29年度をピークに低下傾向にあるものの、他の政令指定都市との比較では、依然として高い水準で推移している。
一方で、有形固定資産減価償却率は上昇傾向にあるため、ファシリティマネジメントの考え方に基づいた公共施設の最適化や計画的な保全及び維持を進めていく必要がある。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</si>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</sst>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3D814C5-1362-4FC4-89B4-98E9FF722BA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A2AA-47BB-84C6-B3A091E374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54655</c:v>
                </c:pt>
                <c:pt idx="1">
                  <c:v>70038</c:v>
                </c:pt>
                <c:pt idx="2">
                  <c:v>59492</c:v>
                </c:pt>
                <c:pt idx="3">
                  <c:v>56709</c:v>
                </c:pt>
                <c:pt idx="4">
                  <c:v>55062</c:v>
                </c:pt>
              </c:numCache>
            </c:numRef>
          </c:val>
          <c:smooth val="0"/>
          <c:extLst>
            <c:ext xmlns:c16="http://schemas.microsoft.com/office/drawing/2014/chart" uri="{C3380CC4-5D6E-409C-BE32-E72D297353CC}">
              <c16:uniqueId val="{00000001-A2AA-47BB-84C6-B3A091E374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2.08</c:v>
                </c:pt>
                <c:pt idx="1">
                  <c:v>1.72</c:v>
                </c:pt>
                <c:pt idx="2">
                  <c:v>1.53</c:v>
                </c:pt>
                <c:pt idx="3">
                  <c:v>3.1</c:v>
                </c:pt>
                <c:pt idx="4">
                  <c:v>2.7</c:v>
                </c:pt>
              </c:numCache>
            </c:numRef>
          </c:val>
          <c:extLst>
            <c:ext xmlns:c16="http://schemas.microsoft.com/office/drawing/2014/chart" uri="{C3380CC4-5D6E-409C-BE32-E72D297353CC}">
              <c16:uniqueId val="{00000000-AA80-4958-802F-D77DFA0E2C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0.87</c:v>
                </c:pt>
                <c:pt idx="1">
                  <c:v>1.97</c:v>
                </c:pt>
                <c:pt idx="2">
                  <c:v>1.49</c:v>
                </c:pt>
                <c:pt idx="3">
                  <c:v>3.79</c:v>
                </c:pt>
                <c:pt idx="4">
                  <c:v>3.7</c:v>
                </c:pt>
              </c:numCache>
            </c:numRef>
          </c:val>
          <c:extLst>
            <c:ext xmlns:c16="http://schemas.microsoft.com/office/drawing/2014/chart" uri="{C3380CC4-5D6E-409C-BE32-E72D297353CC}">
              <c16:uniqueId val="{00000001-AA80-4958-802F-D77DFA0E2C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0.83</c:v>
                </c:pt>
                <c:pt idx="1">
                  <c:v>0.73</c:v>
                </c:pt>
                <c:pt idx="2">
                  <c:v>-0.6</c:v>
                </c:pt>
                <c:pt idx="3">
                  <c:v>3.99</c:v>
                </c:pt>
                <c:pt idx="4">
                  <c:v>-0.65</c:v>
                </c:pt>
              </c:numCache>
            </c:numRef>
          </c:val>
          <c:smooth val="0"/>
          <c:extLst>
            <c:ext xmlns:c16="http://schemas.microsoft.com/office/drawing/2014/chart" uri="{C3380CC4-5D6E-409C-BE32-E72D297353CC}">
              <c16:uniqueId val="{00000002-AA80-4958-802F-D77DFA0E2C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EAB-49CA-8852-4FD9749690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AB-49CA-8852-4FD9749690BE}"/>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0.09</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EAB-49CA-8852-4FD9749690BE}"/>
            </c:ext>
          </c:extLst>
        </c:ser>
        <c:ser>
          <c:idx val="3"/>
          <c:order val="3"/>
          <c:tx>
            <c:strRef>
              <c:f>データシート!$A$30</c:f>
              <c:strCache>
                <c:ptCount val="1"/>
                <c:pt idx="0">
                  <c:v>国民健康保険事業会計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0.39</c:v>
                </c:pt>
                <c:pt idx="2">
                  <c:v>#N/A</c:v>
                </c:pt>
                <c:pt idx="3">
                  <c:v>0.11</c:v>
                </c:pt>
                <c:pt idx="4">
                  <c:v>#N/A</c:v>
                </c:pt>
                <c:pt idx="5">
                  <c:v>0.16</c:v>
                </c:pt>
                <c:pt idx="6">
                  <c:v>#N/A</c:v>
                </c:pt>
                <c:pt idx="7">
                  <c:v>0.2</c:v>
                </c:pt>
                <c:pt idx="8">
                  <c:v>#N/A</c:v>
                </c:pt>
                <c:pt idx="9">
                  <c:v>0.08</c:v>
                </c:pt>
              </c:numCache>
            </c:numRef>
          </c:val>
          <c:extLst>
            <c:ext xmlns:c16="http://schemas.microsoft.com/office/drawing/2014/chart" uri="{C3380CC4-5D6E-409C-BE32-E72D297353CC}">
              <c16:uniqueId val="{00000003-0EAB-49CA-8852-4FD9749690BE}"/>
            </c:ext>
          </c:extLst>
        </c:ser>
        <c:ser>
          <c:idx val="4"/>
          <c:order val="4"/>
          <c:tx>
            <c:strRef>
              <c:f>データシート!$A$31</c:f>
              <c:strCache>
                <c:ptCount val="1"/>
                <c:pt idx="0">
                  <c:v>母子父子寡婦福祉資金貸付事業会計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c:v>
                </c:pt>
                <c:pt idx="2">
                  <c:v>#N/A</c:v>
                </c:pt>
                <c:pt idx="3">
                  <c:v>0.21</c:v>
                </c:pt>
                <c:pt idx="4">
                  <c:v>#N/A</c:v>
                </c:pt>
                <c:pt idx="5">
                  <c:v>0.24</c:v>
                </c:pt>
                <c:pt idx="6">
                  <c:v>#N/A</c:v>
                </c:pt>
                <c:pt idx="7">
                  <c:v>0.27</c:v>
                </c:pt>
                <c:pt idx="8">
                  <c:v>#N/A</c:v>
                </c:pt>
                <c:pt idx="9">
                  <c:v>0.31</c:v>
                </c:pt>
              </c:numCache>
            </c:numRef>
          </c:val>
          <c:extLst>
            <c:ext xmlns:c16="http://schemas.microsoft.com/office/drawing/2014/chart" uri="{C3380CC4-5D6E-409C-BE32-E72D297353CC}">
              <c16:uniqueId val="{00000004-0EAB-49CA-8852-4FD9749690B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0.53</c:v>
                </c:pt>
                <c:pt idx="2">
                  <c:v>#N/A</c:v>
                </c:pt>
                <c:pt idx="3">
                  <c:v>0.55000000000000004</c:v>
                </c:pt>
                <c:pt idx="4">
                  <c:v>#N/A</c:v>
                </c:pt>
                <c:pt idx="5">
                  <c:v>0.63</c:v>
                </c:pt>
                <c:pt idx="6">
                  <c:v>#N/A</c:v>
                </c:pt>
                <c:pt idx="7">
                  <c:v>0.8</c:v>
                </c:pt>
                <c:pt idx="8">
                  <c:v>#N/A</c:v>
                </c:pt>
                <c:pt idx="9">
                  <c:v>0.41</c:v>
                </c:pt>
              </c:numCache>
            </c:numRef>
          </c:val>
          <c:extLst>
            <c:ext xmlns:c16="http://schemas.microsoft.com/office/drawing/2014/chart" uri="{C3380CC4-5D6E-409C-BE32-E72D297353CC}">
              <c16:uniqueId val="{00000005-0EAB-49CA-8852-4FD9749690BE}"/>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1.02</c:v>
                </c:pt>
                <c:pt idx="2">
                  <c:v>#N/A</c:v>
                </c:pt>
                <c:pt idx="3">
                  <c:v>0.43</c:v>
                </c:pt>
                <c:pt idx="4">
                  <c:v>#N/A</c:v>
                </c:pt>
                <c:pt idx="5">
                  <c:v>0.39</c:v>
                </c:pt>
                <c:pt idx="6">
                  <c:v>#N/A</c:v>
                </c:pt>
                <c:pt idx="7">
                  <c:v>0.56999999999999995</c:v>
                </c:pt>
                <c:pt idx="8">
                  <c:v>#N/A</c:v>
                </c:pt>
                <c:pt idx="9">
                  <c:v>1.08</c:v>
                </c:pt>
              </c:numCache>
            </c:numRef>
          </c:val>
          <c:extLst>
            <c:ext xmlns:c16="http://schemas.microsoft.com/office/drawing/2014/chart" uri="{C3380CC4-5D6E-409C-BE32-E72D297353CC}">
              <c16:uniqueId val="{00000006-0EAB-49CA-8852-4FD9749690B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1.87</c:v>
                </c:pt>
                <c:pt idx="2">
                  <c:v>#N/A</c:v>
                </c:pt>
                <c:pt idx="3">
                  <c:v>1.49</c:v>
                </c:pt>
                <c:pt idx="4">
                  <c:v>#N/A</c:v>
                </c:pt>
                <c:pt idx="5">
                  <c:v>1.28</c:v>
                </c:pt>
                <c:pt idx="6">
                  <c:v>#N/A</c:v>
                </c:pt>
                <c:pt idx="7">
                  <c:v>2.82</c:v>
                </c:pt>
                <c:pt idx="8">
                  <c:v>#N/A</c:v>
                </c:pt>
                <c:pt idx="9">
                  <c:v>2.39</c:v>
                </c:pt>
              </c:numCache>
            </c:numRef>
          </c:val>
          <c:extLst>
            <c:ext xmlns:c16="http://schemas.microsoft.com/office/drawing/2014/chart" uri="{C3380CC4-5D6E-409C-BE32-E72D297353CC}">
              <c16:uniqueId val="{00000007-0EAB-49CA-8852-4FD9749690B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2.82</c:v>
                </c:pt>
                <c:pt idx="2">
                  <c:v>#N/A</c:v>
                </c:pt>
                <c:pt idx="3">
                  <c:v>3.01</c:v>
                </c:pt>
                <c:pt idx="4">
                  <c:v>#N/A</c:v>
                </c:pt>
                <c:pt idx="5">
                  <c:v>3.03</c:v>
                </c:pt>
                <c:pt idx="6">
                  <c:v>#N/A</c:v>
                </c:pt>
                <c:pt idx="7">
                  <c:v>2.79</c:v>
                </c:pt>
                <c:pt idx="8">
                  <c:v>#N/A</c:v>
                </c:pt>
                <c:pt idx="9">
                  <c:v>2.83</c:v>
                </c:pt>
              </c:numCache>
            </c:numRef>
          </c:val>
          <c:extLst>
            <c:ext xmlns:c16="http://schemas.microsoft.com/office/drawing/2014/chart" uri="{C3380CC4-5D6E-409C-BE32-E72D297353CC}">
              <c16:uniqueId val="{00000008-0EAB-49CA-8852-4FD9749690B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4.49</c:v>
                </c:pt>
                <c:pt idx="2">
                  <c:v>#N/A</c:v>
                </c:pt>
                <c:pt idx="3">
                  <c:v>4.17</c:v>
                </c:pt>
                <c:pt idx="4">
                  <c:v>#N/A</c:v>
                </c:pt>
                <c:pt idx="5">
                  <c:v>3.87</c:v>
                </c:pt>
                <c:pt idx="6">
                  <c:v>#N/A</c:v>
                </c:pt>
                <c:pt idx="7">
                  <c:v>3.5</c:v>
                </c:pt>
                <c:pt idx="8">
                  <c:v>#N/A</c:v>
                </c:pt>
                <c:pt idx="9">
                  <c:v>3.6</c:v>
                </c:pt>
              </c:numCache>
            </c:numRef>
          </c:val>
          <c:extLst>
            <c:ext xmlns:c16="http://schemas.microsoft.com/office/drawing/2014/chart" uri="{C3380CC4-5D6E-409C-BE32-E72D297353CC}">
              <c16:uniqueId val="{00000009-0EAB-49CA-8852-4FD9749690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38445</c:v>
                </c:pt>
                <c:pt idx="5">
                  <c:v>38532</c:v>
                </c:pt>
                <c:pt idx="8">
                  <c:v>38924</c:v>
                </c:pt>
                <c:pt idx="11">
                  <c:v>39659</c:v>
                </c:pt>
                <c:pt idx="14">
                  <c:v>39847</c:v>
                </c:pt>
              </c:numCache>
            </c:numRef>
          </c:val>
          <c:extLst>
            <c:ext xmlns:c16="http://schemas.microsoft.com/office/drawing/2014/chart" uri="{C3380CC4-5D6E-409C-BE32-E72D297353CC}">
              <c16:uniqueId val="{00000000-B899-4C69-92C1-4C050B3135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99-4C69-92C1-4C050B3135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637</c:v>
                </c:pt>
                <c:pt idx="3">
                  <c:v>450</c:v>
                </c:pt>
                <c:pt idx="6">
                  <c:v>424</c:v>
                </c:pt>
                <c:pt idx="9">
                  <c:v>321</c:v>
                </c:pt>
                <c:pt idx="12">
                  <c:v>310</c:v>
                </c:pt>
              </c:numCache>
            </c:numRef>
          </c:val>
          <c:extLst>
            <c:ext xmlns:c16="http://schemas.microsoft.com/office/drawing/2014/chart" uri="{C3380CC4-5D6E-409C-BE32-E72D297353CC}">
              <c16:uniqueId val="{00000002-B899-4C69-92C1-4C050B3135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c:v>
                </c:pt>
                <c:pt idx="3">
                  <c:v>24</c:v>
                </c:pt>
                <c:pt idx="6">
                  <c:v>12</c:v>
                </c:pt>
                <c:pt idx="9">
                  <c:v>14</c:v>
                </c:pt>
                <c:pt idx="12">
                  <c:v>15</c:v>
                </c:pt>
              </c:numCache>
            </c:numRef>
          </c:val>
          <c:extLst>
            <c:ext xmlns:c16="http://schemas.microsoft.com/office/drawing/2014/chart" uri="{C3380CC4-5D6E-409C-BE32-E72D297353CC}">
              <c16:uniqueId val="{00000003-B899-4C69-92C1-4C050B3135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12846</c:v>
                </c:pt>
                <c:pt idx="3">
                  <c:v>13159</c:v>
                </c:pt>
                <c:pt idx="6">
                  <c:v>13478</c:v>
                </c:pt>
                <c:pt idx="9">
                  <c:v>13911</c:v>
                </c:pt>
                <c:pt idx="12">
                  <c:v>13941</c:v>
                </c:pt>
              </c:numCache>
            </c:numRef>
          </c:val>
          <c:extLst>
            <c:ext xmlns:c16="http://schemas.microsoft.com/office/drawing/2014/chart" uri="{C3380CC4-5D6E-409C-BE32-E72D297353CC}">
              <c16:uniqueId val="{00000004-B899-4C69-92C1-4C050B3135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7250</c:v>
                </c:pt>
                <c:pt idx="3">
                  <c:v>7580</c:v>
                </c:pt>
                <c:pt idx="6">
                  <c:v>7987</c:v>
                </c:pt>
                <c:pt idx="9">
                  <c:v>8029</c:v>
                </c:pt>
                <c:pt idx="12">
                  <c:v>9653</c:v>
                </c:pt>
              </c:numCache>
            </c:numRef>
          </c:val>
          <c:extLst>
            <c:ext xmlns:c16="http://schemas.microsoft.com/office/drawing/2014/chart" uri="{C3380CC4-5D6E-409C-BE32-E72D297353CC}">
              <c16:uniqueId val="{00000005-B899-4C69-92C1-4C050B3135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2283</c:v>
                </c:pt>
                <c:pt idx="3">
                  <c:v>2282</c:v>
                </c:pt>
                <c:pt idx="6">
                  <c:v>2128</c:v>
                </c:pt>
                <c:pt idx="9">
                  <c:v>2041</c:v>
                </c:pt>
                <c:pt idx="12">
                  <c:v>2825</c:v>
                </c:pt>
              </c:numCache>
            </c:numRef>
          </c:val>
          <c:extLst>
            <c:ext xmlns:c16="http://schemas.microsoft.com/office/drawing/2014/chart" uri="{C3380CC4-5D6E-409C-BE32-E72D297353CC}">
              <c16:uniqueId val="{00000006-B899-4C69-92C1-4C050B3135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36738</c:v>
                </c:pt>
                <c:pt idx="3">
                  <c:v>36656</c:v>
                </c:pt>
                <c:pt idx="6">
                  <c:v>37350</c:v>
                </c:pt>
                <c:pt idx="9">
                  <c:v>38906</c:v>
                </c:pt>
                <c:pt idx="12">
                  <c:v>39337</c:v>
                </c:pt>
              </c:numCache>
            </c:numRef>
          </c:val>
          <c:extLst>
            <c:ext xmlns:c16="http://schemas.microsoft.com/office/drawing/2014/chart" uri="{C3380CC4-5D6E-409C-BE32-E72D297353CC}">
              <c16:uniqueId val="{00000007-B899-4C69-92C1-4C050B3135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21329</c:v>
                </c:pt>
                <c:pt idx="2">
                  <c:v>#N/A</c:v>
                </c:pt>
                <c:pt idx="3">
                  <c:v>#N/A</c:v>
                </c:pt>
                <c:pt idx="4">
                  <c:v>21619</c:v>
                </c:pt>
                <c:pt idx="5">
                  <c:v>#N/A</c:v>
                </c:pt>
                <c:pt idx="6">
                  <c:v>#N/A</c:v>
                </c:pt>
                <c:pt idx="7">
                  <c:v>22455</c:v>
                </c:pt>
                <c:pt idx="8">
                  <c:v>#N/A</c:v>
                </c:pt>
                <c:pt idx="9">
                  <c:v>#N/A</c:v>
                </c:pt>
                <c:pt idx="10">
                  <c:v>23563</c:v>
                </c:pt>
                <c:pt idx="11">
                  <c:v>#N/A</c:v>
                </c:pt>
                <c:pt idx="12">
                  <c:v>#N/A</c:v>
                </c:pt>
                <c:pt idx="13">
                  <c:v>26234</c:v>
                </c:pt>
                <c:pt idx="14">
                  <c:v>#N/A</c:v>
                </c:pt>
              </c:numCache>
            </c:numRef>
          </c:val>
          <c:smooth val="0"/>
          <c:extLst>
            <c:ext xmlns:c16="http://schemas.microsoft.com/office/drawing/2014/chart" uri="{C3380CC4-5D6E-409C-BE32-E72D297353CC}">
              <c16:uniqueId val="{00000008-B899-4C69-92C1-4C050B3135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520415</c:v>
                </c:pt>
                <c:pt idx="5">
                  <c:v>527413</c:v>
                </c:pt>
                <c:pt idx="8">
                  <c:v>538367</c:v>
                </c:pt>
                <c:pt idx="11">
                  <c:v>540419</c:v>
                </c:pt>
                <c:pt idx="14">
                  <c:v>536042</c:v>
                </c:pt>
              </c:numCache>
            </c:numRef>
          </c:val>
          <c:extLst>
            <c:ext xmlns:c16="http://schemas.microsoft.com/office/drawing/2014/chart" uri="{C3380CC4-5D6E-409C-BE32-E72D297353CC}">
              <c16:uniqueId val="{00000000-536A-4609-B7FF-4D22A3DF7D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93880</c:v>
                </c:pt>
                <c:pt idx="5">
                  <c:v>86795</c:v>
                </c:pt>
                <c:pt idx="8">
                  <c:v>81469</c:v>
                </c:pt>
                <c:pt idx="11">
                  <c:v>80877</c:v>
                </c:pt>
                <c:pt idx="14">
                  <c:v>79700</c:v>
                </c:pt>
              </c:numCache>
            </c:numRef>
          </c:val>
          <c:extLst>
            <c:ext xmlns:c16="http://schemas.microsoft.com/office/drawing/2014/chart" uri="{C3380CC4-5D6E-409C-BE32-E72D297353CC}">
              <c16:uniqueId val="{00000001-536A-4609-B7FF-4D22A3DF7D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29901</c:v>
                </c:pt>
                <c:pt idx="5">
                  <c:v>32389</c:v>
                </c:pt>
                <c:pt idx="8">
                  <c:v>32974</c:v>
                </c:pt>
                <c:pt idx="11">
                  <c:v>42557</c:v>
                </c:pt>
                <c:pt idx="14">
                  <c:v>40747</c:v>
                </c:pt>
              </c:numCache>
            </c:numRef>
          </c:val>
          <c:extLst>
            <c:ext xmlns:c16="http://schemas.microsoft.com/office/drawing/2014/chart" uri="{C3380CC4-5D6E-409C-BE32-E72D297353CC}">
              <c16:uniqueId val="{00000002-536A-4609-B7FF-4D22A3DF7D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6A-4609-B7FF-4D22A3DF7D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6A-4609-B7FF-4D22A3DF7D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163</c:v>
                </c:pt>
                <c:pt idx="3">
                  <c:v>115</c:v>
                </c:pt>
                <c:pt idx="6">
                  <c:v>56</c:v>
                </c:pt>
                <c:pt idx="9">
                  <c:v>0</c:v>
                </c:pt>
                <c:pt idx="12">
                  <c:v>8</c:v>
                </c:pt>
              </c:numCache>
            </c:numRef>
          </c:val>
          <c:extLst>
            <c:ext xmlns:c16="http://schemas.microsoft.com/office/drawing/2014/chart" uri="{C3380CC4-5D6E-409C-BE32-E72D297353CC}">
              <c16:uniqueId val="{00000005-536A-4609-B7FF-4D22A3DF7D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78103</c:v>
                </c:pt>
                <c:pt idx="3">
                  <c:v>76459</c:v>
                </c:pt>
                <c:pt idx="6">
                  <c:v>76410</c:v>
                </c:pt>
                <c:pt idx="9">
                  <c:v>74348</c:v>
                </c:pt>
                <c:pt idx="12">
                  <c:v>72626</c:v>
                </c:pt>
              </c:numCache>
            </c:numRef>
          </c:val>
          <c:extLst>
            <c:ext xmlns:c16="http://schemas.microsoft.com/office/drawing/2014/chart" uri="{C3380CC4-5D6E-409C-BE32-E72D297353CC}">
              <c16:uniqueId val="{00000006-536A-4609-B7FF-4D22A3DF7D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454</c:v>
                </c:pt>
                <c:pt idx="3">
                  <c:v>439</c:v>
                </c:pt>
                <c:pt idx="6">
                  <c:v>426</c:v>
                </c:pt>
                <c:pt idx="9">
                  <c:v>405</c:v>
                </c:pt>
                <c:pt idx="12">
                  <c:v>381</c:v>
                </c:pt>
              </c:numCache>
            </c:numRef>
          </c:val>
          <c:extLst>
            <c:ext xmlns:c16="http://schemas.microsoft.com/office/drawing/2014/chart" uri="{C3380CC4-5D6E-409C-BE32-E72D297353CC}">
              <c16:uniqueId val="{00000007-536A-4609-B7FF-4D22A3DF7D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191457</c:v>
                </c:pt>
                <c:pt idx="3">
                  <c:v>180477</c:v>
                </c:pt>
                <c:pt idx="6">
                  <c:v>172244</c:v>
                </c:pt>
                <c:pt idx="9">
                  <c:v>174908</c:v>
                </c:pt>
                <c:pt idx="12">
                  <c:v>174727</c:v>
                </c:pt>
              </c:numCache>
            </c:numRef>
          </c:val>
          <c:extLst>
            <c:ext xmlns:c16="http://schemas.microsoft.com/office/drawing/2014/chart" uri="{C3380CC4-5D6E-409C-BE32-E72D297353CC}">
              <c16:uniqueId val="{00000008-536A-4609-B7FF-4D22A3DF7D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9976</c:v>
                </c:pt>
                <c:pt idx="3">
                  <c:v>10467</c:v>
                </c:pt>
                <c:pt idx="6">
                  <c:v>9810</c:v>
                </c:pt>
                <c:pt idx="9">
                  <c:v>9067</c:v>
                </c:pt>
                <c:pt idx="12">
                  <c:v>8974</c:v>
                </c:pt>
              </c:numCache>
            </c:numRef>
          </c:val>
          <c:extLst>
            <c:ext xmlns:c16="http://schemas.microsoft.com/office/drawing/2014/chart" uri="{C3380CC4-5D6E-409C-BE32-E72D297353CC}">
              <c16:uniqueId val="{00000009-536A-4609-B7FF-4D22A3DF7D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637221</c:v>
                </c:pt>
                <c:pt idx="3">
                  <c:v>654360</c:v>
                </c:pt>
                <c:pt idx="6">
                  <c:v>665123</c:v>
                </c:pt>
                <c:pt idx="9">
                  <c:v>667056</c:v>
                </c:pt>
                <c:pt idx="12">
                  <c:v>659349</c:v>
                </c:pt>
              </c:numCache>
            </c:numRef>
          </c:val>
          <c:extLst>
            <c:ext xmlns:c16="http://schemas.microsoft.com/office/drawing/2014/chart" uri="{C3380CC4-5D6E-409C-BE32-E72D297353CC}">
              <c16:uniqueId val="{0000000A-536A-4609-B7FF-4D22A3DF7D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273179</c:v>
                </c:pt>
                <c:pt idx="2">
                  <c:v>#N/A</c:v>
                </c:pt>
                <c:pt idx="3">
                  <c:v>#N/A</c:v>
                </c:pt>
                <c:pt idx="4">
                  <c:v>275718</c:v>
                </c:pt>
                <c:pt idx="5">
                  <c:v>#N/A</c:v>
                </c:pt>
                <c:pt idx="6">
                  <c:v>#N/A</c:v>
                </c:pt>
                <c:pt idx="7">
                  <c:v>271259</c:v>
                </c:pt>
                <c:pt idx="8">
                  <c:v>#N/A</c:v>
                </c:pt>
                <c:pt idx="9">
                  <c:v>#N/A</c:v>
                </c:pt>
                <c:pt idx="10">
                  <c:v>261932</c:v>
                </c:pt>
                <c:pt idx="11">
                  <c:v>#N/A</c:v>
                </c:pt>
                <c:pt idx="12">
                  <c:v>#N/A</c:v>
                </c:pt>
                <c:pt idx="13">
                  <c:v>259575</c:v>
                </c:pt>
                <c:pt idx="14">
                  <c:v>#N/A</c:v>
                </c:pt>
              </c:numCache>
            </c:numRef>
          </c:val>
          <c:smooth val="0"/>
          <c:extLst>
            <c:ext xmlns:c16="http://schemas.microsoft.com/office/drawing/2014/chart" uri="{C3380CC4-5D6E-409C-BE32-E72D297353CC}">
              <c16:uniqueId val="{0000000B-536A-4609-B7FF-4D22A3DF7D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3487</c:v>
                </c:pt>
                <c:pt idx="1">
                  <c:v>9239</c:v>
                </c:pt>
                <c:pt idx="2">
                  <c:v>8820</c:v>
                </c:pt>
              </c:numCache>
            </c:numRef>
          </c:val>
          <c:extLst>
            <c:ext xmlns:c16="http://schemas.microsoft.com/office/drawing/2014/chart" uri="{C3380CC4-5D6E-409C-BE32-E72D297353CC}">
              <c16:uniqueId val="{00000000-B7A9-47CF-AE50-6F1ED3D179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34</c:v>
                </c:pt>
                <c:pt idx="1">
                  <c:v>36</c:v>
                </c:pt>
                <c:pt idx="2">
                  <c:v>36</c:v>
                </c:pt>
              </c:numCache>
            </c:numRef>
          </c:val>
          <c:extLst>
            <c:ext xmlns:c16="http://schemas.microsoft.com/office/drawing/2014/chart" uri="{C3380CC4-5D6E-409C-BE32-E72D297353CC}">
              <c16:uniqueId val="{00000001-B7A9-47CF-AE50-6F1ED3D179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1924</c:v>
                </c:pt>
                <c:pt idx="1">
                  <c:v>1916</c:v>
                </c:pt>
                <c:pt idx="2">
                  <c:v>1951</c:v>
                </c:pt>
              </c:numCache>
            </c:numRef>
          </c:val>
          <c:extLst>
            <c:ext xmlns:c16="http://schemas.microsoft.com/office/drawing/2014/chart" uri="{C3380CC4-5D6E-409C-BE32-E72D297353CC}">
              <c16:uniqueId val="{00000002-B7A9-47CF-AE50-6F1ED3D179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{BF9AD53F-DD6B-4EDD-82D6-DDDA4FBED621}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F1F-436E-BFEE-809749E220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{22ECA5FE-B1EA-4021-971A-24FE8725C5F4}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1F-436E-BFEE-809749E220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{978D4C98-7EBF-4D9D-9402-7E79CE0EC8C8}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1F-436E-BFEE-809749E220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{0B302700-D69B-44CF-82D5-2BF2D495A4FC}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1F-436E-BFEE-809749E220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{C429EFC2-3CAE-41A2-AD12-D8F592009F5D}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1F-436E-BFEE-809749E220B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{50D5A994-39BF-446B-8A34-1EE38CA53A71}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F1F-436E-BFEE-809749E220B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{38E42B39-518A-4DE1-BD4A-347F106AF89A}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F1F-436E-BFEE-809749E220B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{A4E64A88-CC0A-4D61-AABB-3376F676D13F}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F1F-436E-BFEE-809749E220B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{CD1CE615-F8E8-4BC0-9CB7-A71A0347340B}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F1F-436E-BFEE-809749E220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57.1</c:v>
                </c:pt>
                <c:pt idx="16">
                  <c:v>58.4</c:v>
                </c:pt>
                <c:pt idx="24">
                  <c:v>59.9</c:v>
                </c:pt>
                <c:pt idx="32">
                  <c:v>61.2</c:v>
                </c:pt>
              </c:numCache>
            </c:numRef>
          </c:xVal>
          <c:yVal>
            <c:numRef>
              <c:f>公会計指標分析・財政指標組合せ分析表!$BP$51:$DC$51</c:f>
              <c:numCache>
                <c:formatCode>#,##0.0;"▲ "#,##0.0</c:formatCode>
                <c:ptCount val="40"/>
                <c:pt idx="0">
                  <c:v>138</c:v>
                </c:pt>
                <c:pt idx="8">
                  <c:v>139.6</c:v>
                </c:pt>
                <c:pt idx="16">
                  <c:v>134.69999999999999</c:v>
                </c:pt>
                <c:pt idx="24">
                  <c:v>124</c:v>
                </c:pt>
                <c:pt idx="32">
                  <c:v>126.7</c:v>
                </c:pt>
              </c:numCache>
            </c:numRef>
          </c:yVal>
          <c:smooth val="0"/>
          <c:extLst>
            <c:ext xmlns:c16="http://schemas.microsoft.com/office/drawing/2014/chart" uri="{C3380CC4-5D6E-409C-BE32-E72D297353CC}">
              <c16:uniqueId val="{00000009-7F1F-436E-BFEE-809749E220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{33605106-8A3A-4726-812D-4F76F825D916}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F1F-436E-BFEE-809749E220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{54D94334-DB42-4569-8B9F-CF8EE6127797}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1F-436E-BFEE-809749E220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{1319DFB9-EF17-4D73-AB67-CDF4D152DE62}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1F-436E-BFEE-809749E220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{016275F1-BC8B-4771-9D02-6ABC27F1FCEF}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1F-436E-BFEE-809749E220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{9BCF3A4B-7487-4C55-9D6B-83767949C788}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1F-436E-BFEE-809749E220B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{658FF323-D444-45D8-AF72-C4B7B56FE17B}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F1F-436E-BFEE-809749E220B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{159B11F6-AC4D-41F9-A3BF-2BEDD3F318AA}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F1F-436E-BFEE-809749E220B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{ABC0F676-6263-47D0-AAE2-E904634D37F8}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F1F-436E-BFEE-809749E220B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{CE5D6E3F-291D-47AD-B38B-61762ADF1620}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F1F-436E-BFEE-809749E220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7F1F-436E-BFEE-809749E220BE}"/>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803377052720576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{98C46ED5-E624-4DBF-93C8-0369AE599C45}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03C-43D6-A398-E6CCA49309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{14FFF3BF-2A17-4D6E-B2F8-6142D0F409F9}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3C-43D6-A398-E6CCA49309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{AC7518C1-8EE8-4712-82DA-7CAA813F83E7}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3C-43D6-A398-E6CCA49309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{0C550A91-C956-48D3-A336-48F21FD29AA7}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3C-43D6-A398-E6CCA49309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{9A010B70-691A-46D6-AA75-B3B858C644C9}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3C-43D6-A398-E6CCA493096B}"/>
                </c:ext>
              </c:extLst>
            </c:dLbl>
            <c:dLbl>
              <c:idx val="8"/>
              <c:layout>
                <c:manualLayout>
                  <c:x val="-2.5234563816980492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{964F3631-C449-4DAB-A5AD-BD2B68E7D8FD}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03C-43D6-A398-E6CCA493096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{2DF62566-98E1-4B48-99FE-7AEDD19987C0}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03C-43D6-A398-E6CCA493096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{A6E6C2B0-177D-417B-BFFB-6E99ECA5E224}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03C-43D6-A398-E6CCA493096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{9A4F4EAF-5C8F-4A4C-BFA6-768589CF108D}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03C-43D6-A398-E6CCA49309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10.5</c:v>
                </c:pt>
                <c:pt idx="16">
                  <c:v>10.9</c:v>
                </c:pt>
                <c:pt idx="24">
                  <c:v>11</c:v>
                </c:pt>
                <c:pt idx="32">
                  <c:v>11.7</c:v>
                </c:pt>
              </c:numCache>
            </c:numRef>
          </c:xVal>
          <c:yVal>
            <c:numRef>
              <c:f>公会計指標分析・財政指標組合せ分析表!$BP$73:$DC$73</c:f>
              <c:numCache>
                <c:formatCode>#,##0.0;"▲ "#,##0.0</c:formatCode>
                <c:ptCount val="40"/>
                <c:pt idx="0">
                  <c:v>138</c:v>
                </c:pt>
                <c:pt idx="8">
                  <c:v>139.6</c:v>
                </c:pt>
                <c:pt idx="16">
                  <c:v>134.69999999999999</c:v>
                </c:pt>
                <c:pt idx="24">
                  <c:v>124</c:v>
                </c:pt>
                <c:pt idx="32">
                  <c:v>126.7</c:v>
                </c:pt>
              </c:numCache>
            </c:numRef>
          </c:yVal>
          <c:smooth val="0"/>
          <c:extLst>
            <c:ext xmlns:c16="http://schemas.microsoft.com/office/drawing/2014/chart" uri="{C3380CC4-5D6E-409C-BE32-E72D297353CC}">
              <c16:uniqueId val="{00000009-103C-43D6-A398-E6CCA49309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{BA05E900-5B20-4CA2-B5C0-22B510000F90}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03C-43D6-A398-E6CCA49309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{4DB4A407-6186-4475-845A-C79D7EB84DE7}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3C-43D6-A398-E6CCA49309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{BE981DAB-809C-4802-B955-D7510D181E2E}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3C-43D6-A398-E6CCA49309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{421076E3-7BFC-46BF-8AB1-BC8DB44763F8}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3C-43D6-A398-E6CCA49309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{2CAC24F2-A7A5-44E0-9309-ABF782BCFADE}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3C-43D6-A398-E6CCA493096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{7811693D-AC77-48BC-A9D6-5CE01FBD6701}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03C-43D6-A398-E6CCA493096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{7C2B9FBE-526E-4B17-B585-C337620A9885}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03C-43D6-A398-E6CCA493096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{FD6A7E59-9AE3-4A0B-8C38-A29563D24D4C}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03C-43D6-A398-E6CCA493096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{419BFBDC-912F-4E0E-ACAA-510AFE530F43}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03C-43D6-A398-E6CCA49309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103C-43D6-A398-E6CCA493096B}"/>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4141D96-46F3-4A11-A1B0-8FFA23108682}"/>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7931508-2A65-4266-8F9B-AC98B50DF545}"/>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0C06CFE-16F0-4F2A-95F1-D94F9A0C9EDC}"/>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DAC5922-0D7B-462E-B1DD-C3251770D0EE}"/>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C79EF9E-7415-4D27-BA79-050EC943EFF7}"/>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355AE6B-B1ED-4B18-B550-7FF8596BD471}"/>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DC00CC1-136A-473A-B1B9-153B3A0A82EA}"/>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CDD80A8-E19A-42F5-B092-8D659198817A}"/>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5E64C7C-7817-44FD-9F40-C4EF70A3DFD2}"/>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8E55834-F2D1-400E-ADC4-0E25B4C8EB68}"/>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773,914
768,177
726.28
436,287,767
427,945,418
6,437,187
238,150,751
632,150,531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8B9D780-5231-4AB9-8738-560039FEE87B}"/>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2C3F10F-6523-402A-A048-005EBD52C7AA}"/>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336AFE2-8C87-4B34-9C45-FFEBD20A3D7A}"/>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F32C7DF-78EC-44A6-9708-4CFD310183CC}"/>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3D92271-01AA-4BA8-A4C0-7FD25889E252}"/>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AE10793-EDC2-4A20-9085-2C5ED9B9100A}"/>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98428CC-92E5-423D-80BC-7802B6D26477}"/>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671F898-B320-46E2-AF77-3A1C5C62651B}"/>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63714C8-2B96-4DC0-919B-ADA53204BBBD}"/>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475DD48-238D-4309-A83E-EAEC6C859343}"/>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A5BB25C-5634-4EC8-8583-446D203AA84E}"/>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0DB8515-1FB9-4FF5-A4F0-1AFD8AE2A571}"/>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0E86A69-1355-4516-AA63-886131695B5E}"/>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5FEB7F4-F672-4A29-B8D9-671CA3FF173E}"/>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83729D3-9DCA-4BD4-8BE8-CBC112603663}"/>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5F5E3EC6-F989-439E-8C22-A3F086E0A84B}"/>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4E67E16-F0C6-4282-85DD-EE3165B528A6}"/>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B515C34-6E3D-4D65-9CC1-8C9BE580200F}"/>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4974B3F-0A99-45DD-BD0F-493380BA17C7}"/>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6D5CB2E-19F9-46DE-821C-9C5723F20E02}"/>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17221CE-9FF6-4F7D-91E1-116C1BB9F1E9}"/>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938B531-9886-482D-9666-B107E694D38D}"/>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1221FE7-967F-4B02-9E15-0C7738473595}"/>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9A2730E-721F-410A-9F6B-776B66AD0ABA}"/>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638EF2C-72FC-40A3-957F-C61B6FA9F8BC}"/>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05367E7-DF28-4B6E-AF14-609EFEC411AD}"/>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603EB8B-4179-4840-BA88-95EA3C38BA55}"/>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1DD2872-F452-4007-8CBB-99E65F7DD941}"/>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71AD44F-B28B-493D-9BC3-52DB46409B9B}"/>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ABB892C-7E6D-4BF2-B401-02D024359559}"/>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7D742EC-2A97-48DF-941D-F91F7BFA4884}"/>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6008338-ACD2-44EE-B8B0-852A2BB24A44}"/>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2F5A525-8414-488F-9FBA-01663479B6E1}"/>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118E800-E36F-4267-A59A-7DAEB1807C37}"/>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8FA030E-CAF1-48B6-B255-0CDED6EE94FC}"/>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36DD009-D5D4-4212-BEFF-E940ECAF616C}"/>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2119585-594F-42B4-AD51-E2FB78AD2A24}"/>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年度は、感染症の影響で落ち込んでいた税収の反動</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もあり、単年度としては前年比増加となるものの、社会保障費の拡大等に伴う基準財政需要額の増加が続いており、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ヵ年平均では前年比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の低下。類似団体との比較においても、人口</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人あたりの市税収入が低いことから、類似団体内平均を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下回り最低に位置する状況である。今後も歳入確保や歳出削減に努めるとともに、雇用の確保、拠点性の強化、交流人口の拡大などによる税収基盤の強化に取り組んでいく。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A396651-BA2C-4869-8AA6-78C9123A6347}"/>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2C5E46F-7943-49C3-8D19-2E17334FB015}"/>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5CE31CD0-7E00-49EB-A52A-0910BBE9379A}"/>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625FB941-75C0-4C5F-8DA3-F41D5D1C2AC9}"/>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9E8F8830-4609-44F6-8A8D-70756D1D7127}"/>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83A0EC62-846A-4A07-825F-02CEC95909EB}"/>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A8DED810-5848-49CD-88B1-0CEA28C18FDA}"/>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AD68FF2E-F877-40D6-BDD9-0B4E89E46522}"/>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BEA6A9C5-3EC9-4F6F-8287-28B93B3F7AD3}"/>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D136E12B-B520-4D6A-B5D9-F30FF6921354}"/>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2F0CA12B-A2CA-47C3-9F55-3E0C4C8D323D}"/>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A37E5069-0AFF-417F-991A-2A7DB93174CF}"/>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322BE6B1-7CA4-4659-899F-EAA7B878A412}"/>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2F158D1-3A8E-4C05-8FCD-92E36F69D25B}"/>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82756646-25BF-496C-B0AF-FBB6133D7D42}"/>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C1765CBD-97DE-4733-B649-1F4504813C39}"/>
            </a:ext>
          </a:extLst>
        </xdr:cNvPr>
        <xdr:cNvCxnSpPr/>
      </xdr:nvCxnSpPr>
      <xdr:spPr>
        <a:xfrm flipV="1">
          <a:off x="4514850" y="5877983"/>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7EE8D891-6232-4783-A66E-26CAEBB604EA}"/>
            </a:ext>
          </a:extLst>
        </xdr:cNvPr>
        <xdr:cNvSpPr txBox="1"/>
      </xdr:nvSpPr>
      <xdr:spPr>
        <a:xfrm>
          <a:off x="4584700" y="724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E6448B7E-FFEB-4606-93D0-77D7A4B6077B}"/>
            </a:ext>
          </a:extLst>
        </xdr:cNvPr>
        <xdr:cNvCxnSpPr/>
      </xdr:nvCxnSpPr>
      <xdr:spPr>
        <a:xfrm>
          <a:off x="4425950" y="72686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B3CAFFAA-2F7C-4E39-B192-928FC2CFFC5F}"/>
            </a:ext>
          </a:extLst>
        </xdr:cNvPr>
        <xdr:cNvSpPr txBox="1"/>
      </xdr:nvSpPr>
      <xdr:spPr>
        <a:xfrm>
          <a:off x="4584700" y="562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B0FA877A-92AA-4388-A000-B97CD85D5437}"/>
            </a:ext>
          </a:extLst>
        </xdr:cNvPr>
        <xdr:cNvCxnSpPr/>
      </xdr:nvCxnSpPr>
      <xdr:spPr>
        <a:xfrm>
          <a:off x="4425950" y="58779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E224D64A-502E-469E-9824-DA11705C82CA}"/>
            </a:ext>
          </a:extLst>
        </xdr:cNvPr>
        <xdr:cNvCxnSpPr/>
      </xdr:nvCxnSpPr>
      <xdr:spPr>
        <a:xfrm>
          <a:off x="3752850" y="7234767"/>
          <a:ext cx="762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AFF376C-7F25-4331-828D-A5A1D46B5C93}"/>
            </a:ext>
          </a:extLst>
        </xdr:cNvPr>
        <xdr:cNvSpPr txBox="1"/>
      </xdr:nvSpPr>
      <xdr:spPr>
        <a:xfrm>
          <a:off x="4584700" y="637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79C57350-3253-4270-8C2A-F2A49DBDCAFB}"/>
            </a:ext>
          </a:extLst>
        </xdr:cNvPr>
        <xdr:cNvSpPr/>
      </xdr:nvSpPr>
      <xdr:spPr>
        <a:xfrm>
          <a:off x="4464050" y="65256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1908B9-4125-459B-A0DB-E8C1AF5A4F8B}"/>
            </a:ext>
          </a:extLst>
        </xdr:cNvPr>
        <xdr:cNvCxnSpPr/>
      </xdr:nvCxnSpPr>
      <xdr:spPr>
        <a:xfrm>
          <a:off x="2940050" y="7154333"/>
          <a:ext cx="8128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15AD3FD4-D09A-4372-A95A-E0609EC7EE4D}"/>
            </a:ext>
          </a:extLst>
        </xdr:cNvPr>
        <xdr:cNvSpPr/>
      </xdr:nvSpPr>
      <xdr:spPr>
        <a:xfrm>
          <a:off x="3702050" y="65256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74" name="テキスト ボックス 73">
          <a:extLst>
            <a:ext uri="{FF2B5EF4-FFF2-40B4-BE49-F238E27FC236}">
              <a16:creationId xmlns:a16="http://schemas.microsoft.com/office/drawing/2014/main" id="{5E725F4D-C1BD-401B-9AC3-095D43A04780}"/>
            </a:ext>
          </a:extLst>
        </xdr:cNvPr>
        <xdr:cNvSpPr txBox="1"/>
      </xdr:nvSpPr>
      <xdr:spPr>
        <a:xfrm>
          <a:off x="340995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E47E2E39-A75A-4807-BD2F-0BC05C1BC8CD}"/>
            </a:ext>
          </a:extLst>
        </xdr:cNvPr>
        <xdr:cNvCxnSpPr/>
      </xdr:nvCxnSpPr>
      <xdr:spPr>
        <a:xfrm>
          <a:off x="2127250" y="7114117"/>
          <a:ext cx="8128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DF8C7DD4-6518-4F68-A702-693477F7E5B5}"/>
            </a:ext>
          </a:extLst>
        </xdr:cNvPr>
        <xdr:cNvSpPr/>
      </xdr:nvSpPr>
      <xdr:spPr>
        <a:xfrm>
          <a:off x="288925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46BF0A2F-3B0A-4D7B-8170-71657B650956}"/>
            </a:ext>
          </a:extLst>
        </xdr:cNvPr>
        <xdr:cNvSpPr txBox="1"/>
      </xdr:nvSpPr>
      <xdr:spPr>
        <a:xfrm>
          <a:off x="259715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ADCE83AE-EB68-43C0-8584-E372426529C7}"/>
            </a:ext>
          </a:extLst>
        </xdr:cNvPr>
        <xdr:cNvCxnSpPr/>
      </xdr:nvCxnSpPr>
      <xdr:spPr>
        <a:xfrm>
          <a:off x="1333500" y="7080250"/>
          <a:ext cx="793750" cy="3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57C2208C-39E2-422B-B397-81571A11D3E4}"/>
            </a:ext>
          </a:extLst>
        </xdr:cNvPr>
        <xdr:cNvSpPr/>
      </xdr:nvSpPr>
      <xdr:spPr>
        <a:xfrm>
          <a:off x="2095500" y="644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9967855F-01CA-4D8B-9760-60143B6DB972}"/>
            </a:ext>
          </a:extLst>
        </xdr:cNvPr>
        <xdr:cNvSpPr txBox="1"/>
      </xdr:nvSpPr>
      <xdr:spPr>
        <a:xfrm>
          <a:off x="178435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FFC37A77-CEFC-4878-88E7-CB7DA520A4AD}"/>
            </a:ext>
          </a:extLst>
        </xdr:cNvPr>
        <xdr:cNvSpPr/>
      </xdr:nvSpPr>
      <xdr:spPr>
        <a:xfrm>
          <a:off x="1282700" y="644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9BFC1888-38F8-43B1-91CA-F9288CB1784F}"/>
            </a:ext>
          </a:extLst>
        </xdr:cNvPr>
        <xdr:cNvSpPr txBox="1"/>
      </xdr:nvSpPr>
      <xdr:spPr>
        <a:xfrm>
          <a:off x="97155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DBDAD18-DD1A-4ADA-8309-C53B66C58BFC}"/>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D3A7570-5F5C-41BC-B1DD-60E4428B5A42}"/>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E5073B4-AF01-4A4D-A450-7EA6FA1C41AE}"/>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8814803-F0E2-48E3-88A1-5744AE8A53F5}"/>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101C974-14BF-4CEA-807A-58F29C3703B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1963F5AC-5396-4798-882A-7E3D9EF4A6DE}"/>
            </a:ext>
          </a:extLst>
        </xdr:cNvPr>
        <xdr:cNvSpPr/>
      </xdr:nvSpPr>
      <xdr:spPr>
        <a:xfrm>
          <a:off x="4464050" y="72241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9" name="財政力該当値テキスト">
          <a:extLst>
            <a:ext uri="{FF2B5EF4-FFF2-40B4-BE49-F238E27FC236}">
              <a16:creationId xmlns:a16="http://schemas.microsoft.com/office/drawing/2014/main" id="{60E6F5D2-843F-426A-B065-E84FD46F0BC0}"/>
            </a:ext>
          </a:extLst>
        </xdr:cNvPr>
        <xdr:cNvSpPr txBox="1"/>
      </xdr:nvSpPr>
      <xdr:spPr>
        <a:xfrm>
          <a:off x="4584700" y="712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B5815E34-18E8-4E5E-8A19-36711D4A8454}"/>
            </a:ext>
          </a:extLst>
        </xdr:cNvPr>
        <xdr:cNvSpPr/>
      </xdr:nvSpPr>
      <xdr:spPr>
        <a:xfrm>
          <a:off x="3702050" y="71839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4C747B84-2CC7-495B-8614-2CDCD0A558B3}"/>
            </a:ext>
          </a:extLst>
        </xdr:cNvPr>
        <xdr:cNvSpPr txBox="1"/>
      </xdr:nvSpPr>
      <xdr:spPr>
        <a:xfrm>
          <a:off x="3409950" y="7263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D98E040A-26AA-4675-8DAB-74E0ECDEEDB3}"/>
            </a:ext>
          </a:extLst>
        </xdr:cNvPr>
        <xdr:cNvSpPr/>
      </xdr:nvSpPr>
      <xdr:spPr>
        <a:xfrm>
          <a:off x="2889250" y="71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AE68D4B9-861D-475E-A27A-F99854135F88}"/>
            </a:ext>
          </a:extLst>
        </xdr:cNvPr>
        <xdr:cNvSpPr txBox="1"/>
      </xdr:nvSpPr>
      <xdr:spPr>
        <a:xfrm>
          <a:off x="2597150" y="71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8B4C1F5F-F958-4A2E-81F8-E8822F089B0B}"/>
            </a:ext>
          </a:extLst>
        </xdr:cNvPr>
        <xdr:cNvSpPr/>
      </xdr:nvSpPr>
      <xdr:spPr>
        <a:xfrm>
          <a:off x="2095500" y="70696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B19FD01D-679E-41E1-BF70-032B457369D0}"/>
            </a:ext>
          </a:extLst>
        </xdr:cNvPr>
        <xdr:cNvSpPr txBox="1"/>
      </xdr:nvSpPr>
      <xdr:spPr>
        <a:xfrm>
          <a:off x="1784350" y="71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F1959950-E8EF-4A1E-B0E1-D542A88FB921}"/>
            </a:ext>
          </a:extLst>
        </xdr:cNvPr>
        <xdr:cNvSpPr/>
      </xdr:nvSpPr>
      <xdr:spPr>
        <a:xfrm>
          <a:off x="1282700" y="7029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8AB6CE9A-3CB1-498C-9C9A-76C191F2A551}"/>
            </a:ext>
          </a:extLst>
        </xdr:cNvPr>
        <xdr:cNvSpPr txBox="1"/>
      </xdr:nvSpPr>
      <xdr:spPr>
        <a:xfrm>
          <a:off x="9715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26A0681B-2985-45CE-86DE-EBDBD4C1C66D}"/>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8224BEA-C3E4-4AAF-BC27-5A2E8D14F501}"/>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4EB2C58C-7FD8-4983-9E83-1B84D464FE05}"/>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F2BAFF3A-7B77-415A-AB90-62C20852D211}"/>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DA0C60DC-23CF-465C-8D49-0EBBD0768E1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7D8BEFA4-81D6-408F-B4AC-B5DCB65DC2CF}"/>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23D35A1F-EA6D-49CB-B6C3-A59747B3C5BA}"/>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7197157-F570-4F92-B72E-D01A27ECED57}"/>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B798E2AA-AD1E-4FB3-8D5C-205BDC98309A}"/>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2C354DBB-23F2-4F1B-A01D-FC8580ED0107}"/>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1931B603-0131-47A1-BE93-86A2A0D6FD0C}"/>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3A0E02C4-BF24-4C35-9A1F-9FFBFF81B823}"/>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F1676A41-18D7-4301-A8EA-0297CB5D8EBD}"/>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歳出面では、扶助費の増及び庁舎や公共施設の光熱費経費上昇に伴う物件費の増などにより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億円余り増加した。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歳入面では、普通交付税や臨時財政対策債の減少などにより、全体として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億円余り減少し、その結果、前年度と比較して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類似団体の平均よりは低い数値にあるが、今後も歳出の見直しを行うとともに、市税収入の増加を図ることにより、数値が上昇しないよう努める。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5EE51812-F121-432B-9C78-03786163F3D5}"/>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F82A2302-AE19-49C9-B11E-895244E54FFC}"/>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BB021882-EC5C-4F98-B190-FEBBFA780D77}"/>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29CA3C2E-22C0-4224-9960-089AB5F48A24}"/>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6093CAED-AEC0-48BD-A64A-C87C1300B0D3}"/>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B9ABB105-378B-4452-B23F-AE74367D1EBB}"/>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B19EBA68-77EB-4D38-9B3A-668558924F6E}"/>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9E3692A6-5360-45EE-B2D1-D0D63FC2BCDB}"/>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65A72C1B-9616-43D5-AAFE-930120890CE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F5285425-C32E-46A4-91DD-CAE1FC5B0359}"/>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3A5DD9B8-2A02-4C70-B55B-2DF2D494EC50}"/>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D7CF5CFA-A31E-4E15-812F-9B456B00584B}"/>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7B40E2EE-EB2C-4AA8-90CF-5FDD3B364361}"/>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6480627C-4013-4BFC-810A-F850D131495E}"/>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8FEAE543-3CD6-438D-BA8D-1110F458712F}"/>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F50A475-89EA-486F-BE7A-D267387C75D7}"/>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859A9323-9D43-4319-A322-D3320B7F548A}"/>
            </a:ext>
          </a:extLst>
        </xdr:cNvPr>
        <xdr:cNvCxnSpPr/>
      </xdr:nvCxnSpPr>
      <xdr:spPr>
        <a:xfrm flipV="1">
          <a:off x="4514850" y="9534878"/>
          <a:ext cx="0" cy="1692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3F82E04E-CE89-41BF-8A6C-7A1E6B69B8A5}"/>
            </a:ext>
          </a:extLst>
        </xdr:cNvPr>
        <xdr:cNvSpPr txBox="1"/>
      </xdr:nvSpPr>
      <xdr:spPr>
        <a:xfrm>
          <a:off x="4584700" y="111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DED3FF04-A8FD-4C98-B2E7-D85B39EFD70F}"/>
            </a:ext>
          </a:extLst>
        </xdr:cNvPr>
        <xdr:cNvCxnSpPr/>
      </xdr:nvCxnSpPr>
      <xdr:spPr>
        <a:xfrm>
          <a:off x="4425950" y="11227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BB1395BE-F951-441E-958F-4431B511919F}"/>
            </a:ext>
          </a:extLst>
        </xdr:cNvPr>
        <xdr:cNvSpPr txBox="1"/>
      </xdr:nvSpPr>
      <xdr:spPr>
        <a:xfrm>
          <a:off x="4584700" y="92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8A619F81-1F49-41FC-82F2-9A5184D28F50}"/>
            </a:ext>
          </a:extLst>
        </xdr:cNvPr>
        <xdr:cNvCxnSpPr/>
      </xdr:nvCxnSpPr>
      <xdr:spPr>
        <a:xfrm>
          <a:off x="4425950" y="9534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11995</xdr:rowOff>
    </xdr:from>
    <xdr:to>
      <xdr:col>23</xdr:col>
      <xdr:colOff>133350</xdr:colOff>
      <xdr:row>62</xdr:row>
      <xdr:rowOff>17639</xdr:rowOff>
    </xdr:to>
    <xdr:cxnSp macro="">
      <xdr:nvCxnSpPr>
        <xdr:cNvPr id="132" name="直線コネクタ 131">
          <a:extLst>
            <a:ext uri="{FF2B5EF4-FFF2-40B4-BE49-F238E27FC236}">
              <a16:creationId xmlns:a16="http://schemas.microsoft.com/office/drawing/2014/main" id="{D907ED46-9526-4081-8CD9-53482A19549A}"/>
            </a:ext>
          </a:extLst>
        </xdr:cNvPr>
        <xdr:cNvCxnSpPr/>
      </xdr:nvCxnSpPr>
      <xdr:spPr>
        <a:xfrm>
          <a:off x="3752850" y="9917995"/>
          <a:ext cx="762000" cy="3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99782</xdr:rowOff>
    </xdr:from>
    <xdr:ext cx="762000" cy="259045"/>
    <xdr:sp macro="" textlink="">
      <xdr:nvSpPr>
        <xdr:cNvPr id="133" name="財政構造の弾力性平均値テキスト">
          <a:extLst>
            <a:ext uri="{FF2B5EF4-FFF2-40B4-BE49-F238E27FC236}">
              <a16:creationId xmlns:a16="http://schemas.microsoft.com/office/drawing/2014/main" id="{A59635BF-8BD1-45C0-B9EC-630EBFF95011}"/>
            </a:ext>
          </a:extLst>
        </xdr:cNvPr>
        <xdr:cNvSpPr txBox="1"/>
      </xdr:nvSpPr>
      <xdr:spPr>
        <a:xfrm>
          <a:off x="4584700" y="10335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3F3AE273-140A-40F2-A94B-8EDC1F395D38}"/>
            </a:ext>
          </a:extLst>
        </xdr:cNvPr>
        <xdr:cNvSpPr/>
      </xdr:nvSpPr>
      <xdr:spPr>
        <a:xfrm>
          <a:off x="4464050" y="10363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11995</xdr:rowOff>
    </xdr:from>
    <xdr:to>
      <xdr:col>19</xdr:col>
      <xdr:colOff>133350</xdr:colOff>
      <xdr:row>61</xdr:row>
      <xdr:rowOff>162278</xdr:rowOff>
    </xdr:to>
    <xdr:cxnSp macro="">
      <xdr:nvCxnSpPr>
        <xdr:cNvPr id="135" name="直線コネクタ 134">
          <a:extLst>
            <a:ext uri="{FF2B5EF4-FFF2-40B4-BE49-F238E27FC236}">
              <a16:creationId xmlns:a16="http://schemas.microsoft.com/office/drawing/2014/main" id="{0D718F95-2DC6-4D8D-829A-FD849E084D9E}"/>
            </a:ext>
          </a:extLst>
        </xdr:cNvPr>
        <xdr:cNvCxnSpPr/>
      </xdr:nvCxnSpPr>
      <xdr:spPr>
        <a:xfrm flipV="1">
          <a:off x="2940050" y="9917995"/>
          <a:ext cx="812800" cy="31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B4341779-2D0D-4A3B-9F05-AD280E72C6C4}"/>
            </a:ext>
          </a:extLst>
        </xdr:cNvPr>
        <xdr:cNvSpPr/>
      </xdr:nvSpPr>
      <xdr:spPr>
        <a:xfrm>
          <a:off x="3702050" y="992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101194</xdr:rowOff>
    </xdr:from>
    <xdr:ext cx="736600" cy="259045"/>
    <xdr:sp macro="" textlink="">
      <xdr:nvSpPr>
        <xdr:cNvPr id="137" name="テキスト ボックス 136">
          <a:extLst>
            <a:ext uri="{FF2B5EF4-FFF2-40B4-BE49-F238E27FC236}">
              <a16:creationId xmlns:a16="http://schemas.microsoft.com/office/drawing/2014/main" id="{893C620E-0A11-4FD9-8C4C-C542AD979219}"/>
            </a:ext>
          </a:extLst>
        </xdr:cNvPr>
        <xdr:cNvSpPr txBox="1"/>
      </xdr:nvSpPr>
      <xdr:spPr>
        <a:xfrm>
          <a:off x="3409950" y="10007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162278</xdr:rowOff>
    </xdr:from>
    <xdr:to>
      <xdr:col>15</xdr:col>
      <xdr:colOff>82550</xdr:colOff>
      <xdr:row>62</xdr:row>
      <xdr:rowOff>17639</xdr:rowOff>
    </xdr:to>
    <xdr:cxnSp macro="">
      <xdr:nvCxnSpPr>
        <xdr:cNvPr id="138" name="直線コネクタ 137">
          <a:extLst>
            <a:ext uri="{FF2B5EF4-FFF2-40B4-BE49-F238E27FC236}">
              <a16:creationId xmlns:a16="http://schemas.microsoft.com/office/drawing/2014/main" id="{C9817A32-E57A-4717-8F65-0FE31ED95E1C}"/>
            </a:ext>
          </a:extLst>
        </xdr:cNvPr>
        <xdr:cNvCxnSpPr/>
      </xdr:nvCxnSpPr>
      <xdr:spPr>
        <a:xfrm flipV="1">
          <a:off x="2127250" y="10233378"/>
          <a:ext cx="8128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6710352A-589B-431A-9911-F009C8D4A044}"/>
            </a:ext>
          </a:extLst>
        </xdr:cNvPr>
        <xdr:cNvSpPr/>
      </xdr:nvSpPr>
      <xdr:spPr>
        <a:xfrm>
          <a:off x="2889250" y="105184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32049</xdr:rowOff>
    </xdr:from>
    <xdr:ext cx="762000" cy="259045"/>
    <xdr:sp macro="" textlink="">
      <xdr:nvSpPr>
        <xdr:cNvPr id="140" name="テキスト ボックス 139">
          <a:extLst>
            <a:ext uri="{FF2B5EF4-FFF2-40B4-BE49-F238E27FC236}">
              <a16:creationId xmlns:a16="http://schemas.microsoft.com/office/drawing/2014/main" id="{F41AB1D6-9849-4C15-8F40-07A23F77B530}"/>
            </a:ext>
          </a:extLst>
        </xdr:cNvPr>
        <xdr:cNvSpPr txBox="1"/>
      </xdr:nvSpPr>
      <xdr:spPr>
        <a:xfrm>
          <a:off x="2597150" y="105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14817</xdr:rowOff>
    </xdr:from>
    <xdr:to>
      <xdr:col>11</xdr:col>
      <xdr:colOff>31750</xdr:colOff>
      <xdr:row>62</xdr:row>
      <xdr:rowOff>17639</xdr:rowOff>
    </xdr:to>
    <xdr:cxnSp macro="">
      <xdr:nvCxnSpPr>
        <xdr:cNvPr id="141" name="直線コネクタ 140">
          <a:extLst>
            <a:ext uri="{FF2B5EF4-FFF2-40B4-BE49-F238E27FC236}">
              <a16:creationId xmlns:a16="http://schemas.microsoft.com/office/drawing/2014/main" id="{DB812A16-05D2-455D-AD66-725AC9EC6B50}"/>
            </a:ext>
          </a:extLst>
        </xdr:cNvPr>
        <xdr:cNvCxnSpPr/>
      </xdr:nvCxnSpPr>
      <xdr:spPr>
        <a:xfrm>
          <a:off x="1333500" y="10085917"/>
          <a:ext cx="793750" cy="16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7A83103E-AC61-4642-A482-4213D7398BC0}"/>
            </a:ext>
          </a:extLst>
        </xdr:cNvPr>
        <xdr:cNvSpPr/>
      </xdr:nvSpPr>
      <xdr:spPr>
        <a:xfrm>
          <a:off x="2095500" y="105184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32049</xdr:rowOff>
    </xdr:from>
    <xdr:ext cx="762000" cy="259045"/>
    <xdr:sp macro="" textlink="">
      <xdr:nvSpPr>
        <xdr:cNvPr id="143" name="テキスト ボックス 142">
          <a:extLst>
            <a:ext uri="{FF2B5EF4-FFF2-40B4-BE49-F238E27FC236}">
              <a16:creationId xmlns:a16="http://schemas.microsoft.com/office/drawing/2014/main" id="{C41C1E6D-CE12-431E-AFF6-95CDD23B6E63}"/>
            </a:ext>
          </a:extLst>
        </xdr:cNvPr>
        <xdr:cNvSpPr txBox="1"/>
      </xdr:nvSpPr>
      <xdr:spPr>
        <a:xfrm>
          <a:off x="1784350" y="105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167D8551-CAA9-4803-AA02-4E11ED0B3A9B}"/>
            </a:ext>
          </a:extLst>
        </xdr:cNvPr>
        <xdr:cNvSpPr/>
      </xdr:nvSpPr>
      <xdr:spPr>
        <a:xfrm>
          <a:off x="1282700" y="104379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123066</xdr:rowOff>
    </xdr:from>
    <xdr:ext cx="762000" cy="259045"/>
    <xdr:sp macro="" textlink="">
      <xdr:nvSpPr>
        <xdr:cNvPr id="145" name="テキスト ボックス 144">
          <a:extLst>
            <a:ext uri="{FF2B5EF4-FFF2-40B4-BE49-F238E27FC236}">
              <a16:creationId xmlns:a16="http://schemas.microsoft.com/office/drawing/2014/main" id="{02623B15-2849-41C5-A88F-FAF2FF06AF92}"/>
            </a:ext>
          </a:extLst>
        </xdr:cNvPr>
        <xdr:cNvSpPr txBox="1"/>
      </xdr:nvSpPr>
      <xdr:spPr>
        <a:xfrm>
          <a:off x="971550" y="1052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5F1D3FC-C09B-4679-A288-CEE4C0E3A0D5}"/>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305C51D-21B4-41F8-A865-11CE900044FE}"/>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AB2847B-F40A-4129-BACF-568DDD36AE47}"/>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EF3CF0A-16E9-41C7-AE55-B46EEA55A49D}"/>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7AA6970-6561-46E9-B5E4-88B471F162C2}"/>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138289</xdr:rowOff>
    </xdr:from>
    <xdr:to>
      <xdr:col>23</xdr:col>
      <xdr:colOff>184150</xdr:colOff>
      <xdr:row>62</xdr:row>
      <xdr:rowOff>68439</xdr:rowOff>
    </xdr:to>
    <xdr:sp macro="" textlink="">
      <xdr:nvSpPr>
        <xdr:cNvPr id="151" name="楕円 150">
          <a:extLst>
            <a:ext uri="{FF2B5EF4-FFF2-40B4-BE49-F238E27FC236}">
              <a16:creationId xmlns:a16="http://schemas.microsoft.com/office/drawing/2014/main" id="{E9F8D684-EBF4-4B47-B96F-15F497706595}"/>
            </a:ext>
          </a:extLst>
        </xdr:cNvPr>
        <xdr:cNvSpPr/>
      </xdr:nvSpPr>
      <xdr:spPr>
        <a:xfrm>
          <a:off x="4464050" y="102093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154816</xdr:rowOff>
    </xdr:from>
    <xdr:ext cx="762000" cy="259045"/>
    <xdr:sp macro="" textlink="">
      <xdr:nvSpPr>
        <xdr:cNvPr id="152" name="財政構造の弾力性該当値テキスト">
          <a:extLst>
            <a:ext uri="{FF2B5EF4-FFF2-40B4-BE49-F238E27FC236}">
              <a16:creationId xmlns:a16="http://schemas.microsoft.com/office/drawing/2014/main" id="{0233CF3D-19A5-431E-A7E4-8704958F03F1}"/>
            </a:ext>
          </a:extLst>
        </xdr:cNvPr>
        <xdr:cNvSpPr txBox="1"/>
      </xdr:nvSpPr>
      <xdr:spPr>
        <a:xfrm>
          <a:off x="4584700" y="1006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132645</xdr:rowOff>
    </xdr:from>
    <xdr:to>
      <xdr:col>19</xdr:col>
      <xdr:colOff>184150</xdr:colOff>
      <xdr:row>60</xdr:row>
      <xdr:rowOff>62795</xdr:rowOff>
    </xdr:to>
    <xdr:sp macro="" textlink="">
      <xdr:nvSpPr>
        <xdr:cNvPr id="153" name="楕円 152">
          <a:extLst>
            <a:ext uri="{FF2B5EF4-FFF2-40B4-BE49-F238E27FC236}">
              <a16:creationId xmlns:a16="http://schemas.microsoft.com/office/drawing/2014/main" id="{A444147F-CE01-4C46-AD06-2CE8C990900F}"/>
            </a:ext>
          </a:extLst>
        </xdr:cNvPr>
        <xdr:cNvSpPr/>
      </xdr:nvSpPr>
      <xdr:spPr>
        <a:xfrm>
          <a:off x="3702050" y="9873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72972</xdr:rowOff>
    </xdr:from>
    <xdr:ext cx="736600" cy="259045"/>
    <xdr:sp macro="" textlink="">
      <xdr:nvSpPr>
        <xdr:cNvPr id="154" name="テキスト ボックス 153">
          <a:extLst>
            <a:ext uri="{FF2B5EF4-FFF2-40B4-BE49-F238E27FC236}">
              <a16:creationId xmlns:a16="http://schemas.microsoft.com/office/drawing/2014/main" id="{DC2EE6D4-5A5C-4990-986C-C8D8DC730289}"/>
            </a:ext>
          </a:extLst>
        </xdr:cNvPr>
        <xdr:cNvSpPr txBox="1"/>
      </xdr:nvSpPr>
      <xdr:spPr>
        <a:xfrm>
          <a:off x="3409950" y="9648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111478</xdr:rowOff>
    </xdr:from>
    <xdr:to>
      <xdr:col>15</xdr:col>
      <xdr:colOff>133350</xdr:colOff>
      <xdr:row>62</xdr:row>
      <xdr:rowOff>41628</xdr:rowOff>
    </xdr:to>
    <xdr:sp macro="" textlink="">
      <xdr:nvSpPr>
        <xdr:cNvPr id="155" name="楕円 154">
          <a:extLst>
            <a:ext uri="{FF2B5EF4-FFF2-40B4-BE49-F238E27FC236}">
              <a16:creationId xmlns:a16="http://schemas.microsoft.com/office/drawing/2014/main" id="{85243D94-C96C-4013-8A26-AF7C94D0D2DA}"/>
            </a:ext>
          </a:extLst>
        </xdr:cNvPr>
        <xdr:cNvSpPr/>
      </xdr:nvSpPr>
      <xdr:spPr>
        <a:xfrm>
          <a:off x="2889250" y="101825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51805</xdr:rowOff>
    </xdr:from>
    <xdr:ext cx="762000" cy="259045"/>
    <xdr:sp macro="" textlink="">
      <xdr:nvSpPr>
        <xdr:cNvPr id="156" name="テキスト ボックス 155">
          <a:extLst>
            <a:ext uri="{FF2B5EF4-FFF2-40B4-BE49-F238E27FC236}">
              <a16:creationId xmlns:a16="http://schemas.microsoft.com/office/drawing/2014/main" id="{30D6AC56-7994-4BA7-9FB6-1D2223B0A730}"/>
            </a:ext>
          </a:extLst>
        </xdr:cNvPr>
        <xdr:cNvSpPr txBox="1"/>
      </xdr:nvSpPr>
      <xdr:spPr>
        <a:xfrm>
          <a:off x="2597150" y="99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138289</xdr:rowOff>
    </xdr:from>
    <xdr:to>
      <xdr:col>11</xdr:col>
      <xdr:colOff>82550</xdr:colOff>
      <xdr:row>62</xdr:row>
      <xdr:rowOff>68439</xdr:rowOff>
    </xdr:to>
    <xdr:sp macro="" textlink="">
      <xdr:nvSpPr>
        <xdr:cNvPr id="157" name="楕円 156">
          <a:extLst>
            <a:ext uri="{FF2B5EF4-FFF2-40B4-BE49-F238E27FC236}">
              <a16:creationId xmlns:a16="http://schemas.microsoft.com/office/drawing/2014/main" id="{1A4F6A1F-4620-4DF2-9070-6CA76CF97C56}"/>
            </a:ext>
          </a:extLst>
        </xdr:cNvPr>
        <xdr:cNvSpPr/>
      </xdr:nvSpPr>
      <xdr:spPr>
        <a:xfrm>
          <a:off x="2095500" y="102093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78616</xdr:rowOff>
    </xdr:from>
    <xdr:ext cx="762000" cy="259045"/>
    <xdr:sp macro="" textlink="">
      <xdr:nvSpPr>
        <xdr:cNvPr id="158" name="テキスト ボックス 157">
          <a:extLst>
            <a:ext uri="{FF2B5EF4-FFF2-40B4-BE49-F238E27FC236}">
              <a16:creationId xmlns:a16="http://schemas.microsoft.com/office/drawing/2014/main" id="{2E2F0EF6-F1A3-4D69-AD13-9C7118E48494}"/>
            </a:ext>
          </a:extLst>
        </xdr:cNvPr>
        <xdr:cNvSpPr txBox="1"/>
      </xdr:nvSpPr>
      <xdr:spPr>
        <a:xfrm>
          <a:off x="1784350" y="998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59" name="楕円 158">
          <a:extLst>
            <a:ext uri="{FF2B5EF4-FFF2-40B4-BE49-F238E27FC236}">
              <a16:creationId xmlns:a16="http://schemas.microsoft.com/office/drawing/2014/main" id="{20C68510-DCB9-454D-BE6D-D35D01375DDC}"/>
            </a:ext>
          </a:extLst>
        </xdr:cNvPr>
        <xdr:cNvSpPr/>
      </xdr:nvSpPr>
      <xdr:spPr>
        <a:xfrm>
          <a:off x="1282700" y="100414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75794</xdr:rowOff>
    </xdr:from>
    <xdr:ext cx="762000" cy="259045"/>
    <xdr:sp macro="" textlink="">
      <xdr:nvSpPr>
        <xdr:cNvPr id="160" name="テキスト ボックス 159">
          <a:extLst>
            <a:ext uri="{FF2B5EF4-FFF2-40B4-BE49-F238E27FC236}">
              <a16:creationId xmlns:a16="http://schemas.microsoft.com/office/drawing/2014/main" id="{A4E7DB81-7BAB-4A03-AB4C-578E65D1C143}"/>
            </a:ext>
          </a:extLst>
        </xdr:cNvPr>
        <xdr:cNvSpPr txBox="1"/>
      </xdr:nvSpPr>
      <xdr:spPr>
        <a:xfrm>
          <a:off x="971550" y="981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28771500-F0D8-4F61-8343-033986A127A2}"/>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8A3A9497-F985-4F36-A7B3-661EC1942AF5}"/>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BE3336DF-58CB-40BA-8D1C-588F7D373F5A}"/>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78773A96-E730-4287-AB66-5D08CE6D538B}"/>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9E3CB03F-C231-4B71-AD80-1E26439FB32C}"/>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B452811A-D61B-402E-BE0F-53473F9ACA8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53F933F4-93FA-4FCA-8297-D268C5A1B6F3}"/>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41112C95-C9D2-4D5C-83F7-5E180894446C}"/>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AA13F968-98E5-42CB-814F-F8BE6156E846}"/>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C58A31E8-96A8-4B15-B81E-5BB32FDCB1A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FAA0A948-4EB2-440C-9D1E-F35596B79D65}"/>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957C172A-18FD-4671-BC5F-A67623363FA5}"/>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2D01EB71-C410-45F2-8250-96BAA6B634D2}"/>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退職者や職員数が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減少した一方、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給与の増額改定が行われたことにより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増加した。物件費については、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庁舎や公共施設の光熱費経費上昇の影響により、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除排雪経費が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ことにより、ともに決算額が増加した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類似団体内順位は変わらず下位に位置していることから、今後も引き続き、事務事業の見直しや公共施設の最適化を図り、歳出抑制に努める。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B806CA9B-C13E-40B3-A304-FF8309F1F7D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FB3A0C1F-3186-4EFA-8B71-4589E84F648F}"/>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F7B0AAC8-DAED-418E-B898-8A53CE1D7DFD}"/>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918C96B7-906D-436D-9465-7E3CBA35DC1A}"/>
            </a:ext>
          </a:extLst>
        </xdr:cNvPr>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1078D721-48DD-485C-ABBD-48C7614F6363}"/>
            </a:ext>
          </a:extLst>
        </xdr:cNvPr>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D93A8256-839A-409D-BB5C-116868A16FAF}"/>
            </a:ext>
          </a:extLst>
        </xdr:cNvPr>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407C0CCB-87F3-4421-B7D2-8F5783655B6E}"/>
            </a:ext>
          </a:extLst>
        </xdr:cNvPr>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A1DA46ED-F461-4F5F-BC66-38512BDC3D2F}"/>
            </a:ext>
          </a:extLst>
        </xdr:cNvPr>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920963B9-3F75-4E0D-87BE-76A722BB8A73}"/>
            </a:ext>
          </a:extLst>
        </xdr:cNvPr>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9C45169-812F-4F7E-ADDA-2B5DCEC63C4D}"/>
            </a:ext>
          </a:extLst>
        </xdr:cNvPr>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4D8EFA5-07AD-404F-A1FB-8B41E320E087}"/>
            </a:ext>
          </a:extLst>
        </xdr:cNvPr>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21AE23D5-6AB4-4B2E-9D30-F296B238D5F2}"/>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AED31052-C953-45C1-BF02-232973EDC72C}"/>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BAA9D68B-851D-460C-9641-B761AC978222}"/>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7D5680D8-56D7-4380-8D39-99D09B5A383C}"/>
            </a:ext>
          </a:extLst>
        </xdr:cNvPr>
        <xdr:cNvCxnSpPr/>
      </xdr:nvCxnSpPr>
      <xdr:spPr>
        <a:xfrm flipV="1">
          <a:off x="4514850" y="13845482"/>
          <a:ext cx="0" cy="980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FF9D1BD3-B242-4B32-8088-EE08837E84A7}"/>
            </a:ext>
          </a:extLst>
        </xdr:cNvPr>
        <xdr:cNvSpPr txBox="1"/>
      </xdr:nvSpPr>
      <xdr:spPr>
        <a:xfrm>
          <a:off x="4584700" y="1479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A36F027B-13E2-4624-B70F-1456FA0BD943}"/>
            </a:ext>
          </a:extLst>
        </xdr:cNvPr>
        <xdr:cNvCxnSpPr/>
      </xdr:nvCxnSpPr>
      <xdr:spPr>
        <a:xfrm>
          <a:off x="4425950" y="148255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8EDE47D1-90E7-43D2-ADCA-74D13800F5BA}"/>
            </a:ext>
          </a:extLst>
        </xdr:cNvPr>
        <xdr:cNvSpPr txBox="1"/>
      </xdr:nvSpPr>
      <xdr:spPr>
        <a:xfrm>
          <a:off x="4584700" y="13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A29BAE61-CF48-42F6-BAB2-6AFBAB874B7D}"/>
            </a:ext>
          </a:extLst>
        </xdr:cNvPr>
        <xdr:cNvCxnSpPr/>
      </xdr:nvCxnSpPr>
      <xdr:spPr>
        <a:xfrm>
          <a:off x="4425950" y="13845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122949</xdr:rowOff>
    </xdr:from>
    <xdr:to>
      <xdr:col>23</xdr:col>
      <xdr:colOff>133350</xdr:colOff>
      <xdr:row>89</xdr:row>
      <xdr:rowOff>12179</xdr:rowOff>
    </xdr:to>
    <xdr:cxnSp macro="">
      <xdr:nvCxnSpPr>
        <xdr:cNvPr id="193" name="直線コネクタ 192">
          <a:extLst>
            <a:ext uri="{FF2B5EF4-FFF2-40B4-BE49-F238E27FC236}">
              <a16:creationId xmlns:a16="http://schemas.microsoft.com/office/drawing/2014/main" id="{E2A31DF7-D13E-4C1D-AFBF-FFF95F96F848}"/>
            </a:ext>
          </a:extLst>
        </xdr:cNvPr>
        <xdr:cNvCxnSpPr/>
      </xdr:nvCxnSpPr>
      <xdr:spPr>
        <a:xfrm>
          <a:off x="3752850" y="14486649"/>
          <a:ext cx="762000" cy="2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15882</xdr:rowOff>
    </xdr:from>
    <xdr:ext cx="762000" cy="259045"/>
    <xdr:sp macro="" textlink="">
      <xdr:nvSpPr>
        <xdr:cNvPr id="194" name="人件費・物件費等の状況平均値テキスト">
          <a:extLst>
            <a:ext uri="{FF2B5EF4-FFF2-40B4-BE49-F238E27FC236}">
              <a16:creationId xmlns:a16="http://schemas.microsoft.com/office/drawing/2014/main" id="{8233D864-3539-480C-BB0D-5B485CF59CDD}"/>
            </a:ext>
          </a:extLst>
        </xdr:cNvPr>
        <xdr:cNvSpPr txBox="1"/>
      </xdr:nvSpPr>
      <xdr:spPr>
        <a:xfrm>
          <a:off x="4584700" y="14049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12425DB4-FF1E-474C-BF67-7924A3CFAE10}"/>
            </a:ext>
          </a:extLst>
        </xdr:cNvPr>
        <xdr:cNvSpPr/>
      </xdr:nvSpPr>
      <xdr:spPr>
        <a:xfrm>
          <a:off x="4464050" y="141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122949</xdr:rowOff>
    </xdr:from>
    <xdr:to>
      <xdr:col>19</xdr:col>
      <xdr:colOff>133350</xdr:colOff>
      <xdr:row>87</xdr:row>
      <xdr:rowOff>127677</xdr:rowOff>
    </xdr:to>
    <xdr:cxnSp macro="">
      <xdr:nvCxnSpPr>
        <xdr:cNvPr id="196" name="直線コネクタ 195">
          <a:extLst>
            <a:ext uri="{FF2B5EF4-FFF2-40B4-BE49-F238E27FC236}">
              <a16:creationId xmlns:a16="http://schemas.microsoft.com/office/drawing/2014/main" id="{9641F78F-DB98-4715-971D-1F3F05F4C3BB}"/>
            </a:ext>
          </a:extLst>
        </xdr:cNvPr>
        <xdr:cNvCxnSpPr/>
      </xdr:nvCxnSpPr>
      <xdr:spPr>
        <a:xfrm flipV="1">
          <a:off x="2940050" y="14486649"/>
          <a:ext cx="8128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D773FC06-20A3-45BB-BE12-BD96F1F26814}"/>
            </a:ext>
          </a:extLst>
        </xdr:cNvPr>
        <xdr:cNvSpPr/>
      </xdr:nvSpPr>
      <xdr:spPr>
        <a:xfrm>
          <a:off x="3702050" y="1409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168882</xdr:rowOff>
    </xdr:from>
    <xdr:ext cx="736600" cy="259045"/>
    <xdr:sp macro="" textlink="">
      <xdr:nvSpPr>
        <xdr:cNvPr id="198" name="テキスト ボックス 197">
          <a:extLst>
            <a:ext uri="{FF2B5EF4-FFF2-40B4-BE49-F238E27FC236}">
              <a16:creationId xmlns:a16="http://schemas.microsoft.com/office/drawing/2014/main" id="{67F17064-1977-467D-967D-D3C25E8D01BB}"/>
            </a:ext>
          </a:extLst>
        </xdr:cNvPr>
        <xdr:cNvSpPr txBox="1"/>
      </xdr:nvSpPr>
      <xdr:spPr>
        <a:xfrm>
          <a:off x="3409950" y="1386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14136</xdr:rowOff>
    </xdr:from>
    <xdr:to>
      <xdr:col>15</xdr:col>
      <xdr:colOff>82550</xdr:colOff>
      <xdr:row>87</xdr:row>
      <xdr:rowOff>127677</xdr:rowOff>
    </xdr:to>
    <xdr:cxnSp macro="">
      <xdr:nvCxnSpPr>
        <xdr:cNvPr id="199" name="直線コネクタ 198">
          <a:extLst>
            <a:ext uri="{FF2B5EF4-FFF2-40B4-BE49-F238E27FC236}">
              <a16:creationId xmlns:a16="http://schemas.microsoft.com/office/drawing/2014/main" id="{0D3FF4E4-7A4B-46D3-8E94-473DB5FEFD6E}"/>
            </a:ext>
          </a:extLst>
        </xdr:cNvPr>
        <xdr:cNvCxnSpPr/>
      </xdr:nvCxnSpPr>
      <xdr:spPr>
        <a:xfrm>
          <a:off x="2127250" y="14047636"/>
          <a:ext cx="812800" cy="44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CEFA7613-D59C-47F9-9D4B-B9CF929AAA71}"/>
            </a:ext>
          </a:extLst>
        </xdr:cNvPr>
        <xdr:cNvSpPr/>
      </xdr:nvSpPr>
      <xdr:spPr>
        <a:xfrm>
          <a:off x="2889250" y="13793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30670</xdr:rowOff>
    </xdr:from>
    <xdr:ext cx="762000" cy="259045"/>
    <xdr:sp macro="" textlink="">
      <xdr:nvSpPr>
        <xdr:cNvPr id="201" name="テキスト ボックス 200">
          <a:extLst>
            <a:ext uri="{FF2B5EF4-FFF2-40B4-BE49-F238E27FC236}">
              <a16:creationId xmlns:a16="http://schemas.microsoft.com/office/drawing/2014/main" id="{4D50F929-D355-476A-A886-E49B00A948B0}"/>
            </a:ext>
          </a:extLst>
        </xdr:cNvPr>
        <xdr:cNvSpPr txBox="1"/>
      </xdr:nvSpPr>
      <xdr:spPr>
        <a:xfrm>
          <a:off x="2597150" y="135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164833</xdr:rowOff>
    </xdr:from>
    <xdr:to>
      <xdr:col>11</xdr:col>
      <xdr:colOff>31750</xdr:colOff>
      <xdr:row>85</xdr:row>
      <xdr:rowOff>14136</xdr:rowOff>
    </xdr:to>
    <xdr:cxnSp macro="">
      <xdr:nvCxnSpPr>
        <xdr:cNvPr id="202" name="直線コネクタ 201">
          <a:extLst>
            <a:ext uri="{FF2B5EF4-FFF2-40B4-BE49-F238E27FC236}">
              <a16:creationId xmlns:a16="http://schemas.microsoft.com/office/drawing/2014/main" id="{9C648D8B-8963-4190-987E-3D63EF3FEF22}"/>
            </a:ext>
          </a:extLst>
        </xdr:cNvPr>
        <xdr:cNvCxnSpPr/>
      </xdr:nvCxnSpPr>
      <xdr:spPr>
        <a:xfrm>
          <a:off x="1333500" y="14033233"/>
          <a:ext cx="79375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A19AD4AA-7070-4805-9889-FEFA2012D1F8}"/>
            </a:ext>
          </a:extLst>
        </xdr:cNvPr>
        <xdr:cNvSpPr/>
      </xdr:nvSpPr>
      <xdr:spPr>
        <a:xfrm>
          <a:off x="2095500" y="136227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24861</xdr:rowOff>
    </xdr:from>
    <xdr:ext cx="762000" cy="259045"/>
    <xdr:sp macro="" textlink="">
      <xdr:nvSpPr>
        <xdr:cNvPr id="204" name="テキスト ボックス 203">
          <a:extLst>
            <a:ext uri="{FF2B5EF4-FFF2-40B4-BE49-F238E27FC236}">
              <a16:creationId xmlns:a16="http://schemas.microsoft.com/office/drawing/2014/main" id="{3F2DD8EA-132C-4621-A7C6-7C36804E77A3}"/>
            </a:ext>
          </a:extLst>
        </xdr:cNvPr>
        <xdr:cNvSpPr txBox="1"/>
      </xdr:nvSpPr>
      <xdr:spPr>
        <a:xfrm>
          <a:off x="1784350" y="13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DCF2187E-0D33-4696-AF08-2612B8C72FCC}"/>
            </a:ext>
          </a:extLst>
        </xdr:cNvPr>
        <xdr:cNvSpPr/>
      </xdr:nvSpPr>
      <xdr:spPr>
        <a:xfrm>
          <a:off x="1282700" y="135678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141440</xdr:rowOff>
    </xdr:from>
    <xdr:ext cx="762000" cy="259045"/>
    <xdr:sp macro="" textlink="">
      <xdr:nvSpPr>
        <xdr:cNvPr id="206" name="テキスト ボックス 205">
          <a:extLst>
            <a:ext uri="{FF2B5EF4-FFF2-40B4-BE49-F238E27FC236}">
              <a16:creationId xmlns:a16="http://schemas.microsoft.com/office/drawing/2014/main" id="{7628D71C-4A6E-4790-B240-A76DD107DCE8}"/>
            </a:ext>
          </a:extLst>
        </xdr:cNvPr>
        <xdr:cNvSpPr txBox="1"/>
      </xdr:nvSpPr>
      <xdr:spPr>
        <a:xfrm>
          <a:off x="971550" y="1334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11574C7A-AE72-4701-BB0B-09789276CBB7}"/>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1732933A-E660-4A38-9282-653B201F52D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C6A64CC-EAB6-41BD-B8C3-D57822D9B9DE}"/>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B49E2BD-ACAB-40E6-934C-D85FBAA00EEC}"/>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AF1A17F-ECCA-486D-8294-9751114AE8DB}"/>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132829</xdr:rowOff>
    </xdr:from>
    <xdr:to>
      <xdr:col>23</xdr:col>
      <xdr:colOff>184150</xdr:colOff>
      <xdr:row>89</xdr:row>
      <xdr:rowOff>62979</xdr:rowOff>
    </xdr:to>
    <xdr:sp macro="" textlink="">
      <xdr:nvSpPr>
        <xdr:cNvPr id="212" name="楕円 211">
          <a:extLst>
            <a:ext uri="{FF2B5EF4-FFF2-40B4-BE49-F238E27FC236}">
              <a16:creationId xmlns:a16="http://schemas.microsoft.com/office/drawing/2014/main" id="{5AC34A07-86F6-4C6E-B71D-52391A1F6904}"/>
            </a:ext>
          </a:extLst>
        </xdr:cNvPr>
        <xdr:cNvSpPr/>
      </xdr:nvSpPr>
      <xdr:spPr>
        <a:xfrm>
          <a:off x="4464050" y="146616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28706</xdr:rowOff>
    </xdr:from>
    <xdr:ext cx="762000" cy="259045"/>
    <xdr:sp macro="" textlink="">
      <xdr:nvSpPr>
        <xdr:cNvPr id="213" name="人件費・物件費等の状況該当値テキスト">
          <a:extLst>
            <a:ext uri="{FF2B5EF4-FFF2-40B4-BE49-F238E27FC236}">
              <a16:creationId xmlns:a16="http://schemas.microsoft.com/office/drawing/2014/main" id="{92F49DF8-1DCD-429C-8A9A-0B03A33AE7E7}"/>
            </a:ext>
          </a:extLst>
        </xdr:cNvPr>
        <xdr:cNvSpPr txBox="1"/>
      </xdr:nvSpPr>
      <xdr:spPr>
        <a:xfrm>
          <a:off x="4584700" y="1455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72149</xdr:rowOff>
    </xdr:from>
    <xdr:to>
      <xdr:col>19</xdr:col>
      <xdr:colOff>184150</xdr:colOff>
      <xdr:row>88</xdr:row>
      <xdr:rowOff>2299</xdr:rowOff>
    </xdr:to>
    <xdr:sp macro="" textlink="">
      <xdr:nvSpPr>
        <xdr:cNvPr id="214" name="楕円 213">
          <a:extLst>
            <a:ext uri="{FF2B5EF4-FFF2-40B4-BE49-F238E27FC236}">
              <a16:creationId xmlns:a16="http://schemas.microsoft.com/office/drawing/2014/main" id="{13B28286-6C25-46DE-A305-69C466A0B7DF}"/>
            </a:ext>
          </a:extLst>
        </xdr:cNvPr>
        <xdr:cNvSpPr/>
      </xdr:nvSpPr>
      <xdr:spPr>
        <a:xfrm>
          <a:off x="3702050" y="144358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158526</xdr:rowOff>
    </xdr:from>
    <xdr:ext cx="736600" cy="259045"/>
    <xdr:sp macro="" textlink="">
      <xdr:nvSpPr>
        <xdr:cNvPr id="215" name="テキスト ボックス 214">
          <a:extLst>
            <a:ext uri="{FF2B5EF4-FFF2-40B4-BE49-F238E27FC236}">
              <a16:creationId xmlns:a16="http://schemas.microsoft.com/office/drawing/2014/main" id="{0979554B-CB75-471F-81A6-3F6C080ACBE7}"/>
            </a:ext>
          </a:extLst>
        </xdr:cNvPr>
        <xdr:cNvSpPr txBox="1"/>
      </xdr:nvSpPr>
      <xdr:spPr>
        <a:xfrm>
          <a:off x="3409950" y="14522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76877</xdr:rowOff>
    </xdr:from>
    <xdr:to>
      <xdr:col>15</xdr:col>
      <xdr:colOff>133350</xdr:colOff>
      <xdr:row>88</xdr:row>
      <xdr:rowOff>7027</xdr:rowOff>
    </xdr:to>
    <xdr:sp macro="" textlink="">
      <xdr:nvSpPr>
        <xdr:cNvPr id="216" name="楕円 215">
          <a:extLst>
            <a:ext uri="{FF2B5EF4-FFF2-40B4-BE49-F238E27FC236}">
              <a16:creationId xmlns:a16="http://schemas.microsoft.com/office/drawing/2014/main" id="{2144EC82-9123-48AF-8899-2A1C07A97B7A}"/>
            </a:ext>
          </a:extLst>
        </xdr:cNvPr>
        <xdr:cNvSpPr/>
      </xdr:nvSpPr>
      <xdr:spPr>
        <a:xfrm>
          <a:off x="2889250" y="144405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163254</xdr:rowOff>
    </xdr:from>
    <xdr:ext cx="762000" cy="259045"/>
    <xdr:sp macro="" textlink="">
      <xdr:nvSpPr>
        <xdr:cNvPr id="217" name="テキスト ボックス 216">
          <a:extLst>
            <a:ext uri="{FF2B5EF4-FFF2-40B4-BE49-F238E27FC236}">
              <a16:creationId xmlns:a16="http://schemas.microsoft.com/office/drawing/2014/main" id="{BAC20A70-94F1-4BDC-A804-F664E31C4055}"/>
            </a:ext>
          </a:extLst>
        </xdr:cNvPr>
        <xdr:cNvSpPr txBox="1"/>
      </xdr:nvSpPr>
      <xdr:spPr>
        <a:xfrm>
          <a:off x="2597150" y="1452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134786</xdr:rowOff>
    </xdr:from>
    <xdr:to>
      <xdr:col>11</xdr:col>
      <xdr:colOff>82550</xdr:colOff>
      <xdr:row>85</xdr:row>
      <xdr:rowOff>64936</xdr:rowOff>
    </xdr:to>
    <xdr:sp macro="" textlink="">
      <xdr:nvSpPr>
        <xdr:cNvPr id="218" name="楕円 217">
          <a:extLst>
            <a:ext uri="{FF2B5EF4-FFF2-40B4-BE49-F238E27FC236}">
              <a16:creationId xmlns:a16="http://schemas.microsoft.com/office/drawing/2014/main" id="{F0CAAF9C-E121-4629-82D8-0011C9C18AD3}"/>
            </a:ext>
          </a:extLst>
        </xdr:cNvPr>
        <xdr:cNvSpPr/>
      </xdr:nvSpPr>
      <xdr:spPr>
        <a:xfrm>
          <a:off x="2095500" y="140031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49713</xdr:rowOff>
    </xdr:from>
    <xdr:ext cx="762000" cy="259045"/>
    <xdr:sp macro="" textlink="">
      <xdr:nvSpPr>
        <xdr:cNvPr id="219" name="テキスト ボックス 218">
          <a:extLst>
            <a:ext uri="{FF2B5EF4-FFF2-40B4-BE49-F238E27FC236}">
              <a16:creationId xmlns:a16="http://schemas.microsoft.com/office/drawing/2014/main" id="{706A6995-C546-4F23-A7E1-4D58CC447785}"/>
            </a:ext>
          </a:extLst>
        </xdr:cNvPr>
        <xdr:cNvSpPr txBox="1"/>
      </xdr:nvSpPr>
      <xdr:spPr>
        <a:xfrm>
          <a:off x="1784350" y="1408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114033</xdr:rowOff>
    </xdr:from>
    <xdr:to>
      <xdr:col>7</xdr:col>
      <xdr:colOff>31750</xdr:colOff>
      <xdr:row>85</xdr:row>
      <xdr:rowOff>44183</xdr:rowOff>
    </xdr:to>
    <xdr:sp macro="" textlink="">
      <xdr:nvSpPr>
        <xdr:cNvPr id="220" name="楕円 219">
          <a:extLst>
            <a:ext uri="{FF2B5EF4-FFF2-40B4-BE49-F238E27FC236}">
              <a16:creationId xmlns:a16="http://schemas.microsoft.com/office/drawing/2014/main" id="{B4F9F5E1-6100-49B7-9EAE-F00326168206}"/>
            </a:ext>
          </a:extLst>
        </xdr:cNvPr>
        <xdr:cNvSpPr/>
      </xdr:nvSpPr>
      <xdr:spPr>
        <a:xfrm>
          <a:off x="1282700" y="139824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28960</xdr:rowOff>
    </xdr:from>
    <xdr:ext cx="762000" cy="259045"/>
    <xdr:sp macro="" textlink="">
      <xdr:nvSpPr>
        <xdr:cNvPr id="221" name="テキスト ボックス 220">
          <a:extLst>
            <a:ext uri="{FF2B5EF4-FFF2-40B4-BE49-F238E27FC236}">
              <a16:creationId xmlns:a16="http://schemas.microsoft.com/office/drawing/2014/main" id="{9CCA5804-E4FB-4773-A07E-F14EC11628C7}"/>
            </a:ext>
          </a:extLst>
        </xdr:cNvPr>
        <xdr:cNvSpPr txBox="1"/>
      </xdr:nvSpPr>
      <xdr:spPr>
        <a:xfrm>
          <a:off x="971550" y="1406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95557AAB-C5F2-480A-9721-9F41C0CD32BE}"/>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E6E83EA9-43C3-46FC-9EED-74D12392D19E}"/>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74FB99E9-6426-422F-9D11-D72D3D3A4F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3B7CCE33-7A4A-4028-8D9C-8D0251418A1C}"/>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125160F2-9A59-4B2C-A6E4-E3860B737D01}"/>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D695D0AF-5D90-441C-B41A-EFCFDCB51BB3}"/>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F2E22C99-BBA2-4209-9D16-A3E6F29C7049}"/>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7FCC66D5-5C20-4BC7-9034-F78BF4B14DC6}"/>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DF124C6B-B80B-4E93-BC18-A84E8F07B062}"/>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B4F119BC-A200-4081-BE1F-5F9B5E96A08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6CA564A3-7332-46BF-A604-954BAD2D9B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A89C448E-07D1-4574-9FC7-80881B205749}"/>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BEF77B00-5B77-4758-AD3B-D305F099E523}"/>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引き続き国制度準拠を徹底し、今後もより一層給与適正化に努める。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36C4097F-6C63-4556-865F-731CE9CBD397}"/>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CEB5A1E4-3D7C-46D8-B03C-5846D7365D7E}"/>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241F08A5-6B19-43B2-9389-B42F5194A937}"/>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C1033C9C-EEEC-46C5-B9ED-50AF8A892E6B}"/>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9BB89E7A-C145-4B09-9CC0-21047AAB304E}"/>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9518B8BF-E1B0-4CB4-A874-AC376E74F78B}"/>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7482AFBE-7DBE-45AA-869F-5271A229D6D2}"/>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74891FFD-69D9-4056-874C-751E85EA2438}"/>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F3C35C47-AF87-4613-B106-243AB62E1826}"/>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534F74F5-3F88-4179-87AB-EF5D475A1A20}"/>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E3A69C35-3F94-48A3-B307-CBA641B477DC}"/>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29E63DCB-7A83-4917-BEB1-4E5F6E0741B8}"/>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C87E7D9F-CDD0-466E-B033-1C0187584106}"/>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8F94639D-3FA0-436F-B3A4-61FFDEB13ED4}"/>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A775DB70-AFC1-438C-83B4-8A42CE6097EE}"/>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4903E69A-ED7B-4C53-9542-9C5B97E17CE3}"/>
            </a:ext>
          </a:extLst>
        </xdr:cNvPr>
        <xdr:cNvCxnSpPr/>
      </xdr:nvCxnSpPr>
      <xdr:spPr>
        <a:xfrm flipV="1">
          <a:off x="15474950" y="13507509"/>
          <a:ext cx="0" cy="1081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E96517EE-030C-48FD-AB35-4A9430D524A7}"/>
            </a:ext>
          </a:extLst>
        </xdr:cNvPr>
        <xdr:cNvSpPr txBox="1"/>
      </xdr:nvSpPr>
      <xdr:spPr>
        <a:xfrm>
          <a:off x="15563850" y="1456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3046C6F9-79DB-4A25-8D54-DFB7A53A82A0}"/>
            </a:ext>
          </a:extLst>
        </xdr:cNvPr>
        <xdr:cNvCxnSpPr/>
      </xdr:nvCxnSpPr>
      <xdr:spPr>
        <a:xfrm>
          <a:off x="15405100" y="14589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718986CF-D0A6-4641-9636-3B6CB83E44D9}"/>
            </a:ext>
          </a:extLst>
        </xdr:cNvPr>
        <xdr:cNvSpPr txBox="1"/>
      </xdr:nvSpPr>
      <xdr:spPr>
        <a:xfrm>
          <a:off x="15563850" y="1325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BFEE0875-52B9-470F-8CEF-1CC04AF954FB}"/>
            </a:ext>
          </a:extLst>
        </xdr:cNvPr>
        <xdr:cNvCxnSpPr/>
      </xdr:nvCxnSpPr>
      <xdr:spPr>
        <a:xfrm>
          <a:off x="15405100" y="135075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22225</xdr:rowOff>
    </xdr:to>
    <xdr:cxnSp macro="">
      <xdr:nvCxnSpPr>
        <xdr:cNvPr id="255" name="直線コネクタ 254">
          <a:extLst>
            <a:ext uri="{FF2B5EF4-FFF2-40B4-BE49-F238E27FC236}">
              <a16:creationId xmlns:a16="http://schemas.microsoft.com/office/drawing/2014/main" id="{27F06C77-F03F-4757-A774-A6BCCCCC1214}"/>
            </a:ext>
          </a:extLst>
        </xdr:cNvPr>
        <xdr:cNvCxnSpPr/>
      </xdr:nvCxnSpPr>
      <xdr:spPr>
        <a:xfrm>
          <a:off x="14712950" y="13870516"/>
          <a:ext cx="762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6" name="給与水準   （国との比較）平均値テキスト">
          <a:extLst>
            <a:ext uri="{FF2B5EF4-FFF2-40B4-BE49-F238E27FC236}">
              <a16:creationId xmlns:a16="http://schemas.microsoft.com/office/drawing/2014/main" id="{03CEF79F-E38B-4D23-A195-C38AFDF492D3}"/>
            </a:ext>
          </a:extLst>
        </xdr:cNvPr>
        <xdr:cNvSpPr txBox="1"/>
      </xdr:nvSpPr>
      <xdr:spPr>
        <a:xfrm>
          <a:off x="15563850" y="13932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6B216CAC-6660-4D70-A9A6-47E3491988F0}"/>
            </a:ext>
          </a:extLst>
        </xdr:cNvPr>
        <xdr:cNvSpPr/>
      </xdr:nvSpPr>
      <xdr:spPr>
        <a:xfrm>
          <a:off x="15430500" y="13960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2116</xdr:rowOff>
    </xdr:to>
    <xdr:cxnSp macro="">
      <xdr:nvCxnSpPr>
        <xdr:cNvPr id="258" name="直線コネクタ 257">
          <a:extLst>
            <a:ext uri="{FF2B5EF4-FFF2-40B4-BE49-F238E27FC236}">
              <a16:creationId xmlns:a16="http://schemas.microsoft.com/office/drawing/2014/main" id="{9B06BF79-0F73-4991-9C10-E26458DDB844}"/>
            </a:ext>
          </a:extLst>
        </xdr:cNvPr>
        <xdr:cNvCxnSpPr/>
      </xdr:nvCxnSpPr>
      <xdr:spPr>
        <a:xfrm>
          <a:off x="13906500" y="1387051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EDEE0DB3-D984-4201-BBE3-1B463E88C1BE}"/>
            </a:ext>
          </a:extLst>
        </xdr:cNvPr>
        <xdr:cNvSpPr/>
      </xdr:nvSpPr>
      <xdr:spPr>
        <a:xfrm>
          <a:off x="14668500" y="13960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0" name="テキスト ボックス 259">
          <a:extLst>
            <a:ext uri="{FF2B5EF4-FFF2-40B4-BE49-F238E27FC236}">
              <a16:creationId xmlns:a16="http://schemas.microsoft.com/office/drawing/2014/main" id="{46DE175D-8D1A-4C3A-8D7A-4531A9BF8933}"/>
            </a:ext>
          </a:extLst>
        </xdr:cNvPr>
        <xdr:cNvSpPr txBox="1"/>
      </xdr:nvSpPr>
      <xdr:spPr>
        <a:xfrm>
          <a:off x="14370050" y="1404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2116</xdr:rowOff>
    </xdr:to>
    <xdr:cxnSp macro="">
      <xdr:nvCxnSpPr>
        <xdr:cNvPr id="261" name="直線コネクタ 260">
          <a:extLst>
            <a:ext uri="{FF2B5EF4-FFF2-40B4-BE49-F238E27FC236}">
              <a16:creationId xmlns:a16="http://schemas.microsoft.com/office/drawing/2014/main" id="{BD1A72A4-B094-47A6-91EC-602DB8EED052}"/>
            </a:ext>
          </a:extLst>
        </xdr:cNvPr>
        <xdr:cNvCxnSpPr/>
      </xdr:nvCxnSpPr>
      <xdr:spPr>
        <a:xfrm>
          <a:off x="13106400" y="13836650"/>
          <a:ext cx="8001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41258D1A-BDF7-4AA8-8394-8BEC7C81AA88}"/>
            </a:ext>
          </a:extLst>
        </xdr:cNvPr>
        <xdr:cNvSpPr/>
      </xdr:nvSpPr>
      <xdr:spPr>
        <a:xfrm>
          <a:off x="13868400" y="140006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3" name="テキスト ボックス 262">
          <a:extLst>
            <a:ext uri="{FF2B5EF4-FFF2-40B4-BE49-F238E27FC236}">
              <a16:creationId xmlns:a16="http://schemas.microsoft.com/office/drawing/2014/main" id="{376062BC-F66F-4533-88E2-F9B2B7FC1123}"/>
            </a:ext>
          </a:extLst>
        </xdr:cNvPr>
        <xdr:cNvSpPr txBox="1"/>
      </xdr:nvSpPr>
      <xdr:spPr>
        <a:xfrm>
          <a:off x="13557250" y="1408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83</xdr:row>
      <xdr:rowOff>133350</xdr:rowOff>
    </xdr:to>
    <xdr:cxnSp macro="">
      <xdr:nvCxnSpPr>
        <xdr:cNvPr id="264" name="直線コネクタ 263">
          <a:extLst>
            <a:ext uri="{FF2B5EF4-FFF2-40B4-BE49-F238E27FC236}">
              <a16:creationId xmlns:a16="http://schemas.microsoft.com/office/drawing/2014/main" id="{F3CAC578-C452-4625-82FC-FC3FC90E3B24}"/>
            </a:ext>
          </a:extLst>
        </xdr:cNvPr>
        <xdr:cNvCxnSpPr/>
      </xdr:nvCxnSpPr>
      <xdr:spPr>
        <a:xfrm>
          <a:off x="12293600" y="13796434"/>
          <a:ext cx="8128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92CA39C4-04A1-40D3-B7CD-F3C53C86D1BF}"/>
            </a:ext>
          </a:extLst>
        </xdr:cNvPr>
        <xdr:cNvSpPr/>
      </xdr:nvSpPr>
      <xdr:spPr>
        <a:xfrm>
          <a:off x="13055600" y="1400069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66" name="テキスト ボックス 265">
          <a:extLst>
            <a:ext uri="{FF2B5EF4-FFF2-40B4-BE49-F238E27FC236}">
              <a16:creationId xmlns:a16="http://schemas.microsoft.com/office/drawing/2014/main" id="{B614C2A5-D1DB-405D-AF46-DB1B22B6EEC8}"/>
            </a:ext>
          </a:extLst>
        </xdr:cNvPr>
        <xdr:cNvSpPr txBox="1"/>
      </xdr:nvSpPr>
      <xdr:spPr>
        <a:xfrm>
          <a:off x="12763500" y="1408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58B575F4-65E8-4214-A6E6-D8926DB4D8BE}"/>
            </a:ext>
          </a:extLst>
        </xdr:cNvPr>
        <xdr:cNvSpPr/>
      </xdr:nvSpPr>
      <xdr:spPr>
        <a:xfrm>
          <a:off x="122428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68" name="テキスト ボックス 267">
          <a:extLst>
            <a:ext uri="{FF2B5EF4-FFF2-40B4-BE49-F238E27FC236}">
              <a16:creationId xmlns:a16="http://schemas.microsoft.com/office/drawing/2014/main" id="{94C7FD71-10C9-4982-8969-C420B5FA8EEA}"/>
            </a:ext>
          </a:extLst>
        </xdr:cNvPr>
        <xdr:cNvSpPr txBox="1"/>
      </xdr:nvSpPr>
      <xdr:spPr>
        <a:xfrm>
          <a:off x="119507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8B081FEE-3A11-48E0-BF88-64CA1B5AB453}"/>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67D4F4CA-68A1-4DDC-AE91-CDD2AEED1E71}"/>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2ADB7A1-5694-472A-810E-C2E60E489AAF}"/>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D530709-D037-4747-836C-B6BB7FA3471E}"/>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9EB77493-99D9-4456-9054-1507923E7CBC}"/>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74" name="楕円 273">
          <a:extLst>
            <a:ext uri="{FF2B5EF4-FFF2-40B4-BE49-F238E27FC236}">
              <a16:creationId xmlns:a16="http://schemas.microsoft.com/office/drawing/2014/main" id="{ED6FA143-730B-4F61-84FF-D98161ADF048}"/>
            </a:ext>
          </a:extLst>
        </xdr:cNvPr>
        <xdr:cNvSpPr/>
      </xdr:nvSpPr>
      <xdr:spPr>
        <a:xfrm>
          <a:off x="15430500" y="13846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75" name="給与水準   （国との比較）該当値テキスト">
          <a:extLst>
            <a:ext uri="{FF2B5EF4-FFF2-40B4-BE49-F238E27FC236}">
              <a16:creationId xmlns:a16="http://schemas.microsoft.com/office/drawing/2014/main" id="{0CFBFA29-2310-4BC7-9566-AF687003F686}"/>
            </a:ext>
          </a:extLst>
        </xdr:cNvPr>
        <xdr:cNvSpPr txBox="1"/>
      </xdr:nvSpPr>
      <xdr:spPr>
        <a:xfrm>
          <a:off x="15563850" y="1369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6" name="楕円 275">
          <a:extLst>
            <a:ext uri="{FF2B5EF4-FFF2-40B4-BE49-F238E27FC236}">
              <a16:creationId xmlns:a16="http://schemas.microsoft.com/office/drawing/2014/main" id="{ADEAB1DB-D297-45AF-8806-DBBFDC26D65D}"/>
            </a:ext>
          </a:extLst>
        </xdr:cNvPr>
        <xdr:cNvSpPr/>
      </xdr:nvSpPr>
      <xdr:spPr>
        <a:xfrm>
          <a:off x="14668500" y="138260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7" name="テキスト ボックス 276">
          <a:extLst>
            <a:ext uri="{FF2B5EF4-FFF2-40B4-BE49-F238E27FC236}">
              <a16:creationId xmlns:a16="http://schemas.microsoft.com/office/drawing/2014/main" id="{CB18C333-CC23-4D89-BE8D-5B71FA34F91C}"/>
            </a:ext>
          </a:extLst>
        </xdr:cNvPr>
        <xdr:cNvSpPr txBox="1"/>
      </xdr:nvSpPr>
      <xdr:spPr>
        <a:xfrm>
          <a:off x="14370050" y="1360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8" name="楕円 277">
          <a:extLst>
            <a:ext uri="{FF2B5EF4-FFF2-40B4-BE49-F238E27FC236}">
              <a16:creationId xmlns:a16="http://schemas.microsoft.com/office/drawing/2014/main" id="{395C707A-564A-402E-AF0A-A927EDF00A69}"/>
            </a:ext>
          </a:extLst>
        </xdr:cNvPr>
        <xdr:cNvSpPr/>
      </xdr:nvSpPr>
      <xdr:spPr>
        <a:xfrm>
          <a:off x="13868400" y="138260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9" name="テキスト ボックス 278">
          <a:extLst>
            <a:ext uri="{FF2B5EF4-FFF2-40B4-BE49-F238E27FC236}">
              <a16:creationId xmlns:a16="http://schemas.microsoft.com/office/drawing/2014/main" id="{2BCD800F-BEB2-4572-BC90-D123B06BEC4A}"/>
            </a:ext>
          </a:extLst>
        </xdr:cNvPr>
        <xdr:cNvSpPr txBox="1"/>
      </xdr:nvSpPr>
      <xdr:spPr>
        <a:xfrm>
          <a:off x="13557250" y="1360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a:extLst>
            <a:ext uri="{FF2B5EF4-FFF2-40B4-BE49-F238E27FC236}">
              <a16:creationId xmlns:a16="http://schemas.microsoft.com/office/drawing/2014/main" id="{9A3349D3-35E7-428A-B00B-A07719F76194}"/>
            </a:ext>
          </a:extLst>
        </xdr:cNvPr>
        <xdr:cNvSpPr/>
      </xdr:nvSpPr>
      <xdr:spPr>
        <a:xfrm>
          <a:off x="13055600" y="1378585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7B227469-7C26-45FD-973C-840C6A704F93}"/>
            </a:ext>
          </a:extLst>
        </xdr:cNvPr>
        <xdr:cNvSpPr txBox="1"/>
      </xdr:nvSpPr>
      <xdr:spPr>
        <a:xfrm>
          <a:off x="127635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2" name="楕円 281">
          <a:extLst>
            <a:ext uri="{FF2B5EF4-FFF2-40B4-BE49-F238E27FC236}">
              <a16:creationId xmlns:a16="http://schemas.microsoft.com/office/drawing/2014/main" id="{59934610-406B-4649-9FCB-970809E04F64}"/>
            </a:ext>
          </a:extLst>
        </xdr:cNvPr>
        <xdr:cNvSpPr/>
      </xdr:nvSpPr>
      <xdr:spPr>
        <a:xfrm>
          <a:off x="12242800" y="137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3" name="テキスト ボックス 282">
          <a:extLst>
            <a:ext uri="{FF2B5EF4-FFF2-40B4-BE49-F238E27FC236}">
              <a16:creationId xmlns:a16="http://schemas.microsoft.com/office/drawing/2014/main" id="{9817BFC7-91B4-4B30-A4A9-8DBD73BB1602}"/>
            </a:ext>
          </a:extLst>
        </xdr:cNvPr>
        <xdr:cNvSpPr txBox="1"/>
      </xdr:nvSpPr>
      <xdr:spPr>
        <a:xfrm>
          <a:off x="11950700" y="1352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8A7A9A08-6131-41E1-9EEE-07346EC09669}"/>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D125A784-F1BA-450E-A9C3-220ADC2F4C5A}"/>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5523A68-A237-41A1-9648-1AD5EF7EAFBE}"/>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F9B4D2D7-B613-4D0D-97C1-C5C2ECC7BF03}"/>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C4B71C8D-0D8D-47E4-A6BD-4E5FD701EF0E}"/>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E337D23-4ABC-4599-A918-9987B980E781}"/>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FA5C4B82-263A-4C9E-9465-33B29C660D78}"/>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E4E6D244-16C6-4736-AB71-6CF9B016DF4A}"/>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AC175BA0-8E5C-4A3E-B7B7-AF32B3900B02}"/>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581FE145-9992-4344-8B08-CDFDD5DDC5EB}"/>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BDA886A8-A2DB-4C50-94D9-A4BDB76FCD87}"/>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D6B6D0FC-F854-431D-A687-CC3DF17AB919}"/>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A93A9259-7037-4E3C-9E1B-E595BCE3DB3E}"/>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会計年度任用職員制度への移行による影響で増員となっている。また、本市は、区役所・出張所や公立保育所を多く設置していることなどから、類似団体との比較では平均を上回っている状況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引き続き、職員配置の選択と集中、適正化を進める。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FA930163-77D3-4DD7-ACF7-1E20E7536A53}"/>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EF3B659B-7D21-4515-B555-D6D39511DA4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BD3E3CF0-815F-4DDD-86E6-17222D7DB61A}"/>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9FA4E69B-E4BF-46C8-8D60-9FD951463421}"/>
            </a:ext>
          </a:extLst>
        </xdr:cNvPr>
        <xdr:cNvCxnSpPr/>
      </xdr:nvCxnSpPr>
      <xdr:spPr>
        <a:xfrm>
          <a:off x="116649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2BC289AE-708F-472D-AFB5-21CB7D2EB139}"/>
            </a:ext>
          </a:extLst>
        </xdr:cNvPr>
        <xdr:cNvSpPr txBox="1"/>
      </xdr:nvSpPr>
      <xdr:spPr>
        <a:xfrm>
          <a:off x="1097915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D76FEA90-7F37-4DC5-A9E5-21BA598FEA08}"/>
            </a:ext>
          </a:extLst>
        </xdr:cNvPr>
        <xdr:cNvCxnSpPr/>
      </xdr:nvCxnSpPr>
      <xdr:spPr>
        <a:xfrm>
          <a:off x="116649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5FE16E9B-D948-4063-8674-3E7F4783E955}"/>
            </a:ext>
          </a:extLst>
        </xdr:cNvPr>
        <xdr:cNvSpPr txBox="1"/>
      </xdr:nvSpPr>
      <xdr:spPr>
        <a:xfrm>
          <a:off x="1097915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332D0F06-8C19-44A1-AEA5-15CE4B31DFFA}"/>
            </a:ext>
          </a:extLst>
        </xdr:cNvPr>
        <xdr:cNvCxnSpPr/>
      </xdr:nvCxnSpPr>
      <xdr:spPr>
        <a:xfrm>
          <a:off x="116649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BA7C24BA-946C-4381-BF76-C2AD5C66911E}"/>
            </a:ext>
          </a:extLst>
        </xdr:cNvPr>
        <xdr:cNvSpPr txBox="1"/>
      </xdr:nvSpPr>
      <xdr:spPr>
        <a:xfrm>
          <a:off x="1097915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2733BB5E-BC1E-4309-AD06-CC594B7B1C71}"/>
            </a:ext>
          </a:extLst>
        </xdr:cNvPr>
        <xdr:cNvCxnSpPr/>
      </xdr:nvCxnSpPr>
      <xdr:spPr>
        <a:xfrm>
          <a:off x="116649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A978B0E2-1D34-42A3-A847-525BEC45DE46}"/>
            </a:ext>
          </a:extLst>
        </xdr:cNvPr>
        <xdr:cNvSpPr txBox="1"/>
      </xdr:nvSpPr>
      <xdr:spPr>
        <a:xfrm>
          <a:off x="1097915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1D538034-F8E6-4400-8C44-1CF46755BEA3}"/>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258EB94E-8AE0-4D9F-B5B1-3BF3E53B842D}"/>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17F7184B-23FE-4047-9789-F0BB6D69FCFC}"/>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A3D263E6-04D3-4C3D-81DB-45B1068B93CC}"/>
            </a:ext>
          </a:extLst>
        </xdr:cNvPr>
        <xdr:cNvCxnSpPr/>
      </xdr:nvCxnSpPr>
      <xdr:spPr>
        <a:xfrm flipV="1">
          <a:off x="15474950" y="9664192"/>
          <a:ext cx="0" cy="1210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9137A13A-837F-45C5-B30A-1C803C85AE0C}"/>
            </a:ext>
          </a:extLst>
        </xdr:cNvPr>
        <xdr:cNvSpPr txBox="1"/>
      </xdr:nvSpPr>
      <xdr:spPr>
        <a:xfrm>
          <a:off x="1556385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44859FE1-1FAE-4C68-AD6A-310A2A88F118}"/>
            </a:ext>
          </a:extLst>
        </xdr:cNvPr>
        <xdr:cNvCxnSpPr/>
      </xdr:nvCxnSpPr>
      <xdr:spPr>
        <a:xfrm>
          <a:off x="15405100" y="108745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C5F4B5E7-6793-47A4-BE3E-84BAD8B864A9}"/>
            </a:ext>
          </a:extLst>
        </xdr:cNvPr>
        <xdr:cNvSpPr txBox="1"/>
      </xdr:nvSpPr>
      <xdr:spPr>
        <a:xfrm>
          <a:off x="15563850" y="941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16D20473-E71C-47D1-AA20-DF938E0C6E20}"/>
            </a:ext>
          </a:extLst>
        </xdr:cNvPr>
        <xdr:cNvCxnSpPr/>
      </xdr:nvCxnSpPr>
      <xdr:spPr>
        <a:xfrm>
          <a:off x="15405100" y="9664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12700</xdr:rowOff>
    </xdr:from>
    <xdr:to>
      <xdr:col>81</xdr:col>
      <xdr:colOff>44450</xdr:colOff>
      <xdr:row>65</xdr:row>
      <xdr:rowOff>60960</xdr:rowOff>
    </xdr:to>
    <xdr:cxnSp macro="">
      <xdr:nvCxnSpPr>
        <xdr:cNvPr id="316" name="直線コネクタ 315">
          <a:extLst>
            <a:ext uri="{FF2B5EF4-FFF2-40B4-BE49-F238E27FC236}">
              <a16:creationId xmlns:a16="http://schemas.microsoft.com/office/drawing/2014/main" id="{F46D4919-9B3D-4C35-B57B-D8E9AA1E09D6}"/>
            </a:ext>
          </a:extLst>
        </xdr:cNvPr>
        <xdr:cNvCxnSpPr/>
      </xdr:nvCxnSpPr>
      <xdr:spPr>
        <a:xfrm flipV="1">
          <a:off x="14712950" y="10744200"/>
          <a:ext cx="762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7" name="定員管理の状況平均値テキスト">
          <a:extLst>
            <a:ext uri="{FF2B5EF4-FFF2-40B4-BE49-F238E27FC236}">
              <a16:creationId xmlns:a16="http://schemas.microsoft.com/office/drawing/2014/main" id="{4D25C554-8D57-4951-8490-8CC0A76FF2BA}"/>
            </a:ext>
          </a:extLst>
        </xdr:cNvPr>
        <xdr:cNvSpPr txBox="1"/>
      </xdr:nvSpPr>
      <xdr:spPr>
        <a:xfrm>
          <a:off x="15563850" y="10119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B30FB3CB-9F41-45BE-86AB-A163FEFE4EE8}"/>
            </a:ext>
          </a:extLst>
        </xdr:cNvPr>
        <xdr:cNvSpPr/>
      </xdr:nvSpPr>
      <xdr:spPr>
        <a:xfrm>
          <a:off x="15430500" y="1026845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17526</xdr:rowOff>
    </xdr:from>
    <xdr:to>
      <xdr:col>77</xdr:col>
      <xdr:colOff>44450</xdr:colOff>
      <xdr:row>65</xdr:row>
      <xdr:rowOff>60960</xdr:rowOff>
    </xdr:to>
    <xdr:cxnSp macro="">
      <xdr:nvCxnSpPr>
        <xdr:cNvPr id="319" name="直線コネクタ 318">
          <a:extLst>
            <a:ext uri="{FF2B5EF4-FFF2-40B4-BE49-F238E27FC236}">
              <a16:creationId xmlns:a16="http://schemas.microsoft.com/office/drawing/2014/main" id="{81F9153C-C243-4F2C-907E-262ADF041580}"/>
            </a:ext>
          </a:extLst>
        </xdr:cNvPr>
        <xdr:cNvCxnSpPr/>
      </xdr:nvCxnSpPr>
      <xdr:spPr>
        <a:xfrm>
          <a:off x="13906500" y="10749026"/>
          <a:ext cx="8064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36578E92-644E-4449-999A-5A208ABD981F}"/>
            </a:ext>
          </a:extLst>
        </xdr:cNvPr>
        <xdr:cNvSpPr/>
      </xdr:nvSpPr>
      <xdr:spPr>
        <a:xfrm>
          <a:off x="14668500" y="102588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134383</xdr:rowOff>
    </xdr:from>
    <xdr:ext cx="736600" cy="259045"/>
    <xdr:sp macro="" textlink="">
      <xdr:nvSpPr>
        <xdr:cNvPr id="321" name="テキスト ボックス 320">
          <a:extLst>
            <a:ext uri="{FF2B5EF4-FFF2-40B4-BE49-F238E27FC236}">
              <a16:creationId xmlns:a16="http://schemas.microsoft.com/office/drawing/2014/main" id="{4BEDBB1E-616E-49FC-8606-FA1C99D53115}"/>
            </a:ext>
          </a:extLst>
        </xdr:cNvPr>
        <xdr:cNvSpPr txBox="1"/>
      </xdr:nvSpPr>
      <xdr:spPr>
        <a:xfrm>
          <a:off x="14370050" y="10040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15240</xdr:rowOff>
    </xdr:from>
    <xdr:to>
      <xdr:col>72</xdr:col>
      <xdr:colOff>203200</xdr:colOff>
      <xdr:row>65</xdr:row>
      <xdr:rowOff>17526</xdr:rowOff>
    </xdr:to>
    <xdr:cxnSp macro="">
      <xdr:nvCxnSpPr>
        <xdr:cNvPr id="322" name="直線コネクタ 321">
          <a:extLst>
            <a:ext uri="{FF2B5EF4-FFF2-40B4-BE49-F238E27FC236}">
              <a16:creationId xmlns:a16="http://schemas.microsoft.com/office/drawing/2014/main" id="{CEF84DA5-29A6-4F65-A3B1-63C0D2FA8161}"/>
            </a:ext>
          </a:extLst>
        </xdr:cNvPr>
        <xdr:cNvCxnSpPr/>
      </xdr:nvCxnSpPr>
      <xdr:spPr>
        <a:xfrm>
          <a:off x="13106400" y="10581640"/>
          <a:ext cx="800100" cy="1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5EB8D9A3-F6A1-46E8-A8E7-813369D5F81A}"/>
            </a:ext>
          </a:extLst>
        </xdr:cNvPr>
        <xdr:cNvSpPr/>
      </xdr:nvSpPr>
      <xdr:spPr>
        <a:xfrm>
          <a:off x="13868400" y="102443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24" name="テキスト ボックス 323">
          <a:extLst>
            <a:ext uri="{FF2B5EF4-FFF2-40B4-BE49-F238E27FC236}">
              <a16:creationId xmlns:a16="http://schemas.microsoft.com/office/drawing/2014/main" id="{9B044957-DC10-4214-A86A-034B8CDFEC2F}"/>
            </a:ext>
          </a:extLst>
        </xdr:cNvPr>
        <xdr:cNvSpPr txBox="1"/>
      </xdr:nvSpPr>
      <xdr:spPr>
        <a:xfrm>
          <a:off x="13557250" y="1002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157734</xdr:rowOff>
    </xdr:from>
    <xdr:to>
      <xdr:col>68</xdr:col>
      <xdr:colOff>152400</xdr:colOff>
      <xdr:row>64</xdr:row>
      <xdr:rowOff>15240</xdr:rowOff>
    </xdr:to>
    <xdr:cxnSp macro="">
      <xdr:nvCxnSpPr>
        <xdr:cNvPr id="325" name="直線コネクタ 324">
          <a:extLst>
            <a:ext uri="{FF2B5EF4-FFF2-40B4-BE49-F238E27FC236}">
              <a16:creationId xmlns:a16="http://schemas.microsoft.com/office/drawing/2014/main" id="{9CC0638E-96E8-4D37-8ACA-9B328A1376AB}"/>
            </a:ext>
          </a:extLst>
        </xdr:cNvPr>
        <xdr:cNvCxnSpPr/>
      </xdr:nvCxnSpPr>
      <xdr:spPr>
        <a:xfrm>
          <a:off x="12293600" y="10559034"/>
          <a:ext cx="8128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2E0BBCFA-5E98-4173-8F15-C0E46CDA3378}"/>
            </a:ext>
          </a:extLst>
        </xdr:cNvPr>
        <xdr:cNvSpPr/>
      </xdr:nvSpPr>
      <xdr:spPr>
        <a:xfrm>
          <a:off x="13055600" y="1006881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103141</xdr:rowOff>
    </xdr:from>
    <xdr:ext cx="762000" cy="259045"/>
    <xdr:sp macro="" textlink="">
      <xdr:nvSpPr>
        <xdr:cNvPr id="327" name="テキスト ボックス 326">
          <a:extLst>
            <a:ext uri="{FF2B5EF4-FFF2-40B4-BE49-F238E27FC236}">
              <a16:creationId xmlns:a16="http://schemas.microsoft.com/office/drawing/2014/main" id="{E21D19DC-FB0E-4E62-9FBB-4FC75EE3BE7A}"/>
            </a:ext>
          </a:extLst>
        </xdr:cNvPr>
        <xdr:cNvSpPr txBox="1"/>
      </xdr:nvSpPr>
      <xdr:spPr>
        <a:xfrm>
          <a:off x="12763500" y="984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92062BD5-2C78-4B6B-8FEB-29C271CDB525}"/>
            </a:ext>
          </a:extLst>
        </xdr:cNvPr>
        <xdr:cNvSpPr/>
      </xdr:nvSpPr>
      <xdr:spPr>
        <a:xfrm>
          <a:off x="12242800" y="9996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30751</xdr:rowOff>
    </xdr:from>
    <xdr:ext cx="762000" cy="259045"/>
    <xdr:sp macro="" textlink="">
      <xdr:nvSpPr>
        <xdr:cNvPr id="329" name="テキスト ボックス 328">
          <a:extLst>
            <a:ext uri="{FF2B5EF4-FFF2-40B4-BE49-F238E27FC236}">
              <a16:creationId xmlns:a16="http://schemas.microsoft.com/office/drawing/2014/main" id="{16F2F9D8-4B9E-4149-A2F7-507D571EBC45}"/>
            </a:ext>
          </a:extLst>
        </xdr:cNvPr>
        <xdr:cNvSpPr txBox="1"/>
      </xdr:nvSpPr>
      <xdr:spPr>
        <a:xfrm>
          <a:off x="11950700" y="977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4FD4D282-A159-4989-B8A8-BD418651BF8D}"/>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C60D03A6-6B08-44BB-8ABF-20869FEF5532}"/>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456FD450-09A8-4CB4-BAB7-53823E78C94E}"/>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1EC45C61-2479-48A2-9488-681321B41698}"/>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8A8B442F-4935-4E6A-AB31-ADD869F413F4}"/>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133350</xdr:rowOff>
    </xdr:from>
    <xdr:to>
      <xdr:col>81</xdr:col>
      <xdr:colOff>95250</xdr:colOff>
      <xdr:row>65</xdr:row>
      <xdr:rowOff>63500</xdr:rowOff>
    </xdr:to>
    <xdr:sp macro="" textlink="">
      <xdr:nvSpPr>
        <xdr:cNvPr id="335" name="楕円 334">
          <a:extLst>
            <a:ext uri="{FF2B5EF4-FFF2-40B4-BE49-F238E27FC236}">
              <a16:creationId xmlns:a16="http://schemas.microsoft.com/office/drawing/2014/main" id="{BBA48453-DF49-4096-ADC6-19BD525A3EA5}"/>
            </a:ext>
          </a:extLst>
        </xdr:cNvPr>
        <xdr:cNvSpPr/>
      </xdr:nvSpPr>
      <xdr:spPr>
        <a:xfrm>
          <a:off x="15430500" y="10699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105427</xdr:rowOff>
    </xdr:from>
    <xdr:ext cx="762000" cy="259045"/>
    <xdr:sp macro="" textlink="">
      <xdr:nvSpPr>
        <xdr:cNvPr id="336" name="定員管理の状況該当値テキスト">
          <a:extLst>
            <a:ext uri="{FF2B5EF4-FFF2-40B4-BE49-F238E27FC236}">
              <a16:creationId xmlns:a16="http://schemas.microsoft.com/office/drawing/2014/main" id="{2FA1DF02-93DB-4DA3-90B3-691F581D9551}"/>
            </a:ext>
          </a:extLst>
        </xdr:cNvPr>
        <xdr:cNvSpPr txBox="1"/>
      </xdr:nvSpPr>
      <xdr:spPr>
        <a:xfrm>
          <a:off x="1556385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10160</xdr:rowOff>
    </xdr:from>
    <xdr:to>
      <xdr:col>77</xdr:col>
      <xdr:colOff>95250</xdr:colOff>
      <xdr:row>65</xdr:row>
      <xdr:rowOff>111760</xdr:rowOff>
    </xdr:to>
    <xdr:sp macro="" textlink="">
      <xdr:nvSpPr>
        <xdr:cNvPr id="337" name="楕円 336">
          <a:extLst>
            <a:ext uri="{FF2B5EF4-FFF2-40B4-BE49-F238E27FC236}">
              <a16:creationId xmlns:a16="http://schemas.microsoft.com/office/drawing/2014/main" id="{914F93EB-D826-4450-A3DA-D46540117A1B}"/>
            </a:ext>
          </a:extLst>
        </xdr:cNvPr>
        <xdr:cNvSpPr/>
      </xdr:nvSpPr>
      <xdr:spPr>
        <a:xfrm>
          <a:off x="14668500" y="107416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96537</xdr:rowOff>
    </xdr:from>
    <xdr:ext cx="736600" cy="259045"/>
    <xdr:sp macro="" textlink="">
      <xdr:nvSpPr>
        <xdr:cNvPr id="338" name="テキスト ボックス 337">
          <a:extLst>
            <a:ext uri="{FF2B5EF4-FFF2-40B4-BE49-F238E27FC236}">
              <a16:creationId xmlns:a16="http://schemas.microsoft.com/office/drawing/2014/main" id="{BD6C5D07-044A-48D4-B227-5D8240FBAE5A}"/>
            </a:ext>
          </a:extLst>
        </xdr:cNvPr>
        <xdr:cNvSpPr txBox="1"/>
      </xdr:nvSpPr>
      <xdr:spPr>
        <a:xfrm>
          <a:off x="14370050" y="1082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138176</xdr:rowOff>
    </xdr:from>
    <xdr:to>
      <xdr:col>73</xdr:col>
      <xdr:colOff>44450</xdr:colOff>
      <xdr:row>65</xdr:row>
      <xdr:rowOff>68326</xdr:rowOff>
    </xdr:to>
    <xdr:sp macro="" textlink="">
      <xdr:nvSpPr>
        <xdr:cNvPr id="339" name="楕円 338">
          <a:extLst>
            <a:ext uri="{FF2B5EF4-FFF2-40B4-BE49-F238E27FC236}">
              <a16:creationId xmlns:a16="http://schemas.microsoft.com/office/drawing/2014/main" id="{C2816341-A422-4212-B091-B9F98F827A16}"/>
            </a:ext>
          </a:extLst>
        </xdr:cNvPr>
        <xdr:cNvSpPr/>
      </xdr:nvSpPr>
      <xdr:spPr>
        <a:xfrm>
          <a:off x="13868400" y="107045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53103</xdr:rowOff>
    </xdr:from>
    <xdr:ext cx="762000" cy="259045"/>
    <xdr:sp macro="" textlink="">
      <xdr:nvSpPr>
        <xdr:cNvPr id="340" name="テキスト ボックス 339">
          <a:extLst>
            <a:ext uri="{FF2B5EF4-FFF2-40B4-BE49-F238E27FC236}">
              <a16:creationId xmlns:a16="http://schemas.microsoft.com/office/drawing/2014/main" id="{70183366-C3E0-41AA-AB3E-9FA9AA929D23}"/>
            </a:ext>
          </a:extLst>
        </xdr:cNvPr>
        <xdr:cNvSpPr txBox="1"/>
      </xdr:nvSpPr>
      <xdr:spPr>
        <a:xfrm>
          <a:off x="13557250" y="1078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135890</xdr:rowOff>
    </xdr:from>
    <xdr:to>
      <xdr:col>68</xdr:col>
      <xdr:colOff>203200</xdr:colOff>
      <xdr:row>64</xdr:row>
      <xdr:rowOff>66040</xdr:rowOff>
    </xdr:to>
    <xdr:sp macro="" textlink="">
      <xdr:nvSpPr>
        <xdr:cNvPr id="341" name="楕円 340">
          <a:extLst>
            <a:ext uri="{FF2B5EF4-FFF2-40B4-BE49-F238E27FC236}">
              <a16:creationId xmlns:a16="http://schemas.microsoft.com/office/drawing/2014/main" id="{70EF8F62-3979-4E1D-AB13-E45977FF6755}"/>
            </a:ext>
          </a:extLst>
        </xdr:cNvPr>
        <xdr:cNvSpPr/>
      </xdr:nvSpPr>
      <xdr:spPr>
        <a:xfrm>
          <a:off x="13055600" y="1053719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50817</xdr:rowOff>
    </xdr:from>
    <xdr:ext cx="762000" cy="259045"/>
    <xdr:sp macro="" textlink="">
      <xdr:nvSpPr>
        <xdr:cNvPr id="342" name="テキスト ボックス 341">
          <a:extLst>
            <a:ext uri="{FF2B5EF4-FFF2-40B4-BE49-F238E27FC236}">
              <a16:creationId xmlns:a16="http://schemas.microsoft.com/office/drawing/2014/main" id="{1943E808-F1A4-444C-A6F8-FC6B0A685022}"/>
            </a:ext>
          </a:extLst>
        </xdr:cNvPr>
        <xdr:cNvSpPr txBox="1"/>
      </xdr:nvSpPr>
      <xdr:spPr>
        <a:xfrm>
          <a:off x="12763500" y="1061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106934</xdr:rowOff>
    </xdr:from>
    <xdr:to>
      <xdr:col>64</xdr:col>
      <xdr:colOff>152400</xdr:colOff>
      <xdr:row>64</xdr:row>
      <xdr:rowOff>37084</xdr:rowOff>
    </xdr:to>
    <xdr:sp macro="" textlink="">
      <xdr:nvSpPr>
        <xdr:cNvPr id="343" name="楕円 342">
          <a:extLst>
            <a:ext uri="{FF2B5EF4-FFF2-40B4-BE49-F238E27FC236}">
              <a16:creationId xmlns:a16="http://schemas.microsoft.com/office/drawing/2014/main" id="{43ED6563-EB6C-4569-B5D8-115B1AB51AFA}"/>
            </a:ext>
          </a:extLst>
        </xdr:cNvPr>
        <xdr:cNvSpPr/>
      </xdr:nvSpPr>
      <xdr:spPr>
        <a:xfrm>
          <a:off x="12242800" y="105082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21861</xdr:rowOff>
    </xdr:from>
    <xdr:ext cx="762000" cy="259045"/>
    <xdr:sp macro="" textlink="">
      <xdr:nvSpPr>
        <xdr:cNvPr id="344" name="テキスト ボックス 343">
          <a:extLst>
            <a:ext uri="{FF2B5EF4-FFF2-40B4-BE49-F238E27FC236}">
              <a16:creationId xmlns:a16="http://schemas.microsoft.com/office/drawing/2014/main" id="{E6DE6E71-73FB-4478-848C-8FD3515DEB88}"/>
            </a:ext>
          </a:extLst>
        </xdr:cNvPr>
        <xdr:cNvSpPr txBox="1"/>
      </xdr:nvSpPr>
      <xdr:spPr>
        <a:xfrm>
          <a:off x="11950700" y="1058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BEA54A65-F160-47A5-B3F8-9856355578ED}"/>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FE5FA47E-3791-4979-8CD6-E487FA7DF24C}"/>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F6248097-BD2F-4CFF-8633-F9A490511677}"/>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D1286545-2987-4FD8-949B-579B949ABF1C}"/>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C78AF63B-7C06-4C7A-8236-B8445FE49379}"/>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34F24F39-D0B5-49D1-90E2-654E89F185F2}"/>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D108BA55-5E76-4639-95E1-570E456A6076}"/>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C702B580-EEC2-49BB-868F-0CCF9D000ACE}"/>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54515653-85E6-4D24-90E4-6B46A5B04BAB}"/>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E1999997-5701-491C-B892-D9DAC3C7C6F9}"/>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B8D4812F-2F1F-42E0-BC20-BF75280C6374}"/>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944CF679-DF73-4A30-807D-78CE53EDD348}"/>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782957B1-432D-431A-B689-882C947038DF}"/>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地方債の元利償還金のうち元金償還の増加（＋</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億）や、満期一括償還地方債に係る年度割相当額の増加（＋</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億）等により、分子は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億円余増加し、標準財政規模の減少（▲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億）に伴い、分母は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億円余減少した。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その結果、単年度比率では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12.81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ポイント）となり、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カ年平均としては、前年度比＋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2E079536-CE7C-4014-91B5-A18BAF08268B}"/>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1C0DEC10-00B2-4D92-91F2-4352D04EBE58}"/>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12923F10-E71E-4A14-955F-48AAFEB2D735}"/>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57363267-7D02-4D15-BDA7-6B21AA5706D2}"/>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3153FC56-E499-4983-B92C-186171AEE24A}"/>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5510C020-45DF-4BFF-A75C-0AB935F1F489}"/>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D1B5E3CC-7B5C-452E-9B24-7DC023E4F1FF}"/>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D49732F8-3408-4015-9B84-E3606704337D}"/>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EDFDDD50-00AC-4B87-9AEA-FA16DDC91352}"/>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DA877BCF-B881-4624-B3CF-FF4A44AB0253}"/>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6358C384-BF12-42DA-A7F2-5C997A91FF12}"/>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74C4A610-1164-462A-B70A-58C8AB25542D}"/>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EE133159-4183-47B0-9215-73E3F30C7769}"/>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CB1B5073-B21F-499C-AD96-925F09E00FB8}"/>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88BC99DC-DA03-4447-B70B-AFE9CB4A029A}"/>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3" name="直線コネクタ 372">
          <a:extLst>
            <a:ext uri="{FF2B5EF4-FFF2-40B4-BE49-F238E27FC236}">
              <a16:creationId xmlns:a16="http://schemas.microsoft.com/office/drawing/2014/main" id="{AF348DD4-A76A-4178-AE35-4317758BE64C}"/>
            </a:ext>
          </a:extLst>
        </xdr:cNvPr>
        <xdr:cNvCxnSpPr/>
      </xdr:nvCxnSpPr>
      <xdr:spPr>
        <a:xfrm flipV="1">
          <a:off x="15474950" y="6119989"/>
          <a:ext cx="0" cy="1370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4" name="公債費負担の状況最小値テキスト">
          <a:extLst>
            <a:ext uri="{FF2B5EF4-FFF2-40B4-BE49-F238E27FC236}">
              <a16:creationId xmlns:a16="http://schemas.microsoft.com/office/drawing/2014/main" id="{077B8714-3C24-40AE-B71E-2E7648D23937}"/>
            </a:ext>
          </a:extLst>
        </xdr:cNvPr>
        <xdr:cNvSpPr txBox="1"/>
      </xdr:nvSpPr>
      <xdr:spPr>
        <a:xfrm>
          <a:off x="15563850" y="746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5" name="直線コネクタ 374">
          <a:extLst>
            <a:ext uri="{FF2B5EF4-FFF2-40B4-BE49-F238E27FC236}">
              <a16:creationId xmlns:a16="http://schemas.microsoft.com/office/drawing/2014/main" id="{CF41BB5C-C018-4DFF-A1D1-129A06D7CD9B}"/>
            </a:ext>
          </a:extLst>
        </xdr:cNvPr>
        <xdr:cNvCxnSpPr/>
      </xdr:nvCxnSpPr>
      <xdr:spPr>
        <a:xfrm>
          <a:off x="15405100" y="7490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6" name="公債費負担の状況最大値テキスト">
          <a:extLst>
            <a:ext uri="{FF2B5EF4-FFF2-40B4-BE49-F238E27FC236}">
              <a16:creationId xmlns:a16="http://schemas.microsoft.com/office/drawing/2014/main" id="{F7A94402-329A-4B53-AA4C-CB9C0C100963}"/>
            </a:ext>
          </a:extLst>
        </xdr:cNvPr>
        <xdr:cNvSpPr txBox="1"/>
      </xdr:nvSpPr>
      <xdr:spPr>
        <a:xfrm>
          <a:off x="15563850" y="58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7" name="直線コネクタ 376">
          <a:extLst>
            <a:ext uri="{FF2B5EF4-FFF2-40B4-BE49-F238E27FC236}">
              <a16:creationId xmlns:a16="http://schemas.microsoft.com/office/drawing/2014/main" id="{2B136F41-8FA8-4CE1-8BA4-BA4F058909F0}"/>
            </a:ext>
          </a:extLst>
        </xdr:cNvPr>
        <xdr:cNvCxnSpPr/>
      </xdr:nvCxnSpPr>
      <xdr:spPr>
        <a:xfrm>
          <a:off x="15405100" y="6119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111478</xdr:rowOff>
    </xdr:from>
    <xdr:to>
      <xdr:col>81</xdr:col>
      <xdr:colOff>44450</xdr:colOff>
      <xdr:row>45</xdr:row>
      <xdr:rowOff>33867</xdr:rowOff>
    </xdr:to>
    <xdr:cxnSp macro="">
      <xdr:nvCxnSpPr>
        <xdr:cNvPr id="378" name="直線コネクタ 377">
          <a:extLst>
            <a:ext uri="{FF2B5EF4-FFF2-40B4-BE49-F238E27FC236}">
              <a16:creationId xmlns:a16="http://schemas.microsoft.com/office/drawing/2014/main" id="{D4CB15A8-3B2A-4F27-BC8E-56DE25527AEC}"/>
            </a:ext>
          </a:extLst>
        </xdr:cNvPr>
        <xdr:cNvCxnSpPr/>
      </xdr:nvCxnSpPr>
      <xdr:spPr>
        <a:xfrm>
          <a:off x="14712950" y="7375878"/>
          <a:ext cx="762000" cy="8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28522</xdr:rowOff>
    </xdr:from>
    <xdr:ext cx="762000" cy="259045"/>
    <xdr:sp macro="" textlink="">
      <xdr:nvSpPr>
        <xdr:cNvPr id="379" name="公債費負担の状況平均値テキスト">
          <a:extLst>
            <a:ext uri="{FF2B5EF4-FFF2-40B4-BE49-F238E27FC236}">
              <a16:creationId xmlns:a16="http://schemas.microsoft.com/office/drawing/2014/main" id="{BC783C30-9BB9-42EC-9D27-78609EC03AA2}"/>
            </a:ext>
          </a:extLst>
        </xdr:cNvPr>
        <xdr:cNvSpPr txBox="1"/>
      </xdr:nvSpPr>
      <xdr:spPr>
        <a:xfrm>
          <a:off x="15563850" y="6632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0" name="フローチャート: 判断 379">
          <a:extLst>
            <a:ext uri="{FF2B5EF4-FFF2-40B4-BE49-F238E27FC236}">
              <a16:creationId xmlns:a16="http://schemas.microsoft.com/office/drawing/2014/main" id="{95D44435-A34A-4150-955C-5E199305FDBE}"/>
            </a:ext>
          </a:extLst>
        </xdr:cNvPr>
        <xdr:cNvSpPr/>
      </xdr:nvSpPr>
      <xdr:spPr>
        <a:xfrm>
          <a:off x="15430500" y="67810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98072</xdr:rowOff>
    </xdr:from>
    <xdr:to>
      <xdr:col>77</xdr:col>
      <xdr:colOff>44450</xdr:colOff>
      <xdr:row>44</xdr:row>
      <xdr:rowOff>111478</xdr:rowOff>
    </xdr:to>
    <xdr:cxnSp macro="">
      <xdr:nvCxnSpPr>
        <xdr:cNvPr id="381" name="直線コネクタ 380">
          <a:extLst>
            <a:ext uri="{FF2B5EF4-FFF2-40B4-BE49-F238E27FC236}">
              <a16:creationId xmlns:a16="http://schemas.microsoft.com/office/drawing/2014/main" id="{6E0C2533-F279-4439-8164-6C7B77E219F0}"/>
            </a:ext>
          </a:extLst>
        </xdr:cNvPr>
        <xdr:cNvCxnSpPr/>
      </xdr:nvCxnSpPr>
      <xdr:spPr>
        <a:xfrm>
          <a:off x="13906500" y="7362472"/>
          <a:ext cx="80645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2" name="フローチャート: 判断 381">
          <a:extLst>
            <a:ext uri="{FF2B5EF4-FFF2-40B4-BE49-F238E27FC236}">
              <a16:creationId xmlns:a16="http://schemas.microsoft.com/office/drawing/2014/main" id="{7510D1AA-C2D6-4212-BA29-9C0EFE9B573D}"/>
            </a:ext>
          </a:extLst>
        </xdr:cNvPr>
        <xdr:cNvSpPr/>
      </xdr:nvSpPr>
      <xdr:spPr>
        <a:xfrm>
          <a:off x="14668500" y="68213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163988</xdr:rowOff>
    </xdr:from>
    <xdr:ext cx="736600" cy="259045"/>
    <xdr:sp macro="" textlink="">
      <xdr:nvSpPr>
        <xdr:cNvPr id="383" name="テキスト ボックス 382">
          <a:extLst>
            <a:ext uri="{FF2B5EF4-FFF2-40B4-BE49-F238E27FC236}">
              <a16:creationId xmlns:a16="http://schemas.microsoft.com/office/drawing/2014/main" id="{D756A009-7866-49EF-B38A-AEEA06714FA8}"/>
            </a:ext>
          </a:extLst>
        </xdr:cNvPr>
        <xdr:cNvSpPr txBox="1"/>
      </xdr:nvSpPr>
      <xdr:spPr>
        <a:xfrm>
          <a:off x="14370050" y="6602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44450</xdr:rowOff>
    </xdr:from>
    <xdr:to>
      <xdr:col>72</xdr:col>
      <xdr:colOff>203200</xdr:colOff>
      <xdr:row>44</xdr:row>
      <xdr:rowOff>98072</xdr:rowOff>
    </xdr:to>
    <xdr:cxnSp macro="">
      <xdr:nvCxnSpPr>
        <xdr:cNvPr id="384" name="直線コネクタ 383">
          <a:extLst>
            <a:ext uri="{FF2B5EF4-FFF2-40B4-BE49-F238E27FC236}">
              <a16:creationId xmlns:a16="http://schemas.microsoft.com/office/drawing/2014/main" id="{123384F3-F60D-4B95-A6F7-901A1DA5830E}"/>
            </a:ext>
          </a:extLst>
        </xdr:cNvPr>
        <xdr:cNvCxnSpPr/>
      </xdr:nvCxnSpPr>
      <xdr:spPr>
        <a:xfrm>
          <a:off x="13106400" y="7308850"/>
          <a:ext cx="8001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F3B7904C-1688-4DA9-A2A1-047637F1B3CD}"/>
            </a:ext>
          </a:extLst>
        </xdr:cNvPr>
        <xdr:cNvSpPr/>
      </xdr:nvSpPr>
      <xdr:spPr>
        <a:xfrm>
          <a:off x="13868400" y="68481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86" name="テキスト ボックス 385">
          <a:extLst>
            <a:ext uri="{FF2B5EF4-FFF2-40B4-BE49-F238E27FC236}">
              <a16:creationId xmlns:a16="http://schemas.microsoft.com/office/drawing/2014/main" id="{A877A3BD-E5FA-46AA-9DF7-EB89272FEB96}"/>
            </a:ext>
          </a:extLst>
        </xdr:cNvPr>
        <xdr:cNvSpPr txBox="1"/>
      </xdr:nvSpPr>
      <xdr:spPr>
        <a:xfrm>
          <a:off x="13557250" y="66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57855</xdr:rowOff>
    </xdr:to>
    <xdr:cxnSp macro="">
      <xdr:nvCxnSpPr>
        <xdr:cNvPr id="387" name="直線コネクタ 386">
          <a:extLst>
            <a:ext uri="{FF2B5EF4-FFF2-40B4-BE49-F238E27FC236}">
              <a16:creationId xmlns:a16="http://schemas.microsoft.com/office/drawing/2014/main" id="{FE959FB7-B6FE-48A6-B2FE-BC54220CC10E}"/>
            </a:ext>
          </a:extLst>
        </xdr:cNvPr>
        <xdr:cNvCxnSpPr/>
      </xdr:nvCxnSpPr>
      <xdr:spPr>
        <a:xfrm flipV="1">
          <a:off x="12293600" y="7308850"/>
          <a:ext cx="8128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8" name="フローチャート: 判断 387">
          <a:extLst>
            <a:ext uri="{FF2B5EF4-FFF2-40B4-BE49-F238E27FC236}">
              <a16:creationId xmlns:a16="http://schemas.microsoft.com/office/drawing/2014/main" id="{84EF60DE-DCFF-46D2-B73A-EDEB91685CDB}"/>
            </a:ext>
          </a:extLst>
        </xdr:cNvPr>
        <xdr:cNvSpPr/>
      </xdr:nvSpPr>
      <xdr:spPr>
        <a:xfrm>
          <a:off x="13055600" y="684812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89" name="テキスト ボックス 388">
          <a:extLst>
            <a:ext uri="{FF2B5EF4-FFF2-40B4-BE49-F238E27FC236}">
              <a16:creationId xmlns:a16="http://schemas.microsoft.com/office/drawing/2014/main" id="{D447322E-888D-438B-BDF4-BAD6360A5CCF}"/>
            </a:ext>
          </a:extLst>
        </xdr:cNvPr>
        <xdr:cNvSpPr txBox="1"/>
      </xdr:nvSpPr>
      <xdr:spPr>
        <a:xfrm>
          <a:off x="12763500" y="66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0" name="フローチャート: 判断 389">
          <a:extLst>
            <a:ext uri="{FF2B5EF4-FFF2-40B4-BE49-F238E27FC236}">
              <a16:creationId xmlns:a16="http://schemas.microsoft.com/office/drawing/2014/main" id="{35A69A83-3800-445C-8B86-6AEABF53A8BE}"/>
            </a:ext>
          </a:extLst>
        </xdr:cNvPr>
        <xdr:cNvSpPr/>
      </xdr:nvSpPr>
      <xdr:spPr>
        <a:xfrm>
          <a:off x="12242800" y="693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1" name="テキスト ボックス 390">
          <a:extLst>
            <a:ext uri="{FF2B5EF4-FFF2-40B4-BE49-F238E27FC236}">
              <a16:creationId xmlns:a16="http://schemas.microsoft.com/office/drawing/2014/main" id="{AA3A9FAA-370E-4C05-BDB4-BF159A7F1118}"/>
            </a:ext>
          </a:extLst>
        </xdr:cNvPr>
        <xdr:cNvSpPr txBox="1"/>
      </xdr:nvSpPr>
      <xdr:spPr>
        <a:xfrm>
          <a:off x="11950700" y="671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4EAB0656-DEB6-4991-8BB4-23C55AEC6073}"/>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4803E1DB-ED6E-40A6-804D-A9A59BE80DC8}"/>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77F7B765-51B9-41BD-AC33-52F11664C0CE}"/>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56F49406-7CA7-4909-B79E-0247A289C6A7}"/>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7E6A0200-5B46-4F0F-8B94-3CDE3205D361}"/>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154517</xdr:rowOff>
    </xdr:from>
    <xdr:to>
      <xdr:col>81</xdr:col>
      <xdr:colOff>95250</xdr:colOff>
      <xdr:row>45</xdr:row>
      <xdr:rowOff>84667</xdr:rowOff>
    </xdr:to>
    <xdr:sp macro="" textlink="">
      <xdr:nvSpPr>
        <xdr:cNvPr id="397" name="楕円 396">
          <a:extLst>
            <a:ext uri="{FF2B5EF4-FFF2-40B4-BE49-F238E27FC236}">
              <a16:creationId xmlns:a16="http://schemas.microsoft.com/office/drawing/2014/main" id="{A4AD3E0C-38F2-4F31-B62C-FD6CDF898817}"/>
            </a:ext>
          </a:extLst>
        </xdr:cNvPr>
        <xdr:cNvSpPr/>
      </xdr:nvSpPr>
      <xdr:spPr>
        <a:xfrm>
          <a:off x="15430500" y="74189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50394</xdr:rowOff>
    </xdr:from>
    <xdr:ext cx="762000" cy="259045"/>
    <xdr:sp macro="" textlink="">
      <xdr:nvSpPr>
        <xdr:cNvPr id="398" name="公債費負担の状況該当値テキスト">
          <a:extLst>
            <a:ext uri="{FF2B5EF4-FFF2-40B4-BE49-F238E27FC236}">
              <a16:creationId xmlns:a16="http://schemas.microsoft.com/office/drawing/2014/main" id="{BAFB706E-1A9B-4602-95EE-6290D6C21323}"/>
            </a:ext>
          </a:extLst>
        </xdr:cNvPr>
        <xdr:cNvSpPr txBox="1"/>
      </xdr:nvSpPr>
      <xdr:spPr>
        <a:xfrm>
          <a:off x="15563850" y="731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60678</xdr:rowOff>
    </xdr:from>
    <xdr:to>
      <xdr:col>77</xdr:col>
      <xdr:colOff>95250</xdr:colOff>
      <xdr:row>44</xdr:row>
      <xdr:rowOff>162278</xdr:rowOff>
    </xdr:to>
    <xdr:sp macro="" textlink="">
      <xdr:nvSpPr>
        <xdr:cNvPr id="399" name="楕円 398">
          <a:extLst>
            <a:ext uri="{FF2B5EF4-FFF2-40B4-BE49-F238E27FC236}">
              <a16:creationId xmlns:a16="http://schemas.microsoft.com/office/drawing/2014/main" id="{E229FF4A-3731-4631-892D-A9B99EBE7AA2}"/>
            </a:ext>
          </a:extLst>
        </xdr:cNvPr>
        <xdr:cNvSpPr/>
      </xdr:nvSpPr>
      <xdr:spPr>
        <a:xfrm>
          <a:off x="14668500" y="732507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147055</xdr:rowOff>
    </xdr:from>
    <xdr:ext cx="736600" cy="259045"/>
    <xdr:sp macro="" textlink="">
      <xdr:nvSpPr>
        <xdr:cNvPr id="400" name="テキスト ボックス 399">
          <a:extLst>
            <a:ext uri="{FF2B5EF4-FFF2-40B4-BE49-F238E27FC236}">
              <a16:creationId xmlns:a16="http://schemas.microsoft.com/office/drawing/2014/main" id="{25D2E23A-29A9-40C1-9CFF-F5D0F6C0D16B}"/>
            </a:ext>
          </a:extLst>
        </xdr:cNvPr>
        <xdr:cNvSpPr txBox="1"/>
      </xdr:nvSpPr>
      <xdr:spPr>
        <a:xfrm>
          <a:off x="14370050" y="7411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47272</xdr:rowOff>
    </xdr:from>
    <xdr:to>
      <xdr:col>73</xdr:col>
      <xdr:colOff>44450</xdr:colOff>
      <xdr:row>44</xdr:row>
      <xdr:rowOff>148872</xdr:rowOff>
    </xdr:to>
    <xdr:sp macro="" textlink="">
      <xdr:nvSpPr>
        <xdr:cNvPr id="401" name="楕円 400">
          <a:extLst>
            <a:ext uri="{FF2B5EF4-FFF2-40B4-BE49-F238E27FC236}">
              <a16:creationId xmlns:a16="http://schemas.microsoft.com/office/drawing/2014/main" id="{31FF2038-02A1-42FD-B8BB-66B2CCDBC5E6}"/>
            </a:ext>
          </a:extLst>
        </xdr:cNvPr>
        <xdr:cNvSpPr/>
      </xdr:nvSpPr>
      <xdr:spPr>
        <a:xfrm>
          <a:off x="13868400" y="73116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133649</xdr:rowOff>
    </xdr:from>
    <xdr:ext cx="762000" cy="259045"/>
    <xdr:sp macro="" textlink="">
      <xdr:nvSpPr>
        <xdr:cNvPr id="402" name="テキスト ボックス 401">
          <a:extLst>
            <a:ext uri="{FF2B5EF4-FFF2-40B4-BE49-F238E27FC236}">
              <a16:creationId xmlns:a16="http://schemas.microsoft.com/office/drawing/2014/main" id="{4E5B316B-2CEC-4127-887A-40C3FE5E721C}"/>
            </a:ext>
          </a:extLst>
        </xdr:cNvPr>
        <xdr:cNvSpPr txBox="1"/>
      </xdr:nvSpPr>
      <xdr:spPr>
        <a:xfrm>
          <a:off x="13557250" y="73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3" name="楕円 402">
          <a:extLst>
            <a:ext uri="{FF2B5EF4-FFF2-40B4-BE49-F238E27FC236}">
              <a16:creationId xmlns:a16="http://schemas.microsoft.com/office/drawing/2014/main" id="{5D9FEFC1-8E1C-4798-A14B-70D9C4A50DF4}"/>
            </a:ext>
          </a:extLst>
        </xdr:cNvPr>
        <xdr:cNvSpPr/>
      </xdr:nvSpPr>
      <xdr:spPr>
        <a:xfrm>
          <a:off x="13055600" y="726440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04" name="テキスト ボックス 403">
          <a:extLst>
            <a:ext uri="{FF2B5EF4-FFF2-40B4-BE49-F238E27FC236}">
              <a16:creationId xmlns:a16="http://schemas.microsoft.com/office/drawing/2014/main" id="{A16CC8DE-EC11-455D-80B1-0A0443F79E11}"/>
            </a:ext>
          </a:extLst>
        </xdr:cNvPr>
        <xdr:cNvSpPr txBox="1"/>
      </xdr:nvSpPr>
      <xdr:spPr>
        <a:xfrm>
          <a:off x="12763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7055</xdr:rowOff>
    </xdr:from>
    <xdr:to>
      <xdr:col>64</xdr:col>
      <xdr:colOff>152400</xdr:colOff>
      <xdr:row>44</xdr:row>
      <xdr:rowOff>108655</xdr:rowOff>
    </xdr:to>
    <xdr:sp macro="" textlink="">
      <xdr:nvSpPr>
        <xdr:cNvPr id="405" name="楕円 404">
          <a:extLst>
            <a:ext uri="{FF2B5EF4-FFF2-40B4-BE49-F238E27FC236}">
              <a16:creationId xmlns:a16="http://schemas.microsoft.com/office/drawing/2014/main" id="{CDFC1051-9846-43BA-8280-327F43C3D263}"/>
            </a:ext>
          </a:extLst>
        </xdr:cNvPr>
        <xdr:cNvSpPr/>
      </xdr:nvSpPr>
      <xdr:spPr>
        <a:xfrm>
          <a:off x="12242800" y="72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93432</xdr:rowOff>
    </xdr:from>
    <xdr:ext cx="762000" cy="259045"/>
    <xdr:sp macro="" textlink="">
      <xdr:nvSpPr>
        <xdr:cNvPr id="406" name="テキスト ボックス 405">
          <a:extLst>
            <a:ext uri="{FF2B5EF4-FFF2-40B4-BE49-F238E27FC236}">
              <a16:creationId xmlns:a16="http://schemas.microsoft.com/office/drawing/2014/main" id="{9AC6706B-C2A9-4956-939C-4CAEB8E340C2}"/>
            </a:ext>
          </a:extLst>
        </xdr:cNvPr>
        <xdr:cNvSpPr txBox="1"/>
      </xdr:nvSpPr>
      <xdr:spPr>
        <a:xfrm>
          <a:off x="11950700" y="735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152312B-0A72-4048-BF07-7215E52DADFF}"/>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4EE241C1-0A1A-47A5-9D4F-142C795FD026}"/>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9C5469E6-1722-4B60-A892-81CD15F9B548}"/>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8BEB2C9A-4BE9-44E6-B8E6-F85EB0282FC2}"/>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1B1D8647-7206-46F8-A335-BF97CD81E9AB}"/>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17795E1E-3FE0-4926-9BBD-0DA292EC6DB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E8E132C-7703-475D-B410-8F2BF44D5D32}"/>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3717E41F-C213-4680-AC42-47C7008996D6}"/>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9DA2F711-CFB4-4F4C-AD5B-C48484F127F1}"/>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EEC3C20F-F29E-41BC-B1D0-7368C48216EF}"/>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9D6E6837-7545-4603-9456-9F5B19896AA6}"/>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95CC6DF4-47AD-4373-A31F-E7682A95F522}"/>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38404FC3-E93B-4A4A-9688-A94F4A50F27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臨時財政対策債を除く地方債現在高の減少に伴う将来負担額の減少（▲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億）により、分子は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億円余の減少となったが、令和３年度に特殊要因で大幅に増加していた標準財政規模が令和４年度は減少（▲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億）したため、分母が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億円余の減少となり、将来負担比率としては、前年度比で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ポイントの増加となった。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8D550650-77CC-4484-BDF5-016C6BEF9BB2}"/>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C76032CC-5BE1-41E1-8D35-07BDB09E092B}"/>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21E9104F-13A6-44B0-8FB6-2BFF99EAD5EB}"/>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7C3A203D-640E-4A22-A023-C1328BC54F3A}"/>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2E8F8CD4-2985-4B58-9381-88AA9F8EEB9C}"/>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70106C7B-6B60-441F-A65F-07F2F1F2FA41}"/>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4FEDD664-2C09-4F17-91A8-A95A68036753}"/>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32CF3451-4C35-4858-9695-D5BC94781228}"/>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8F8CC95E-E0B3-4816-A745-D50947FD8EA5}"/>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E5C00010-8169-4C0A-BB27-D8E30652BDFC}"/>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A269D728-1AC7-48E3-9845-A2BC51A5150F}"/>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B7AD6FB-79D5-4EEB-8AAF-67471D9FFACD}"/>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155CD2BD-CA92-483D-8296-A6A66613B054}"/>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C460A48E-EFBA-4BAF-A8A0-09707C0D392C}"/>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636F06A6-DDBD-41D0-84AB-F1026FD666FC}"/>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5" name="直線コネクタ 434">
          <a:extLst>
            <a:ext uri="{FF2B5EF4-FFF2-40B4-BE49-F238E27FC236}">
              <a16:creationId xmlns:a16="http://schemas.microsoft.com/office/drawing/2014/main" id="{728BD9F0-E4FB-4012-B807-731CBAAF0833}"/>
            </a:ext>
          </a:extLst>
        </xdr:cNvPr>
        <xdr:cNvCxnSpPr/>
      </xdr:nvCxnSpPr>
      <xdr:spPr>
        <a:xfrm flipV="1">
          <a:off x="15474950" y="2288117"/>
          <a:ext cx="0" cy="1274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6" name="将来負担の状況最小値テキスト">
          <a:extLst>
            <a:ext uri="{FF2B5EF4-FFF2-40B4-BE49-F238E27FC236}">
              <a16:creationId xmlns:a16="http://schemas.microsoft.com/office/drawing/2014/main" id="{8BBE4ECF-FD7B-4470-9482-D3CA2F540D60}"/>
            </a:ext>
          </a:extLst>
        </xdr:cNvPr>
        <xdr:cNvSpPr txBox="1"/>
      </xdr:nvSpPr>
      <xdr:spPr>
        <a:xfrm>
          <a:off x="15563850" y="353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7" name="直線コネクタ 436">
          <a:extLst>
            <a:ext uri="{FF2B5EF4-FFF2-40B4-BE49-F238E27FC236}">
              <a16:creationId xmlns:a16="http://schemas.microsoft.com/office/drawing/2014/main" id="{EB7A5CD6-F996-4BEE-901F-AE4E4500ADD7}"/>
            </a:ext>
          </a:extLst>
        </xdr:cNvPr>
        <xdr:cNvCxnSpPr/>
      </xdr:nvCxnSpPr>
      <xdr:spPr>
        <a:xfrm>
          <a:off x="15405100" y="35628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55EC15C6-0811-4C54-9971-A838620059EB}"/>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A3B727F0-A5D0-4E3D-BCD2-584BB749CDB3}"/>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110490</xdr:rowOff>
    </xdr:from>
    <xdr:to>
      <xdr:col>81</xdr:col>
      <xdr:colOff>44450</xdr:colOff>
      <xdr:row>19</xdr:row>
      <xdr:rowOff>132207</xdr:rowOff>
    </xdr:to>
    <xdr:cxnSp macro="">
      <xdr:nvCxnSpPr>
        <xdr:cNvPr id="440" name="直線コネクタ 439">
          <a:extLst>
            <a:ext uri="{FF2B5EF4-FFF2-40B4-BE49-F238E27FC236}">
              <a16:creationId xmlns:a16="http://schemas.microsoft.com/office/drawing/2014/main" id="{231974D9-ED2C-4014-AA76-7EFD8279035B}"/>
            </a:ext>
          </a:extLst>
        </xdr:cNvPr>
        <xdr:cNvCxnSpPr/>
      </xdr:nvCxnSpPr>
      <xdr:spPr>
        <a:xfrm>
          <a:off x="14712950" y="3247390"/>
          <a:ext cx="762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136923</xdr:rowOff>
    </xdr:from>
    <xdr:ext cx="762000" cy="259045"/>
    <xdr:sp macro="" textlink="">
      <xdr:nvSpPr>
        <xdr:cNvPr id="441" name="将来負担の状況平均値テキスト">
          <a:extLst>
            <a:ext uri="{FF2B5EF4-FFF2-40B4-BE49-F238E27FC236}">
              <a16:creationId xmlns:a16="http://schemas.microsoft.com/office/drawing/2014/main" id="{3E9FA6B9-90BB-4036-82DA-DB39CFA6B413}"/>
            </a:ext>
          </a:extLst>
        </xdr:cNvPr>
        <xdr:cNvSpPr txBox="1"/>
      </xdr:nvSpPr>
      <xdr:spPr>
        <a:xfrm>
          <a:off x="15563850" y="2613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2" name="フローチャート: 判断 441">
          <a:extLst>
            <a:ext uri="{FF2B5EF4-FFF2-40B4-BE49-F238E27FC236}">
              <a16:creationId xmlns:a16="http://schemas.microsoft.com/office/drawing/2014/main" id="{350CF4B7-250B-456C-8EC5-B55EE19FEC64}"/>
            </a:ext>
          </a:extLst>
        </xdr:cNvPr>
        <xdr:cNvSpPr/>
      </xdr:nvSpPr>
      <xdr:spPr>
        <a:xfrm>
          <a:off x="15430500" y="27619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110490</xdr:rowOff>
    </xdr:from>
    <xdr:to>
      <xdr:col>77</xdr:col>
      <xdr:colOff>44450</xdr:colOff>
      <xdr:row>20</xdr:row>
      <xdr:rowOff>25104</xdr:rowOff>
    </xdr:to>
    <xdr:cxnSp macro="">
      <xdr:nvCxnSpPr>
        <xdr:cNvPr id="443" name="直線コネクタ 442">
          <a:extLst>
            <a:ext uri="{FF2B5EF4-FFF2-40B4-BE49-F238E27FC236}">
              <a16:creationId xmlns:a16="http://schemas.microsoft.com/office/drawing/2014/main" id="{DC94B4EC-F653-47F7-AE35-7477B46A757F}"/>
            </a:ext>
          </a:extLst>
        </xdr:cNvPr>
        <xdr:cNvCxnSpPr/>
      </xdr:nvCxnSpPr>
      <xdr:spPr>
        <a:xfrm flipV="1">
          <a:off x="13906500" y="3247390"/>
          <a:ext cx="806450" cy="7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4" name="フローチャート: 判断 443">
          <a:extLst>
            <a:ext uri="{FF2B5EF4-FFF2-40B4-BE49-F238E27FC236}">
              <a16:creationId xmlns:a16="http://schemas.microsoft.com/office/drawing/2014/main" id="{D78D9457-BE3E-4CD5-9E6A-10E341DCF409}"/>
            </a:ext>
          </a:extLst>
        </xdr:cNvPr>
        <xdr:cNvSpPr/>
      </xdr:nvSpPr>
      <xdr:spPr>
        <a:xfrm>
          <a:off x="14668500" y="28038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5" name="テキスト ボックス 444">
          <a:extLst>
            <a:ext uri="{FF2B5EF4-FFF2-40B4-BE49-F238E27FC236}">
              <a16:creationId xmlns:a16="http://schemas.microsoft.com/office/drawing/2014/main" id="{D7424E9E-BE09-4063-9FB4-B460BC9ABB63}"/>
            </a:ext>
          </a:extLst>
        </xdr:cNvPr>
        <xdr:cNvSpPr txBox="1"/>
      </xdr:nvSpPr>
      <xdr:spPr>
        <a:xfrm>
          <a:off x="14370050" y="2579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25104</xdr:rowOff>
    </xdr:from>
    <xdr:to>
      <xdr:col>72</xdr:col>
      <xdr:colOff>203200</xdr:colOff>
      <xdr:row>20</xdr:row>
      <xdr:rowOff>64516</xdr:rowOff>
    </xdr:to>
    <xdr:cxnSp macro="">
      <xdr:nvCxnSpPr>
        <xdr:cNvPr id="446" name="直線コネクタ 445">
          <a:extLst>
            <a:ext uri="{FF2B5EF4-FFF2-40B4-BE49-F238E27FC236}">
              <a16:creationId xmlns:a16="http://schemas.microsoft.com/office/drawing/2014/main" id="{4DD2ED36-AFAF-4587-8BFB-D0FE53B67498}"/>
            </a:ext>
          </a:extLst>
        </xdr:cNvPr>
        <xdr:cNvCxnSpPr/>
      </xdr:nvCxnSpPr>
      <xdr:spPr>
        <a:xfrm flipV="1">
          <a:off x="13106400" y="3327104"/>
          <a:ext cx="8001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7" name="フローチャート: 判断 446">
          <a:extLst>
            <a:ext uri="{FF2B5EF4-FFF2-40B4-BE49-F238E27FC236}">
              <a16:creationId xmlns:a16="http://schemas.microsoft.com/office/drawing/2014/main" id="{EEDC45DD-085D-42D6-8F22-303F1FE9987E}"/>
            </a:ext>
          </a:extLst>
        </xdr:cNvPr>
        <xdr:cNvSpPr/>
      </xdr:nvSpPr>
      <xdr:spPr>
        <a:xfrm>
          <a:off x="13868400" y="29044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38075</xdr:rowOff>
    </xdr:from>
    <xdr:ext cx="762000" cy="259045"/>
    <xdr:sp macro="" textlink="">
      <xdr:nvSpPr>
        <xdr:cNvPr id="448" name="テキスト ボックス 447">
          <a:extLst>
            <a:ext uri="{FF2B5EF4-FFF2-40B4-BE49-F238E27FC236}">
              <a16:creationId xmlns:a16="http://schemas.microsoft.com/office/drawing/2014/main" id="{7BC6D1E7-DF2D-4EA8-8152-68F3BB4FEC73}"/>
            </a:ext>
          </a:extLst>
        </xdr:cNvPr>
        <xdr:cNvSpPr txBox="1"/>
      </xdr:nvSpPr>
      <xdr:spPr>
        <a:xfrm>
          <a:off x="13557250" y="267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51647</xdr:rowOff>
    </xdr:from>
    <xdr:to>
      <xdr:col>68</xdr:col>
      <xdr:colOff>152400</xdr:colOff>
      <xdr:row>20</xdr:row>
      <xdr:rowOff>64516</xdr:rowOff>
    </xdr:to>
    <xdr:cxnSp macro="">
      <xdr:nvCxnSpPr>
        <xdr:cNvPr id="449" name="直線コネクタ 448">
          <a:extLst>
            <a:ext uri="{FF2B5EF4-FFF2-40B4-BE49-F238E27FC236}">
              <a16:creationId xmlns:a16="http://schemas.microsoft.com/office/drawing/2014/main" id="{17E33CB2-951D-465F-AD1B-745D48CA60ED}"/>
            </a:ext>
          </a:extLst>
        </xdr:cNvPr>
        <xdr:cNvCxnSpPr/>
      </xdr:nvCxnSpPr>
      <xdr:spPr>
        <a:xfrm>
          <a:off x="12293600" y="3353647"/>
          <a:ext cx="8128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0" name="フローチャート: 判断 449">
          <a:extLst>
            <a:ext uri="{FF2B5EF4-FFF2-40B4-BE49-F238E27FC236}">
              <a16:creationId xmlns:a16="http://schemas.microsoft.com/office/drawing/2014/main" id="{80B51193-BF0D-47F7-985B-8A605B875483}"/>
            </a:ext>
          </a:extLst>
        </xdr:cNvPr>
        <xdr:cNvSpPr/>
      </xdr:nvSpPr>
      <xdr:spPr>
        <a:xfrm>
          <a:off x="13055600" y="295109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84726</xdr:rowOff>
    </xdr:from>
    <xdr:ext cx="762000" cy="259045"/>
    <xdr:sp macro="" textlink="">
      <xdr:nvSpPr>
        <xdr:cNvPr id="451" name="テキスト ボックス 450">
          <a:extLst>
            <a:ext uri="{FF2B5EF4-FFF2-40B4-BE49-F238E27FC236}">
              <a16:creationId xmlns:a16="http://schemas.microsoft.com/office/drawing/2014/main" id="{46B0AAA9-D526-4783-8B6C-80FA68C4101B}"/>
            </a:ext>
          </a:extLst>
        </xdr:cNvPr>
        <xdr:cNvSpPr txBox="1"/>
      </xdr:nvSpPr>
      <xdr:spPr>
        <a:xfrm>
          <a:off x="12763500" y="272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2" name="フローチャート: 判断 451">
          <a:extLst>
            <a:ext uri="{FF2B5EF4-FFF2-40B4-BE49-F238E27FC236}">
              <a16:creationId xmlns:a16="http://schemas.microsoft.com/office/drawing/2014/main" id="{F361D8AE-3630-4DC1-9C13-63C4F7C47E62}"/>
            </a:ext>
          </a:extLst>
        </xdr:cNvPr>
        <xdr:cNvSpPr/>
      </xdr:nvSpPr>
      <xdr:spPr>
        <a:xfrm>
          <a:off x="12242800" y="299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130573</xdr:rowOff>
    </xdr:from>
    <xdr:ext cx="762000" cy="259045"/>
    <xdr:sp macro="" textlink="">
      <xdr:nvSpPr>
        <xdr:cNvPr id="453" name="テキスト ボックス 452">
          <a:extLst>
            <a:ext uri="{FF2B5EF4-FFF2-40B4-BE49-F238E27FC236}">
              <a16:creationId xmlns:a16="http://schemas.microsoft.com/office/drawing/2014/main" id="{4C36350B-B16D-4126-A00D-3C656241D556}"/>
            </a:ext>
          </a:extLst>
        </xdr:cNvPr>
        <xdr:cNvSpPr txBox="1"/>
      </xdr:nvSpPr>
      <xdr:spPr>
        <a:xfrm>
          <a:off x="11950700" y="27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74CE5187-9181-4F27-BD13-D350F0C40395}"/>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661128F6-7D85-419F-931B-52D2EDCD01E7}"/>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E58AF710-89EE-4B39-9EF1-E26843838271}"/>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BEB7791E-1187-4403-9637-73B73A30FBDD}"/>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2FCAFB5F-502A-47C8-8A53-8F72572CAB5E}"/>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81407</xdr:rowOff>
    </xdr:from>
    <xdr:to>
      <xdr:col>81</xdr:col>
      <xdr:colOff>95250</xdr:colOff>
      <xdr:row>20</xdr:row>
      <xdr:rowOff>11557</xdr:rowOff>
    </xdr:to>
    <xdr:sp macro="" textlink="">
      <xdr:nvSpPr>
        <xdr:cNvPr id="459" name="楕円 458">
          <a:extLst>
            <a:ext uri="{FF2B5EF4-FFF2-40B4-BE49-F238E27FC236}">
              <a16:creationId xmlns:a16="http://schemas.microsoft.com/office/drawing/2014/main" id="{CDF9F3D7-2637-441F-BC60-CBBFAF8E3D95}"/>
            </a:ext>
          </a:extLst>
        </xdr:cNvPr>
        <xdr:cNvSpPr/>
      </xdr:nvSpPr>
      <xdr:spPr>
        <a:xfrm>
          <a:off x="15430500" y="32183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53484</xdr:rowOff>
    </xdr:from>
    <xdr:ext cx="762000" cy="259045"/>
    <xdr:sp macro="" textlink="">
      <xdr:nvSpPr>
        <xdr:cNvPr id="460" name="将来負担の状況該当値テキスト">
          <a:extLst>
            <a:ext uri="{FF2B5EF4-FFF2-40B4-BE49-F238E27FC236}">
              <a16:creationId xmlns:a16="http://schemas.microsoft.com/office/drawing/2014/main" id="{7F8A64F6-9B44-4030-B047-980FA8F6DBA0}"/>
            </a:ext>
          </a:extLst>
        </xdr:cNvPr>
        <xdr:cNvSpPr txBox="1"/>
      </xdr:nvSpPr>
      <xdr:spPr>
        <a:xfrm>
          <a:off x="15563850" y="319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59690</xdr:rowOff>
    </xdr:from>
    <xdr:to>
      <xdr:col>77</xdr:col>
      <xdr:colOff>95250</xdr:colOff>
      <xdr:row>19</xdr:row>
      <xdr:rowOff>161290</xdr:rowOff>
    </xdr:to>
    <xdr:sp macro="" textlink="">
      <xdr:nvSpPr>
        <xdr:cNvPr id="461" name="楕円 460">
          <a:extLst>
            <a:ext uri="{FF2B5EF4-FFF2-40B4-BE49-F238E27FC236}">
              <a16:creationId xmlns:a16="http://schemas.microsoft.com/office/drawing/2014/main" id="{3E243884-E836-492C-A901-FF5C0A479C4E}"/>
            </a:ext>
          </a:extLst>
        </xdr:cNvPr>
        <xdr:cNvSpPr/>
      </xdr:nvSpPr>
      <xdr:spPr>
        <a:xfrm>
          <a:off x="14668500" y="31965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146067</xdr:rowOff>
    </xdr:from>
    <xdr:ext cx="736600" cy="259045"/>
    <xdr:sp macro="" textlink="">
      <xdr:nvSpPr>
        <xdr:cNvPr id="462" name="テキスト ボックス 461">
          <a:extLst>
            <a:ext uri="{FF2B5EF4-FFF2-40B4-BE49-F238E27FC236}">
              <a16:creationId xmlns:a16="http://schemas.microsoft.com/office/drawing/2014/main" id="{0AB91995-46BE-4B0E-A010-6088D98CEB13}"/>
            </a:ext>
          </a:extLst>
        </xdr:cNvPr>
        <xdr:cNvSpPr txBox="1"/>
      </xdr:nvSpPr>
      <xdr:spPr>
        <a:xfrm>
          <a:off x="14370050" y="328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145754</xdr:rowOff>
    </xdr:from>
    <xdr:to>
      <xdr:col>73</xdr:col>
      <xdr:colOff>44450</xdr:colOff>
      <xdr:row>20</xdr:row>
      <xdr:rowOff>75904</xdr:rowOff>
    </xdr:to>
    <xdr:sp macro="" textlink="">
      <xdr:nvSpPr>
        <xdr:cNvPr id="463" name="楕円 462">
          <a:extLst>
            <a:ext uri="{FF2B5EF4-FFF2-40B4-BE49-F238E27FC236}">
              <a16:creationId xmlns:a16="http://schemas.microsoft.com/office/drawing/2014/main" id="{0F99855C-3915-481F-BE54-5D09D6D9C7B4}"/>
            </a:ext>
          </a:extLst>
        </xdr:cNvPr>
        <xdr:cNvSpPr/>
      </xdr:nvSpPr>
      <xdr:spPr>
        <a:xfrm>
          <a:off x="13868400" y="32826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60681</xdr:rowOff>
    </xdr:from>
    <xdr:ext cx="762000" cy="259045"/>
    <xdr:sp macro="" textlink="">
      <xdr:nvSpPr>
        <xdr:cNvPr id="464" name="テキスト ボックス 463">
          <a:extLst>
            <a:ext uri="{FF2B5EF4-FFF2-40B4-BE49-F238E27FC236}">
              <a16:creationId xmlns:a16="http://schemas.microsoft.com/office/drawing/2014/main" id="{B4E51A34-D0DC-4CE9-A2E0-55040866304E}"/>
            </a:ext>
          </a:extLst>
        </xdr:cNvPr>
        <xdr:cNvSpPr txBox="1"/>
      </xdr:nvSpPr>
      <xdr:spPr>
        <a:xfrm>
          <a:off x="13557250" y="336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13716</xdr:rowOff>
    </xdr:from>
    <xdr:to>
      <xdr:col>68</xdr:col>
      <xdr:colOff>203200</xdr:colOff>
      <xdr:row>20</xdr:row>
      <xdr:rowOff>115316</xdr:rowOff>
    </xdr:to>
    <xdr:sp macro="" textlink="">
      <xdr:nvSpPr>
        <xdr:cNvPr id="465" name="楕円 464">
          <a:extLst>
            <a:ext uri="{FF2B5EF4-FFF2-40B4-BE49-F238E27FC236}">
              <a16:creationId xmlns:a16="http://schemas.microsoft.com/office/drawing/2014/main" id="{EC047B6D-3496-4E7B-9EE4-220A4D6BEFF1}"/>
            </a:ext>
          </a:extLst>
        </xdr:cNvPr>
        <xdr:cNvSpPr/>
      </xdr:nvSpPr>
      <xdr:spPr>
        <a:xfrm>
          <a:off x="13055600" y="331571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100093</xdr:rowOff>
    </xdr:from>
    <xdr:ext cx="762000" cy="259045"/>
    <xdr:sp macro="" textlink="">
      <xdr:nvSpPr>
        <xdr:cNvPr id="466" name="テキスト ボックス 465">
          <a:extLst>
            <a:ext uri="{FF2B5EF4-FFF2-40B4-BE49-F238E27FC236}">
              <a16:creationId xmlns:a16="http://schemas.microsoft.com/office/drawing/2014/main" id="{A2D79926-ADAE-4E84-B51F-A2C32478E916}"/>
            </a:ext>
          </a:extLst>
        </xdr:cNvPr>
        <xdr:cNvSpPr txBox="1"/>
      </xdr:nvSpPr>
      <xdr:spPr>
        <a:xfrm>
          <a:off x="12763500" y="340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847</xdr:rowOff>
    </xdr:from>
    <xdr:to>
      <xdr:col>64</xdr:col>
      <xdr:colOff>152400</xdr:colOff>
      <xdr:row>20</xdr:row>
      <xdr:rowOff>102447</xdr:rowOff>
    </xdr:to>
    <xdr:sp macro="" textlink="">
      <xdr:nvSpPr>
        <xdr:cNvPr id="467" name="楕円 466">
          <a:extLst>
            <a:ext uri="{FF2B5EF4-FFF2-40B4-BE49-F238E27FC236}">
              <a16:creationId xmlns:a16="http://schemas.microsoft.com/office/drawing/2014/main" id="{47C3D7E4-C0C9-4439-B6B5-49B38BB53FAB}"/>
            </a:ext>
          </a:extLst>
        </xdr:cNvPr>
        <xdr:cNvSpPr/>
      </xdr:nvSpPr>
      <xdr:spPr>
        <a:xfrm>
          <a:off x="12242800" y="330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87224</xdr:rowOff>
    </xdr:from>
    <xdr:ext cx="762000" cy="259045"/>
    <xdr:sp macro="" textlink="">
      <xdr:nvSpPr>
        <xdr:cNvPr id="468" name="テキスト ボックス 467">
          <a:extLst>
            <a:ext uri="{FF2B5EF4-FFF2-40B4-BE49-F238E27FC236}">
              <a16:creationId xmlns:a16="http://schemas.microsoft.com/office/drawing/2014/main" id="{C16CDF8E-3AA0-420D-805D-31CD6FB91279}"/>
            </a:ext>
          </a:extLst>
        </xdr:cNvPr>
        <xdr:cNvSpPr txBox="1"/>
      </xdr:nvSpPr>
      <xdr:spPr>
        <a:xfrm>
          <a:off x="11950700" y="338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773,914
768,177
726.28
436,287,767
427,945,418
6,437,187
238,150,751
632,150,531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退職者数や職員数が減少した一方、給与の増額改定が行われたことなどから、前年度決算比で上昇した。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引き続き、持続可能な行財政運営の確立のため、業務のあり方・やり方の精査を行い、定員の適正化に努めていく。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98425</xdr:rowOff>
    </xdr:from>
    <xdr:to>
      <xdr:col>24</xdr:col>
      <xdr:colOff>25400</xdr:colOff>
      <xdr:row>38</xdr:row>
      <xdr:rowOff>155575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6135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98425</xdr:rowOff>
    </xdr:from>
    <xdr:to>
      <xdr:col>19</xdr:col>
      <xdr:colOff>187325</xdr:colOff>
      <xdr:row>39</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6135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112713</xdr:rowOff>
    </xdr:from>
    <xdr:to>
      <xdr:col>15</xdr:col>
      <xdr:colOff>98425</xdr:colOff>
      <xdr:row>39</xdr:row>
      <xdr:rowOff>69850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627813"/>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112713</xdr:rowOff>
    </xdr:from>
    <xdr:to>
      <xdr:col>11</xdr:col>
      <xdr:colOff>9525</xdr:colOff>
      <xdr:row>38</xdr:row>
      <xdr:rowOff>127000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6278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159402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104775</xdr:rowOff>
    </xdr:from>
    <xdr:to>
      <xdr:col>24</xdr:col>
      <xdr:colOff>76200</xdr:colOff>
      <xdr:row>39</xdr:row>
      <xdr:rowOff>34925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76852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47625</xdr:rowOff>
    </xdr:from>
    <xdr:to>
      <xdr:col>20</xdr:col>
      <xdr:colOff>38100</xdr:colOff>
      <xdr:row>38</xdr:row>
      <xdr:rowOff>149225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134002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64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61913</xdr:rowOff>
    </xdr:from>
    <xdr:to>
      <xdr:col>11</xdr:col>
      <xdr:colOff>60325</xdr:colOff>
      <xdr:row>38</xdr:row>
      <xdr:rowOff>163513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5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148290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庁舎や公共施設などの光熱費が増加したことで、前年度と比較して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類似団体との比較では、引き続き平均を下回っている状況であるが、事務事業の見直しを引き続き推進し、経費削減に努める。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14</xdr:row>
      <xdr:rowOff>29029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3640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97263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497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135164</xdr:rowOff>
    </xdr:from>
    <xdr:to>
      <xdr:col>78</xdr:col>
      <xdr:colOff>69850</xdr:colOff>
      <xdr:row>14</xdr:row>
      <xdr:rowOff>110671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36401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64606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46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110671</xdr:rowOff>
    </xdr:from>
    <xdr:to>
      <xdr:col>73</xdr:col>
      <xdr:colOff>180975</xdr:colOff>
      <xdr:row>14</xdr:row>
      <xdr:rowOff>110671</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3893800" y="251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45357</xdr:rowOff>
    </xdr:from>
    <xdr:to>
      <xdr:col>69</xdr:col>
      <xdr:colOff>92075</xdr:colOff>
      <xdr:row>14</xdr:row>
      <xdr:rowOff>110671</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4456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97263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4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149679</xdr:rowOff>
    </xdr:from>
    <xdr:to>
      <xdr:col>82</xdr:col>
      <xdr:colOff>158750</xdr:colOff>
      <xdr:row>14</xdr:row>
      <xdr:rowOff>79829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166206</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84364</xdr:rowOff>
    </xdr:from>
    <xdr:to>
      <xdr:col>78</xdr:col>
      <xdr:colOff>120650</xdr:colOff>
      <xdr:row>14</xdr:row>
      <xdr:rowOff>14514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24691</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59871</xdr:rowOff>
    </xdr:from>
    <xdr:to>
      <xdr:col>74</xdr:col>
      <xdr:colOff>31750</xdr:colOff>
      <xdr:row>14</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146248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59871</xdr:rowOff>
    </xdr:from>
    <xdr:to>
      <xdr:col>69</xdr:col>
      <xdr:colOff>142875</xdr:colOff>
      <xdr:row>14</xdr:row>
      <xdr:rowOff>161471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146248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166007</xdr:rowOff>
    </xdr:from>
    <xdr:to>
      <xdr:col>65</xdr:col>
      <xdr:colOff>53975</xdr:colOff>
      <xdr:row>14</xdr:row>
      <xdr:rowOff>96157</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106334</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保育関係経費や生活保護費が増となったことなどから、前年度決算比で上昇した。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類似団体との比較では、引き続き平均を下回っている状況であるが、今後見込まれる社会保障費のさらなる増加を踏まえ、引き続き動向を注視する必要がある。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54</xdr:row>
      <xdr:rowOff>45357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91893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53</xdr:row>
      <xdr:rowOff>167822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3098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55</xdr:row>
      <xdr:rowOff>53522</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92546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55</xdr:row>
      <xdr:rowOff>53522</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9352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74584</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16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高齢化に伴う後期高齢者医療事業会計への繰出金の増加、維持補修費の増加などにより、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今後も、施設の老朽化による維持修繕費の増が見込まれるため、引き続き事業の見直しを図るとともに、各会計の収支状況を的確に把握し、普通会計の負担額を適正にしていく必要がある。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6139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54627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127000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127000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67327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ほぼ横ばいだが、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下水道事業会計や病院事業会計への繰出金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引き続き、企業会計の経営状況を的確に把握し、健全経営に努めるとともに、各種団体に対する補助金等についても適正な執行に努めていく。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39</xdr:row>
      <xdr:rowOff>115570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779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138430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77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39</xdr:row>
      <xdr:rowOff>138430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77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142257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92710</xdr:rowOff>
    </xdr:from>
    <xdr:to>
      <xdr:col>69</xdr:col>
      <xdr:colOff>92075</xdr:colOff>
      <xdr:row>39</xdr:row>
      <xdr:rowOff>92710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779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39387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85107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64770</xdr:rowOff>
    </xdr:from>
    <xdr:to>
      <xdr:col>82</xdr:col>
      <xdr:colOff>158750</xdr:colOff>
      <xdr:row>39</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36847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87630</xdr:rowOff>
    </xdr:from>
    <xdr:to>
      <xdr:col>74</xdr:col>
      <xdr:colOff>31750</xdr:colOff>
      <xdr:row>40</xdr:row>
      <xdr:rowOff>17780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2557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128287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41910</xdr:rowOff>
    </xdr:from>
    <xdr:to>
      <xdr:col>65</xdr:col>
      <xdr:colOff>53975</xdr:colOff>
      <xdr:row>39</xdr:row>
      <xdr:rowOff>143510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128287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公債費においては、元金償還額の増加等が影響し、前年度と同様に類似団体の平均値を上回った。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今後、市場金利の上昇等が見込まれるが、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建設事業費の選択と集中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による市債残高の縮減に加え、市場金利の動向を注視し、低利での資金調達による利子低減に努めていく。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146050</xdr:rowOff>
    </xdr:from>
    <xdr:to>
      <xdr:col>24</xdr:col>
      <xdr:colOff>25400</xdr:colOff>
      <xdr:row>79</xdr:row>
      <xdr:rowOff>31750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3519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149877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146050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385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165100</xdr:rowOff>
    </xdr:from>
    <xdr:to>
      <xdr:col>15</xdr:col>
      <xdr:colOff>98425</xdr:colOff>
      <xdr:row>78</xdr:row>
      <xdr:rowOff>12700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336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16527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165100</xdr:rowOff>
    </xdr:from>
    <xdr:to>
      <xdr:col>11</xdr:col>
      <xdr:colOff>9525</xdr:colOff>
      <xdr:row>77</xdr:row>
      <xdr:rowOff>165100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36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124477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95250</xdr:rowOff>
    </xdr:from>
    <xdr:to>
      <xdr:col>20</xdr:col>
      <xdr:colOff>38100</xdr:colOff>
      <xdr:row>79</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10177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114300</xdr:rowOff>
    </xdr:from>
    <xdr:to>
      <xdr:col>11</xdr:col>
      <xdr:colOff>60325</xdr:colOff>
      <xdr:row>78</xdr:row>
      <xdr:rowOff>44450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54627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平均値を下回っているが、社会保障費が増加する見込みも踏まえ、行政サービスの水準を保ちながら事務事業の見直しを行うなど、経営資源の適正配分を進め、数値が上昇しないよう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48078</xdr:rowOff>
    </xdr:from>
    <xdr:to>
      <xdr:col>82</xdr:col>
      <xdr:colOff>107950</xdr:colOff>
      <xdr:row>74</xdr:row>
      <xdr:rowOff>127000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563928"/>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42834</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073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48078</xdr:rowOff>
    </xdr:from>
    <xdr:to>
      <xdr:col>78</xdr:col>
      <xdr:colOff>69850</xdr:colOff>
      <xdr:row>75</xdr:row>
      <xdr:rowOff>42635</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2563928"/>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140805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28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42635</xdr:rowOff>
    </xdr:from>
    <xdr:to>
      <xdr:col>73</xdr:col>
      <xdr:colOff>180975</xdr:colOff>
      <xdr:row>75</xdr:row>
      <xdr:rowOff>75293</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2901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50998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105228</xdr:rowOff>
    </xdr:from>
    <xdr:to>
      <xdr:col>69</xdr:col>
      <xdr:colOff>92075</xdr:colOff>
      <xdr:row>75</xdr:row>
      <xdr:rowOff>75293</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27925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92727</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168728</xdr:rowOff>
    </xdr:from>
    <xdr:to>
      <xdr:col>78</xdr:col>
      <xdr:colOff>120650</xdr:colOff>
      <xdr:row>73</xdr:row>
      <xdr:rowOff>98878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5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109055</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28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163285</xdr:rowOff>
    </xdr:from>
    <xdr:to>
      <xdr:col>74</xdr:col>
      <xdr:colOff>31750</xdr:colOff>
      <xdr:row>75</xdr:row>
      <xdr:rowOff>93435</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103612</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24493</xdr:rowOff>
    </xdr:from>
    <xdr:to>
      <xdr:col>69</xdr:col>
      <xdr:colOff>142875</xdr:colOff>
      <xdr:row>75</xdr:row>
      <xdr:rowOff>126093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136270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54428</xdr:rowOff>
    </xdr:from>
    <xdr:to>
      <xdr:col>65</xdr:col>
      <xdr:colOff>53975</xdr:colOff>
      <xdr:row>74</xdr:row>
      <xdr:rowOff>156028</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166205</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151384</xdr:rowOff>
    </xdr:from>
    <xdr:to>
      <xdr:col>29</xdr:col>
      <xdr:colOff>127000</xdr:colOff>
      <xdr:row>13</xdr:row>
      <xdr:rowOff>43637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56409"/>
          <a:ext cx="647700" cy="6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9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21654</xdr:rowOff>
    </xdr:from>
    <xdr:to>
      <xdr:col>26</xdr:col>
      <xdr:colOff>50800</xdr:colOff>
      <xdr:row>13</xdr:row>
      <xdr:rowOff>43637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298129"/>
          <a:ext cx="698500" cy="2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117314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21654</xdr:rowOff>
    </xdr:from>
    <xdr:to>
      <xdr:col>22</xdr:col>
      <xdr:colOff>114300</xdr:colOff>
      <xdr:row>14</xdr:row>
      <xdr:rowOff>10986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298129"/>
          <a:ext cx="698500" cy="160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124515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10986</xdr:rowOff>
    </xdr:from>
    <xdr:to>
      <xdr:col>18</xdr:col>
      <xdr:colOff>177800</xdr:colOff>
      <xdr:row>14</xdr:row>
      <xdr:rowOff>23254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58911"/>
          <a:ext cx="698500" cy="1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157662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164063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100584</xdr:rowOff>
    </xdr:from>
    <xdr:to>
      <xdr:col>29</xdr:col>
      <xdr:colOff>177800</xdr:colOff>
      <xdr:row>13</xdr:row>
      <xdr:rowOff>30734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05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9161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1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164287</xdr:rowOff>
    </xdr:from>
    <xdr:to>
      <xdr:col>26</xdr:col>
      <xdr:colOff>101600</xdr:colOff>
      <xdr:row>13</xdr:row>
      <xdr:rowOff>94437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69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104614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3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142304</xdr:rowOff>
    </xdr:from>
    <xdr:to>
      <xdr:col>22</xdr:col>
      <xdr:colOff>165100</xdr:colOff>
      <xdr:row>13</xdr:row>
      <xdr:rowOff>72454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47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82631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1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131636</xdr:rowOff>
    </xdr:from>
    <xdr:to>
      <xdr:col>19</xdr:col>
      <xdr:colOff>38100</xdr:colOff>
      <xdr:row>14</xdr:row>
      <xdr:rowOff>61786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08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71963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7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143904</xdr:rowOff>
    </xdr:from>
    <xdr:to>
      <xdr:col>15</xdr:col>
      <xdr:colOff>101600</xdr:colOff>
      <xdr:row>14</xdr:row>
      <xdr:rowOff>74054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20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84231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8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340474</xdr:rowOff>
    </xdr:from>
    <xdr:to>
      <xdr:col>29</xdr:col>
      <xdr:colOff>127000</xdr:colOff>
      <xdr:row>34</xdr:row>
      <xdr:rowOff>137516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265024"/>
          <a:ext cx="647700" cy="139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56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137516</xdr:rowOff>
    </xdr:from>
    <xdr:to>
      <xdr:col>26</xdr:col>
      <xdr:colOff>50800</xdr:colOff>
      <xdr:row>34</xdr:row>
      <xdr:rowOff>198818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404966"/>
          <a:ext cx="698500" cy="61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316616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2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198818</xdr:rowOff>
    </xdr:from>
    <xdr:to>
      <xdr:col>22</xdr:col>
      <xdr:colOff>114300</xdr:colOff>
      <xdr:row>34</xdr:row>
      <xdr:rowOff>244463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466268"/>
          <a:ext cx="698500" cy="45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308729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244463</xdr:rowOff>
    </xdr:from>
    <xdr:to>
      <xdr:col>18</xdr:col>
      <xdr:colOff>177800</xdr:colOff>
      <xdr:row>34</xdr:row>
      <xdr:rowOff>264122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511913"/>
          <a:ext cx="698500" cy="1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324045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312882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289674</xdr:rowOff>
    </xdr:from>
    <xdr:to>
      <xdr:col>29</xdr:col>
      <xdr:colOff>177800</xdr:colOff>
      <xdr:row>34</xdr:row>
      <xdr:rowOff>48374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214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236351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16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86716</xdr:rowOff>
    </xdr:from>
    <xdr:to>
      <xdr:col>26</xdr:col>
      <xdr:colOff>101600</xdr:colOff>
      <xdr:row>34</xdr:row>
      <xdr:rowOff>188316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354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198493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23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148018</xdr:rowOff>
    </xdr:from>
    <xdr:to>
      <xdr:col>22</xdr:col>
      <xdr:colOff>165100</xdr:colOff>
      <xdr:row>34</xdr:row>
      <xdr:rowOff>249619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1546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259795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18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193662</xdr:rowOff>
    </xdr:from>
    <xdr:to>
      <xdr:col>19</xdr:col>
      <xdr:colOff>38100</xdr:colOff>
      <xdr:row>34</xdr:row>
      <xdr:rowOff>295263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6111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305439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2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213322</xdr:rowOff>
    </xdr:from>
    <xdr:to>
      <xdr:col>15</xdr:col>
      <xdr:colOff>101600</xdr:colOff>
      <xdr:row>34</xdr:row>
      <xdr:rowOff>314922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80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325099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4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773,914
768,177
726.28
436,287,767
427,945,418
6,437,187
238,150,751
632,150,531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52680</xdr:rowOff>
    </xdr:from>
    <xdr:to>
      <xdr:col>24</xdr:col>
      <xdr:colOff>63500</xdr:colOff>
      <xdr:row>30</xdr:row>
      <xdr:rowOff>89827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196180"/>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1947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59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89827</xdr:rowOff>
    </xdr:from>
    <xdr:to>
      <xdr:col>19</xdr:col>
      <xdr:colOff>177800</xdr:colOff>
      <xdr:row>30</xdr:row>
      <xdr:rowOff>148006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233327"/>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146270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148006</xdr:rowOff>
    </xdr:from>
    <xdr:to>
      <xdr:col>15</xdr:col>
      <xdr:colOff>50800</xdr:colOff>
      <xdr:row>32</xdr:row>
      <xdr:rowOff>43650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291506"/>
          <a:ext cx="889000" cy="23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157319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19761</xdr:rowOff>
    </xdr:from>
    <xdr:to>
      <xdr:col>10</xdr:col>
      <xdr:colOff>114300</xdr:colOff>
      <xdr:row>32</xdr:row>
      <xdr:rowOff>43650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506161"/>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57307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62641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1880</xdr:rowOff>
    </xdr:from>
    <xdr:to>
      <xdr:col>24</xdr:col>
      <xdr:colOff>114300</xdr:colOff>
      <xdr:row>30</xdr:row>
      <xdr:rowOff>103480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1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88257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06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39027</xdr:rowOff>
    </xdr:from>
    <xdr:to>
      <xdr:col>20</xdr:col>
      <xdr:colOff>38100</xdr:colOff>
      <xdr:row>30</xdr:row>
      <xdr:rowOff>140627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18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157154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49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97206</xdr:rowOff>
    </xdr:from>
    <xdr:to>
      <xdr:col>15</xdr:col>
      <xdr:colOff>101600</xdr:colOff>
      <xdr:row>31</xdr:row>
      <xdr:rowOff>27356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4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43883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1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164300</xdr:rowOff>
    </xdr:from>
    <xdr:to>
      <xdr:col>10</xdr:col>
      <xdr:colOff>165100</xdr:colOff>
      <xdr:row>32</xdr:row>
      <xdr:rowOff>94450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7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110977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54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140411</xdr:rowOff>
    </xdr:from>
    <xdr:to>
      <xdr:col>6</xdr:col>
      <xdr:colOff>38100</xdr:colOff>
      <xdr:row>32</xdr:row>
      <xdr:rowOff>70561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5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87088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3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64752</xdr:rowOff>
    </xdr:from>
    <xdr:to>
      <xdr:col>24</xdr:col>
      <xdr:colOff>63500</xdr:colOff>
      <xdr:row>54</xdr:row>
      <xdr:rowOff>7308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151602"/>
          <a:ext cx="838200" cy="11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75230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62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7308</xdr:rowOff>
    </xdr:from>
    <xdr:to>
      <xdr:col>19</xdr:col>
      <xdr:colOff>177800</xdr:colOff>
      <xdr:row>55</xdr:row>
      <xdr:rowOff>130001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265608"/>
          <a:ext cx="889000" cy="29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136070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130001</xdr:rowOff>
    </xdr:from>
    <xdr:to>
      <xdr:col>15</xdr:col>
      <xdr:colOff>50800</xdr:colOff>
      <xdr:row>55</xdr:row>
      <xdr:rowOff>150803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59751"/>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29706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150803</xdr:rowOff>
    </xdr:from>
    <xdr:to>
      <xdr:col>10</xdr:col>
      <xdr:colOff>114300</xdr:colOff>
      <xdr:row>56</xdr:row>
      <xdr:rowOff>7210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80553"/>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79345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13952</xdr:rowOff>
    </xdr:from>
    <xdr:to>
      <xdr:col>24</xdr:col>
      <xdr:colOff>114300</xdr:colOff>
      <xdr:row>53</xdr:row>
      <xdr:rowOff>115552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36829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127958</xdr:rowOff>
    </xdr:from>
    <xdr:to>
      <xdr:col>20</xdr:col>
      <xdr:colOff>38100</xdr:colOff>
      <xdr:row>54</xdr:row>
      <xdr:rowOff>58108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74635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9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79201</xdr:rowOff>
    </xdr:from>
    <xdr:to>
      <xdr:col>15</xdr:col>
      <xdr:colOff>101600</xdr:colOff>
      <xdr:row>56</xdr:row>
      <xdr:rowOff>9351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25878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8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100003</xdr:rowOff>
    </xdr:from>
    <xdr:to>
      <xdr:col>10</xdr:col>
      <xdr:colOff>165100</xdr:colOff>
      <xdr:row>56</xdr:row>
      <xdr:rowOff>30153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2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46680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127860</xdr:rowOff>
    </xdr:from>
    <xdr:to>
      <xdr:col>6</xdr:col>
      <xdr:colOff>38100</xdr:colOff>
      <xdr:row>56</xdr:row>
      <xdr:rowOff>58010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5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74537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3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170833</xdr:rowOff>
    </xdr:from>
    <xdr:to>
      <xdr:col>24</xdr:col>
      <xdr:colOff>63500</xdr:colOff>
      <xdr:row>75</xdr:row>
      <xdr:rowOff>141442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3797300" y="12515233"/>
          <a:ext cx="838200" cy="48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36085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306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62738</xdr:rowOff>
    </xdr:from>
    <xdr:to>
      <xdr:col>19</xdr:col>
      <xdr:colOff>177800</xdr:colOff>
      <xdr:row>75</xdr:row>
      <xdr:rowOff>141442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908300" y="12064238"/>
          <a:ext cx="889000" cy="9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166713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31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62738</xdr:rowOff>
    </xdr:from>
    <xdr:to>
      <xdr:col>15</xdr:col>
      <xdr:colOff>50800</xdr:colOff>
      <xdr:row>77</xdr:row>
      <xdr:rowOff>82550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2019300" y="12064238"/>
          <a:ext cx="889000" cy="121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5387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320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16473</xdr:rowOff>
    </xdr:from>
    <xdr:to>
      <xdr:col>10</xdr:col>
      <xdr:colOff>114300</xdr:colOff>
      <xdr:row>77</xdr:row>
      <xdr:rowOff>82550</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1130300" y="13218123"/>
          <a:ext cx="889000" cy="6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64533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120033</xdr:rowOff>
    </xdr:from>
    <xdr:to>
      <xdr:col>24</xdr:col>
      <xdr:colOff>114300</xdr:colOff>
      <xdr:row>73</xdr:row>
      <xdr:rowOff>50183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24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142910</xdr:rowOff>
    </xdr:from>
    <xdr:ext cx="534377"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231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90642</xdr:rowOff>
    </xdr:from>
    <xdr:to>
      <xdr:col>20</xdr:col>
      <xdr:colOff>38100</xdr:colOff>
      <xdr:row>76</xdr:row>
      <xdr:rowOff>20793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29493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37319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27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11938</xdr:rowOff>
    </xdr:from>
    <xdr:to>
      <xdr:col>15</xdr:col>
      <xdr:colOff>101600</xdr:colOff>
      <xdr:row>70</xdr:row>
      <xdr:rowOff>113538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20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130065</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41111" y="117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31750</xdr:rowOff>
    </xdr:from>
    <xdr:to>
      <xdr:col>10</xdr:col>
      <xdr:colOff>165100</xdr:colOff>
      <xdr:row>77</xdr:row>
      <xdr:rowOff>133350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124477</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137123</xdr:rowOff>
    </xdr:from>
    <xdr:to>
      <xdr:col>6</xdr:col>
      <xdr:colOff>38100</xdr:colOff>
      <xdr:row>77</xdr:row>
      <xdr:rowOff>67273</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1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58400</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326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159272</xdr:rowOff>
    </xdr:from>
    <xdr:to>
      <xdr:col>24</xdr:col>
      <xdr:colOff>63500</xdr:colOff>
      <xdr:row>97</xdr:row>
      <xdr:rowOff>113378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6618472"/>
          <a:ext cx="838200" cy="12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126168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071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159272</xdr:rowOff>
    </xdr:from>
    <xdr:to>
      <xdr:col>19</xdr:col>
      <xdr:colOff>177800</xdr:colOff>
      <xdr:row>98</xdr:row>
      <xdr:rowOff>100664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618472"/>
          <a:ext cx="889000" cy="28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144249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591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100664</xdr:rowOff>
    </xdr:from>
    <xdr:to>
      <xdr:col>15</xdr:col>
      <xdr:colOff>50800</xdr:colOff>
      <xdr:row>98</xdr:row>
      <xdr:rowOff>126245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902764"/>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93401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126245</xdr:rowOff>
    </xdr:from>
    <xdr:to>
      <xdr:col>10</xdr:col>
      <xdr:colOff>114300</xdr:colOff>
      <xdr:row>99</xdr:row>
      <xdr:rowOff>5882</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928345"/>
          <a:ext cx="889000" cy="5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150204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42152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62578</xdr:rowOff>
    </xdr:from>
    <xdr:to>
      <xdr:col>24</xdr:col>
      <xdr:colOff>114300</xdr:colOff>
      <xdr:row>97</xdr:row>
      <xdr:rowOff>164178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148955</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660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108472</xdr:rowOff>
    </xdr:from>
    <xdr:to>
      <xdr:col>20</xdr:col>
      <xdr:colOff>38100</xdr:colOff>
      <xdr:row>97</xdr:row>
      <xdr:rowOff>38622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29749</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666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49864</xdr:rowOff>
    </xdr:from>
    <xdr:to>
      <xdr:col>15</xdr:col>
      <xdr:colOff>101600</xdr:colOff>
      <xdr:row>98</xdr:row>
      <xdr:rowOff>151464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8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142591</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94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75445</xdr:rowOff>
    </xdr:from>
    <xdr:to>
      <xdr:col>10</xdr:col>
      <xdr:colOff>165100</xdr:colOff>
      <xdr:row>99</xdr:row>
      <xdr:rowOff>5595</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8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168172</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697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126532</xdr:rowOff>
    </xdr:from>
    <xdr:to>
      <xdr:col>6</xdr:col>
      <xdr:colOff>38100</xdr:colOff>
      <xdr:row>99</xdr:row>
      <xdr:rowOff>56682</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9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47809</xdr:rowOff>
    </xdr:from>
    <xdr:ext cx="534377"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63111" y="170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91046</xdr:rowOff>
    </xdr:from>
    <xdr:to>
      <xdr:col>55</xdr:col>
      <xdr:colOff>0</xdr:colOff>
      <xdr:row>37</xdr:row>
      <xdr:rowOff>94755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6434696"/>
          <a:ext cx="8382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132313</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4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168859</xdr:rowOff>
    </xdr:from>
    <xdr:to>
      <xdr:col>50</xdr:col>
      <xdr:colOff>114300</xdr:colOff>
      <xdr:row>37</xdr:row>
      <xdr:rowOff>91046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312359"/>
          <a:ext cx="889000" cy="112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56431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5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168859</xdr:rowOff>
    </xdr:from>
    <xdr:to>
      <xdr:col>45</xdr:col>
      <xdr:colOff>177800</xdr:colOff>
      <xdr:row>38</xdr:row>
      <xdr:rowOff>117094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312359"/>
          <a:ext cx="889000" cy="13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59923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117094</xdr:rowOff>
    </xdr:from>
    <xdr:to>
      <xdr:col>41</xdr:col>
      <xdr:colOff>50800</xdr:colOff>
      <xdr:row>38</xdr:row>
      <xdr:rowOff>135268</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632194"/>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12349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18292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7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43955</xdr:rowOff>
    </xdr:from>
    <xdr:to>
      <xdr:col>55</xdr:col>
      <xdr:colOff>50800</xdr:colOff>
      <xdr:row>37</xdr:row>
      <xdr:rowOff>145555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3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130332</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3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40246</xdr:rowOff>
    </xdr:from>
    <xdr:to>
      <xdr:col>50</xdr:col>
      <xdr:colOff>165100</xdr:colOff>
      <xdr:row>37</xdr:row>
      <xdr:rowOff>141846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3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158373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15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118059</xdr:rowOff>
    </xdr:from>
    <xdr:to>
      <xdr:col>46</xdr:col>
      <xdr:colOff>38100</xdr:colOff>
      <xdr:row>31</xdr:row>
      <xdr:rowOff>48209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2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39336</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3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66294</xdr:rowOff>
    </xdr:from>
    <xdr:to>
      <xdr:col>41</xdr:col>
      <xdr:colOff>101600</xdr:colOff>
      <xdr:row>38</xdr:row>
      <xdr:rowOff>167894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5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12971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3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84468</xdr:rowOff>
    </xdr:from>
    <xdr:to>
      <xdr:col>36</xdr:col>
      <xdr:colOff>165100</xdr:colOff>
      <xdr:row>39</xdr:row>
      <xdr:rowOff>14618</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5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31145</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37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157783</xdr:rowOff>
    </xdr:from>
    <xdr:to>
      <xdr:col>55</xdr:col>
      <xdr:colOff>0</xdr:colOff>
      <xdr:row>54</xdr:row>
      <xdr:rowOff>23983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244633"/>
          <a:ext cx="838200" cy="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70904</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898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94163</xdr:rowOff>
    </xdr:from>
    <xdr:to>
      <xdr:col>50</xdr:col>
      <xdr:colOff>114300</xdr:colOff>
      <xdr:row>53</xdr:row>
      <xdr:rowOff>157783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181013"/>
          <a:ext cx="889000" cy="6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93139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88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24531</xdr:rowOff>
    </xdr:from>
    <xdr:to>
      <xdr:col>45</xdr:col>
      <xdr:colOff>177800</xdr:colOff>
      <xdr:row>53</xdr:row>
      <xdr:rowOff>94163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8939931"/>
          <a:ext cx="889000" cy="24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152686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24531</xdr:rowOff>
    </xdr:from>
    <xdr:to>
      <xdr:col>41</xdr:col>
      <xdr:colOff>50800</xdr:colOff>
      <xdr:row>54</xdr:row>
      <xdr:rowOff>33286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8939931"/>
          <a:ext cx="889000" cy="35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18590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93984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144633</xdr:rowOff>
    </xdr:from>
    <xdr:to>
      <xdr:col>55</xdr:col>
      <xdr:colOff>50800</xdr:colOff>
      <xdr:row>54</xdr:row>
      <xdr:rowOff>74783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23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123060</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20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106983</xdr:rowOff>
    </xdr:from>
    <xdr:to>
      <xdr:col>50</xdr:col>
      <xdr:colOff>165100</xdr:colOff>
      <xdr:row>54</xdr:row>
      <xdr:rowOff>37133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1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28260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28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43363</xdr:rowOff>
    </xdr:from>
    <xdr:to>
      <xdr:col>46</xdr:col>
      <xdr:colOff>38100</xdr:colOff>
      <xdr:row>53</xdr:row>
      <xdr:rowOff>144963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1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161490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9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145181</xdr:rowOff>
    </xdr:from>
    <xdr:to>
      <xdr:col>41</xdr:col>
      <xdr:colOff>101600</xdr:colOff>
      <xdr:row>52</xdr:row>
      <xdr:rowOff>75331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888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91858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866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153936</xdr:rowOff>
    </xdr:from>
    <xdr:to>
      <xdr:col>36</xdr:col>
      <xdr:colOff>165100</xdr:colOff>
      <xdr:row>54</xdr:row>
      <xdr:rowOff>84086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24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75213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3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131379</xdr:rowOff>
    </xdr:from>
    <xdr:to>
      <xdr:col>55</xdr:col>
      <xdr:colOff>0</xdr:colOff>
      <xdr:row>74</xdr:row>
      <xdr:rowOff>143860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647229"/>
          <a:ext cx="838200" cy="18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129643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816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131379</xdr:rowOff>
    </xdr:from>
    <xdr:to>
      <xdr:col>50</xdr:col>
      <xdr:colOff>114300</xdr:colOff>
      <xdr:row>73</xdr:row>
      <xdr:rowOff>145095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64722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146240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8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75464</xdr:rowOff>
    </xdr:from>
    <xdr:to>
      <xdr:col>45</xdr:col>
      <xdr:colOff>177800</xdr:colOff>
      <xdr:row>73</xdr:row>
      <xdr:rowOff>145095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248414"/>
          <a:ext cx="889000" cy="4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134764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75464</xdr:rowOff>
    </xdr:from>
    <xdr:to>
      <xdr:col>41</xdr:col>
      <xdr:colOff>50800</xdr:colOff>
      <xdr:row>73</xdr:row>
      <xdr:rowOff>99055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248414"/>
          <a:ext cx="889000" cy="36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77294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31025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93060</xdr:rowOff>
    </xdr:from>
    <xdr:to>
      <xdr:col>55</xdr:col>
      <xdr:colOff>50800</xdr:colOff>
      <xdr:row>75</xdr:row>
      <xdr:rowOff>23210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7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115937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63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80579</xdr:rowOff>
    </xdr:from>
    <xdr:to>
      <xdr:col>50</xdr:col>
      <xdr:colOff>165100</xdr:colOff>
      <xdr:row>74</xdr:row>
      <xdr:rowOff>10729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5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27256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37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94295</xdr:rowOff>
    </xdr:from>
    <xdr:to>
      <xdr:col>46</xdr:col>
      <xdr:colOff>38100</xdr:colOff>
      <xdr:row>74</xdr:row>
      <xdr:rowOff>24445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6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40972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3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24664</xdr:rowOff>
    </xdr:from>
    <xdr:to>
      <xdr:col>41</xdr:col>
      <xdr:colOff>101600</xdr:colOff>
      <xdr:row>71</xdr:row>
      <xdr:rowOff>126264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1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142791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197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48255</xdr:rowOff>
    </xdr:from>
    <xdr:to>
      <xdr:col>36</xdr:col>
      <xdr:colOff>165100</xdr:colOff>
      <xdr:row>73</xdr:row>
      <xdr:rowOff>149855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5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166382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33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58579</xdr:rowOff>
    </xdr:from>
    <xdr:to>
      <xdr:col>55</xdr:col>
      <xdr:colOff>0</xdr:colOff>
      <xdr:row>97</xdr:row>
      <xdr:rowOff>36144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517779"/>
          <a:ext cx="838200" cy="14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120953</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065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16517</xdr:rowOff>
    </xdr:from>
    <xdr:to>
      <xdr:col>50</xdr:col>
      <xdr:colOff>114300</xdr:colOff>
      <xdr:row>97</xdr:row>
      <xdr:rowOff>36144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475717"/>
          <a:ext cx="889000" cy="19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158596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117134</xdr:rowOff>
    </xdr:from>
    <xdr:to>
      <xdr:col>45</xdr:col>
      <xdr:colOff>177800</xdr:colOff>
      <xdr:row>96</xdr:row>
      <xdr:rowOff>16517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404884"/>
          <a:ext cx="8890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117134</xdr:rowOff>
    </xdr:from>
    <xdr:to>
      <xdr:col>41</xdr:col>
      <xdr:colOff>50800</xdr:colOff>
      <xdr:row>98</xdr:row>
      <xdr:rowOff>8353</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404884"/>
          <a:ext cx="889000" cy="4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59881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7779</xdr:rowOff>
    </xdr:from>
    <xdr:to>
      <xdr:col>55</xdr:col>
      <xdr:colOff>50800</xdr:colOff>
      <xdr:row>96</xdr:row>
      <xdr:rowOff>109379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4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157656</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4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156794</xdr:rowOff>
    </xdr:from>
    <xdr:to>
      <xdr:col>50</xdr:col>
      <xdr:colOff>165100</xdr:colOff>
      <xdr:row>97</xdr:row>
      <xdr:rowOff>86944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6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78071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70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137167</xdr:rowOff>
    </xdr:from>
    <xdr:to>
      <xdr:col>46</xdr:col>
      <xdr:colOff>38100</xdr:colOff>
      <xdr:row>96</xdr:row>
      <xdr:rowOff>67317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4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58444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5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66334</xdr:rowOff>
    </xdr:from>
    <xdr:to>
      <xdr:col>41</xdr:col>
      <xdr:colOff>101600</xdr:colOff>
      <xdr:row>95</xdr:row>
      <xdr:rowOff>167934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3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13011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1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129003</xdr:rowOff>
    </xdr:from>
    <xdr:to>
      <xdr:col>36</xdr:col>
      <xdr:colOff>165100</xdr:colOff>
      <xdr:row>98</xdr:row>
      <xdr:rowOff>59153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50280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85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17452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36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118689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64426</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50976"/>
          <a:ext cx="889000" cy="3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65132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101218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27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13626</xdr:rowOff>
    </xdr:from>
    <xdr:to>
      <xdr:col>67</xdr:col>
      <xdr:colOff>101600</xdr:colOff>
      <xdr:row>39</xdr:row>
      <xdr:rowOff>115226</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106353</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5017" y="6792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55004</xdr:rowOff>
    </xdr:from>
    <xdr:to>
      <xdr:col>85</xdr:col>
      <xdr:colOff>127000</xdr:colOff>
      <xdr:row>74</xdr:row>
      <xdr:rowOff>61061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742304"/>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60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61061</xdr:rowOff>
    </xdr:from>
    <xdr:to>
      <xdr:col>81</xdr:col>
      <xdr:colOff>50800</xdr:colOff>
      <xdr:row>75</xdr:row>
      <xdr:rowOff>85522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748361"/>
          <a:ext cx="889000" cy="19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89730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85522</xdr:rowOff>
    </xdr:from>
    <xdr:to>
      <xdr:col>76</xdr:col>
      <xdr:colOff>114300</xdr:colOff>
      <xdr:row>75</xdr:row>
      <xdr:rowOff>128156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944272"/>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9872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128156</xdr:rowOff>
    </xdr:from>
    <xdr:to>
      <xdr:col>71</xdr:col>
      <xdr:colOff>177800</xdr:colOff>
      <xdr:row>75</xdr:row>
      <xdr:rowOff>141148</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986906"/>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146258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4204</xdr:rowOff>
    </xdr:from>
    <xdr:to>
      <xdr:col>85</xdr:col>
      <xdr:colOff>177800</xdr:colOff>
      <xdr:row>74</xdr:row>
      <xdr:rowOff>105804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69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27081</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54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10261</xdr:rowOff>
    </xdr:from>
    <xdr:to>
      <xdr:col>81</xdr:col>
      <xdr:colOff>101600</xdr:colOff>
      <xdr:row>74</xdr:row>
      <xdr:rowOff>111861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6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128388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4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34722</xdr:rowOff>
    </xdr:from>
    <xdr:to>
      <xdr:col>76</xdr:col>
      <xdr:colOff>165100</xdr:colOff>
      <xdr:row>75</xdr:row>
      <xdr:rowOff>136322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8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152849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66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77356</xdr:rowOff>
    </xdr:from>
    <xdr:to>
      <xdr:col>72</xdr:col>
      <xdr:colOff>38100</xdr:colOff>
      <xdr:row>76</xdr:row>
      <xdr:rowOff>7507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9361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170082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0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90348</xdr:rowOff>
    </xdr:from>
    <xdr:to>
      <xdr:col>67</xdr:col>
      <xdr:colOff>101600</xdr:colOff>
      <xdr:row>76</xdr:row>
      <xdr:rowOff>20498</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9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11625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04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3626</xdr:rowOff>
    </xdr:from>
    <xdr:to>
      <xdr:col>85</xdr:col>
      <xdr:colOff>126364</xdr:colOff>
      <xdr:row>97</xdr:row>
      <xdr:rowOff>100267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05576"/>
          <a:ext cx="1269" cy="1125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104094</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73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100267</xdr:rowOff>
    </xdr:from>
    <xdr:to>
      <xdr:col>86</xdr:col>
      <xdr:colOff>25400</xdr:colOff>
      <xdr:row>97</xdr:row>
      <xdr:rowOff>100267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73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121753</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8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3626</xdr:rowOff>
    </xdr:from>
    <xdr:to>
      <xdr:col>86</xdr:col>
      <xdr:colOff>25400</xdr:colOff>
      <xdr:row>91</xdr:row>
      <xdr:rowOff>3626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05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105466</xdr:rowOff>
    </xdr:from>
    <xdr:to>
      <xdr:col>85</xdr:col>
      <xdr:colOff>127000</xdr:colOff>
      <xdr:row>97</xdr:row>
      <xdr:rowOff>95695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393216"/>
          <a:ext cx="838200" cy="33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126522</xdr:rowOff>
    </xdr:from>
    <xdr:ext cx="469744"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071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103645</xdr:rowOff>
    </xdr:from>
    <xdr:to>
      <xdr:col>85</xdr:col>
      <xdr:colOff>177800</xdr:colOff>
      <xdr:row>95</xdr:row>
      <xdr:rowOff>33795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2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105466</xdr:rowOff>
    </xdr:from>
    <xdr:to>
      <xdr:col>81</xdr:col>
      <xdr:colOff>50800</xdr:colOff>
      <xdr:row>98</xdr:row>
      <xdr:rowOff>4426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393216"/>
          <a:ext cx="889000" cy="4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162680</xdr:rowOff>
    </xdr:from>
    <xdr:to>
      <xdr:col>81</xdr:col>
      <xdr:colOff>101600</xdr:colOff>
      <xdr:row>94</xdr:row>
      <xdr:rowOff>92830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10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109357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588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10998</xdr:rowOff>
    </xdr:from>
    <xdr:to>
      <xdr:col>76</xdr:col>
      <xdr:colOff>114300</xdr:colOff>
      <xdr:row>98</xdr:row>
      <xdr:rowOff>4426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641648"/>
          <a:ext cx="889000" cy="16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91242</xdr:rowOff>
    </xdr:from>
    <xdr:to>
      <xdr:col>76</xdr:col>
      <xdr:colOff>165100</xdr:colOff>
      <xdr:row>97</xdr:row>
      <xdr:rowOff>21392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5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37919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32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10998</xdr:rowOff>
    </xdr:from>
    <xdr:to>
      <xdr:col>71</xdr:col>
      <xdr:colOff>177800</xdr:colOff>
      <xdr:row>98</xdr:row>
      <xdr:rowOff>2426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641648"/>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23864</xdr:rowOff>
    </xdr:from>
    <xdr:to>
      <xdr:col>72</xdr:col>
      <xdr:colOff>38100</xdr:colOff>
      <xdr:row>96</xdr:row>
      <xdr:rowOff>125464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141991</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25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67926</xdr:rowOff>
    </xdr:from>
    <xdr:to>
      <xdr:col>67</xdr:col>
      <xdr:colOff>101600</xdr:colOff>
      <xdr:row>96</xdr:row>
      <xdr:rowOff>169526</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14603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44895</xdr:rowOff>
    </xdr:from>
    <xdr:to>
      <xdr:col>85</xdr:col>
      <xdr:colOff>177800</xdr:colOff>
      <xdr:row>97</xdr:row>
      <xdr:rowOff>146495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131272</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54666</xdr:rowOff>
    </xdr:from>
    <xdr:to>
      <xdr:col>81</xdr:col>
      <xdr:colOff>101600</xdr:colOff>
      <xdr:row>95</xdr:row>
      <xdr:rowOff>156266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34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147393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43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125076</xdr:rowOff>
    </xdr:from>
    <xdr:to>
      <xdr:col>76</xdr:col>
      <xdr:colOff>165100</xdr:colOff>
      <xdr:row>98</xdr:row>
      <xdr:rowOff>55226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46353</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3017" y="16848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131648</xdr:rowOff>
    </xdr:from>
    <xdr:to>
      <xdr:col>72</xdr:col>
      <xdr:colOff>38100</xdr:colOff>
      <xdr:row>97</xdr:row>
      <xdr:rowOff>61798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5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52925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68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123076</xdr:rowOff>
    </xdr:from>
    <xdr:to>
      <xdr:col>67</xdr:col>
      <xdr:colOff>101600</xdr:colOff>
      <xdr:row>98</xdr:row>
      <xdr:rowOff>53226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44353</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25017" y="1684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97899</xdr:rowOff>
    </xdr:from>
    <xdr:to>
      <xdr:col>116</xdr:col>
      <xdr:colOff>63500</xdr:colOff>
      <xdr:row>38</xdr:row>
      <xdr:rowOff>128597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612999"/>
          <a:ext cx="8382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150312</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5979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97899</xdr:rowOff>
    </xdr:from>
    <xdr:to>
      <xdr:col>111</xdr:col>
      <xdr:colOff>177800</xdr:colOff>
      <xdr:row>39</xdr:row>
      <xdr:rowOff>32585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612999"/>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167838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133169</xdr:rowOff>
    </xdr:from>
    <xdr:to>
      <xdr:col>107</xdr:col>
      <xdr:colOff>50800</xdr:colOff>
      <xdr:row>39</xdr:row>
      <xdr:rowOff>32585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648269"/>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77705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77978</xdr:rowOff>
    </xdr:from>
    <xdr:to>
      <xdr:col>102</xdr:col>
      <xdr:colOff>114300</xdr:colOff>
      <xdr:row>38</xdr:row>
      <xdr:rowOff>133169</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593078"/>
          <a:ext cx="8890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20555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20228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77797</xdr:rowOff>
    </xdr:from>
    <xdr:to>
      <xdr:col>116</xdr:col>
      <xdr:colOff>114300</xdr:colOff>
      <xdr:row>39</xdr:row>
      <xdr:rowOff>7947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5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56224</xdr:rowOff>
    </xdr:from>
    <xdr:ext cx="378565"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71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47099</xdr:rowOff>
    </xdr:from>
    <xdr:to>
      <xdr:col>112</xdr:col>
      <xdr:colOff>38100</xdr:colOff>
      <xdr:row>38</xdr:row>
      <xdr:rowOff>148699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5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139826</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4017" y="665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153235</xdr:rowOff>
    </xdr:from>
    <xdr:to>
      <xdr:col>107</xdr:col>
      <xdr:colOff>101600</xdr:colOff>
      <xdr:row>39</xdr:row>
      <xdr:rowOff>83385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6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74512</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5017" y="6761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82369</xdr:rowOff>
    </xdr:from>
    <xdr:to>
      <xdr:col>102</xdr:col>
      <xdr:colOff>165100</xdr:colOff>
      <xdr:row>39</xdr:row>
      <xdr:rowOff>12519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5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3646</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56017" y="669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119905</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67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87188</xdr:rowOff>
    </xdr:from>
    <xdr:to>
      <xdr:col>116</xdr:col>
      <xdr:colOff>63500</xdr:colOff>
      <xdr:row>58</xdr:row>
      <xdr:rowOff>94503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1323300" y="10031288"/>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44886</xdr:rowOff>
    </xdr:from>
    <xdr:to>
      <xdr:col>111</xdr:col>
      <xdr:colOff>177800</xdr:colOff>
      <xdr:row>58</xdr:row>
      <xdr:rowOff>87188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9988986"/>
          <a:ext cx="889000" cy="4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44886</xdr:rowOff>
    </xdr:from>
    <xdr:to>
      <xdr:col>107</xdr:col>
      <xdr:colOff>50800</xdr:colOff>
      <xdr:row>58</xdr:row>
      <xdr:rowOff>45985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9545300" y="9988986"/>
          <a:ext cx="8890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33673</xdr:rowOff>
    </xdr:from>
    <xdr:to>
      <xdr:col>102</xdr:col>
      <xdr:colOff>114300</xdr:colOff>
      <xdr:row>58</xdr:row>
      <xdr:rowOff>45985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9977773"/>
          <a:ext cx="8890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90502</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1003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84810</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1002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43703</xdr:rowOff>
    </xdr:from>
    <xdr:to>
      <xdr:col>116</xdr:col>
      <xdr:colOff>114300</xdr:colOff>
      <xdr:row>58</xdr:row>
      <xdr:rowOff>145303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99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22130</xdr:rowOff>
    </xdr:from>
    <xdr:ext cx="534377"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996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36388</xdr:rowOff>
    </xdr:from>
    <xdr:to>
      <xdr:col>112</xdr:col>
      <xdr:colOff>38100</xdr:colOff>
      <xdr:row>58</xdr:row>
      <xdr:rowOff>137988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99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129115</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56111" y="1007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165536</xdr:rowOff>
    </xdr:from>
    <xdr:to>
      <xdr:col>107</xdr:col>
      <xdr:colOff>101600</xdr:colOff>
      <xdr:row>58</xdr:row>
      <xdr:rowOff>95686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99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86813</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67111" y="1003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166635</xdr:rowOff>
    </xdr:from>
    <xdr:to>
      <xdr:col>102</xdr:col>
      <xdr:colOff>165100</xdr:colOff>
      <xdr:row>58</xdr:row>
      <xdr:rowOff>96785</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993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113312</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278111" y="97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154323</xdr:rowOff>
    </xdr:from>
    <xdr:to>
      <xdr:col>98</xdr:col>
      <xdr:colOff>38100</xdr:colOff>
      <xdr:row>58</xdr:row>
      <xdr:rowOff>84473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992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101000</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389111" y="97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a:extLst>
            <a:ext uri="{FF2B5EF4-FFF2-40B4-BE49-F238E27FC236}">
              <a16:creationId xmlns:a16="http://schemas.microsoft.com/office/drawing/2014/main" id="{00000000-0008-0000-0600-00005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1" name="繰出金最小値テキスト">
          <a:extLst>
            <a:ext uri="{FF2B5EF4-FFF2-40B4-BE49-F238E27FC236}">
              <a16:creationId xmlns:a16="http://schemas.microsoft.com/office/drawing/2014/main" id="{00000000-0008-0000-0600-00005D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3" name="繰出金最大値テキスト">
          <a:extLst>
            <a:ext uri="{FF2B5EF4-FFF2-40B4-BE49-F238E27FC236}">
              <a16:creationId xmlns:a16="http://schemas.microsoft.com/office/drawing/2014/main" id="{00000000-0008-0000-0600-00005F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47422</xdr:rowOff>
    </xdr:from>
    <xdr:to>
      <xdr:col>116</xdr:col>
      <xdr:colOff>63500</xdr:colOff>
      <xdr:row>75</xdr:row>
      <xdr:rowOff>86779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1323300" y="12906172"/>
          <a:ext cx="8382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153205</xdr:rowOff>
    </xdr:from>
    <xdr:ext cx="534377" cy="259045"/>
    <xdr:sp macro="" textlink="">
      <xdr:nvSpPr>
        <xdr:cNvPr id="866" name="繰出金平均値テキスト">
          <a:extLst>
            <a:ext uri="{FF2B5EF4-FFF2-40B4-BE49-F238E27FC236}">
              <a16:creationId xmlns:a16="http://schemas.microsoft.com/office/drawing/2014/main" id="{00000000-0008-0000-0600-000062030000}"/>
            </a:ext>
          </a:extLst>
        </xdr:cNvPr>
        <xdr:cNvSpPr txBox="1"/>
      </xdr:nvSpPr>
      <xdr:spPr>
        <a:xfrm>
          <a:off x="22212300" y="12840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86779</xdr:rowOff>
    </xdr:from>
    <xdr:to>
      <xdr:col>111</xdr:col>
      <xdr:colOff>177800</xdr:colOff>
      <xdr:row>75</xdr:row>
      <xdr:rowOff>118249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0434300" y="12945529"/>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145952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118249</xdr:rowOff>
    </xdr:from>
    <xdr:to>
      <xdr:col>107</xdr:col>
      <xdr:colOff>50800</xdr:colOff>
      <xdr:row>75</xdr:row>
      <xdr:rowOff>161265</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9545300" y="12976999"/>
          <a:ext cx="889000" cy="4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161662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161265</xdr:rowOff>
    </xdr:from>
    <xdr:to>
      <xdr:col>102</xdr:col>
      <xdr:colOff>114300</xdr:colOff>
      <xdr:row>76</xdr:row>
      <xdr:rowOff>54356</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8656300" y="13020015"/>
          <a:ext cx="889000" cy="6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8412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51617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168072</xdr:rowOff>
    </xdr:from>
    <xdr:to>
      <xdr:col>116</xdr:col>
      <xdr:colOff>114300</xdr:colOff>
      <xdr:row>75</xdr:row>
      <xdr:rowOff>98222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2110700" y="128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19499</xdr:rowOff>
    </xdr:from>
    <xdr:ext cx="534377" cy="259045"/>
    <xdr:sp macro="" textlink="">
      <xdr:nvSpPr>
        <xdr:cNvPr id="885" name="繰出金該当値テキスト">
          <a:extLst>
            <a:ext uri="{FF2B5EF4-FFF2-40B4-BE49-F238E27FC236}">
              <a16:creationId xmlns:a16="http://schemas.microsoft.com/office/drawing/2014/main" id="{00000000-0008-0000-0600-000075030000}"/>
            </a:ext>
          </a:extLst>
        </xdr:cNvPr>
        <xdr:cNvSpPr txBox="1"/>
      </xdr:nvSpPr>
      <xdr:spPr>
        <a:xfrm>
          <a:off x="22212300" y="127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35979</xdr:rowOff>
    </xdr:from>
    <xdr:to>
      <xdr:col>112</xdr:col>
      <xdr:colOff>38100</xdr:colOff>
      <xdr:row>75</xdr:row>
      <xdr:rowOff>137579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1272500" y="128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128706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056111" y="1298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67449</xdr:rowOff>
    </xdr:from>
    <xdr:to>
      <xdr:col>107</xdr:col>
      <xdr:colOff>101600</xdr:colOff>
      <xdr:row>75</xdr:row>
      <xdr:rowOff>169050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0383500" y="129261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14126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167111" y="127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110465</xdr:rowOff>
    </xdr:from>
    <xdr:to>
      <xdr:col>102</xdr:col>
      <xdr:colOff>165100</xdr:colOff>
      <xdr:row>76</xdr:row>
      <xdr:rowOff>40615</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9494500" y="129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31742</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278111" y="130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3556</xdr:rowOff>
    </xdr:from>
    <xdr:to>
      <xdr:col>98</xdr:col>
      <xdr:colOff>38100</xdr:colOff>
      <xdr:row>76</xdr:row>
      <xdr:rowOff>105156</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8605500" y="1303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96283</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389111" y="1312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人件費については、退職者や職員数が減少した一方、給与の増額改定が行われたことにより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決算額は増加しており、義務教職員人件費の権限移譲の影響から類似団体内順位は依然として高い水準となっている。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補助費等については、感染症拡大防止協力金の減の影響などにより決算額は減少した。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、庁舎や公共施設の光熱費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の影響などにより増加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したほか、市営住宅を除く公共施設の一人あたり保有面積が政令市の中で上位にあることにより高い傾向にある。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、降雪量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増の影響により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除排雪経費が増加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しており、扶助費については、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子育て世帯への臨時特別給付金や住民税非課税世帯に対する給付金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が減となった影響などにより決算額は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普通建設事業については、新潟駅周辺整備事業の経費が減少したことなどから、決算額が減少している。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除排雪経費などへの対応のため基金の一部を取り崩した一方、未利用地の売却収入などの積み立てを行った結果、緊急時に必要な一定の水準は維持することができた。今後も、社会情勢の変化を的確にとらえた一層の事業の選択と集中などにより、将来にわたって強固な財政運営の基盤づくりを進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773,914
768,177
726.28
436,287,767
427,945,418
6,437,187
238,150,751
632,150,531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25400</xdr:rowOff>
    </xdr:from>
    <xdr:to>
      <xdr:col>24</xdr:col>
      <xdr:colOff>63500</xdr:colOff>
      <xdr:row>35</xdr:row>
      <xdr:rowOff>133169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26150"/>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133169</xdr:rowOff>
    </xdr:from>
    <xdr:to>
      <xdr:col>19</xdr:col>
      <xdr:colOff>177800</xdr:colOff>
      <xdr:row>35</xdr:row>
      <xdr:rowOff>156028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339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67854</xdr:rowOff>
    </xdr:from>
    <xdr:to>
      <xdr:col>15</xdr:col>
      <xdr:colOff>50800</xdr:colOff>
      <xdr:row>35</xdr:row>
      <xdr:rowOff>156028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6860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58057</xdr:rowOff>
    </xdr:from>
    <xdr:to>
      <xdr:col>10</xdr:col>
      <xdr:colOff>114300</xdr:colOff>
      <xdr:row>35</xdr:row>
      <xdr:rowOff>67854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588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146050</xdr:rowOff>
    </xdr:from>
    <xdr:to>
      <xdr:col>24</xdr:col>
      <xdr:colOff>114300</xdr:colOff>
      <xdr:row>35</xdr:row>
      <xdr:rowOff>76200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82369</xdr:rowOff>
    </xdr:from>
    <xdr:to>
      <xdr:col>20</xdr:col>
      <xdr:colOff>38100</xdr:colOff>
      <xdr:row>36</xdr:row>
      <xdr:rowOff>12519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29046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5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105228</xdr:rowOff>
    </xdr:from>
    <xdr:to>
      <xdr:col>15</xdr:col>
      <xdr:colOff>101600</xdr:colOff>
      <xdr:row>36</xdr:row>
      <xdr:rowOff>35378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51905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8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17054</xdr:rowOff>
    </xdr:from>
    <xdr:to>
      <xdr:col>10</xdr:col>
      <xdr:colOff>165100</xdr:colOff>
      <xdr:row>35</xdr:row>
      <xdr:rowOff>118654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135181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9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7257</xdr:rowOff>
    </xdr:from>
    <xdr:to>
      <xdr:col>6</xdr:col>
      <xdr:colOff>38100</xdr:colOff>
      <xdr:row>35</xdr:row>
      <xdr:rowOff>108857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125384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120510</xdr:rowOff>
    </xdr:from>
    <xdr:to>
      <xdr:col>24</xdr:col>
      <xdr:colOff>63500</xdr:colOff>
      <xdr:row>58</xdr:row>
      <xdr:rowOff>148844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64610"/>
          <a:ext cx="838200" cy="2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72927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134226</xdr:rowOff>
    </xdr:from>
    <xdr:to>
      <xdr:col>19</xdr:col>
      <xdr:colOff>177800</xdr:colOff>
      <xdr:row>58</xdr:row>
      <xdr:rowOff>120510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878176"/>
          <a:ext cx="889000" cy="118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134226</xdr:rowOff>
    </xdr:from>
    <xdr:to>
      <xdr:col>15</xdr:col>
      <xdr:colOff>50800</xdr:colOff>
      <xdr:row>58</xdr:row>
      <xdr:rowOff>108369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78176"/>
          <a:ext cx="889000" cy="117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10139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108369</xdr:rowOff>
    </xdr:from>
    <xdr:to>
      <xdr:col>10</xdr:col>
      <xdr:colOff>114300</xdr:colOff>
      <xdr:row>59</xdr:row>
      <xdr:rowOff>36360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52469"/>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30916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71518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98044</xdr:rowOff>
    </xdr:from>
    <xdr:to>
      <xdr:col>24</xdr:col>
      <xdr:colOff>114300</xdr:colOff>
      <xdr:row>59</xdr:row>
      <xdr:rowOff>28194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28478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7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69710</xdr:rowOff>
    </xdr:from>
    <xdr:to>
      <xdr:col>20</xdr:col>
      <xdr:colOff>38100</xdr:colOff>
      <xdr:row>58</xdr:row>
      <xdr:rowOff>171310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162437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83426</xdr:rowOff>
    </xdr:from>
    <xdr:to>
      <xdr:col>15</xdr:col>
      <xdr:colOff>101600</xdr:colOff>
      <xdr:row>52</xdr:row>
      <xdr:rowOff>13576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8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4703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92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57569</xdr:rowOff>
    </xdr:from>
    <xdr:to>
      <xdr:col>10</xdr:col>
      <xdr:colOff>165100</xdr:colOff>
      <xdr:row>58</xdr:row>
      <xdr:rowOff>159169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4246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7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157010</xdr:rowOff>
    </xdr:from>
    <xdr:to>
      <xdr:col>6</xdr:col>
      <xdr:colOff>38100</xdr:colOff>
      <xdr:row>59</xdr:row>
      <xdr:rowOff>87160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78287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9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112835</xdr:rowOff>
    </xdr:from>
    <xdr:to>
      <xdr:col>24</xdr:col>
      <xdr:colOff>63500</xdr:colOff>
      <xdr:row>77</xdr:row>
      <xdr:rowOff>40515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43035"/>
          <a:ext cx="838200" cy="9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129791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112835</xdr:rowOff>
    </xdr:from>
    <xdr:to>
      <xdr:col>19</xdr:col>
      <xdr:colOff>177800</xdr:colOff>
      <xdr:row>78</xdr:row>
      <xdr:rowOff>11044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43035"/>
          <a:ext cx="889000" cy="24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11044</xdr:rowOff>
    </xdr:from>
    <xdr:to>
      <xdr:col>15</xdr:col>
      <xdr:colOff>50800</xdr:colOff>
      <xdr:row>78</xdr:row>
      <xdr:rowOff>65807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84144"/>
          <a:ext cx="889000" cy="5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65807</xdr:rowOff>
    </xdr:from>
    <xdr:to>
      <xdr:col>10</xdr:col>
      <xdr:colOff>114300</xdr:colOff>
      <xdr:row>78</xdr:row>
      <xdr:rowOff>128087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38907"/>
          <a:ext cx="889000" cy="6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41849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161165</xdr:rowOff>
    </xdr:from>
    <xdr:to>
      <xdr:col>24</xdr:col>
      <xdr:colOff>114300</xdr:colOff>
      <xdr:row>77</xdr:row>
      <xdr:rowOff>91315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9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139592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6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62035</xdr:rowOff>
    </xdr:from>
    <xdr:to>
      <xdr:col>20</xdr:col>
      <xdr:colOff>38100</xdr:colOff>
      <xdr:row>76</xdr:row>
      <xdr:rowOff>163635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9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154762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8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131694</xdr:rowOff>
    </xdr:from>
    <xdr:to>
      <xdr:col>15</xdr:col>
      <xdr:colOff>101600</xdr:colOff>
      <xdr:row>78</xdr:row>
      <xdr:rowOff>61844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3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52971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2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15007</xdr:rowOff>
    </xdr:from>
    <xdr:to>
      <xdr:col>10</xdr:col>
      <xdr:colOff>165100</xdr:colOff>
      <xdr:row>78</xdr:row>
      <xdr:rowOff>116607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8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107734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8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77287</xdr:rowOff>
    </xdr:from>
    <xdr:to>
      <xdr:col>6</xdr:col>
      <xdr:colOff>38100</xdr:colOff>
      <xdr:row>79</xdr:row>
      <xdr:rowOff>7437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170014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4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145786</xdr:rowOff>
    </xdr:from>
    <xdr:to>
      <xdr:col>24</xdr:col>
      <xdr:colOff>62865</xdr:colOff>
      <xdr:row>97</xdr:row>
      <xdr:rowOff>89236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6286"/>
          <a:ext cx="1270" cy="114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93063</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89236</xdr:rowOff>
    </xdr:from>
    <xdr:to>
      <xdr:col>24</xdr:col>
      <xdr:colOff>152400</xdr:colOff>
      <xdr:row>97</xdr:row>
      <xdr:rowOff>89236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1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92463</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145786</xdr:rowOff>
    </xdr:from>
    <xdr:to>
      <xdr:col>24</xdr:col>
      <xdr:colOff>152400</xdr:colOff>
      <xdr:row>90</xdr:row>
      <xdr:rowOff>145786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59261</xdr:rowOff>
    </xdr:from>
    <xdr:to>
      <xdr:col>24</xdr:col>
      <xdr:colOff>63500</xdr:colOff>
      <xdr:row>96</xdr:row>
      <xdr:rowOff>125755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18461"/>
          <a:ext cx="838200" cy="6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82402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19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59525</xdr:rowOff>
    </xdr:from>
    <xdr:to>
      <xdr:col>24</xdr:col>
      <xdr:colOff>114300</xdr:colOff>
      <xdr:row>95</xdr:row>
      <xdr:rowOff>161125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125755</xdr:rowOff>
    </xdr:from>
    <xdr:to>
      <xdr:col>19</xdr:col>
      <xdr:colOff>177800</xdr:colOff>
      <xdr:row>98</xdr:row>
      <xdr:rowOff>147358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584955"/>
          <a:ext cx="889000" cy="3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101616</xdr:rowOff>
    </xdr:from>
    <xdr:to>
      <xdr:col>20</xdr:col>
      <xdr:colOff>38100</xdr:colOff>
      <xdr:row>96</xdr:row>
      <xdr:rowOff>31766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3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48293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16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147358</xdr:rowOff>
    </xdr:from>
    <xdr:to>
      <xdr:col>15</xdr:col>
      <xdr:colOff>50800</xdr:colOff>
      <xdr:row>99</xdr:row>
      <xdr:rowOff>7655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949458"/>
          <a:ext cx="889000" cy="3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35179</xdr:rowOff>
    </xdr:from>
    <xdr:to>
      <xdr:col>15</xdr:col>
      <xdr:colOff>101600</xdr:colOff>
      <xdr:row>98</xdr:row>
      <xdr:rowOff>136779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153306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7655</xdr:rowOff>
    </xdr:from>
    <xdr:to>
      <xdr:col>10</xdr:col>
      <xdr:colOff>114300</xdr:colOff>
      <xdr:row>99</xdr:row>
      <xdr:rowOff>16170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981205"/>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101616</xdr:rowOff>
    </xdr:from>
    <xdr:to>
      <xdr:col>10</xdr:col>
      <xdr:colOff>165100</xdr:colOff>
      <xdr:row>99</xdr:row>
      <xdr:rowOff>31766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90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48293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7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128419</xdr:rowOff>
    </xdr:from>
    <xdr:to>
      <xdr:col>6</xdr:col>
      <xdr:colOff>38100</xdr:colOff>
      <xdr:row>99</xdr:row>
      <xdr:rowOff>58569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93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75096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70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8461</xdr:rowOff>
    </xdr:from>
    <xdr:to>
      <xdr:col>24</xdr:col>
      <xdr:colOff>114300</xdr:colOff>
      <xdr:row>96</xdr:row>
      <xdr:rowOff>110061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6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158338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4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74955</xdr:rowOff>
    </xdr:from>
    <xdr:to>
      <xdr:col>20</xdr:col>
      <xdr:colOff>38100</xdr:colOff>
      <xdr:row>97</xdr:row>
      <xdr:rowOff>5105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167682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6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96558</xdr:rowOff>
    </xdr:from>
    <xdr:to>
      <xdr:col>15</xdr:col>
      <xdr:colOff>101600</xdr:colOff>
      <xdr:row>99</xdr:row>
      <xdr:rowOff>26708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17835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9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128305</xdr:rowOff>
    </xdr:from>
    <xdr:to>
      <xdr:col>10</xdr:col>
      <xdr:colOff>165100</xdr:colOff>
      <xdr:row>99</xdr:row>
      <xdr:rowOff>58455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93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49582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0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136820</xdr:rowOff>
    </xdr:from>
    <xdr:to>
      <xdr:col>6</xdr:col>
      <xdr:colOff>38100</xdr:colOff>
      <xdr:row>99</xdr:row>
      <xdr:rowOff>66970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3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58097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3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99314</xdr:rowOff>
    </xdr:from>
    <xdr:to>
      <xdr:col>54</xdr:col>
      <xdr:colOff>189865</xdr:colOff>
      <xdr:row>39</xdr:row>
      <xdr:rowOff>27686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928614"/>
          <a:ext cx="1270" cy="785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45991</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70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99314</xdr:rowOff>
    </xdr:from>
    <xdr:to>
      <xdr:col>55</xdr:col>
      <xdr:colOff>88900</xdr:colOff>
      <xdr:row>34</xdr:row>
      <xdr:rowOff>99314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92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149606</xdr:rowOff>
    </xdr:from>
    <xdr:to>
      <xdr:col>55</xdr:col>
      <xdr:colOff>0</xdr:colOff>
      <xdr:row>34</xdr:row>
      <xdr:rowOff>99314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5293106"/>
          <a:ext cx="838200" cy="6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42181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858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63754</xdr:rowOff>
    </xdr:from>
    <xdr:to>
      <xdr:col>55</xdr:col>
      <xdr:colOff>50800</xdr:colOff>
      <xdr:row>37</xdr:row>
      <xdr:rowOff>165354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127508</xdr:rowOff>
    </xdr:from>
    <xdr:to>
      <xdr:col>50</xdr:col>
      <xdr:colOff>114300</xdr:colOff>
      <xdr:row>30</xdr:row>
      <xdr:rowOff>149606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527100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33274</xdr:rowOff>
    </xdr:from>
    <xdr:to>
      <xdr:col>50</xdr:col>
      <xdr:colOff>165100</xdr:colOff>
      <xdr:row>37</xdr:row>
      <xdr:rowOff>134874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126001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69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127508</xdr:rowOff>
    </xdr:from>
    <xdr:to>
      <xdr:col>45</xdr:col>
      <xdr:colOff>177800</xdr:colOff>
      <xdr:row>32</xdr:row>
      <xdr:rowOff>18542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5271008"/>
          <a:ext cx="889000" cy="2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113047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84836</xdr:rowOff>
    </xdr:from>
    <xdr:to>
      <xdr:col>41</xdr:col>
      <xdr:colOff>50800</xdr:colOff>
      <xdr:row>32</xdr:row>
      <xdr:rowOff>18542</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539978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62992</xdr:rowOff>
    </xdr:from>
    <xdr:to>
      <xdr:col>36</xdr:col>
      <xdr:colOff>165100</xdr:colOff>
      <xdr:row>37</xdr:row>
      <xdr:rowOff>164592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155719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48514</xdr:rowOff>
    </xdr:from>
    <xdr:to>
      <xdr:col>55</xdr:col>
      <xdr:colOff>50800</xdr:colOff>
      <xdr:row>34</xdr:row>
      <xdr:rowOff>150114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8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1541</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83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98806</xdr:rowOff>
    </xdr:from>
    <xdr:to>
      <xdr:col>50</xdr:col>
      <xdr:colOff>165100</xdr:colOff>
      <xdr:row>31</xdr:row>
      <xdr:rowOff>28956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24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45483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01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76708</xdr:rowOff>
    </xdr:from>
    <xdr:to>
      <xdr:col>46</xdr:col>
      <xdr:colOff>38100</xdr:colOff>
      <xdr:row>31</xdr:row>
      <xdr:rowOff>6858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2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23385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49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139192</xdr:rowOff>
    </xdr:from>
    <xdr:to>
      <xdr:col>41</xdr:col>
      <xdr:colOff>101600</xdr:colOff>
      <xdr:row>32</xdr:row>
      <xdr:rowOff>69342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4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85869</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22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34036</xdr:rowOff>
    </xdr:from>
    <xdr:to>
      <xdr:col>36</xdr:col>
      <xdr:colOff>165100</xdr:colOff>
      <xdr:row>31</xdr:row>
      <xdr:rowOff>135636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3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152163</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1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107696</xdr:rowOff>
    </xdr:from>
    <xdr:to>
      <xdr:col>55</xdr:col>
      <xdr:colOff>0</xdr:colOff>
      <xdr:row>52</xdr:row>
      <xdr:rowOff>118999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023096"/>
          <a:ext cx="8382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29608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02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107696</xdr:rowOff>
    </xdr:from>
    <xdr:to>
      <xdr:col>50</xdr:col>
      <xdr:colOff>114300</xdr:colOff>
      <xdr:row>52</xdr:row>
      <xdr:rowOff>126619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023096"/>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145178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70231</xdr:rowOff>
    </xdr:from>
    <xdr:to>
      <xdr:col>45</xdr:col>
      <xdr:colOff>177800</xdr:colOff>
      <xdr:row>52</xdr:row>
      <xdr:rowOff>126619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8985631"/>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70231</xdr:rowOff>
    </xdr:from>
    <xdr:to>
      <xdr:col>41</xdr:col>
      <xdr:colOff>50800</xdr:colOff>
      <xdr:row>52</xdr:row>
      <xdr:rowOff>165227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8985631"/>
          <a:ext cx="889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164355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68199</xdr:rowOff>
    </xdr:from>
    <xdr:to>
      <xdr:col>55</xdr:col>
      <xdr:colOff>50800</xdr:colOff>
      <xdr:row>52</xdr:row>
      <xdr:rowOff>169799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898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91076</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83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56896</xdr:rowOff>
    </xdr:from>
    <xdr:to>
      <xdr:col>50</xdr:col>
      <xdr:colOff>165100</xdr:colOff>
      <xdr:row>52</xdr:row>
      <xdr:rowOff>158496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89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51</xdr:row>
      <xdr:rowOff>3573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874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75819</xdr:rowOff>
    </xdr:from>
    <xdr:to>
      <xdr:col>46</xdr:col>
      <xdr:colOff>38100</xdr:colOff>
      <xdr:row>53</xdr:row>
      <xdr:rowOff>5969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89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51</xdr:row>
      <xdr:rowOff>22496</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876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19431</xdr:rowOff>
    </xdr:from>
    <xdr:to>
      <xdr:col>41</xdr:col>
      <xdr:colOff>101600</xdr:colOff>
      <xdr:row>52</xdr:row>
      <xdr:rowOff>121031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89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50</xdr:row>
      <xdr:rowOff>137558</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871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114427</xdr:rowOff>
    </xdr:from>
    <xdr:to>
      <xdr:col>36</xdr:col>
      <xdr:colOff>165100</xdr:colOff>
      <xdr:row>53</xdr:row>
      <xdr:rowOff>44577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02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51</xdr:row>
      <xdr:rowOff>61104</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880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22254</xdr:rowOff>
    </xdr:from>
    <xdr:to>
      <xdr:col>55</xdr:col>
      <xdr:colOff>0</xdr:colOff>
      <xdr:row>78</xdr:row>
      <xdr:rowOff>73275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395354"/>
          <a:ext cx="838200" cy="5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22254</xdr:rowOff>
    </xdr:from>
    <xdr:to>
      <xdr:col>50</xdr:col>
      <xdr:colOff>114300</xdr:colOff>
      <xdr:row>78</xdr:row>
      <xdr:rowOff>84358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395354"/>
          <a:ext cx="889000" cy="6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84358</xdr:rowOff>
    </xdr:from>
    <xdr:to>
      <xdr:col>45</xdr:col>
      <xdr:colOff>177800</xdr:colOff>
      <xdr:row>78</xdr:row>
      <xdr:rowOff>104453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457458"/>
          <a:ext cx="8890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104453</xdr:rowOff>
    </xdr:from>
    <xdr:to>
      <xdr:col>41</xdr:col>
      <xdr:colOff>50800</xdr:colOff>
      <xdr:row>78</xdr:row>
      <xdr:rowOff>111364</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477553"/>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22475</xdr:rowOff>
    </xdr:from>
    <xdr:to>
      <xdr:col>55</xdr:col>
      <xdr:colOff>50800</xdr:colOff>
      <xdr:row>78</xdr:row>
      <xdr:rowOff>124075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3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902</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142904</xdr:rowOff>
    </xdr:from>
    <xdr:to>
      <xdr:col>50</xdr:col>
      <xdr:colOff>165100</xdr:colOff>
      <xdr:row>78</xdr:row>
      <xdr:rowOff>73054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4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64181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4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33558</xdr:rowOff>
    </xdr:from>
    <xdr:to>
      <xdr:col>46</xdr:col>
      <xdr:colOff>38100</xdr:colOff>
      <xdr:row>78</xdr:row>
      <xdr:rowOff>135158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0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126285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4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53653</xdr:rowOff>
    </xdr:from>
    <xdr:to>
      <xdr:col>41</xdr:col>
      <xdr:colOff>101600</xdr:colOff>
      <xdr:row>78</xdr:row>
      <xdr:rowOff>155253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146380</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60564</xdr:rowOff>
    </xdr:from>
    <xdr:to>
      <xdr:col>36</xdr:col>
      <xdr:colOff>165100</xdr:colOff>
      <xdr:row>78</xdr:row>
      <xdr:rowOff>162164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153291</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52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59438</xdr:rowOff>
    </xdr:from>
    <xdr:to>
      <xdr:col>55</xdr:col>
      <xdr:colOff>0</xdr:colOff>
      <xdr:row>92</xdr:row>
      <xdr:rowOff>144340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5832838"/>
          <a:ext cx="838200" cy="8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156847</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27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15684</xdr:rowOff>
    </xdr:from>
    <xdr:to>
      <xdr:col>50</xdr:col>
      <xdr:colOff>114300</xdr:colOff>
      <xdr:row>92</xdr:row>
      <xdr:rowOff>144340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5789084"/>
          <a:ext cx="889000" cy="12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41107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15684</xdr:rowOff>
    </xdr:from>
    <xdr:to>
      <xdr:col>45</xdr:col>
      <xdr:colOff>177800</xdr:colOff>
      <xdr:row>93</xdr:row>
      <xdr:rowOff>144135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5789084"/>
          <a:ext cx="889000" cy="29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155475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144135</xdr:rowOff>
    </xdr:from>
    <xdr:to>
      <xdr:col>41</xdr:col>
      <xdr:colOff>50800</xdr:colOff>
      <xdr:row>93</xdr:row>
      <xdr:rowOff>145529</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088985"/>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169580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8638</xdr:rowOff>
    </xdr:from>
    <xdr:to>
      <xdr:col>55</xdr:col>
      <xdr:colOff>50800</xdr:colOff>
      <xdr:row>92</xdr:row>
      <xdr:rowOff>110238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578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95015</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69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93540</xdr:rowOff>
    </xdr:from>
    <xdr:to>
      <xdr:col>50</xdr:col>
      <xdr:colOff>165100</xdr:colOff>
      <xdr:row>93</xdr:row>
      <xdr:rowOff>23690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586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40217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564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136334</xdr:rowOff>
    </xdr:from>
    <xdr:to>
      <xdr:col>46</xdr:col>
      <xdr:colOff>38100</xdr:colOff>
      <xdr:row>92</xdr:row>
      <xdr:rowOff>66484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57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83011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51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93335</xdr:rowOff>
    </xdr:from>
    <xdr:to>
      <xdr:col>41</xdr:col>
      <xdr:colOff>101600</xdr:colOff>
      <xdr:row>94</xdr:row>
      <xdr:rowOff>23485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03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40012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81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94729</xdr:rowOff>
    </xdr:from>
    <xdr:to>
      <xdr:col>36</xdr:col>
      <xdr:colOff>165100</xdr:colOff>
      <xdr:row>94</xdr:row>
      <xdr:rowOff>24879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0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41406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8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40586</xdr:rowOff>
    </xdr:from>
    <xdr:to>
      <xdr:col>85</xdr:col>
      <xdr:colOff>127000</xdr:colOff>
      <xdr:row>35</xdr:row>
      <xdr:rowOff>5316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5869886"/>
          <a:ext cx="838200" cy="1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16055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16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5316</xdr:rowOff>
    </xdr:from>
    <xdr:to>
      <xdr:col>81</xdr:col>
      <xdr:colOff>50800</xdr:colOff>
      <xdr:row>35</xdr:row>
      <xdr:rowOff>25073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006066"/>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9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135128</xdr:rowOff>
    </xdr:from>
    <xdr:to>
      <xdr:col>76</xdr:col>
      <xdr:colOff>114300</xdr:colOff>
      <xdr:row>35</xdr:row>
      <xdr:rowOff>25073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5792978"/>
          <a:ext cx="889000" cy="23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121864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135128</xdr:rowOff>
    </xdr:from>
    <xdr:to>
      <xdr:col>71</xdr:col>
      <xdr:colOff>177800</xdr:colOff>
      <xdr:row>35</xdr:row>
      <xdr:rowOff>36177</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5792978"/>
          <a:ext cx="889000" cy="24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26832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141622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161236</xdr:rowOff>
    </xdr:from>
    <xdr:to>
      <xdr:col>85</xdr:col>
      <xdr:colOff>177800</xdr:colOff>
      <xdr:row>34</xdr:row>
      <xdr:rowOff>91386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12663</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67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125966</xdr:rowOff>
    </xdr:from>
    <xdr:to>
      <xdr:col>81</xdr:col>
      <xdr:colOff>101600</xdr:colOff>
      <xdr:row>35</xdr:row>
      <xdr:rowOff>56116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95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72643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73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145723</xdr:rowOff>
    </xdr:from>
    <xdr:to>
      <xdr:col>76</xdr:col>
      <xdr:colOff>165100</xdr:colOff>
      <xdr:row>35</xdr:row>
      <xdr:rowOff>75873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97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92400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7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84328</xdr:rowOff>
    </xdr:from>
    <xdr:to>
      <xdr:col>72</xdr:col>
      <xdr:colOff>38100</xdr:colOff>
      <xdr:row>34</xdr:row>
      <xdr:rowOff>14478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7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31005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51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156827</xdr:rowOff>
    </xdr:from>
    <xdr:to>
      <xdr:col>67</xdr:col>
      <xdr:colOff>101600</xdr:colOff>
      <xdr:row>35</xdr:row>
      <xdr:rowOff>86977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9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103504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76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5588</xdr:rowOff>
    </xdr:from>
    <xdr:to>
      <xdr:col>85</xdr:col>
      <xdr:colOff>127000</xdr:colOff>
      <xdr:row>54</xdr:row>
      <xdr:rowOff>71386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263888"/>
          <a:ext cx="838200" cy="6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13682</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71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63271</xdr:rowOff>
    </xdr:from>
    <xdr:to>
      <xdr:col>81</xdr:col>
      <xdr:colOff>50800</xdr:colOff>
      <xdr:row>54</xdr:row>
      <xdr:rowOff>71386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150121"/>
          <a:ext cx="889000" cy="17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31208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28563</xdr:rowOff>
    </xdr:from>
    <xdr:to>
      <xdr:col>76</xdr:col>
      <xdr:colOff>114300</xdr:colOff>
      <xdr:row>53</xdr:row>
      <xdr:rowOff>63271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115413"/>
          <a:ext cx="889000" cy="3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123562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28563</xdr:rowOff>
    </xdr:from>
    <xdr:to>
      <xdr:col>71</xdr:col>
      <xdr:colOff>177800</xdr:colOff>
      <xdr:row>54</xdr:row>
      <xdr:rowOff>108191</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115413"/>
          <a:ext cx="889000" cy="25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166616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105884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126238</xdr:rowOff>
    </xdr:from>
    <xdr:to>
      <xdr:col>85</xdr:col>
      <xdr:colOff>177800</xdr:colOff>
      <xdr:row>54</xdr:row>
      <xdr:rowOff>56388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21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149115</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06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20586</xdr:rowOff>
    </xdr:from>
    <xdr:to>
      <xdr:col>81</xdr:col>
      <xdr:colOff>101600</xdr:colOff>
      <xdr:row>54</xdr:row>
      <xdr:rowOff>122186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27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138713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0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12471</xdr:rowOff>
    </xdr:from>
    <xdr:to>
      <xdr:col>76</xdr:col>
      <xdr:colOff>165100</xdr:colOff>
      <xdr:row>53</xdr:row>
      <xdr:rowOff>114071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09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130598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887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149213</xdr:rowOff>
    </xdr:from>
    <xdr:to>
      <xdr:col>72</xdr:col>
      <xdr:colOff>38100</xdr:colOff>
      <xdr:row>53</xdr:row>
      <xdr:rowOff>79363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06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95890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88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57391</xdr:rowOff>
    </xdr:from>
    <xdr:to>
      <xdr:col>67</xdr:col>
      <xdr:colOff>101600</xdr:colOff>
      <xdr:row>54</xdr:row>
      <xdr:rowOff>158991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3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4068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0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13371</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2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118690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1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64426</xdr:rowOff>
    </xdr:from>
    <xdr:to>
      <xdr:col>71</xdr:col>
      <xdr:colOff>177800</xdr:colOff>
      <xdr:row>79</xdr:row>
      <xdr:rowOff>98879</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608976"/>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65132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09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101218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1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13626</xdr:rowOff>
    </xdr:from>
    <xdr:to>
      <xdr:col>67</xdr:col>
      <xdr:colOff>101600</xdr:colOff>
      <xdr:row>79</xdr:row>
      <xdr:rowOff>115226</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5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106353</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25017" y="13650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50127</xdr:rowOff>
    </xdr:from>
    <xdr:to>
      <xdr:col>85</xdr:col>
      <xdr:colOff>127000</xdr:colOff>
      <xdr:row>94</xdr:row>
      <xdr:rowOff>52412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16642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166273</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282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52412</xdr:rowOff>
    </xdr:from>
    <xdr:to>
      <xdr:col>81</xdr:col>
      <xdr:colOff>50800</xdr:colOff>
      <xdr:row>95</xdr:row>
      <xdr:rowOff>79578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6168712"/>
          <a:ext cx="889000" cy="19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81233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79578</xdr:rowOff>
    </xdr:from>
    <xdr:to>
      <xdr:col>76</xdr:col>
      <xdr:colOff>114300</xdr:colOff>
      <xdr:row>95</xdr:row>
      <xdr:rowOff>120611</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6367328"/>
          <a:ext cx="889000" cy="4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1833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120611</xdr:rowOff>
    </xdr:from>
    <xdr:to>
      <xdr:col>71</xdr:col>
      <xdr:colOff>177800</xdr:colOff>
      <xdr:row>95</xdr:row>
      <xdr:rowOff>135319</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6408361"/>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137989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82059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170777</xdr:rowOff>
    </xdr:from>
    <xdr:to>
      <xdr:col>85</xdr:col>
      <xdr:colOff>177800</xdr:colOff>
      <xdr:row>94</xdr:row>
      <xdr:rowOff>100927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1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22204</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59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1612</xdr:rowOff>
    </xdr:from>
    <xdr:to>
      <xdr:col>81</xdr:col>
      <xdr:colOff>101600</xdr:colOff>
      <xdr:row>94</xdr:row>
      <xdr:rowOff>103212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1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119739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58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28778</xdr:rowOff>
    </xdr:from>
    <xdr:to>
      <xdr:col>76</xdr:col>
      <xdr:colOff>165100</xdr:colOff>
      <xdr:row>95</xdr:row>
      <xdr:rowOff>130378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3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146905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09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69811</xdr:rowOff>
    </xdr:from>
    <xdr:to>
      <xdr:col>72</xdr:col>
      <xdr:colOff>38100</xdr:colOff>
      <xdr:row>95</xdr:row>
      <xdr:rowOff>171411</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3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162538</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4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84519</xdr:rowOff>
    </xdr:from>
    <xdr:to>
      <xdr:col>67</xdr:col>
      <xdr:colOff>101600</xdr:colOff>
      <xdr:row>96</xdr:row>
      <xdr:rowOff>14669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3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5796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4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総務費については、財政調整基金積立金の減などにより決算額が減少した。民生費については、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子育て世帯や住民税非課税世帯に対する臨時特別給付金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の影響により減少した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ほか、衛生費については、新型コロナウイルスワクチン接種体制確保事業費国庫補助金返還金などにより増加した。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　労働費については、類似団体の中で最も高いのは、新潟勤労者総合福祉センター（新潟テルサ）の管理運営費があるためである。</a:t>
          </a:r>
          <a:endParaRPr kumimoji="1"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農林水産業費については、類似団体の中で高い状況にあるのは、住民一人あたりの耕地面積が類似団体の中で最も高く、田園型政令市を目指した各種施策に取り組んでいるためである。</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土木費については、除雪対策費の増により決算額が増加した。住民一人あたり決算額が類似団体の中で上位になっているのは、新潟駅付近連続立体交差事業などの大規模事業を推進していることや、冬季の除雪対策経費の影響によるものである。</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教育費については、光熱費などの増により決算額が増加しており、公債費については、利子償還金の減などにより減少した。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標準財政規模は、標準税収入額等が増加したものの、</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に臨時財政対策債償還基金費が臨時的に算定されたことによる普通交付税の減少、臨時財政対策債の大幅抑制により、前年度比▲</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％の減少となった。</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財政調整基金残高は、未利用地の売却などにより</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億円積み立てたものの、除排雪経費の増加などにより</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億円取り崩したため減少した。</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実質収支は</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感染症対応</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や原油価格・物価高騰対策、除排雪に</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多額の経費を執行したものの</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国庫支出金の活用</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などに</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より黒字を確保した</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財政調整基金の一部を取り崩した影響により赤字となった。</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新潟市において、平成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年度決算以降、連結実質赤字は生じていない。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ただし国民健康保険事業会計では、近年において実質収支比率の赤字はないものの、平成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保険給付費の増加や前期高齢者交付金の減などにより生じた収支不足の結果赤字となった事例がある。今後も保険給付費の増加が見込まれるなど厳しい財政状況が予想されることから、不納欠損額や収入未済額の削減を図るなど、健全な財政運営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公営企業会計においても、今後も厳しい経営環境が予想されることから、より一層の経営努力が必要となる。特に、水道事業会計や下水道事業会計では老朽化施設の更新を適切な時期に実施する必要がある。しかし、人口減少などによる事業収益のさらなる減少により、財源確保が厳しくなるものと見込まれることから、徹底した経費削減とともに、将来世代に過度な負担を残さないよう企業債残高の増高を抑制しながら、安定的な事業運営に必要な資金を確保する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のうち、利子については減少しているが、元金が増加しているため、合計として増加している。また、「満期一括償還地方債に係る年度割相当額」の増加等もあり、分子全体で増加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年度の豪雪に対応するための積立額の年度間調整の影響等により、令和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年度末の減債基金残高が増加している。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将来負担額は、臨時財政対策債を除く地方債現在高が減少したことから、前年度比で減少している。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充当可能財源等については、合併特例債等の基準財政需要額算入見込額が減少したことから、前年度比で減少している。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分子全体としては、将来負担額の減少幅の方か大きいため、前年度比で減少している。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新潟県新潟市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財政調整基金について、未利用地の売却などにより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億円積み立てたものの、除排雪経費の増加などにより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新潟市は、平年は積雪が少ない地域だが、数年に一度の異常降雪の際には多額の除排雪経費が生じる。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このような数年に一度多額となるような財政需要に対し、政令指定都市に対する特別交付税制度上の不利な取り扱いを受ける影響もあり、国の支援は決して十分とはいえない状況にある。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そのため、新潟市では異常降雪時の多額の財政負担に備えた自主財源として過去の除排雪実績等を踏まえた一定規模の基金残高を確保しておく必要がある。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都市整備基金：健全なかつ秩序ある発展に資する都市施設の整備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新型コロナウイルス感染症対策協力基金：新型コロナに対する医療提供体制の整備、感染拡大の防止並びに市民生活及び地域経済の回復</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森林環境譲与税活用基金：地球温暖化の防止及び災害の防止</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農業成長産業化基金：農業分野の人材育成並びに農業及び農業に関連する産業の成長</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再生可能エネルギー等導入推進基金：エネルギーの自立化及び分散化並びに効率化を図り、地球温暖化対策及び</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災害に強いまちづくりを推進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主に、森林環境譲与税税活用基金の積み立てによるもの。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各基金の目的のために活用予定</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主に、財政調整基金について、未利用地の売却などにより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億円積み立てたものの、除排雪経費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への対応</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新潟市は、平年は積雪が少ない地域だが、数年に一度の異常降雪の際には多額の除排雪経費が生じる。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このような数年に一度多額となるような財政需要に対し、政令指定都市に対する特別交付税制度上の不利な取り扱いを受ける影響もあり、国の支援は決して十分とはいえない状況にある。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そのため、新潟市では異常降雪時の多額の財政負担に備えた自主財源として過去の除排雪実績等を踏まえた一定規模の基金残高を確保しておく必要がある。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基金運用により、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基金運用益分を積み立て予定</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7A68CA4-6A90-4335-B328-60103989D1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D8CA688-579A-4DDE-A970-11CE2E1C8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D54B6FA-4713-4596-89E0-257531F6034B}"/>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883FD7A-8EEF-473F-88B8-BCDE2A2ED8E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8BE118E-E609-429E-B09B-12C823403F29}"/>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42FDC01-4C82-4C8C-8BE5-234AFAF23F35}"/>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D1FE3A7-1252-4D67-A8CF-BD9905BBC2A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63F73A7-2C7E-450F-9542-FAA011E9F36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FB1D715-86C6-4461-9967-93BB74FEFD2B}"/>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A8CF383-673C-47AB-BAB0-D09719067494}"/>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1F74A73-B4B0-46C3-BFBC-F26E8B91DD9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949AD09-71AF-4AB0-A527-41FB66DC422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773,914
768,177
726.28
436,287,767
427,945,418
6,437,187
238,150,751
632,150,531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169A5D5-D1C1-4101-B088-ED2FAA97615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4F07995-2E91-42A0-AE90-B20E2E8CC934}"/>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FDB23C9-C5AB-4C76-80A6-11DFC592E98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0AB5403-9E1C-4EAB-919B-4D9547DBD8D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96E7758-E5AC-44D8-9B8A-18013924254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70DB571-4EF6-4DBB-B577-561919498D5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98E70BC-7AB3-485B-B5CA-4BDF065BC54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68A4F5F-4D47-4869-B92A-89E458230F6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BC8FA9A-11BC-4CDC-85F1-75D90604FFB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54128EF-AA9D-41A2-8F06-44A4C87F2C6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E9CABEE-4E22-47A6-8DC2-7B3F026FA3F1}"/>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CF41189-C044-42B8-B103-0AEA11BFC8F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B34E931-A434-4B07-B75D-27874D286521}"/>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AB0D75E-AC5D-4673-B45F-C3A12336E306}"/>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18512A1-F06E-41C7-816F-773B42D90BB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904BC2E-D704-4E84-A20B-D331ECB4AB6F}"/>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08E98FF-6E75-4CEB-A484-0051B0B9EDB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56A8A5D-120D-4968-8E4F-64B68806A2EF}"/>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DC85EDD-43A5-40B6-9D36-304669F4BC5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B8CE388-4E6D-4F28-AB7E-737726AD73FD}"/>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53CAF0DE-1DF8-480B-9210-8577140D02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018ED3B-B21C-455B-94CB-BBC7C195BA03}"/>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F2E09FB-3B84-454A-AC5A-834B53B07717}"/>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B0284F1-6A80-4E55-8D40-56D98D61BB42}"/>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0EB46B2-7AA4-479C-9659-DC1AB109B51B}"/>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A3DD763-4F96-4BF8-9095-5CD123193912}"/>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83807F1-DEAE-49A1-AE8D-D786EBE5EF1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5983D49-DEDB-46B4-8049-B1F355AE619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71D5868-1FCC-4A58-BC6D-4905078E1903}"/>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3FD8F9E-2D8E-453C-9E3B-BDBFEFA2560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A5C8382-790D-4D6A-8DF3-56CACB5C047B}"/>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6A73873-46AB-444C-93A3-DB456C4EB5E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6D8E02A-EC14-4B95-8821-F70FEE5D45A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5A4FB0E-8A5C-4D53-9B0E-E91890DA5B6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749A9A9-F764-41B6-8769-B4029F6F2EBF}"/>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年度と比べ</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上昇しているが、政令市平均を下回っている。現時点ではそれほど老朽化が進んでいないことを示しているが、今後、老朽化による改修や建替による費用が増大することが見込まれるため、ファシリティマネジメントの考え方に基づいた公共施設の最適化や計画的な保全及び維持を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E483E5A-8F12-4917-B396-4A4490A69BD1}"/>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1ED1942-0527-4958-A626-6712ECCA2C1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80C9C7F-C0D6-48FD-B0A9-EB002F04CC57}"/>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1BEB221-8F02-4160-A2C5-A43161F68AFF}"/>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74B2BF8B-FE8B-481B-A7A1-9CF698EFFE3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BD8DA9D-4726-492C-8643-6E1BCEE4D79E}"/>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CA9F651-77FE-4F06-83D3-90971A985D1C}"/>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C8E2B16-8C36-4EF7-8B32-114A6DF699C4}"/>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FB7C6A0-CD84-4555-97FF-17F252648F7B}"/>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109B382-11FE-40EB-8D3E-932887AFE218}"/>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7CDCED7-4AD0-4B80-B248-FB7741B0880A}"/>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990D61A-D2BB-47EA-8986-C7B7887AF0BB}"/>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D6D3E97-A85C-4C2F-84E4-A2C1E6401428}"/>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A01C9FE-CA07-4056-90FC-6F6DC04CC21E}"/>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9108039-7E89-4D1A-85C3-FCDB528B3FE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8CD4FE7-F793-4813-9BDD-31B07A247AE5}"/>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28575</xdr:rowOff>
    </xdr:from>
    <xdr:to>
      <xdr:col>23</xdr:col>
      <xdr:colOff>85090</xdr:colOff>
      <xdr:row>33</xdr:row>
      <xdr:rowOff>157269</xdr:rowOff>
    </xdr:to>
    <xdr:cxnSp macro="">
      <xdr:nvCxnSpPr>
        <xdr:cNvPr id="65" name="直線コネクタ 64">
          <a:extLst>
            <a:ext uri="{FF2B5EF4-FFF2-40B4-BE49-F238E27FC236}">
              <a16:creationId xmlns:a16="http://schemas.microsoft.com/office/drawing/2014/main" id="{1EA1B3FE-53E9-4F91-ACCE-70E2859916BB}"/>
            </a:ext>
          </a:extLst>
        </xdr:cNvPr>
        <xdr:cNvCxnSpPr/>
      </xdr:nvCxnSpPr>
      <xdr:spPr>
        <a:xfrm flipV="1">
          <a:off x="4760595" y="4829175"/>
          <a:ext cx="1270" cy="98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161096</xdr:rowOff>
    </xdr:from>
    <xdr:ext cx="405111" cy="259045"/>
    <xdr:sp macro="" textlink="">
      <xdr:nvSpPr>
        <xdr:cNvPr id="66" name="有形固定資産減価償却率最小値テキスト">
          <a:extLst>
            <a:ext uri="{FF2B5EF4-FFF2-40B4-BE49-F238E27FC236}">
              <a16:creationId xmlns:a16="http://schemas.microsoft.com/office/drawing/2014/main" id="{1EBDA9AC-3483-47F9-BED7-6E530F8EFE50}"/>
            </a:ext>
          </a:extLst>
        </xdr:cNvPr>
        <xdr:cNvSpPr txBox="1"/>
      </xdr:nvSpPr>
      <xdr:spPr>
        <a:xfrm>
          <a:off x="4813300" y="5818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157269</xdr:rowOff>
    </xdr:from>
    <xdr:to>
      <xdr:col>23</xdr:col>
      <xdr:colOff>174625</xdr:colOff>
      <xdr:row>33</xdr:row>
      <xdr:rowOff>157269</xdr:rowOff>
    </xdr:to>
    <xdr:cxnSp macro="">
      <xdr:nvCxnSpPr>
        <xdr:cNvPr id="67" name="直線コネクタ 66">
          <a:extLst>
            <a:ext uri="{FF2B5EF4-FFF2-40B4-BE49-F238E27FC236}">
              <a16:creationId xmlns:a16="http://schemas.microsoft.com/office/drawing/2014/main" id="{CFDE4ED5-504E-4C3D-8C7E-2483641167D2}"/>
            </a:ext>
          </a:extLst>
        </xdr:cNvPr>
        <xdr:cNvCxnSpPr/>
      </xdr:nvCxnSpPr>
      <xdr:spPr>
        <a:xfrm>
          <a:off x="4673600" y="581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146702</xdr:rowOff>
    </xdr:from>
    <xdr:ext cx="405111" cy="259045"/>
    <xdr:sp macro="" textlink="">
      <xdr:nvSpPr>
        <xdr:cNvPr id="68" name="有形固定資産減価償却率最大値テキスト">
          <a:extLst>
            <a:ext uri="{FF2B5EF4-FFF2-40B4-BE49-F238E27FC236}">
              <a16:creationId xmlns:a16="http://schemas.microsoft.com/office/drawing/2014/main" id="{01A42A0E-8D66-4ECE-A502-17BC8D571634}"/>
            </a:ext>
          </a:extLst>
        </xdr:cNvPr>
        <xdr:cNvSpPr txBox="1"/>
      </xdr:nvSpPr>
      <xdr:spPr>
        <a:xfrm>
          <a:off x="4813300" y="460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28575</xdr:rowOff>
    </xdr:from>
    <xdr:to>
      <xdr:col>23</xdr:col>
      <xdr:colOff>174625</xdr:colOff>
      <xdr:row>28</xdr:row>
      <xdr:rowOff>28575</xdr:rowOff>
    </xdr:to>
    <xdr:cxnSp macro="">
      <xdr:nvCxnSpPr>
        <xdr:cNvPr id="69" name="直線コネクタ 68">
          <a:extLst>
            <a:ext uri="{FF2B5EF4-FFF2-40B4-BE49-F238E27FC236}">
              <a16:creationId xmlns:a16="http://schemas.microsoft.com/office/drawing/2014/main" id="{5A38B796-99DA-4869-8697-1B8B837642F3}"/>
            </a:ext>
          </a:extLst>
        </xdr:cNvPr>
        <xdr:cNvCxnSpPr/>
      </xdr:nvCxnSpPr>
      <xdr:spPr>
        <a:xfrm>
          <a:off x="4673600" y="4829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0" name="有形固定資産減価償却率平均値テキスト">
          <a:extLst>
            <a:ext uri="{FF2B5EF4-FFF2-40B4-BE49-F238E27FC236}">
              <a16:creationId xmlns:a16="http://schemas.microsoft.com/office/drawing/2014/main" id="{A1508B21-D05B-4506-A3F9-DB24D139F219}"/>
            </a:ext>
          </a:extLst>
        </xdr:cNvPr>
        <xdr:cNvSpPr txBox="1"/>
      </xdr:nvSpPr>
      <xdr:spPr>
        <a:xfrm>
          <a:off x="4813300" y="5274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a:extLst>
            <a:ext uri="{FF2B5EF4-FFF2-40B4-BE49-F238E27FC236}">
              <a16:creationId xmlns:a16="http://schemas.microsoft.com/office/drawing/2014/main" id="{573797ED-43CF-465A-9D85-50B60D15941F}"/>
            </a:ext>
          </a:extLst>
        </xdr:cNvPr>
        <xdr:cNvSpPr/>
      </xdr:nvSpPr>
      <xdr:spPr>
        <a:xfrm>
          <a:off x="47117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81068</xdr:rowOff>
    </xdr:from>
    <xdr:to>
      <xdr:col>19</xdr:col>
      <xdr:colOff>187325</xdr:colOff>
      <xdr:row>31</xdr:row>
      <xdr:rowOff>11218</xdr:rowOff>
    </xdr:to>
    <xdr:sp macro="" textlink="">
      <xdr:nvSpPr>
        <xdr:cNvPr id="72" name="フローチャート: 判断 71">
          <a:extLst>
            <a:ext uri="{FF2B5EF4-FFF2-40B4-BE49-F238E27FC236}">
              <a16:creationId xmlns:a16="http://schemas.microsoft.com/office/drawing/2014/main" id="{84C1B6F2-4F2E-4AA2-B3AC-DF8E3913DED4}"/>
            </a:ext>
          </a:extLst>
        </xdr:cNvPr>
        <xdr:cNvSpPr/>
      </xdr:nvSpPr>
      <xdr:spPr>
        <a:xfrm>
          <a:off x="4000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16298</xdr:rowOff>
    </xdr:from>
    <xdr:to>
      <xdr:col>15</xdr:col>
      <xdr:colOff>187325</xdr:colOff>
      <xdr:row>30</xdr:row>
      <xdr:rowOff>117898</xdr:rowOff>
    </xdr:to>
    <xdr:sp macro="" textlink="">
      <xdr:nvSpPr>
        <xdr:cNvPr id="73" name="フローチャート: 判断 72">
          <a:extLst>
            <a:ext uri="{FF2B5EF4-FFF2-40B4-BE49-F238E27FC236}">
              <a16:creationId xmlns:a16="http://schemas.microsoft.com/office/drawing/2014/main" id="{34AE307E-2655-404C-98BF-9530239B2A11}"/>
            </a:ext>
          </a:extLst>
        </xdr:cNvPr>
        <xdr:cNvSpPr/>
      </xdr:nvSpPr>
      <xdr:spPr>
        <a:xfrm>
          <a:off x="3238500" y="51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122978</xdr:rowOff>
    </xdr:from>
    <xdr:to>
      <xdr:col>11</xdr:col>
      <xdr:colOff>187325</xdr:colOff>
      <xdr:row>30</xdr:row>
      <xdr:rowOff>53128</xdr:rowOff>
    </xdr:to>
    <xdr:sp macro="" textlink="">
      <xdr:nvSpPr>
        <xdr:cNvPr id="74" name="フローチャート: 判断 73">
          <a:extLst>
            <a:ext uri="{FF2B5EF4-FFF2-40B4-BE49-F238E27FC236}">
              <a16:creationId xmlns:a16="http://schemas.microsoft.com/office/drawing/2014/main" id="{32FA1AF2-E0F8-4111-A31F-A6A774DAD6C6}"/>
            </a:ext>
          </a:extLst>
        </xdr:cNvPr>
        <xdr:cNvSpPr/>
      </xdr:nvSpPr>
      <xdr:spPr>
        <a:xfrm>
          <a:off x="2476500" y="509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5" name="フローチャート: 判断 74">
          <a:extLst>
            <a:ext uri="{FF2B5EF4-FFF2-40B4-BE49-F238E27FC236}">
              <a16:creationId xmlns:a16="http://schemas.microsoft.com/office/drawing/2014/main" id="{C2437A0B-581B-43A8-BE77-A0872A1FDD8F}"/>
            </a:ext>
          </a:extLst>
        </xdr:cNvPr>
        <xdr:cNvSpPr/>
      </xdr:nvSpPr>
      <xdr:spPr>
        <a:xfrm>
          <a:off x="1714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B66A671-219B-490C-A6C2-2E60461FD2F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C2C8668-3FC2-4251-859B-13E9D8EEA1F1}"/>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F5AD242-FDE6-43AA-957A-1EC323BC943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432A810-8C0A-4362-B6A5-0417E84509C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0203F79-BC30-4C07-B2DD-87A7C740311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136102</xdr:rowOff>
    </xdr:from>
    <xdr:to>
      <xdr:col>23</xdr:col>
      <xdr:colOff>136525</xdr:colOff>
      <xdr:row>29</xdr:row>
      <xdr:rowOff>66252</xdr:rowOff>
    </xdr:to>
    <xdr:sp macro="" textlink="">
      <xdr:nvSpPr>
        <xdr:cNvPr id="81" name="楕円 80">
          <a:extLst>
            <a:ext uri="{FF2B5EF4-FFF2-40B4-BE49-F238E27FC236}">
              <a16:creationId xmlns:a16="http://schemas.microsoft.com/office/drawing/2014/main" id="{977F1B20-0F68-4839-8214-4CB4E795F87E}"/>
            </a:ext>
          </a:extLst>
        </xdr:cNvPr>
        <xdr:cNvSpPr/>
      </xdr:nvSpPr>
      <xdr:spPr>
        <a:xfrm>
          <a:off x="4711700" y="49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158979</xdr:rowOff>
    </xdr:from>
    <xdr:ext cx="405111" cy="259045"/>
    <xdr:sp macro="" textlink="">
      <xdr:nvSpPr>
        <xdr:cNvPr id="82" name="有形固定資産減価償却率該当値テキスト">
          <a:extLst>
            <a:ext uri="{FF2B5EF4-FFF2-40B4-BE49-F238E27FC236}">
              <a16:creationId xmlns:a16="http://schemas.microsoft.com/office/drawing/2014/main" id="{B7EE0A28-FA0D-469E-A5FF-D885FAB60DCF}"/>
            </a:ext>
          </a:extLst>
        </xdr:cNvPr>
        <xdr:cNvSpPr txBox="1"/>
      </xdr:nvSpPr>
      <xdr:spPr>
        <a:xfrm>
          <a:off x="4813300" y="47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42545</xdr:rowOff>
    </xdr:from>
    <xdr:to>
      <xdr:col>19</xdr:col>
      <xdr:colOff>187325</xdr:colOff>
      <xdr:row>28</xdr:row>
      <xdr:rowOff>144145</xdr:rowOff>
    </xdr:to>
    <xdr:sp macro="" textlink="">
      <xdr:nvSpPr>
        <xdr:cNvPr id="83" name="楕円 82">
          <a:extLst>
            <a:ext uri="{FF2B5EF4-FFF2-40B4-BE49-F238E27FC236}">
              <a16:creationId xmlns:a16="http://schemas.microsoft.com/office/drawing/2014/main" id="{0C8B4659-AC96-4B7F-89F8-79CF3D4EDA1F}"/>
            </a:ext>
          </a:extLst>
        </xdr:cNvPr>
        <xdr:cNvSpPr/>
      </xdr:nvSpPr>
      <xdr:spPr>
        <a:xfrm>
          <a:off x="4000500" y="48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93345</xdr:rowOff>
    </xdr:from>
    <xdr:to>
      <xdr:col>23</xdr:col>
      <xdr:colOff>85725</xdr:colOff>
      <xdr:row>29</xdr:row>
      <xdr:rowOff>15452</xdr:rowOff>
    </xdr:to>
    <xdr:cxnSp macro="">
      <xdr:nvCxnSpPr>
        <xdr:cNvPr id="84" name="直線コネクタ 83">
          <a:extLst>
            <a:ext uri="{FF2B5EF4-FFF2-40B4-BE49-F238E27FC236}">
              <a16:creationId xmlns:a16="http://schemas.microsoft.com/office/drawing/2014/main" id="{F7260B1D-8EBF-4165-84AE-1E7A1F1F71DF}"/>
            </a:ext>
          </a:extLst>
        </xdr:cNvPr>
        <xdr:cNvCxnSpPr/>
      </xdr:nvCxnSpPr>
      <xdr:spPr>
        <a:xfrm>
          <a:off x="4051300" y="4893945"/>
          <a:ext cx="7112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106045</xdr:rowOff>
    </xdr:from>
    <xdr:to>
      <xdr:col>15</xdr:col>
      <xdr:colOff>187325</xdr:colOff>
      <xdr:row>28</xdr:row>
      <xdr:rowOff>36195</xdr:rowOff>
    </xdr:to>
    <xdr:sp macro="" textlink="">
      <xdr:nvSpPr>
        <xdr:cNvPr id="85" name="楕円 84">
          <a:extLst>
            <a:ext uri="{FF2B5EF4-FFF2-40B4-BE49-F238E27FC236}">
              <a16:creationId xmlns:a16="http://schemas.microsoft.com/office/drawing/2014/main" id="{5A31637F-9051-4C1B-8D59-A8BC52924E45}"/>
            </a:ext>
          </a:extLst>
        </xdr:cNvPr>
        <xdr:cNvSpPr/>
      </xdr:nvSpPr>
      <xdr:spPr>
        <a:xfrm>
          <a:off x="3238500" y="47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156845</xdr:rowOff>
    </xdr:from>
    <xdr:to>
      <xdr:col>19</xdr:col>
      <xdr:colOff>136525</xdr:colOff>
      <xdr:row>28</xdr:row>
      <xdr:rowOff>93345</xdr:rowOff>
    </xdr:to>
    <xdr:cxnSp macro="">
      <xdr:nvCxnSpPr>
        <xdr:cNvPr id="86" name="直線コネクタ 85">
          <a:extLst>
            <a:ext uri="{FF2B5EF4-FFF2-40B4-BE49-F238E27FC236}">
              <a16:creationId xmlns:a16="http://schemas.microsoft.com/office/drawing/2014/main" id="{E028ACBD-6ED3-47C8-95CF-04F096D3CF5C}"/>
            </a:ext>
          </a:extLst>
        </xdr:cNvPr>
        <xdr:cNvCxnSpPr/>
      </xdr:nvCxnSpPr>
      <xdr:spPr>
        <a:xfrm>
          <a:off x="3289300" y="4785995"/>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12488</xdr:rowOff>
    </xdr:from>
    <xdr:to>
      <xdr:col>11</xdr:col>
      <xdr:colOff>187325</xdr:colOff>
      <xdr:row>27</xdr:row>
      <xdr:rowOff>114088</xdr:rowOff>
    </xdr:to>
    <xdr:sp macro="" textlink="">
      <xdr:nvSpPr>
        <xdr:cNvPr id="87" name="楕円 86">
          <a:extLst>
            <a:ext uri="{FF2B5EF4-FFF2-40B4-BE49-F238E27FC236}">
              <a16:creationId xmlns:a16="http://schemas.microsoft.com/office/drawing/2014/main" id="{82CBD129-7A7F-4A60-A2AB-44BF3EBD3C48}"/>
            </a:ext>
          </a:extLst>
        </xdr:cNvPr>
        <xdr:cNvSpPr/>
      </xdr:nvSpPr>
      <xdr:spPr>
        <a:xfrm>
          <a:off x="2476500" y="46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63288</xdr:rowOff>
    </xdr:from>
    <xdr:to>
      <xdr:col>15</xdr:col>
      <xdr:colOff>136525</xdr:colOff>
      <xdr:row>27</xdr:row>
      <xdr:rowOff>156845</xdr:rowOff>
    </xdr:to>
    <xdr:cxnSp macro="">
      <xdr:nvCxnSpPr>
        <xdr:cNvPr id="88" name="直線コネクタ 87">
          <a:extLst>
            <a:ext uri="{FF2B5EF4-FFF2-40B4-BE49-F238E27FC236}">
              <a16:creationId xmlns:a16="http://schemas.microsoft.com/office/drawing/2014/main" id="{25554A60-460E-493B-89F9-A9C7AC5B3CDA}"/>
            </a:ext>
          </a:extLst>
        </xdr:cNvPr>
        <xdr:cNvCxnSpPr/>
      </xdr:nvCxnSpPr>
      <xdr:spPr>
        <a:xfrm>
          <a:off x="2527300" y="4692438"/>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90382</xdr:rowOff>
    </xdr:from>
    <xdr:to>
      <xdr:col>7</xdr:col>
      <xdr:colOff>187325</xdr:colOff>
      <xdr:row>27</xdr:row>
      <xdr:rowOff>20532</xdr:rowOff>
    </xdr:to>
    <xdr:sp macro="" textlink="">
      <xdr:nvSpPr>
        <xdr:cNvPr id="89" name="楕円 88">
          <a:extLst>
            <a:ext uri="{FF2B5EF4-FFF2-40B4-BE49-F238E27FC236}">
              <a16:creationId xmlns:a16="http://schemas.microsoft.com/office/drawing/2014/main" id="{1AFC73DC-032F-49CA-83AD-FFDB03B0C40C}"/>
            </a:ext>
          </a:extLst>
        </xdr:cNvPr>
        <xdr:cNvSpPr/>
      </xdr:nvSpPr>
      <xdr:spPr>
        <a:xfrm>
          <a:off x="1714500" y="45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141182</xdr:rowOff>
    </xdr:from>
    <xdr:to>
      <xdr:col>11</xdr:col>
      <xdr:colOff>136525</xdr:colOff>
      <xdr:row>27</xdr:row>
      <xdr:rowOff>63288</xdr:rowOff>
    </xdr:to>
    <xdr:cxnSp macro="">
      <xdr:nvCxnSpPr>
        <xdr:cNvPr id="90" name="直線コネクタ 89">
          <a:extLst>
            <a:ext uri="{FF2B5EF4-FFF2-40B4-BE49-F238E27FC236}">
              <a16:creationId xmlns:a16="http://schemas.microsoft.com/office/drawing/2014/main" id="{A3A528F4-71B6-494B-9A73-70973A818F7C}"/>
            </a:ext>
          </a:extLst>
        </xdr:cNvPr>
        <xdr:cNvCxnSpPr/>
      </xdr:nvCxnSpPr>
      <xdr:spPr>
        <a:xfrm>
          <a:off x="1765300" y="4598882"/>
          <a:ext cx="762000" cy="9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2345</xdr:rowOff>
    </xdr:from>
    <xdr:ext cx="405111" cy="259045"/>
    <xdr:sp macro="" textlink="">
      <xdr:nvSpPr>
        <xdr:cNvPr id="91" name="n_1aveValue有形固定資産減価償却率">
          <a:extLst>
            <a:ext uri="{FF2B5EF4-FFF2-40B4-BE49-F238E27FC236}">
              <a16:creationId xmlns:a16="http://schemas.microsoft.com/office/drawing/2014/main" id="{E60C73BF-8A1A-4B7D-9799-E808E83D8062}"/>
            </a:ext>
          </a:extLst>
        </xdr:cNvPr>
        <xdr:cNvSpPr txBox="1"/>
      </xdr:nvSpPr>
      <xdr:spPr>
        <a:xfrm>
          <a:off x="3836044" y="531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109025</xdr:rowOff>
    </xdr:from>
    <xdr:ext cx="405111" cy="259045"/>
    <xdr:sp macro="" textlink="">
      <xdr:nvSpPr>
        <xdr:cNvPr id="92" name="n_2aveValue有形固定資産減価償却率">
          <a:extLst>
            <a:ext uri="{FF2B5EF4-FFF2-40B4-BE49-F238E27FC236}">
              <a16:creationId xmlns:a16="http://schemas.microsoft.com/office/drawing/2014/main" id="{9ADF0B59-F14C-4345-9962-B67E42995FDA}"/>
            </a:ext>
          </a:extLst>
        </xdr:cNvPr>
        <xdr:cNvSpPr txBox="1"/>
      </xdr:nvSpPr>
      <xdr:spPr>
        <a:xfrm>
          <a:off x="3086744" y="525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44255</xdr:rowOff>
    </xdr:from>
    <xdr:ext cx="405111" cy="259045"/>
    <xdr:sp macro="" textlink="">
      <xdr:nvSpPr>
        <xdr:cNvPr id="93" name="n_3aveValue有形固定資産減価償却率">
          <a:extLst>
            <a:ext uri="{FF2B5EF4-FFF2-40B4-BE49-F238E27FC236}">
              <a16:creationId xmlns:a16="http://schemas.microsoft.com/office/drawing/2014/main" id="{A1157B9C-4C47-448B-9839-97371A841846}"/>
            </a:ext>
          </a:extLst>
        </xdr:cNvPr>
        <xdr:cNvSpPr txBox="1"/>
      </xdr:nvSpPr>
      <xdr:spPr>
        <a:xfrm>
          <a:off x="2324744" y="518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94" name="n_4aveValue有形固定資産減価償却率">
          <a:extLst>
            <a:ext uri="{FF2B5EF4-FFF2-40B4-BE49-F238E27FC236}">
              <a16:creationId xmlns:a16="http://schemas.microsoft.com/office/drawing/2014/main" id="{D9647C4C-27FB-47AD-8301-0B437823D564}"/>
            </a:ext>
          </a:extLst>
        </xdr:cNvPr>
        <xdr:cNvSpPr txBox="1"/>
      </xdr:nvSpPr>
      <xdr:spPr>
        <a:xfrm>
          <a:off x="15627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160672</xdr:rowOff>
    </xdr:from>
    <xdr:ext cx="405111" cy="259045"/>
    <xdr:sp macro="" textlink="">
      <xdr:nvSpPr>
        <xdr:cNvPr id="95" name="n_1mainValue有形固定資産減価償却率">
          <a:extLst>
            <a:ext uri="{FF2B5EF4-FFF2-40B4-BE49-F238E27FC236}">
              <a16:creationId xmlns:a16="http://schemas.microsoft.com/office/drawing/2014/main" id="{A38B914C-71F9-4E56-A682-47CFCA220439}"/>
            </a:ext>
          </a:extLst>
        </xdr:cNvPr>
        <xdr:cNvSpPr txBox="1"/>
      </xdr:nvSpPr>
      <xdr:spPr>
        <a:xfrm>
          <a:off x="3836044" y="461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52722</xdr:rowOff>
    </xdr:from>
    <xdr:ext cx="405111" cy="259045"/>
    <xdr:sp macro="" textlink="">
      <xdr:nvSpPr>
        <xdr:cNvPr id="96" name="n_2mainValue有形固定資産減価償却率">
          <a:extLst>
            <a:ext uri="{FF2B5EF4-FFF2-40B4-BE49-F238E27FC236}">
              <a16:creationId xmlns:a16="http://schemas.microsoft.com/office/drawing/2014/main" id="{B3C5D881-AB21-4E48-A6ED-37CD259120B2}"/>
            </a:ext>
          </a:extLst>
        </xdr:cNvPr>
        <xdr:cNvSpPr txBox="1"/>
      </xdr:nvSpPr>
      <xdr:spPr>
        <a:xfrm>
          <a:off x="3086744" y="45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130615</xdr:rowOff>
    </xdr:from>
    <xdr:ext cx="405111" cy="259045"/>
    <xdr:sp macro="" textlink="">
      <xdr:nvSpPr>
        <xdr:cNvPr id="97" name="n_3mainValue有形固定資産減価償却率">
          <a:extLst>
            <a:ext uri="{FF2B5EF4-FFF2-40B4-BE49-F238E27FC236}">
              <a16:creationId xmlns:a16="http://schemas.microsoft.com/office/drawing/2014/main" id="{679D7839-211B-49B5-903F-2F777721E6B0}"/>
            </a:ext>
          </a:extLst>
        </xdr:cNvPr>
        <xdr:cNvSpPr txBox="1"/>
      </xdr:nvSpPr>
      <xdr:spPr>
        <a:xfrm>
          <a:off x="2324744" y="441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37059</xdr:rowOff>
    </xdr:from>
    <xdr:ext cx="405111" cy="259045"/>
    <xdr:sp macro="" textlink="">
      <xdr:nvSpPr>
        <xdr:cNvPr id="98" name="n_4mainValue有形固定資産減価償却率">
          <a:extLst>
            <a:ext uri="{FF2B5EF4-FFF2-40B4-BE49-F238E27FC236}">
              <a16:creationId xmlns:a16="http://schemas.microsoft.com/office/drawing/2014/main" id="{C239F098-47C3-4A9D-B0C5-41089055EC49}"/>
            </a:ext>
          </a:extLst>
        </xdr:cNvPr>
        <xdr:cNvSpPr txBox="1"/>
      </xdr:nvSpPr>
      <xdr:spPr>
        <a:xfrm>
          <a:off x="1562744" y="4323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953B46A-3BF4-4694-993D-67480921F20B}"/>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8E2318A-742E-4ADF-AB4A-DA4943AE1399}"/>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485A86BE-2D9C-4DD5-82D7-1C9269FED159}"/>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[ 1,112.0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6DE2812-488E-4564-9686-3E447C3765F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DF1D0807-AF59-4BB5-9B9E-54C8272D199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D61AB0B-9313-489F-B328-6B34AAE4795E}"/>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5B3783F-B1ED-4425-ACB5-AB9AD6788A7C}"/>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B6E79DB-58E5-41C2-ACB5-97125A131364}"/>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3333D2B-C12B-4828-A907-185E55553398}"/>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F23491F-FBCA-4046-A4D3-4EF7BEDD3B5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FD6D849-B8C2-4880-B4D3-070A73D2D31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5610FEF-6B9E-4DD1-94D3-5674108A1FD7}"/>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C04EF30-ED73-4A58-9488-7078DFC7FAF3}"/>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政令市中</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位と低い値になっています。</a:t>
          </a:r>
        </a:p>
        <a:p>
          <a:r>
            <a:rPr kumimoji="1" lang="ja-JP" altLang="en-US" sz="1100">
              <a:latin typeface="ＭＳ Ｐゴシック" panose="020B0600070205080204" pitchFamily="50" charset="-128"/>
              <a:ea typeface="ＭＳ Ｐゴシック" panose="020B0600070205080204" pitchFamily="50" charset="-128"/>
            </a:rPr>
            <a:t>将来負担比率について、地方債残高の縮減を図るなど、引き続き着実な低減に取り組むことにより、健全な財政基盤の構築に努める。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BF94ECE-BE8A-40CA-952B-7E48BFD3827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1FC413B-C4C2-4A39-A2FB-1C35744922E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3345AF5-E021-4E0F-968E-CFA536654F7A}"/>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EF256D02-CD07-455D-8252-75FC170AFBDF}"/>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32E7AE43-5688-4429-BA71-7DF4FB9B0FC1}"/>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ED8BA1AD-8828-488E-A54A-DBEB6A49784D}"/>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8B1445BB-D9B5-42B6-BAE3-93FF14C312F3}"/>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D28A4A84-C3C1-463D-8389-94F448A47429}"/>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8DC5B55-16BD-4C09-9125-DE57E5175528}"/>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157F1315-452D-431C-824B-CBFDF1C07FB4}"/>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7044A18E-54FE-4915-87E7-E14C54F4F6E2}"/>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F6165EA1-07AD-4AD0-8E46-19D8CC368A5C}"/>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F1A76C0F-4535-434F-8693-DDEDC2FDB686}"/>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76CB3FD-F2D0-459A-9D57-E8FF3093BD24}"/>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a:extLst>
            <a:ext uri="{FF2B5EF4-FFF2-40B4-BE49-F238E27FC236}">
              <a16:creationId xmlns:a16="http://schemas.microsoft.com/office/drawing/2014/main" id="{458F363A-9720-4293-8B87-E1B27665D189}"/>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79812699-D01F-4683-9362-867F399734FF}"/>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28" name="直線コネクタ 127">
          <a:extLst>
            <a:ext uri="{FF2B5EF4-FFF2-40B4-BE49-F238E27FC236}">
              <a16:creationId xmlns:a16="http://schemas.microsoft.com/office/drawing/2014/main" id="{55E445F2-9D90-43C8-AEB6-EFE5DE2BC091}"/>
            </a:ext>
          </a:extLst>
        </xdr:cNvPr>
        <xdr:cNvCxnSpPr/>
      </xdr:nvCxnSpPr>
      <xdr:spPr>
        <a:xfrm flipV="1">
          <a:off x="14793595" y="4640263"/>
          <a:ext cx="1269" cy="133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29" name="債務償還比率最小値テキスト">
          <a:extLst>
            <a:ext uri="{FF2B5EF4-FFF2-40B4-BE49-F238E27FC236}">
              <a16:creationId xmlns:a16="http://schemas.microsoft.com/office/drawing/2014/main" id="{4C3BB808-01B7-4ACD-BF11-E06BE7EB7BFC}"/>
            </a:ext>
          </a:extLst>
        </xdr:cNvPr>
        <xdr:cNvSpPr txBox="1"/>
      </xdr:nvSpPr>
      <xdr:spPr>
        <a:xfrm>
          <a:off x="14846300" y="5975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30" name="直線コネクタ 129">
          <a:extLst>
            <a:ext uri="{FF2B5EF4-FFF2-40B4-BE49-F238E27FC236}">
              <a16:creationId xmlns:a16="http://schemas.microsoft.com/office/drawing/2014/main" id="{03E6F514-AB3E-46E4-835A-D83C908415C7}"/>
            </a:ext>
          </a:extLst>
        </xdr:cNvPr>
        <xdr:cNvCxnSpPr/>
      </xdr:nvCxnSpPr>
      <xdr:spPr>
        <a:xfrm>
          <a:off x="14706600" y="597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31" name="債務償還比率最大値テキスト">
          <a:extLst>
            <a:ext uri="{FF2B5EF4-FFF2-40B4-BE49-F238E27FC236}">
              <a16:creationId xmlns:a16="http://schemas.microsoft.com/office/drawing/2014/main" id="{F8A6A734-2124-4939-B584-804EB139C3BE}"/>
            </a:ext>
          </a:extLst>
        </xdr:cNvPr>
        <xdr:cNvSpPr txBox="1"/>
      </xdr:nvSpPr>
      <xdr:spPr>
        <a:xfrm>
          <a:off x="14846300" y="441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32" name="直線コネクタ 131">
          <a:extLst>
            <a:ext uri="{FF2B5EF4-FFF2-40B4-BE49-F238E27FC236}">
              <a16:creationId xmlns:a16="http://schemas.microsoft.com/office/drawing/2014/main" id="{35F1F2DF-CFAC-46B8-A514-E67103B1B92B}"/>
            </a:ext>
          </a:extLst>
        </xdr:cNvPr>
        <xdr:cNvCxnSpPr/>
      </xdr:nvCxnSpPr>
      <xdr:spPr>
        <a:xfrm>
          <a:off x="14706600" y="464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66523</xdr:rowOff>
    </xdr:from>
    <xdr:ext cx="469744" cy="259045"/>
    <xdr:sp macro="" textlink="">
      <xdr:nvSpPr>
        <xdr:cNvPr id="133" name="債務償還比率平均値テキスト">
          <a:extLst>
            <a:ext uri="{FF2B5EF4-FFF2-40B4-BE49-F238E27FC236}">
              <a16:creationId xmlns:a16="http://schemas.microsoft.com/office/drawing/2014/main" id="{C3BD2582-7D8F-4F2F-88E3-DEB075FAFBB4}"/>
            </a:ext>
          </a:extLst>
        </xdr:cNvPr>
        <xdr:cNvSpPr txBox="1"/>
      </xdr:nvSpPr>
      <xdr:spPr>
        <a:xfrm>
          <a:off x="14846300" y="5038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34" name="フローチャート: 判断 133">
          <a:extLst>
            <a:ext uri="{FF2B5EF4-FFF2-40B4-BE49-F238E27FC236}">
              <a16:creationId xmlns:a16="http://schemas.microsoft.com/office/drawing/2014/main" id="{47444056-A70C-45F3-9E09-94C750109C09}"/>
            </a:ext>
          </a:extLst>
        </xdr:cNvPr>
        <xdr:cNvSpPr/>
      </xdr:nvSpPr>
      <xdr:spPr>
        <a:xfrm>
          <a:off x="14744700" y="51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35" name="フローチャート: 判断 134">
          <a:extLst>
            <a:ext uri="{FF2B5EF4-FFF2-40B4-BE49-F238E27FC236}">
              <a16:creationId xmlns:a16="http://schemas.microsoft.com/office/drawing/2014/main" id="{89890B92-59B9-4361-838C-CD285F6A94E2}"/>
            </a:ext>
          </a:extLst>
        </xdr:cNvPr>
        <xdr:cNvSpPr/>
      </xdr:nvSpPr>
      <xdr:spPr>
        <a:xfrm>
          <a:off x="14033500" y="50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36" name="フローチャート: 判断 135">
          <a:extLst>
            <a:ext uri="{FF2B5EF4-FFF2-40B4-BE49-F238E27FC236}">
              <a16:creationId xmlns:a16="http://schemas.microsoft.com/office/drawing/2014/main" id="{3A1A1761-DFE0-44B8-820C-9675D422D178}"/>
            </a:ext>
          </a:extLst>
        </xdr:cNvPr>
        <xdr:cNvSpPr/>
      </xdr:nvSpPr>
      <xdr:spPr>
        <a:xfrm>
          <a:off x="13271500" y="53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37" name="フローチャート: 判断 136">
          <a:extLst>
            <a:ext uri="{FF2B5EF4-FFF2-40B4-BE49-F238E27FC236}">
              <a16:creationId xmlns:a16="http://schemas.microsoft.com/office/drawing/2014/main" id="{FBC3B4C8-F7CE-451A-9F68-708FAD8D761C}"/>
            </a:ext>
          </a:extLst>
        </xdr:cNvPr>
        <xdr:cNvSpPr/>
      </xdr:nvSpPr>
      <xdr:spPr>
        <a:xfrm>
          <a:off x="12509500" y="53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38" name="フローチャート: 判断 137">
          <a:extLst>
            <a:ext uri="{FF2B5EF4-FFF2-40B4-BE49-F238E27FC236}">
              <a16:creationId xmlns:a16="http://schemas.microsoft.com/office/drawing/2014/main" id="{15F72151-7281-4745-BA6D-D715C760AF35}"/>
            </a:ext>
          </a:extLst>
        </xdr:cNvPr>
        <xdr:cNvSpPr/>
      </xdr:nvSpPr>
      <xdr:spPr>
        <a:xfrm>
          <a:off x="11747500" y="535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02B8060-0F1D-4BE9-BC7F-066ED33CD083}"/>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3E550A3-84A7-4F18-B15E-867C4F7633F2}"/>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65DFABC-B215-4A5B-B2E4-F4C26EC2C6C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62C2042-5153-4763-A046-1B19AA033216}"/>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971AE14-7CF8-4A29-98DD-D5A924B4FB7C}"/>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149507</xdr:rowOff>
    </xdr:from>
    <xdr:to>
      <xdr:col>76</xdr:col>
      <xdr:colOff>73025</xdr:colOff>
      <xdr:row>32</xdr:row>
      <xdr:rowOff>79657</xdr:rowOff>
    </xdr:to>
    <xdr:sp macro="" textlink="">
      <xdr:nvSpPr>
        <xdr:cNvPr id="144" name="楕円 143">
          <a:extLst>
            <a:ext uri="{FF2B5EF4-FFF2-40B4-BE49-F238E27FC236}">
              <a16:creationId xmlns:a16="http://schemas.microsoft.com/office/drawing/2014/main" id="{19914A37-5CFE-4F1D-8556-364295339F7D}"/>
            </a:ext>
          </a:extLst>
        </xdr:cNvPr>
        <xdr:cNvSpPr/>
      </xdr:nvSpPr>
      <xdr:spPr>
        <a:xfrm>
          <a:off x="14744700" y="54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127934</xdr:rowOff>
    </xdr:from>
    <xdr:ext cx="560923" cy="259045"/>
    <xdr:sp macro="" textlink="">
      <xdr:nvSpPr>
        <xdr:cNvPr id="145" name="債務償還比率該当値テキスト">
          <a:extLst>
            <a:ext uri="{FF2B5EF4-FFF2-40B4-BE49-F238E27FC236}">
              <a16:creationId xmlns:a16="http://schemas.microsoft.com/office/drawing/2014/main" id="{65F5A052-3647-4A5F-8AEB-FCE62AEE763C}"/>
            </a:ext>
          </a:extLst>
        </xdr:cNvPr>
        <xdr:cNvSpPr txBox="1"/>
      </xdr:nvSpPr>
      <xdr:spPr>
        <a:xfrm>
          <a:off x="14846300" y="54428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108655</xdr:rowOff>
    </xdr:from>
    <xdr:to>
      <xdr:col>72</xdr:col>
      <xdr:colOff>123825</xdr:colOff>
      <xdr:row>31</xdr:row>
      <xdr:rowOff>38805</xdr:rowOff>
    </xdr:to>
    <xdr:sp macro="" textlink="">
      <xdr:nvSpPr>
        <xdr:cNvPr id="146" name="楕円 145">
          <a:extLst>
            <a:ext uri="{FF2B5EF4-FFF2-40B4-BE49-F238E27FC236}">
              <a16:creationId xmlns:a16="http://schemas.microsoft.com/office/drawing/2014/main" id="{BE37B870-14A2-4F66-9D63-5FE8BC05F97B}"/>
            </a:ext>
          </a:extLst>
        </xdr:cNvPr>
        <xdr:cNvSpPr/>
      </xdr:nvSpPr>
      <xdr:spPr>
        <a:xfrm>
          <a:off x="14033500" y="525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159455</xdr:rowOff>
    </xdr:from>
    <xdr:to>
      <xdr:col>76</xdr:col>
      <xdr:colOff>22225</xdr:colOff>
      <xdr:row>32</xdr:row>
      <xdr:rowOff>28857</xdr:rowOff>
    </xdr:to>
    <xdr:cxnSp macro="">
      <xdr:nvCxnSpPr>
        <xdr:cNvPr id="147" name="直線コネクタ 146">
          <a:extLst>
            <a:ext uri="{FF2B5EF4-FFF2-40B4-BE49-F238E27FC236}">
              <a16:creationId xmlns:a16="http://schemas.microsoft.com/office/drawing/2014/main" id="{9E28F6F0-712D-40A7-9B9D-75122FF633EE}"/>
            </a:ext>
          </a:extLst>
        </xdr:cNvPr>
        <xdr:cNvCxnSpPr/>
      </xdr:nvCxnSpPr>
      <xdr:spPr>
        <a:xfrm>
          <a:off x="14084300" y="5302955"/>
          <a:ext cx="711200" cy="21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92244</xdr:rowOff>
    </xdr:from>
    <xdr:to>
      <xdr:col>68</xdr:col>
      <xdr:colOff>123825</xdr:colOff>
      <xdr:row>33</xdr:row>
      <xdr:rowOff>22394</xdr:rowOff>
    </xdr:to>
    <xdr:sp macro="" textlink="">
      <xdr:nvSpPr>
        <xdr:cNvPr id="148" name="楕円 147">
          <a:extLst>
            <a:ext uri="{FF2B5EF4-FFF2-40B4-BE49-F238E27FC236}">
              <a16:creationId xmlns:a16="http://schemas.microsoft.com/office/drawing/2014/main" id="{5727F19A-E97E-43EC-814B-5CE9583C2014}"/>
            </a:ext>
          </a:extLst>
        </xdr:cNvPr>
        <xdr:cNvSpPr/>
      </xdr:nvSpPr>
      <xdr:spPr>
        <a:xfrm>
          <a:off x="13271500" y="55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159455</xdr:rowOff>
    </xdr:from>
    <xdr:to>
      <xdr:col>72</xdr:col>
      <xdr:colOff>73025</xdr:colOff>
      <xdr:row>32</xdr:row>
      <xdr:rowOff>143044</xdr:rowOff>
    </xdr:to>
    <xdr:cxnSp macro="">
      <xdr:nvCxnSpPr>
        <xdr:cNvPr id="149" name="直線コネクタ 148">
          <a:extLst>
            <a:ext uri="{FF2B5EF4-FFF2-40B4-BE49-F238E27FC236}">
              <a16:creationId xmlns:a16="http://schemas.microsoft.com/office/drawing/2014/main" id="{53BB034D-73D1-4672-A5E1-C46B07C78FB9}"/>
            </a:ext>
          </a:extLst>
        </xdr:cNvPr>
        <xdr:cNvCxnSpPr/>
      </xdr:nvCxnSpPr>
      <xdr:spPr>
        <a:xfrm flipV="1">
          <a:off x="13322300" y="5302955"/>
          <a:ext cx="762000" cy="32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130747</xdr:rowOff>
    </xdr:from>
    <xdr:to>
      <xdr:col>64</xdr:col>
      <xdr:colOff>123825</xdr:colOff>
      <xdr:row>33</xdr:row>
      <xdr:rowOff>60897</xdr:rowOff>
    </xdr:to>
    <xdr:sp macro="" textlink="">
      <xdr:nvSpPr>
        <xdr:cNvPr id="150" name="楕円 149">
          <a:extLst>
            <a:ext uri="{FF2B5EF4-FFF2-40B4-BE49-F238E27FC236}">
              <a16:creationId xmlns:a16="http://schemas.microsoft.com/office/drawing/2014/main" id="{3E71129B-0BAC-430D-AB02-805358E88E80}"/>
            </a:ext>
          </a:extLst>
        </xdr:cNvPr>
        <xdr:cNvSpPr/>
      </xdr:nvSpPr>
      <xdr:spPr>
        <a:xfrm>
          <a:off x="12509500" y="56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143044</xdr:rowOff>
    </xdr:from>
    <xdr:to>
      <xdr:col>68</xdr:col>
      <xdr:colOff>73025</xdr:colOff>
      <xdr:row>33</xdr:row>
      <xdr:rowOff>10097</xdr:rowOff>
    </xdr:to>
    <xdr:cxnSp macro="">
      <xdr:nvCxnSpPr>
        <xdr:cNvPr id="151" name="直線コネクタ 150">
          <a:extLst>
            <a:ext uri="{FF2B5EF4-FFF2-40B4-BE49-F238E27FC236}">
              <a16:creationId xmlns:a16="http://schemas.microsoft.com/office/drawing/2014/main" id="{397FA0EC-CEDF-4D8B-B0ED-FF476F90159A}"/>
            </a:ext>
          </a:extLst>
        </xdr:cNvPr>
        <xdr:cNvCxnSpPr/>
      </xdr:nvCxnSpPr>
      <xdr:spPr>
        <a:xfrm flipV="1">
          <a:off x="12560300" y="5629444"/>
          <a:ext cx="762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58540</xdr:rowOff>
    </xdr:from>
    <xdr:to>
      <xdr:col>60</xdr:col>
      <xdr:colOff>123825</xdr:colOff>
      <xdr:row>32</xdr:row>
      <xdr:rowOff>160140</xdr:rowOff>
    </xdr:to>
    <xdr:sp macro="" textlink="">
      <xdr:nvSpPr>
        <xdr:cNvPr id="152" name="楕円 151">
          <a:extLst>
            <a:ext uri="{FF2B5EF4-FFF2-40B4-BE49-F238E27FC236}">
              <a16:creationId xmlns:a16="http://schemas.microsoft.com/office/drawing/2014/main" id="{F398A895-3DA9-48C2-BF8F-C7C3DC236A61}"/>
            </a:ext>
          </a:extLst>
        </xdr:cNvPr>
        <xdr:cNvSpPr/>
      </xdr:nvSpPr>
      <xdr:spPr>
        <a:xfrm>
          <a:off x="11747500" y="55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109340</xdr:rowOff>
    </xdr:from>
    <xdr:to>
      <xdr:col>64</xdr:col>
      <xdr:colOff>73025</xdr:colOff>
      <xdr:row>33</xdr:row>
      <xdr:rowOff>10097</xdr:rowOff>
    </xdr:to>
    <xdr:cxnSp macro="">
      <xdr:nvCxnSpPr>
        <xdr:cNvPr id="153" name="直線コネクタ 152">
          <a:extLst>
            <a:ext uri="{FF2B5EF4-FFF2-40B4-BE49-F238E27FC236}">
              <a16:creationId xmlns:a16="http://schemas.microsoft.com/office/drawing/2014/main" id="{ECD653B4-5AFB-4C8B-A4AE-C23EB4E101C4}"/>
            </a:ext>
          </a:extLst>
        </xdr:cNvPr>
        <xdr:cNvCxnSpPr/>
      </xdr:nvCxnSpPr>
      <xdr:spPr>
        <a:xfrm>
          <a:off x="11798300" y="5595740"/>
          <a:ext cx="762000" cy="7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157984</xdr:rowOff>
    </xdr:from>
    <xdr:ext cx="469744" cy="259045"/>
    <xdr:sp macro="" textlink="">
      <xdr:nvSpPr>
        <xdr:cNvPr id="154" name="n_1aveValue債務償還比率">
          <a:extLst>
            <a:ext uri="{FF2B5EF4-FFF2-40B4-BE49-F238E27FC236}">
              <a16:creationId xmlns:a16="http://schemas.microsoft.com/office/drawing/2014/main" id="{53133FAF-E76A-42D0-AA98-49D349C762FF}"/>
            </a:ext>
          </a:extLst>
        </xdr:cNvPr>
        <xdr:cNvSpPr txBox="1"/>
      </xdr:nvSpPr>
      <xdr:spPr>
        <a:xfrm>
          <a:off x="13836727" y="478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160764</xdr:rowOff>
    </xdr:from>
    <xdr:ext cx="560923" cy="259045"/>
    <xdr:sp macro="" textlink="">
      <xdr:nvSpPr>
        <xdr:cNvPr id="155" name="n_2aveValue債務償還比率">
          <a:extLst>
            <a:ext uri="{FF2B5EF4-FFF2-40B4-BE49-F238E27FC236}">
              <a16:creationId xmlns:a16="http://schemas.microsoft.com/office/drawing/2014/main" id="{F379EE5C-9D1B-4C19-85D0-50793AE3CDA5}"/>
            </a:ext>
          </a:extLst>
        </xdr:cNvPr>
        <xdr:cNvSpPr txBox="1"/>
      </xdr:nvSpPr>
      <xdr:spPr>
        <a:xfrm>
          <a:off x="13041838" y="51328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6826</xdr:rowOff>
    </xdr:from>
    <xdr:ext cx="560923" cy="259045"/>
    <xdr:sp macro="" textlink="">
      <xdr:nvSpPr>
        <xdr:cNvPr id="156" name="n_3aveValue債務償還比率">
          <a:extLst>
            <a:ext uri="{FF2B5EF4-FFF2-40B4-BE49-F238E27FC236}">
              <a16:creationId xmlns:a16="http://schemas.microsoft.com/office/drawing/2014/main" id="{B2643E72-AF8E-45FD-AA84-A6E66F9AFD64}"/>
            </a:ext>
          </a:extLst>
        </xdr:cNvPr>
        <xdr:cNvSpPr txBox="1"/>
      </xdr:nvSpPr>
      <xdr:spPr>
        <a:xfrm>
          <a:off x="12279838" y="51503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161843</xdr:rowOff>
    </xdr:from>
    <xdr:ext cx="560923" cy="259045"/>
    <xdr:sp macro="" textlink="">
      <xdr:nvSpPr>
        <xdr:cNvPr id="157" name="n_4aveValue債務償還比率">
          <a:extLst>
            <a:ext uri="{FF2B5EF4-FFF2-40B4-BE49-F238E27FC236}">
              <a16:creationId xmlns:a16="http://schemas.microsoft.com/office/drawing/2014/main" id="{669DB33E-1E01-49C3-9FC5-B089A362472A}"/>
            </a:ext>
          </a:extLst>
        </xdr:cNvPr>
        <xdr:cNvSpPr txBox="1"/>
      </xdr:nvSpPr>
      <xdr:spPr>
        <a:xfrm>
          <a:off x="11517838" y="51338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29932</xdr:rowOff>
    </xdr:from>
    <xdr:ext cx="469744" cy="259045"/>
    <xdr:sp macro="" textlink="">
      <xdr:nvSpPr>
        <xdr:cNvPr id="158" name="n_1mainValue債務償還比率">
          <a:extLst>
            <a:ext uri="{FF2B5EF4-FFF2-40B4-BE49-F238E27FC236}">
              <a16:creationId xmlns:a16="http://schemas.microsoft.com/office/drawing/2014/main" id="{45AB9556-CAEB-45D8-ADA0-6D4B47DA6C1C}"/>
            </a:ext>
          </a:extLst>
        </xdr:cNvPr>
        <xdr:cNvSpPr txBox="1"/>
      </xdr:nvSpPr>
      <xdr:spPr>
        <a:xfrm>
          <a:off x="13836727" y="534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13521</xdr:rowOff>
    </xdr:from>
    <xdr:ext cx="560923" cy="259045"/>
    <xdr:sp macro="" textlink="">
      <xdr:nvSpPr>
        <xdr:cNvPr id="159" name="n_2mainValue債務償還比率">
          <a:extLst>
            <a:ext uri="{FF2B5EF4-FFF2-40B4-BE49-F238E27FC236}">
              <a16:creationId xmlns:a16="http://schemas.microsoft.com/office/drawing/2014/main" id="{D2B62507-1542-4287-AD98-9FB1356099EB}"/>
            </a:ext>
          </a:extLst>
        </xdr:cNvPr>
        <xdr:cNvSpPr txBox="1"/>
      </xdr:nvSpPr>
      <xdr:spPr>
        <a:xfrm>
          <a:off x="13041838" y="56713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52023</xdr:rowOff>
    </xdr:from>
    <xdr:ext cx="560923" cy="259045"/>
    <xdr:sp macro="" textlink="">
      <xdr:nvSpPr>
        <xdr:cNvPr id="160" name="n_3mainValue債務償還比率">
          <a:extLst>
            <a:ext uri="{FF2B5EF4-FFF2-40B4-BE49-F238E27FC236}">
              <a16:creationId xmlns:a16="http://schemas.microsoft.com/office/drawing/2014/main" id="{71A24F92-4785-41A0-8B3B-073682676F99}"/>
            </a:ext>
          </a:extLst>
        </xdr:cNvPr>
        <xdr:cNvSpPr txBox="1"/>
      </xdr:nvSpPr>
      <xdr:spPr>
        <a:xfrm>
          <a:off x="12279838" y="57098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151267</xdr:rowOff>
    </xdr:from>
    <xdr:ext cx="560923" cy="259045"/>
    <xdr:sp macro="" textlink="">
      <xdr:nvSpPr>
        <xdr:cNvPr id="161" name="n_4mainValue債務償還比率">
          <a:extLst>
            <a:ext uri="{FF2B5EF4-FFF2-40B4-BE49-F238E27FC236}">
              <a16:creationId xmlns:a16="http://schemas.microsoft.com/office/drawing/2014/main" id="{F42500B0-9A88-40BE-BB89-266AB178DBE0}"/>
            </a:ext>
          </a:extLst>
        </xdr:cNvPr>
        <xdr:cNvSpPr txBox="1"/>
      </xdr:nvSpPr>
      <xdr:spPr>
        <a:xfrm>
          <a:off x="11517838" y="56376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7DCFA3C6-BC7F-47D4-A949-35B616135854}"/>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5F81E489-8261-4850-A584-B45602158BD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EA15A7A5-2D2E-4A39-B295-53964B74E68C}"/>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AF5345A0-7434-4D9F-BFF3-2E393887D8D8}"/>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4145F14F-83C4-4135-9F50-A3588DD4B0D2}"/>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D5DD49E3-B823-4365-BE4D-5572A5F30976}"/>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81D7D79-73B3-4D48-B087-8FE05F90C5B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4D3842-AE48-4A8E-890B-3E956EE13F1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7D038ED-4D41-49DC-B77E-04ED9BB85B2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D6D009B-F801-479A-80AE-C545370B3AB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D72361-0B7C-46B2-907D-08BDD2CBBC9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9CAFD7-E829-4A43-A47E-75289C5B1FC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EB14CC-04B0-4526-8D6D-172B3CF0477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372469-C6F4-4870-8ED5-9952FDD1C19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EE532E-36B0-4842-BB29-7BB25695BF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96D2F92-3FE5-43CE-AED5-9D5E9C297B5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773,914
768,177
726.28
436,287,767
427,945,418
6,437,187
238,150,751
632,150,531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7311294-7E26-4289-AA7A-8FC4E3EFAD6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1B62AD-3065-4B4E-8008-7FFCB4339D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AF9802-E791-4D66-8FC8-3F7E9A97B4A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6CC032-C409-4270-8643-382D8947DD6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968AE80-1FF7-4AED-9AA6-060A1570566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18EEFC6-9688-45CF-9AD8-74F79C4A014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5BDA8D4-D56B-4105-B8B9-F043B2FDED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C9FB991-ED44-476F-ACFC-6D2CFED437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032132-C23A-4DAD-B9EA-82EF7B3BD81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E24F6B-A67F-435E-A525-03D8FCB78A8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537DC9A-BC9B-404B-8288-2A29F84D532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ACB8D02-7A39-4EF1-8B27-78D24242253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C38579-DB63-49E7-8F4C-6576DA5F6AB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43FEC5-3660-4151-8240-FE0224D264A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FB301D-E0E9-4EE5-A67D-46906426456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6F3D219-A2F5-4E2D-B3A0-DC27EA31D7F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2C3E6BA-CFFA-42CA-B684-3ED75641F1C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777CEA1-58D4-45E8-9258-EF947052BB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9C2E089-6D8D-4632-BB39-D1DB3E55A08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1CE6CD9-73C4-4836-AAD5-8A6008BEAEC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8AD93F1-4BA1-4F17-8938-59753E18EAF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AAE10CC-44B4-466C-B9A8-58EDFE0C728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8A4BC46-93D7-4D84-90F3-EC8764BF0D3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03FBB0E-8291-44B5-AC7F-4C5203955D2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ED69BD5-13BB-4FFA-AC99-88C2AAAF77A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5F799E8-35B9-48A3-A55C-4BBD52F2B7F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79F4089-FE83-4D9F-AD70-C7DD21D000A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C864C7-A1CF-41EC-873B-9BFB055D62C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D464902-70E9-4F6F-8B2D-EB70715E8A8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371FE04-F403-4B57-8D6E-9965064C87E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9A2594C-49DC-4D3B-9292-55EAF9115DB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BC8C792-56D4-4802-94DC-DC89700E38B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CBD741F-7B7B-4D63-A450-8AE37A335E2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8FF7A7FC-2CBC-44F4-81B6-EDE7DAA0A5DC}"/>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3264779-0350-4DFC-AAA9-D269282C00DE}"/>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E2B328B-75AE-4BC7-92D4-666F8AFAAFC8}"/>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957039D-97A5-442E-991C-0043944EA81E}"/>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18417A1-703D-46B9-BC20-3EAC61C380D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B37D0CB-87DA-4E2F-B986-00C37403488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75D6729-2092-4969-B38B-097FA611E9B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8DCEAC4-B476-40B0-A8E9-A3D725A5C48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65781131-07DF-4DEE-A6DF-36640FD30C4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FF03619-2E28-4988-9E3C-54B8DD6B616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C0E15942-B67F-4D32-B44D-72B7A710ABAF}"/>
            </a:ext>
          </a:extLst>
        </xdr:cNvPr>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135364B5-4E26-4B97-A97C-8BFBD33475C2}"/>
            </a:ext>
          </a:extLst>
        </xdr:cNvPr>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DAAE025C-2FF0-43DE-A5E3-DE47D594A1D6}"/>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a:extLst>
            <a:ext uri="{FF2B5EF4-FFF2-40B4-BE49-F238E27FC236}">
              <a16:creationId xmlns:a16="http://schemas.microsoft.com/office/drawing/2014/main" id="{F377AD41-989C-456E-97EA-94F0749EEC66}"/>
            </a:ext>
          </a:extLst>
        </xdr:cNvPr>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a:extLst>
            <a:ext uri="{FF2B5EF4-FFF2-40B4-BE49-F238E27FC236}">
              <a16:creationId xmlns:a16="http://schemas.microsoft.com/office/drawing/2014/main" id="{4CFEDAF1-A267-48C1-841A-3940342398BD}"/>
            </a:ext>
          </a:extLst>
        </xdr:cNvPr>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47261</xdr:rowOff>
    </xdr:from>
    <xdr:ext cx="405111" cy="259045"/>
    <xdr:sp macro="" textlink="">
      <xdr:nvSpPr>
        <xdr:cNvPr id="60" name="【道路】&#10;有形固定資産減価償却率平均値テキスト">
          <a:extLst>
            <a:ext uri="{FF2B5EF4-FFF2-40B4-BE49-F238E27FC236}">
              <a16:creationId xmlns:a16="http://schemas.microsoft.com/office/drawing/2014/main" id="{4FC555E5-DA7E-4F51-B4FE-924B58887AC7}"/>
            </a:ext>
          </a:extLst>
        </xdr:cNvPr>
        <xdr:cNvSpPr txBox="1"/>
      </xdr:nvSpPr>
      <xdr:spPr>
        <a:xfrm>
          <a:off x="4673600" y="6733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a:extLst>
            <a:ext uri="{FF2B5EF4-FFF2-40B4-BE49-F238E27FC236}">
              <a16:creationId xmlns:a16="http://schemas.microsoft.com/office/drawing/2014/main" id="{1C520B9E-25A9-43C6-A956-37854FA54F1C}"/>
            </a:ext>
          </a:extLst>
        </xdr:cNvPr>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8A8226F7-2B81-4288-9B15-7EA541A82F4B}"/>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a:extLst>
            <a:ext uri="{FF2B5EF4-FFF2-40B4-BE49-F238E27FC236}">
              <a16:creationId xmlns:a16="http://schemas.microsoft.com/office/drawing/2014/main" id="{4E3D71A4-F1E4-4D0C-B5E3-34BD05EA94FB}"/>
            </a:ext>
          </a:extLst>
        </xdr:cNvPr>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a:extLst>
            <a:ext uri="{FF2B5EF4-FFF2-40B4-BE49-F238E27FC236}">
              <a16:creationId xmlns:a16="http://schemas.microsoft.com/office/drawing/2014/main" id="{DCD5C9EC-606C-4506-A642-9AF2AF5E1D05}"/>
            </a:ext>
          </a:extLst>
        </xdr:cNvPr>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a:extLst>
            <a:ext uri="{FF2B5EF4-FFF2-40B4-BE49-F238E27FC236}">
              <a16:creationId xmlns:a16="http://schemas.microsoft.com/office/drawing/2014/main" id="{87FE0CF1-56B5-4AF3-8BBF-798B47CFA865}"/>
            </a:ext>
          </a:extLst>
        </xdr:cNvPr>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652684D-3DA1-4372-9320-151F8478B2E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8DEC6FE-6C66-44FC-864E-6394A038CE4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BC3D93E-7581-404C-BC79-256F1914AF5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F325420-5A50-4205-9B7C-9F8AF367912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45EF0CE-83DC-42A3-A7D0-42426D4535D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29972</xdr:rowOff>
    </xdr:from>
    <xdr:to>
      <xdr:col>24</xdr:col>
      <xdr:colOff>114300</xdr:colOff>
      <xdr:row>37</xdr:row>
      <xdr:rowOff>131572</xdr:rowOff>
    </xdr:to>
    <xdr:sp macro="" textlink="">
      <xdr:nvSpPr>
        <xdr:cNvPr id="71" name="楕円 70">
          <a:extLst>
            <a:ext uri="{FF2B5EF4-FFF2-40B4-BE49-F238E27FC236}">
              <a16:creationId xmlns:a16="http://schemas.microsoft.com/office/drawing/2014/main" id="{7DEE4661-D6AA-4545-A94A-4DBE911289A7}"/>
            </a:ext>
          </a:extLst>
        </xdr:cNvPr>
        <xdr:cNvSpPr/>
      </xdr:nvSpPr>
      <xdr:spPr>
        <a:xfrm>
          <a:off x="45847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52849</xdr:rowOff>
    </xdr:from>
    <xdr:ext cx="405111" cy="259045"/>
    <xdr:sp macro="" textlink="">
      <xdr:nvSpPr>
        <xdr:cNvPr id="72" name="【道路】&#10;有形固定資産減価償却率該当値テキスト">
          <a:extLst>
            <a:ext uri="{FF2B5EF4-FFF2-40B4-BE49-F238E27FC236}">
              <a16:creationId xmlns:a16="http://schemas.microsoft.com/office/drawing/2014/main" id="{F0D65C9F-4286-4A9D-897E-12936764C05C}"/>
            </a:ext>
          </a:extLst>
        </xdr:cNvPr>
        <xdr:cNvSpPr txBox="1"/>
      </xdr:nvSpPr>
      <xdr:spPr>
        <a:xfrm>
          <a:off x="4673600" y="622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169418</xdr:rowOff>
    </xdr:from>
    <xdr:to>
      <xdr:col>20</xdr:col>
      <xdr:colOff>38100</xdr:colOff>
      <xdr:row>37</xdr:row>
      <xdr:rowOff>99568</xdr:rowOff>
    </xdr:to>
    <xdr:sp macro="" textlink="">
      <xdr:nvSpPr>
        <xdr:cNvPr id="73" name="楕円 72">
          <a:extLst>
            <a:ext uri="{FF2B5EF4-FFF2-40B4-BE49-F238E27FC236}">
              <a16:creationId xmlns:a16="http://schemas.microsoft.com/office/drawing/2014/main" id="{F9442FAD-B3E9-442B-A9B7-A273A0AA1634}"/>
            </a:ext>
          </a:extLst>
        </xdr:cNvPr>
        <xdr:cNvSpPr/>
      </xdr:nvSpPr>
      <xdr:spPr>
        <a:xfrm>
          <a:off x="3746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48768</xdr:rowOff>
    </xdr:from>
    <xdr:to>
      <xdr:col>24</xdr:col>
      <xdr:colOff>63500</xdr:colOff>
      <xdr:row>37</xdr:row>
      <xdr:rowOff>80772</xdr:rowOff>
    </xdr:to>
    <xdr:cxnSp macro="">
      <xdr:nvCxnSpPr>
        <xdr:cNvPr id="74" name="直線コネクタ 73">
          <a:extLst>
            <a:ext uri="{FF2B5EF4-FFF2-40B4-BE49-F238E27FC236}">
              <a16:creationId xmlns:a16="http://schemas.microsoft.com/office/drawing/2014/main" id="{870EB5C2-7F09-4874-98BC-20724349DFEC}"/>
            </a:ext>
          </a:extLst>
        </xdr:cNvPr>
        <xdr:cNvCxnSpPr/>
      </xdr:nvCxnSpPr>
      <xdr:spPr>
        <a:xfrm>
          <a:off x="3797300" y="639241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148844</xdr:rowOff>
    </xdr:from>
    <xdr:to>
      <xdr:col>15</xdr:col>
      <xdr:colOff>101600</xdr:colOff>
      <xdr:row>37</xdr:row>
      <xdr:rowOff>78994</xdr:rowOff>
    </xdr:to>
    <xdr:sp macro="" textlink="">
      <xdr:nvSpPr>
        <xdr:cNvPr id="75" name="楕円 74">
          <a:extLst>
            <a:ext uri="{FF2B5EF4-FFF2-40B4-BE49-F238E27FC236}">
              <a16:creationId xmlns:a16="http://schemas.microsoft.com/office/drawing/2014/main" id="{880D5FC4-4359-462E-9255-0674D8B4C47D}"/>
            </a:ext>
          </a:extLst>
        </xdr:cNvPr>
        <xdr:cNvSpPr/>
      </xdr:nvSpPr>
      <xdr:spPr>
        <a:xfrm>
          <a:off x="2857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28194</xdr:rowOff>
    </xdr:from>
    <xdr:to>
      <xdr:col>19</xdr:col>
      <xdr:colOff>177800</xdr:colOff>
      <xdr:row>37</xdr:row>
      <xdr:rowOff>48768</xdr:rowOff>
    </xdr:to>
    <xdr:cxnSp macro="">
      <xdr:nvCxnSpPr>
        <xdr:cNvPr id="76" name="直線コネクタ 75">
          <a:extLst>
            <a:ext uri="{FF2B5EF4-FFF2-40B4-BE49-F238E27FC236}">
              <a16:creationId xmlns:a16="http://schemas.microsoft.com/office/drawing/2014/main" id="{9F801A60-091A-441A-BEC1-A58147718C7D}"/>
            </a:ext>
          </a:extLst>
        </xdr:cNvPr>
        <xdr:cNvCxnSpPr/>
      </xdr:nvCxnSpPr>
      <xdr:spPr>
        <a:xfrm>
          <a:off x="2908300" y="637184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109982</xdr:rowOff>
    </xdr:from>
    <xdr:to>
      <xdr:col>10</xdr:col>
      <xdr:colOff>165100</xdr:colOff>
      <xdr:row>37</xdr:row>
      <xdr:rowOff>40132</xdr:rowOff>
    </xdr:to>
    <xdr:sp macro="" textlink="">
      <xdr:nvSpPr>
        <xdr:cNvPr id="77" name="楕円 76">
          <a:extLst>
            <a:ext uri="{FF2B5EF4-FFF2-40B4-BE49-F238E27FC236}">
              <a16:creationId xmlns:a16="http://schemas.microsoft.com/office/drawing/2014/main" id="{D6E3CF2B-1560-41DA-B914-5605B5957E7A}"/>
            </a:ext>
          </a:extLst>
        </xdr:cNvPr>
        <xdr:cNvSpPr/>
      </xdr:nvSpPr>
      <xdr:spPr>
        <a:xfrm>
          <a:off x="19685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160782</xdr:rowOff>
    </xdr:from>
    <xdr:to>
      <xdr:col>15</xdr:col>
      <xdr:colOff>50800</xdr:colOff>
      <xdr:row>37</xdr:row>
      <xdr:rowOff>28194</xdr:rowOff>
    </xdr:to>
    <xdr:cxnSp macro="">
      <xdr:nvCxnSpPr>
        <xdr:cNvPr id="78" name="直線コネクタ 77">
          <a:extLst>
            <a:ext uri="{FF2B5EF4-FFF2-40B4-BE49-F238E27FC236}">
              <a16:creationId xmlns:a16="http://schemas.microsoft.com/office/drawing/2014/main" id="{7E26E5C2-F486-46E5-8D28-91CA85D4B711}"/>
            </a:ext>
          </a:extLst>
        </xdr:cNvPr>
        <xdr:cNvCxnSpPr/>
      </xdr:nvCxnSpPr>
      <xdr:spPr>
        <a:xfrm>
          <a:off x="2019300" y="63329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64262</xdr:rowOff>
    </xdr:from>
    <xdr:to>
      <xdr:col>6</xdr:col>
      <xdr:colOff>38100</xdr:colOff>
      <xdr:row>36</xdr:row>
      <xdr:rowOff>165862</xdr:rowOff>
    </xdr:to>
    <xdr:sp macro="" textlink="">
      <xdr:nvSpPr>
        <xdr:cNvPr id="79" name="楕円 78">
          <a:extLst>
            <a:ext uri="{FF2B5EF4-FFF2-40B4-BE49-F238E27FC236}">
              <a16:creationId xmlns:a16="http://schemas.microsoft.com/office/drawing/2014/main" id="{0BD6106D-6A26-4C5E-BA19-690E828C9C47}"/>
            </a:ext>
          </a:extLst>
        </xdr:cNvPr>
        <xdr:cNvSpPr/>
      </xdr:nvSpPr>
      <xdr:spPr>
        <a:xfrm>
          <a:off x="1079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115062</xdr:rowOff>
    </xdr:from>
    <xdr:to>
      <xdr:col>10</xdr:col>
      <xdr:colOff>114300</xdr:colOff>
      <xdr:row>36</xdr:row>
      <xdr:rowOff>160782</xdr:rowOff>
    </xdr:to>
    <xdr:cxnSp macro="">
      <xdr:nvCxnSpPr>
        <xdr:cNvPr id="80" name="直線コネクタ 79">
          <a:extLst>
            <a:ext uri="{FF2B5EF4-FFF2-40B4-BE49-F238E27FC236}">
              <a16:creationId xmlns:a16="http://schemas.microsoft.com/office/drawing/2014/main" id="{AE6F7E37-67A0-4284-9355-4425D4746CB1}"/>
            </a:ext>
          </a:extLst>
        </xdr:cNvPr>
        <xdr:cNvCxnSpPr/>
      </xdr:nvCxnSpPr>
      <xdr:spPr>
        <a:xfrm>
          <a:off x="1130300" y="628726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143273</xdr:rowOff>
    </xdr:from>
    <xdr:ext cx="405111" cy="259045"/>
    <xdr:sp macro="" textlink="">
      <xdr:nvSpPr>
        <xdr:cNvPr id="81" name="n_1aveValue【道路】&#10;有形固定資産減価償却率">
          <a:extLst>
            <a:ext uri="{FF2B5EF4-FFF2-40B4-BE49-F238E27FC236}">
              <a16:creationId xmlns:a16="http://schemas.microsoft.com/office/drawing/2014/main" id="{A4BEC964-5F8F-4C1B-A57D-D2B5006FE736}"/>
            </a:ext>
          </a:extLst>
        </xdr:cNvPr>
        <xdr:cNvSpPr txBox="1"/>
      </xdr:nvSpPr>
      <xdr:spPr>
        <a:xfrm>
          <a:off x="35820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2" name="n_2aveValue【道路】&#10;有形固定資産減価償却率">
          <a:extLst>
            <a:ext uri="{FF2B5EF4-FFF2-40B4-BE49-F238E27FC236}">
              <a16:creationId xmlns:a16="http://schemas.microsoft.com/office/drawing/2014/main" id="{ADC810FF-8DFB-44B9-8D03-7DAA1DB97E92}"/>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3" name="n_3aveValue【道路】&#10;有形固定資産減価償却率">
          <a:extLst>
            <a:ext uri="{FF2B5EF4-FFF2-40B4-BE49-F238E27FC236}">
              <a16:creationId xmlns:a16="http://schemas.microsoft.com/office/drawing/2014/main" id="{89422E28-B5FA-41D8-91DC-75BA5412736C}"/>
            </a:ext>
          </a:extLst>
        </xdr:cNvPr>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4" name="n_4aveValue【道路】&#10;有形固定資産減価償却率">
          <a:extLst>
            <a:ext uri="{FF2B5EF4-FFF2-40B4-BE49-F238E27FC236}">
              <a16:creationId xmlns:a16="http://schemas.microsoft.com/office/drawing/2014/main" id="{92371798-A85C-4B8A-976C-AED0D9C006B5}"/>
            </a:ext>
          </a:extLst>
        </xdr:cNvPr>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116095</xdr:rowOff>
    </xdr:from>
    <xdr:ext cx="405111" cy="259045"/>
    <xdr:sp macro="" textlink="">
      <xdr:nvSpPr>
        <xdr:cNvPr id="85" name="n_1mainValue【道路】&#10;有形固定資産減価償却率">
          <a:extLst>
            <a:ext uri="{FF2B5EF4-FFF2-40B4-BE49-F238E27FC236}">
              <a16:creationId xmlns:a16="http://schemas.microsoft.com/office/drawing/2014/main" id="{53EDFBB2-2C5C-45DE-9034-CE42BA6D39E6}"/>
            </a:ext>
          </a:extLst>
        </xdr:cNvPr>
        <xdr:cNvSpPr txBox="1"/>
      </xdr:nvSpPr>
      <xdr:spPr>
        <a:xfrm>
          <a:off x="358204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95521</xdr:rowOff>
    </xdr:from>
    <xdr:ext cx="405111" cy="259045"/>
    <xdr:sp macro="" textlink="">
      <xdr:nvSpPr>
        <xdr:cNvPr id="86" name="n_2mainValue【道路】&#10;有形固定資産減価償却率">
          <a:extLst>
            <a:ext uri="{FF2B5EF4-FFF2-40B4-BE49-F238E27FC236}">
              <a16:creationId xmlns:a16="http://schemas.microsoft.com/office/drawing/2014/main" id="{6AC6F826-B9B3-4E8E-8F32-D5A6AAEF6E46}"/>
            </a:ext>
          </a:extLst>
        </xdr:cNvPr>
        <xdr:cNvSpPr txBox="1"/>
      </xdr:nvSpPr>
      <xdr:spPr>
        <a:xfrm>
          <a:off x="2705744" y="60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56659</xdr:rowOff>
    </xdr:from>
    <xdr:ext cx="405111" cy="259045"/>
    <xdr:sp macro="" textlink="">
      <xdr:nvSpPr>
        <xdr:cNvPr id="87" name="n_3mainValue【道路】&#10;有形固定資産減価償却率">
          <a:extLst>
            <a:ext uri="{FF2B5EF4-FFF2-40B4-BE49-F238E27FC236}">
              <a16:creationId xmlns:a16="http://schemas.microsoft.com/office/drawing/2014/main" id="{23D96403-3253-4139-9567-9A269B78E0DD}"/>
            </a:ext>
          </a:extLst>
        </xdr:cNvPr>
        <xdr:cNvSpPr txBox="1"/>
      </xdr:nvSpPr>
      <xdr:spPr>
        <a:xfrm>
          <a:off x="1816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10939</xdr:rowOff>
    </xdr:from>
    <xdr:ext cx="405111" cy="259045"/>
    <xdr:sp macro="" textlink="">
      <xdr:nvSpPr>
        <xdr:cNvPr id="88" name="n_4mainValue【道路】&#10;有形固定資産減価償却率">
          <a:extLst>
            <a:ext uri="{FF2B5EF4-FFF2-40B4-BE49-F238E27FC236}">
              <a16:creationId xmlns:a16="http://schemas.microsoft.com/office/drawing/2014/main" id="{D814E5D0-6835-497C-84E6-82B6B41F746F}"/>
            </a:ext>
          </a:extLst>
        </xdr:cNvPr>
        <xdr:cNvSpPr txBox="1"/>
      </xdr:nvSpPr>
      <xdr:spPr>
        <a:xfrm>
          <a:off x="927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2CC2EE0-F014-4A47-AF1C-B88868250E2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CD2429A-1669-4BEF-A308-72EBD2BF1E4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D74A091-DEF7-4CA5-85AE-12207DAE905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5B5DDB9-FF26-41F4-8685-A0967547273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4201D64-6580-4D0E-B4D0-2E3246A3D9D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E9E660F-B4D2-4143-B2B2-79B19D1C4C4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0A1C374-2AB5-424A-A9CF-02C5A27088A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CF1808D-A5E6-4C16-88CD-9414998F529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6DFEFCF-4F8A-41F8-BF20-E38755143E1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8C236FC-DD78-43F8-B6FA-D4D3CD81F03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D150A88-45DE-46C5-8401-9567E0E38A1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269A428-0226-4506-A92E-75960CA1132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39B1914-BA22-420B-B4FC-EFF906174F0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41AD3AA0-B238-4281-8405-69B09832721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122EC65-8322-4BFB-A1F4-551EF2D6F7A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ED013125-02B6-4ECB-B92D-77992C72E1D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6AF6E1C-E2A2-4FDE-9E15-5DFF0333E0C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5CD868FD-3CEE-40DC-B9FC-B98C5AD4B36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2AA8D12-CB81-4EE0-9367-15268C8AC68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640690D3-4B98-4B12-8E70-7E160F4D4BD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286E610-D4DE-4FAD-9A65-62C2BCBC392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D54F0DDB-7E5A-4521-B1CF-8D4EE9B630E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E09FFC2-A3BA-49E7-A697-69C017A213E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a:extLst>
            <a:ext uri="{FF2B5EF4-FFF2-40B4-BE49-F238E27FC236}">
              <a16:creationId xmlns:a16="http://schemas.microsoft.com/office/drawing/2014/main" id="{26375A8B-1AF9-4234-9D40-4CCE50866BCC}"/>
            </a:ext>
          </a:extLst>
        </xdr:cNvPr>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a:extLst>
            <a:ext uri="{FF2B5EF4-FFF2-40B4-BE49-F238E27FC236}">
              <a16:creationId xmlns:a16="http://schemas.microsoft.com/office/drawing/2014/main" id="{605ABEE8-BAA3-4EC1-81E6-3CB6E8D1DBE4}"/>
            </a:ext>
          </a:extLst>
        </xdr:cNvPr>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a:extLst>
            <a:ext uri="{FF2B5EF4-FFF2-40B4-BE49-F238E27FC236}">
              <a16:creationId xmlns:a16="http://schemas.microsoft.com/office/drawing/2014/main" id="{223EF78E-0A63-47AD-A1B6-119682898AD7}"/>
            </a:ext>
          </a:extLst>
        </xdr:cNvPr>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a:extLst>
            <a:ext uri="{FF2B5EF4-FFF2-40B4-BE49-F238E27FC236}">
              <a16:creationId xmlns:a16="http://schemas.microsoft.com/office/drawing/2014/main" id="{9759C8D3-4F94-4448-84AD-E6D58FC77D9B}"/>
            </a:ext>
          </a:extLst>
        </xdr:cNvPr>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a:extLst>
            <a:ext uri="{FF2B5EF4-FFF2-40B4-BE49-F238E27FC236}">
              <a16:creationId xmlns:a16="http://schemas.microsoft.com/office/drawing/2014/main" id="{A0067FE3-BBFD-451B-B11C-FCDE7DC1D756}"/>
            </a:ext>
          </a:extLst>
        </xdr:cNvPr>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67581</xdr:rowOff>
    </xdr:from>
    <xdr:ext cx="469744" cy="259045"/>
    <xdr:sp macro="" textlink="">
      <xdr:nvSpPr>
        <xdr:cNvPr id="117" name="【道路】&#10;一人当たり延長平均値テキスト">
          <a:extLst>
            <a:ext uri="{FF2B5EF4-FFF2-40B4-BE49-F238E27FC236}">
              <a16:creationId xmlns:a16="http://schemas.microsoft.com/office/drawing/2014/main" id="{383ECF8A-4AEC-4A22-B4A8-1DF20AE96411}"/>
            </a:ext>
          </a:extLst>
        </xdr:cNvPr>
        <xdr:cNvSpPr txBox="1"/>
      </xdr:nvSpPr>
      <xdr:spPr>
        <a:xfrm>
          <a:off x="10515600" y="6754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a:extLst>
            <a:ext uri="{FF2B5EF4-FFF2-40B4-BE49-F238E27FC236}">
              <a16:creationId xmlns:a16="http://schemas.microsoft.com/office/drawing/2014/main" id="{D6084B25-BC5D-4E9A-B539-89579672E62D}"/>
            </a:ext>
          </a:extLst>
        </xdr:cNvPr>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a:extLst>
            <a:ext uri="{FF2B5EF4-FFF2-40B4-BE49-F238E27FC236}">
              <a16:creationId xmlns:a16="http://schemas.microsoft.com/office/drawing/2014/main" id="{48F29F60-294D-41CD-AD58-EC0537C932EF}"/>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a:extLst>
            <a:ext uri="{FF2B5EF4-FFF2-40B4-BE49-F238E27FC236}">
              <a16:creationId xmlns:a16="http://schemas.microsoft.com/office/drawing/2014/main" id="{30E904F1-E99C-4530-A951-7A5F942F9B38}"/>
            </a:ext>
          </a:extLst>
        </xdr:cNvPr>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a:extLst>
            <a:ext uri="{FF2B5EF4-FFF2-40B4-BE49-F238E27FC236}">
              <a16:creationId xmlns:a16="http://schemas.microsoft.com/office/drawing/2014/main" id="{5EE5DC4D-9B9A-44B7-A76E-029D84E93E6D}"/>
            </a:ext>
          </a:extLst>
        </xdr:cNvPr>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a:extLst>
            <a:ext uri="{FF2B5EF4-FFF2-40B4-BE49-F238E27FC236}">
              <a16:creationId xmlns:a16="http://schemas.microsoft.com/office/drawing/2014/main" id="{D695FB27-C81E-4A66-A121-22845C629851}"/>
            </a:ext>
          </a:extLst>
        </xdr:cNvPr>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DDD85CC-2C9E-4153-8C4D-6FF08928BAF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242DE93-E042-4396-8070-91BD68D630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198C358-5856-4B1E-9C11-E640C64AE4A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1FF8E1E-60B6-40CC-B2CA-92E5670FA6A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3016596-B83D-4940-B6D5-2CF7E8A6C8B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171196</xdr:rowOff>
    </xdr:from>
    <xdr:to>
      <xdr:col>55</xdr:col>
      <xdr:colOff>50800</xdr:colOff>
      <xdr:row>36</xdr:row>
      <xdr:rowOff>101346</xdr:rowOff>
    </xdr:to>
    <xdr:sp macro="" textlink="">
      <xdr:nvSpPr>
        <xdr:cNvPr id="128" name="楕円 127">
          <a:extLst>
            <a:ext uri="{FF2B5EF4-FFF2-40B4-BE49-F238E27FC236}">
              <a16:creationId xmlns:a16="http://schemas.microsoft.com/office/drawing/2014/main" id="{3767A8CC-5694-4CC4-8D1B-F30C52C00A7D}"/>
            </a:ext>
          </a:extLst>
        </xdr:cNvPr>
        <xdr:cNvSpPr/>
      </xdr:nvSpPr>
      <xdr:spPr>
        <a:xfrm>
          <a:off x="104267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22623</xdr:rowOff>
    </xdr:from>
    <xdr:ext cx="469744" cy="259045"/>
    <xdr:sp macro="" textlink="">
      <xdr:nvSpPr>
        <xdr:cNvPr id="129" name="【道路】&#10;一人当たり延長該当値テキスト">
          <a:extLst>
            <a:ext uri="{FF2B5EF4-FFF2-40B4-BE49-F238E27FC236}">
              <a16:creationId xmlns:a16="http://schemas.microsoft.com/office/drawing/2014/main" id="{D95617A3-8CBD-45A2-BA5F-E4E233553771}"/>
            </a:ext>
          </a:extLst>
        </xdr:cNvPr>
        <xdr:cNvSpPr txBox="1"/>
      </xdr:nvSpPr>
      <xdr:spPr>
        <a:xfrm>
          <a:off x="10515600"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0</xdr:rowOff>
    </xdr:from>
    <xdr:to>
      <xdr:col>50</xdr:col>
      <xdr:colOff>165100</xdr:colOff>
      <xdr:row>36</xdr:row>
      <xdr:rowOff>101600</xdr:rowOff>
    </xdr:to>
    <xdr:sp macro="" textlink="">
      <xdr:nvSpPr>
        <xdr:cNvPr id="130" name="楕円 129">
          <a:extLst>
            <a:ext uri="{FF2B5EF4-FFF2-40B4-BE49-F238E27FC236}">
              <a16:creationId xmlns:a16="http://schemas.microsoft.com/office/drawing/2014/main" id="{AF5B7002-6C78-4242-A4CE-B93465D42A64}"/>
            </a:ext>
          </a:extLst>
        </xdr:cNvPr>
        <xdr:cNvSpPr/>
      </xdr:nvSpPr>
      <xdr:spPr>
        <a:xfrm>
          <a:off x="9588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50546</xdr:rowOff>
    </xdr:from>
    <xdr:to>
      <xdr:col>55</xdr:col>
      <xdr:colOff>0</xdr:colOff>
      <xdr:row>36</xdr:row>
      <xdr:rowOff>50800</xdr:rowOff>
    </xdr:to>
    <xdr:cxnSp macro="">
      <xdr:nvCxnSpPr>
        <xdr:cNvPr id="131" name="直線コネクタ 130">
          <a:extLst>
            <a:ext uri="{FF2B5EF4-FFF2-40B4-BE49-F238E27FC236}">
              <a16:creationId xmlns:a16="http://schemas.microsoft.com/office/drawing/2014/main" id="{CB0EBA5B-1AE8-4852-ACB3-E3DB7ACBC8AF}"/>
            </a:ext>
          </a:extLst>
        </xdr:cNvPr>
        <xdr:cNvCxnSpPr/>
      </xdr:nvCxnSpPr>
      <xdr:spPr>
        <a:xfrm flipV="1">
          <a:off x="9639300" y="6222746"/>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7620</xdr:rowOff>
    </xdr:from>
    <xdr:to>
      <xdr:col>46</xdr:col>
      <xdr:colOff>38100</xdr:colOff>
      <xdr:row>36</xdr:row>
      <xdr:rowOff>109220</xdr:rowOff>
    </xdr:to>
    <xdr:sp macro="" textlink="">
      <xdr:nvSpPr>
        <xdr:cNvPr id="132" name="楕円 131">
          <a:extLst>
            <a:ext uri="{FF2B5EF4-FFF2-40B4-BE49-F238E27FC236}">
              <a16:creationId xmlns:a16="http://schemas.microsoft.com/office/drawing/2014/main" id="{69431EEF-02E8-426A-8997-1F00CC8C9F8C}"/>
            </a:ext>
          </a:extLst>
        </xdr:cNvPr>
        <xdr:cNvSpPr/>
      </xdr:nvSpPr>
      <xdr:spPr>
        <a:xfrm>
          <a:off x="86995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50800</xdr:rowOff>
    </xdr:from>
    <xdr:to>
      <xdr:col>50</xdr:col>
      <xdr:colOff>114300</xdr:colOff>
      <xdr:row>36</xdr:row>
      <xdr:rowOff>58420</xdr:rowOff>
    </xdr:to>
    <xdr:cxnSp macro="">
      <xdr:nvCxnSpPr>
        <xdr:cNvPr id="133" name="直線コネクタ 132">
          <a:extLst>
            <a:ext uri="{FF2B5EF4-FFF2-40B4-BE49-F238E27FC236}">
              <a16:creationId xmlns:a16="http://schemas.microsoft.com/office/drawing/2014/main" id="{F988A8F3-0063-44A1-8A54-9882EAD8B0C7}"/>
            </a:ext>
          </a:extLst>
        </xdr:cNvPr>
        <xdr:cNvCxnSpPr/>
      </xdr:nvCxnSpPr>
      <xdr:spPr>
        <a:xfrm flipV="1">
          <a:off x="8750300" y="622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4064</xdr:rowOff>
    </xdr:from>
    <xdr:to>
      <xdr:col>41</xdr:col>
      <xdr:colOff>101600</xdr:colOff>
      <xdr:row>36</xdr:row>
      <xdr:rowOff>105664</xdr:rowOff>
    </xdr:to>
    <xdr:sp macro="" textlink="">
      <xdr:nvSpPr>
        <xdr:cNvPr id="134" name="楕円 133">
          <a:extLst>
            <a:ext uri="{FF2B5EF4-FFF2-40B4-BE49-F238E27FC236}">
              <a16:creationId xmlns:a16="http://schemas.microsoft.com/office/drawing/2014/main" id="{CC5946DF-16BD-4DAA-A5B5-C219060D6076}"/>
            </a:ext>
          </a:extLst>
        </xdr:cNvPr>
        <xdr:cNvSpPr/>
      </xdr:nvSpPr>
      <xdr:spPr>
        <a:xfrm>
          <a:off x="7810500" y="61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54864</xdr:rowOff>
    </xdr:from>
    <xdr:to>
      <xdr:col>45</xdr:col>
      <xdr:colOff>177800</xdr:colOff>
      <xdr:row>36</xdr:row>
      <xdr:rowOff>58420</xdr:rowOff>
    </xdr:to>
    <xdr:cxnSp macro="">
      <xdr:nvCxnSpPr>
        <xdr:cNvPr id="135" name="直線コネクタ 134">
          <a:extLst>
            <a:ext uri="{FF2B5EF4-FFF2-40B4-BE49-F238E27FC236}">
              <a16:creationId xmlns:a16="http://schemas.microsoft.com/office/drawing/2014/main" id="{47D07233-9EA6-4671-AE97-CD341177ED2B}"/>
            </a:ext>
          </a:extLst>
        </xdr:cNvPr>
        <xdr:cNvCxnSpPr/>
      </xdr:nvCxnSpPr>
      <xdr:spPr>
        <a:xfrm>
          <a:off x="7861300" y="6227064"/>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27178</xdr:rowOff>
    </xdr:from>
    <xdr:to>
      <xdr:col>36</xdr:col>
      <xdr:colOff>165100</xdr:colOff>
      <xdr:row>36</xdr:row>
      <xdr:rowOff>128778</xdr:rowOff>
    </xdr:to>
    <xdr:sp macro="" textlink="">
      <xdr:nvSpPr>
        <xdr:cNvPr id="136" name="楕円 135">
          <a:extLst>
            <a:ext uri="{FF2B5EF4-FFF2-40B4-BE49-F238E27FC236}">
              <a16:creationId xmlns:a16="http://schemas.microsoft.com/office/drawing/2014/main" id="{42F92E5B-4A45-4C21-A472-0B5E993F9CE5}"/>
            </a:ext>
          </a:extLst>
        </xdr:cNvPr>
        <xdr:cNvSpPr/>
      </xdr:nvSpPr>
      <xdr:spPr>
        <a:xfrm>
          <a:off x="6921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54864</xdr:rowOff>
    </xdr:from>
    <xdr:to>
      <xdr:col>41</xdr:col>
      <xdr:colOff>50800</xdr:colOff>
      <xdr:row>36</xdr:row>
      <xdr:rowOff>77978</xdr:rowOff>
    </xdr:to>
    <xdr:cxnSp macro="">
      <xdr:nvCxnSpPr>
        <xdr:cNvPr id="137" name="直線コネクタ 136">
          <a:extLst>
            <a:ext uri="{FF2B5EF4-FFF2-40B4-BE49-F238E27FC236}">
              <a16:creationId xmlns:a16="http://schemas.microsoft.com/office/drawing/2014/main" id="{F03D4AD4-DAA1-435E-80DE-D3DFCBB04164}"/>
            </a:ext>
          </a:extLst>
        </xdr:cNvPr>
        <xdr:cNvCxnSpPr/>
      </xdr:nvCxnSpPr>
      <xdr:spPr>
        <a:xfrm flipV="1">
          <a:off x="6972300" y="6227064"/>
          <a:ext cx="8890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10685</xdr:rowOff>
    </xdr:from>
    <xdr:ext cx="469744" cy="259045"/>
    <xdr:sp macro="" textlink="">
      <xdr:nvSpPr>
        <xdr:cNvPr id="138" name="n_1aveValue【道路】&#10;一人当たり延長">
          <a:extLst>
            <a:ext uri="{FF2B5EF4-FFF2-40B4-BE49-F238E27FC236}">
              <a16:creationId xmlns:a16="http://schemas.microsoft.com/office/drawing/2014/main" id="{63644BD7-A76C-479B-82A6-532FE06F5111}"/>
            </a:ext>
          </a:extLst>
        </xdr:cNvPr>
        <xdr:cNvSpPr txBox="1"/>
      </xdr:nvSpPr>
      <xdr:spPr>
        <a:xfrm>
          <a:off x="93917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12336</xdr:rowOff>
    </xdr:from>
    <xdr:ext cx="469744" cy="259045"/>
    <xdr:sp macro="" textlink="">
      <xdr:nvSpPr>
        <xdr:cNvPr id="139" name="n_2aveValue【道路】&#10;一人当たり延長">
          <a:extLst>
            <a:ext uri="{FF2B5EF4-FFF2-40B4-BE49-F238E27FC236}">
              <a16:creationId xmlns:a16="http://schemas.microsoft.com/office/drawing/2014/main" id="{A13D994C-1A28-4484-A6D3-60D9600C141C}"/>
            </a:ext>
          </a:extLst>
        </xdr:cNvPr>
        <xdr:cNvSpPr txBox="1"/>
      </xdr:nvSpPr>
      <xdr:spPr>
        <a:xfrm>
          <a:off x="8515427" y="68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10812</xdr:rowOff>
    </xdr:from>
    <xdr:ext cx="469744" cy="259045"/>
    <xdr:sp macro="" textlink="">
      <xdr:nvSpPr>
        <xdr:cNvPr id="140" name="n_3aveValue【道路】&#10;一人当たり延長">
          <a:extLst>
            <a:ext uri="{FF2B5EF4-FFF2-40B4-BE49-F238E27FC236}">
              <a16:creationId xmlns:a16="http://schemas.microsoft.com/office/drawing/2014/main" id="{DBB35363-C375-4574-BCC2-2BAE3C4379E1}"/>
            </a:ext>
          </a:extLst>
        </xdr:cNvPr>
        <xdr:cNvSpPr txBox="1"/>
      </xdr:nvSpPr>
      <xdr:spPr>
        <a:xfrm>
          <a:off x="7626427" y="68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12209</xdr:rowOff>
    </xdr:from>
    <xdr:ext cx="469744" cy="259045"/>
    <xdr:sp macro="" textlink="">
      <xdr:nvSpPr>
        <xdr:cNvPr id="141" name="n_4aveValue【道路】&#10;一人当たり延長">
          <a:extLst>
            <a:ext uri="{FF2B5EF4-FFF2-40B4-BE49-F238E27FC236}">
              <a16:creationId xmlns:a16="http://schemas.microsoft.com/office/drawing/2014/main" id="{ED9BEE01-2370-4159-BC6F-59CE5AE9B3A8}"/>
            </a:ext>
          </a:extLst>
        </xdr:cNvPr>
        <xdr:cNvSpPr txBox="1"/>
      </xdr:nvSpPr>
      <xdr:spPr>
        <a:xfrm>
          <a:off x="6737427" y="68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118127</xdr:rowOff>
    </xdr:from>
    <xdr:ext cx="469744" cy="259045"/>
    <xdr:sp macro="" textlink="">
      <xdr:nvSpPr>
        <xdr:cNvPr id="142" name="n_1mainValue【道路】&#10;一人当たり延長">
          <a:extLst>
            <a:ext uri="{FF2B5EF4-FFF2-40B4-BE49-F238E27FC236}">
              <a16:creationId xmlns:a16="http://schemas.microsoft.com/office/drawing/2014/main" id="{17618814-E83E-4827-8C5A-1EAF59FC471F}"/>
            </a:ext>
          </a:extLst>
        </xdr:cNvPr>
        <xdr:cNvSpPr txBox="1"/>
      </xdr:nvSpPr>
      <xdr:spPr>
        <a:xfrm>
          <a:off x="93917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125747</xdr:rowOff>
    </xdr:from>
    <xdr:ext cx="469744" cy="259045"/>
    <xdr:sp macro="" textlink="">
      <xdr:nvSpPr>
        <xdr:cNvPr id="143" name="n_2mainValue【道路】&#10;一人当たり延長">
          <a:extLst>
            <a:ext uri="{FF2B5EF4-FFF2-40B4-BE49-F238E27FC236}">
              <a16:creationId xmlns:a16="http://schemas.microsoft.com/office/drawing/2014/main" id="{8A93BBE1-29BE-4086-A001-7201129FC426}"/>
            </a:ext>
          </a:extLst>
        </xdr:cNvPr>
        <xdr:cNvSpPr txBox="1"/>
      </xdr:nvSpPr>
      <xdr:spPr>
        <a:xfrm>
          <a:off x="8515427" y="595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122191</xdr:rowOff>
    </xdr:from>
    <xdr:ext cx="469744" cy="259045"/>
    <xdr:sp macro="" textlink="">
      <xdr:nvSpPr>
        <xdr:cNvPr id="144" name="n_3mainValue【道路】&#10;一人当たり延長">
          <a:extLst>
            <a:ext uri="{FF2B5EF4-FFF2-40B4-BE49-F238E27FC236}">
              <a16:creationId xmlns:a16="http://schemas.microsoft.com/office/drawing/2014/main" id="{52156488-8DD8-4BEF-A64A-E566838DD50C}"/>
            </a:ext>
          </a:extLst>
        </xdr:cNvPr>
        <xdr:cNvSpPr txBox="1"/>
      </xdr:nvSpPr>
      <xdr:spPr>
        <a:xfrm>
          <a:off x="7626427" y="59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145305</xdr:rowOff>
    </xdr:from>
    <xdr:ext cx="469744" cy="259045"/>
    <xdr:sp macro="" textlink="">
      <xdr:nvSpPr>
        <xdr:cNvPr id="145" name="n_4mainValue【道路】&#10;一人当たり延長">
          <a:extLst>
            <a:ext uri="{FF2B5EF4-FFF2-40B4-BE49-F238E27FC236}">
              <a16:creationId xmlns:a16="http://schemas.microsoft.com/office/drawing/2014/main" id="{E2577317-9401-4364-8606-653C552985EF}"/>
            </a:ext>
          </a:extLst>
        </xdr:cNvPr>
        <xdr:cNvSpPr txBox="1"/>
      </xdr:nvSpPr>
      <xdr:spPr>
        <a:xfrm>
          <a:off x="6737427" y="59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F875C09-5C6D-461A-8F36-80ED5B6D7EA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90F706F-0A27-4D39-8E9A-95F97768EDD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BF01DDD-A2C0-4ECC-90C9-B0CD10D32A2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3E51D73-A617-44F8-B133-32FD30A145D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EA5760F-C4BC-48FE-A16E-C32ACB47548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27374BF-0864-4DC5-806A-241661BBF21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21147AF-1A8D-4A68-B336-6384FC6352F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E5B1986-89D9-42ED-A294-0B89D5EB96F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E32A2CC-CEF3-46B1-ACD8-0E95284FEFC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8A88CEF-3264-43DB-93EE-BBE6B4797D6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DE048ED-FF47-4652-9F63-6ECF459C979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DC1A6BC9-7673-4FF2-97FF-FA098372429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4EFE263D-CD21-4848-81BA-DD833A8A44B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7F80E10C-21B8-48B8-819B-CBD07184268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25B1AF5F-A2A8-4595-BD13-16E7CB070FF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1C947448-2BCC-45EA-A47E-F89B1ACB786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8763421C-8A58-4B9D-AC15-EC636D1DDEB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AC96F84-81C4-4439-9C8E-EA21BE0350B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FF6917D1-0340-46A7-A405-9B11D88C6E9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23CB415B-B419-4292-9339-F486FD0434F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ADB43263-E77D-4B3F-89A1-232D9F55686D}"/>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76AEC1BE-9ECA-4A8D-AC2A-84EE4266676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E4B8A2B7-3EC6-4081-86EB-3273C2F4040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a:extLst>
            <a:ext uri="{FF2B5EF4-FFF2-40B4-BE49-F238E27FC236}">
              <a16:creationId xmlns:a16="http://schemas.microsoft.com/office/drawing/2014/main" id="{4789F093-D289-434D-9368-0074C97DE3AD}"/>
            </a:ext>
          </a:extLst>
        </xdr:cNvPr>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36E96784-78FD-4D3A-949B-9F84C6797C73}"/>
            </a:ext>
          </a:extLst>
        </xdr:cNvPr>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a:extLst>
            <a:ext uri="{FF2B5EF4-FFF2-40B4-BE49-F238E27FC236}">
              <a16:creationId xmlns:a16="http://schemas.microsoft.com/office/drawing/2014/main" id="{1F2300E1-7449-40E7-8C02-C5DDD10E64DA}"/>
            </a:ext>
          </a:extLst>
        </xdr:cNvPr>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DB418CB6-C9E9-42CA-8F37-DB6BA0B03C56}"/>
            </a:ext>
          </a:extLst>
        </xdr:cNvPr>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a:extLst>
            <a:ext uri="{FF2B5EF4-FFF2-40B4-BE49-F238E27FC236}">
              <a16:creationId xmlns:a16="http://schemas.microsoft.com/office/drawing/2014/main" id="{EAB6D75D-A0D5-45C4-A8EF-B75E1E687488}"/>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30497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2C55B338-D21C-41C6-9AD1-0EEA6E9DECB9}"/>
            </a:ext>
          </a:extLst>
        </xdr:cNvPr>
        <xdr:cNvSpPr txBox="1"/>
      </xdr:nvSpPr>
      <xdr:spPr>
        <a:xfrm>
          <a:off x="4673600" y="10660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a:extLst>
            <a:ext uri="{FF2B5EF4-FFF2-40B4-BE49-F238E27FC236}">
              <a16:creationId xmlns:a16="http://schemas.microsoft.com/office/drawing/2014/main" id="{B2220402-6D14-4A85-BEAC-2909C54B3AE5}"/>
            </a:ext>
          </a:extLst>
        </xdr:cNvPr>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a:extLst>
            <a:ext uri="{FF2B5EF4-FFF2-40B4-BE49-F238E27FC236}">
              <a16:creationId xmlns:a16="http://schemas.microsoft.com/office/drawing/2014/main" id="{AF98AC95-7849-4515-8346-453CC21C0465}"/>
            </a:ext>
          </a:extLst>
        </xdr:cNvPr>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a:extLst>
            <a:ext uri="{FF2B5EF4-FFF2-40B4-BE49-F238E27FC236}">
              <a16:creationId xmlns:a16="http://schemas.microsoft.com/office/drawing/2014/main" id="{A2F78306-FB0C-4133-9A0F-47731395CDE4}"/>
            </a:ext>
          </a:extLst>
        </xdr:cNvPr>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a:extLst>
            <a:ext uri="{FF2B5EF4-FFF2-40B4-BE49-F238E27FC236}">
              <a16:creationId xmlns:a16="http://schemas.microsoft.com/office/drawing/2014/main" id="{C9982038-63B4-4264-A36C-E1DAF492505C}"/>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a:extLst>
            <a:ext uri="{FF2B5EF4-FFF2-40B4-BE49-F238E27FC236}">
              <a16:creationId xmlns:a16="http://schemas.microsoft.com/office/drawing/2014/main" id="{BB83A656-0422-4EEC-BA16-D1AE903AE81F}"/>
            </a:ext>
          </a:extLst>
        </xdr:cNvPr>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BE302A1-C89F-4758-B26D-C6127BCA2A0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E1E3346-7C35-4F65-A379-2F48B63D4BC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9A59AAD-C4B9-435B-8969-83DB5137A43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B27FE0C-D028-48B2-B342-5DE8D03E2D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5F662E7-3D61-4500-86A2-80D90A17A31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33020</xdr:rowOff>
    </xdr:from>
    <xdr:to>
      <xdr:col>24</xdr:col>
      <xdr:colOff>114300</xdr:colOff>
      <xdr:row>62</xdr:row>
      <xdr:rowOff>134620</xdr:rowOff>
    </xdr:to>
    <xdr:sp macro="" textlink="">
      <xdr:nvSpPr>
        <xdr:cNvPr id="185" name="楕円 184">
          <a:extLst>
            <a:ext uri="{FF2B5EF4-FFF2-40B4-BE49-F238E27FC236}">
              <a16:creationId xmlns:a16="http://schemas.microsoft.com/office/drawing/2014/main" id="{FD76FFF0-017D-44AA-865D-B69A9F350255}"/>
            </a:ext>
          </a:extLst>
        </xdr:cNvPr>
        <xdr:cNvSpPr/>
      </xdr:nvSpPr>
      <xdr:spPr>
        <a:xfrm>
          <a:off x="4584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55897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E22752AC-78F1-45F6-B0D1-51CDBB132434}"/>
            </a:ext>
          </a:extLst>
        </xdr:cNvPr>
        <xdr:cNvSpPr txBox="1"/>
      </xdr:nvSpPr>
      <xdr:spPr>
        <a:xfrm>
          <a:off x="4673600" y="1051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8255</xdr:rowOff>
    </xdr:from>
    <xdr:to>
      <xdr:col>20</xdr:col>
      <xdr:colOff>38100</xdr:colOff>
      <xdr:row>62</xdr:row>
      <xdr:rowOff>109855</xdr:rowOff>
    </xdr:to>
    <xdr:sp macro="" textlink="">
      <xdr:nvSpPr>
        <xdr:cNvPr id="187" name="楕円 186">
          <a:extLst>
            <a:ext uri="{FF2B5EF4-FFF2-40B4-BE49-F238E27FC236}">
              <a16:creationId xmlns:a16="http://schemas.microsoft.com/office/drawing/2014/main" id="{C8D7ABF2-D2D3-4FAC-9980-C9FBFB4A3125}"/>
            </a:ext>
          </a:extLst>
        </xdr:cNvPr>
        <xdr:cNvSpPr/>
      </xdr:nvSpPr>
      <xdr:spPr>
        <a:xfrm>
          <a:off x="3746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59055</xdr:rowOff>
    </xdr:from>
    <xdr:to>
      <xdr:col>24</xdr:col>
      <xdr:colOff>63500</xdr:colOff>
      <xdr:row>62</xdr:row>
      <xdr:rowOff>83820</xdr:rowOff>
    </xdr:to>
    <xdr:cxnSp macro="">
      <xdr:nvCxnSpPr>
        <xdr:cNvPr id="188" name="直線コネクタ 187">
          <a:extLst>
            <a:ext uri="{FF2B5EF4-FFF2-40B4-BE49-F238E27FC236}">
              <a16:creationId xmlns:a16="http://schemas.microsoft.com/office/drawing/2014/main" id="{F330FCE3-66BA-450C-9796-7FE51781AB5A}"/>
            </a:ext>
          </a:extLst>
        </xdr:cNvPr>
        <xdr:cNvCxnSpPr/>
      </xdr:nvCxnSpPr>
      <xdr:spPr>
        <a:xfrm>
          <a:off x="3797300" y="106889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149225</xdr:rowOff>
    </xdr:from>
    <xdr:to>
      <xdr:col>15</xdr:col>
      <xdr:colOff>101600</xdr:colOff>
      <xdr:row>62</xdr:row>
      <xdr:rowOff>79375</xdr:rowOff>
    </xdr:to>
    <xdr:sp macro="" textlink="">
      <xdr:nvSpPr>
        <xdr:cNvPr id="189" name="楕円 188">
          <a:extLst>
            <a:ext uri="{FF2B5EF4-FFF2-40B4-BE49-F238E27FC236}">
              <a16:creationId xmlns:a16="http://schemas.microsoft.com/office/drawing/2014/main" id="{CE6D74AD-1080-4DED-B8BA-BF12E09AD8E5}"/>
            </a:ext>
          </a:extLst>
        </xdr:cNvPr>
        <xdr:cNvSpPr/>
      </xdr:nvSpPr>
      <xdr:spPr>
        <a:xfrm>
          <a:off x="2857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28575</xdr:rowOff>
    </xdr:from>
    <xdr:to>
      <xdr:col>19</xdr:col>
      <xdr:colOff>177800</xdr:colOff>
      <xdr:row>62</xdr:row>
      <xdr:rowOff>59055</xdr:rowOff>
    </xdr:to>
    <xdr:cxnSp macro="">
      <xdr:nvCxnSpPr>
        <xdr:cNvPr id="190" name="直線コネクタ 189">
          <a:extLst>
            <a:ext uri="{FF2B5EF4-FFF2-40B4-BE49-F238E27FC236}">
              <a16:creationId xmlns:a16="http://schemas.microsoft.com/office/drawing/2014/main" id="{E4F1B165-96DF-4DC2-A5D9-F3C1F8592419}"/>
            </a:ext>
          </a:extLst>
        </xdr:cNvPr>
        <xdr:cNvCxnSpPr/>
      </xdr:nvCxnSpPr>
      <xdr:spPr>
        <a:xfrm>
          <a:off x="2908300" y="106584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141605</xdr:rowOff>
    </xdr:from>
    <xdr:to>
      <xdr:col>10</xdr:col>
      <xdr:colOff>165100</xdr:colOff>
      <xdr:row>62</xdr:row>
      <xdr:rowOff>71755</xdr:rowOff>
    </xdr:to>
    <xdr:sp macro="" textlink="">
      <xdr:nvSpPr>
        <xdr:cNvPr id="191" name="楕円 190">
          <a:extLst>
            <a:ext uri="{FF2B5EF4-FFF2-40B4-BE49-F238E27FC236}">
              <a16:creationId xmlns:a16="http://schemas.microsoft.com/office/drawing/2014/main" id="{3BFC96B8-51CD-4836-9ABC-0367C3D8D053}"/>
            </a:ext>
          </a:extLst>
        </xdr:cNvPr>
        <xdr:cNvSpPr/>
      </xdr:nvSpPr>
      <xdr:spPr>
        <a:xfrm>
          <a:off x="1968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20955</xdr:rowOff>
    </xdr:from>
    <xdr:to>
      <xdr:col>15</xdr:col>
      <xdr:colOff>50800</xdr:colOff>
      <xdr:row>62</xdr:row>
      <xdr:rowOff>28575</xdr:rowOff>
    </xdr:to>
    <xdr:cxnSp macro="">
      <xdr:nvCxnSpPr>
        <xdr:cNvPr id="192" name="直線コネクタ 191">
          <a:extLst>
            <a:ext uri="{FF2B5EF4-FFF2-40B4-BE49-F238E27FC236}">
              <a16:creationId xmlns:a16="http://schemas.microsoft.com/office/drawing/2014/main" id="{D99FB917-26CF-4F99-A7F2-12E3B63EC8F0}"/>
            </a:ext>
          </a:extLst>
        </xdr:cNvPr>
        <xdr:cNvCxnSpPr/>
      </xdr:nvCxnSpPr>
      <xdr:spPr>
        <a:xfrm>
          <a:off x="2019300" y="106508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122555</xdr:rowOff>
    </xdr:from>
    <xdr:to>
      <xdr:col>6</xdr:col>
      <xdr:colOff>38100</xdr:colOff>
      <xdr:row>62</xdr:row>
      <xdr:rowOff>52705</xdr:rowOff>
    </xdr:to>
    <xdr:sp macro="" textlink="">
      <xdr:nvSpPr>
        <xdr:cNvPr id="193" name="楕円 192">
          <a:extLst>
            <a:ext uri="{FF2B5EF4-FFF2-40B4-BE49-F238E27FC236}">
              <a16:creationId xmlns:a16="http://schemas.microsoft.com/office/drawing/2014/main" id="{44DB4053-EF33-410D-94B3-E5EE7DE2170C}"/>
            </a:ext>
          </a:extLst>
        </xdr:cNvPr>
        <xdr:cNvSpPr/>
      </xdr:nvSpPr>
      <xdr:spPr>
        <a:xfrm>
          <a:off x="1079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1905</xdr:rowOff>
    </xdr:from>
    <xdr:to>
      <xdr:col>10</xdr:col>
      <xdr:colOff>114300</xdr:colOff>
      <xdr:row>62</xdr:row>
      <xdr:rowOff>20955</xdr:rowOff>
    </xdr:to>
    <xdr:cxnSp macro="">
      <xdr:nvCxnSpPr>
        <xdr:cNvPr id="194" name="直線コネクタ 193">
          <a:extLst>
            <a:ext uri="{FF2B5EF4-FFF2-40B4-BE49-F238E27FC236}">
              <a16:creationId xmlns:a16="http://schemas.microsoft.com/office/drawing/2014/main" id="{21FF3173-1B7B-4283-AC38-73166B498848}"/>
            </a:ext>
          </a:extLst>
        </xdr:cNvPr>
        <xdr:cNvCxnSpPr/>
      </xdr:nvCxnSpPr>
      <xdr:spPr>
        <a:xfrm>
          <a:off x="1130300" y="106318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120032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AD69F07F-B6FC-436D-954C-910A25AD5950}"/>
            </a:ext>
          </a:extLst>
        </xdr:cNvPr>
        <xdr:cNvSpPr txBox="1"/>
      </xdr:nvSpPr>
      <xdr:spPr>
        <a:xfrm>
          <a:off x="35820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4805A105-6D09-4B68-B57E-093ED44267EB}"/>
            </a:ext>
          </a:extLst>
        </xdr:cNvPr>
        <xdr:cNvSpPr txBox="1"/>
      </xdr:nvSpPr>
      <xdr:spPr>
        <a:xfrm>
          <a:off x="2705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70502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551F0961-BFD9-4851-8C16-5237E705CF84}"/>
            </a:ext>
          </a:extLst>
        </xdr:cNvPr>
        <xdr:cNvSpPr txBox="1"/>
      </xdr:nvSpPr>
      <xdr:spPr>
        <a:xfrm>
          <a:off x="1816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47642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B4612E48-65F5-4430-ACAE-9B459815DA13}"/>
            </a:ext>
          </a:extLst>
        </xdr:cNvPr>
        <xdr:cNvSpPr txBox="1"/>
      </xdr:nvSpPr>
      <xdr:spPr>
        <a:xfrm>
          <a:off x="927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126382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147426F1-256B-403B-89FB-985975620E31}"/>
            </a:ext>
          </a:extLst>
        </xdr:cNvPr>
        <xdr:cNvSpPr txBox="1"/>
      </xdr:nvSpPr>
      <xdr:spPr>
        <a:xfrm>
          <a:off x="3582044" y="1041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95902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95DCA596-0BEB-4B25-9E42-964F4F4B7801}"/>
            </a:ext>
          </a:extLst>
        </xdr:cNvPr>
        <xdr:cNvSpPr txBox="1"/>
      </xdr:nvSpPr>
      <xdr:spPr>
        <a:xfrm>
          <a:off x="2705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88282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DC9F25C8-2F7D-419B-9378-82B4F3168349}"/>
            </a:ext>
          </a:extLst>
        </xdr:cNvPr>
        <xdr:cNvSpPr txBox="1"/>
      </xdr:nvSpPr>
      <xdr:spPr>
        <a:xfrm>
          <a:off x="1816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69232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33AFD2E2-DC08-4DBB-AFB1-0C47E6F9B585}"/>
            </a:ext>
          </a:extLst>
        </xdr:cNvPr>
        <xdr:cNvSpPr txBox="1"/>
      </xdr:nvSpPr>
      <xdr:spPr>
        <a:xfrm>
          <a:off x="927744" y="1035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6147188-FC43-41B6-B9F5-2CCA4765A10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360720CD-2095-4ACA-B453-0E6BB7EB589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2FDCB8FE-E872-4F5A-9BEA-AA9EDC81A14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517F75CD-E389-4F48-BD72-9054AC8DAD0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4F734A2E-3279-4468-B8AC-EC65B30ED43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E4C3CE71-81F3-4BC4-BD0B-2132C25EC55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FD3D646A-EB6A-4C24-9797-A438A8666D5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EB68D14B-BDB0-4E98-A67D-B1C192990A5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36C32533-631F-4DB5-A10D-81948A70EFB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41081CD1-8052-4CDC-AE7B-43F8C4CFEB0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D6007E04-4F68-4B4D-80A4-D4C8CDD183F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6557B92C-B709-4CA8-8575-275340F4CDA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23BE8A29-B6AF-4233-829C-49098775BB2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DCAB8941-2C27-4A5D-938F-2DF037640C6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9CFBFE54-0067-40AF-9334-874D28CD6E3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F2046CF1-2605-490C-8D94-B829431E5D6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872721AB-289E-4A77-8D42-669A3EA2472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0D501D58-5A4C-4F73-9216-E6B3CED3EC3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1814581B-443E-46D0-9594-9D0C3A4A16C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41972AAB-4A20-4898-A9B4-EE11A416707B}"/>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D3AD5494-15C1-4136-B022-B8FC951DCFD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C439E9FB-7859-4AA7-A9AF-88BED3F7F584}"/>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12C39385-783F-46CC-8C36-6FDAFAD6344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a:extLst>
            <a:ext uri="{FF2B5EF4-FFF2-40B4-BE49-F238E27FC236}">
              <a16:creationId xmlns:a16="http://schemas.microsoft.com/office/drawing/2014/main" id="{5C261ED2-D488-4A85-BF58-4E311CA069D5}"/>
            </a:ext>
          </a:extLst>
        </xdr:cNvPr>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B7DD1AD8-6560-4E8A-9A5E-D879A2676020}"/>
            </a:ext>
          </a:extLst>
        </xdr:cNvPr>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a:extLst>
            <a:ext uri="{FF2B5EF4-FFF2-40B4-BE49-F238E27FC236}">
              <a16:creationId xmlns:a16="http://schemas.microsoft.com/office/drawing/2014/main" id="{3B6E6AF7-BE79-4847-8CA5-324AB10C96CA}"/>
            </a:ext>
          </a:extLst>
        </xdr:cNvPr>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CAEC4FD3-B937-457C-AF0C-AE9B024072A6}"/>
            </a:ext>
          </a:extLst>
        </xdr:cNvPr>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a:extLst>
            <a:ext uri="{FF2B5EF4-FFF2-40B4-BE49-F238E27FC236}">
              <a16:creationId xmlns:a16="http://schemas.microsoft.com/office/drawing/2014/main" id="{7398C48D-CE06-45BE-909E-87ECA1983E2B}"/>
            </a:ext>
          </a:extLst>
        </xdr:cNvPr>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FE49717A-A5A3-4F2C-8A5A-35E24EC9004A}"/>
            </a:ext>
          </a:extLst>
        </xdr:cNvPr>
        <xdr:cNvSpPr txBox="1"/>
      </xdr:nvSpPr>
      <xdr:spPr>
        <a:xfrm>
          <a:off x="10515600" y="1051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a:extLst>
            <a:ext uri="{FF2B5EF4-FFF2-40B4-BE49-F238E27FC236}">
              <a16:creationId xmlns:a16="http://schemas.microsoft.com/office/drawing/2014/main" id="{5C8D5FDF-124C-4F8F-8250-553C9648DEC1}"/>
            </a:ext>
          </a:extLst>
        </xdr:cNvPr>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a:extLst>
            <a:ext uri="{FF2B5EF4-FFF2-40B4-BE49-F238E27FC236}">
              <a16:creationId xmlns:a16="http://schemas.microsoft.com/office/drawing/2014/main" id="{2D553F8A-C977-4653-B9D5-71D03D358F0E}"/>
            </a:ext>
          </a:extLst>
        </xdr:cNvPr>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a:extLst>
            <a:ext uri="{FF2B5EF4-FFF2-40B4-BE49-F238E27FC236}">
              <a16:creationId xmlns:a16="http://schemas.microsoft.com/office/drawing/2014/main" id="{297E035A-C752-422A-88B4-5FDF9E47456B}"/>
            </a:ext>
          </a:extLst>
        </xdr:cNvPr>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a:extLst>
            <a:ext uri="{FF2B5EF4-FFF2-40B4-BE49-F238E27FC236}">
              <a16:creationId xmlns:a16="http://schemas.microsoft.com/office/drawing/2014/main" id="{AA15C648-E0F4-441C-B7AB-7E03367C97E2}"/>
            </a:ext>
          </a:extLst>
        </xdr:cNvPr>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a:extLst>
            <a:ext uri="{FF2B5EF4-FFF2-40B4-BE49-F238E27FC236}">
              <a16:creationId xmlns:a16="http://schemas.microsoft.com/office/drawing/2014/main" id="{4E5EFF15-DEA5-49E4-BB4B-66F401C56D1A}"/>
            </a:ext>
          </a:extLst>
        </xdr:cNvPr>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368C155-9F2E-4236-81CB-C2A0A4E5A09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A911CFF-921D-4C35-B23A-13723FED2C3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8F8F601-08A0-4F4A-BAC6-0D10074E3F2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8085A9B-9D03-4AFF-B282-893EBF5A6B9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000C51E-290E-4727-82CC-008E6921555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20657</xdr:rowOff>
    </xdr:from>
    <xdr:to>
      <xdr:col>55</xdr:col>
      <xdr:colOff>50800</xdr:colOff>
      <xdr:row>60</xdr:row>
      <xdr:rowOff>122257</xdr:rowOff>
    </xdr:to>
    <xdr:sp macro="" textlink="">
      <xdr:nvSpPr>
        <xdr:cNvPr id="242" name="楕円 241">
          <a:extLst>
            <a:ext uri="{FF2B5EF4-FFF2-40B4-BE49-F238E27FC236}">
              <a16:creationId xmlns:a16="http://schemas.microsoft.com/office/drawing/2014/main" id="{E24971A6-5B13-4FEF-9E50-7DC4B54AC72E}"/>
            </a:ext>
          </a:extLst>
        </xdr:cNvPr>
        <xdr:cNvSpPr/>
      </xdr:nvSpPr>
      <xdr:spPr>
        <a:xfrm>
          <a:off x="10426700" y="103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43534</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5C65278B-D45F-411A-BF5D-D2DE8EBD2142}"/>
            </a:ext>
          </a:extLst>
        </xdr:cNvPr>
        <xdr:cNvSpPr txBox="1"/>
      </xdr:nvSpPr>
      <xdr:spPr>
        <a:xfrm>
          <a:off x="10515600" y="1015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27849</xdr:rowOff>
    </xdr:from>
    <xdr:to>
      <xdr:col>50</xdr:col>
      <xdr:colOff>165100</xdr:colOff>
      <xdr:row>60</xdr:row>
      <xdr:rowOff>129449</xdr:rowOff>
    </xdr:to>
    <xdr:sp macro="" textlink="">
      <xdr:nvSpPr>
        <xdr:cNvPr id="244" name="楕円 243">
          <a:extLst>
            <a:ext uri="{FF2B5EF4-FFF2-40B4-BE49-F238E27FC236}">
              <a16:creationId xmlns:a16="http://schemas.microsoft.com/office/drawing/2014/main" id="{62E55A43-206D-4F88-9A60-727C26B1DBE5}"/>
            </a:ext>
          </a:extLst>
        </xdr:cNvPr>
        <xdr:cNvSpPr/>
      </xdr:nvSpPr>
      <xdr:spPr>
        <a:xfrm>
          <a:off x="9588500" y="1031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71457</xdr:rowOff>
    </xdr:from>
    <xdr:to>
      <xdr:col>55</xdr:col>
      <xdr:colOff>0</xdr:colOff>
      <xdr:row>60</xdr:row>
      <xdr:rowOff>78649</xdr:rowOff>
    </xdr:to>
    <xdr:cxnSp macro="">
      <xdr:nvCxnSpPr>
        <xdr:cNvPr id="245" name="直線コネクタ 244">
          <a:extLst>
            <a:ext uri="{FF2B5EF4-FFF2-40B4-BE49-F238E27FC236}">
              <a16:creationId xmlns:a16="http://schemas.microsoft.com/office/drawing/2014/main" id="{9ABD8558-A3FF-4D50-AD19-B73C821B32F8}"/>
            </a:ext>
          </a:extLst>
        </xdr:cNvPr>
        <xdr:cNvCxnSpPr/>
      </xdr:nvCxnSpPr>
      <xdr:spPr>
        <a:xfrm flipV="1">
          <a:off x="9639300" y="10358457"/>
          <a:ext cx="8382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32418</xdr:rowOff>
    </xdr:from>
    <xdr:to>
      <xdr:col>46</xdr:col>
      <xdr:colOff>38100</xdr:colOff>
      <xdr:row>60</xdr:row>
      <xdr:rowOff>134018</xdr:rowOff>
    </xdr:to>
    <xdr:sp macro="" textlink="">
      <xdr:nvSpPr>
        <xdr:cNvPr id="246" name="楕円 245">
          <a:extLst>
            <a:ext uri="{FF2B5EF4-FFF2-40B4-BE49-F238E27FC236}">
              <a16:creationId xmlns:a16="http://schemas.microsoft.com/office/drawing/2014/main" id="{EF280A68-2943-4F11-9E5B-32BDCB8B32B6}"/>
            </a:ext>
          </a:extLst>
        </xdr:cNvPr>
        <xdr:cNvSpPr/>
      </xdr:nvSpPr>
      <xdr:spPr>
        <a:xfrm>
          <a:off x="8699500" y="103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78649</xdr:rowOff>
    </xdr:from>
    <xdr:to>
      <xdr:col>50</xdr:col>
      <xdr:colOff>114300</xdr:colOff>
      <xdr:row>60</xdr:row>
      <xdr:rowOff>83218</xdr:rowOff>
    </xdr:to>
    <xdr:cxnSp macro="">
      <xdr:nvCxnSpPr>
        <xdr:cNvPr id="247" name="直線コネクタ 246">
          <a:extLst>
            <a:ext uri="{FF2B5EF4-FFF2-40B4-BE49-F238E27FC236}">
              <a16:creationId xmlns:a16="http://schemas.microsoft.com/office/drawing/2014/main" id="{1DF0FFFE-804F-453E-B8A2-8DAB1BAB928F}"/>
            </a:ext>
          </a:extLst>
        </xdr:cNvPr>
        <xdr:cNvCxnSpPr/>
      </xdr:nvCxnSpPr>
      <xdr:spPr>
        <a:xfrm flipV="1">
          <a:off x="8750300" y="10365649"/>
          <a:ext cx="889000" cy="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49430</xdr:rowOff>
    </xdr:from>
    <xdr:to>
      <xdr:col>41</xdr:col>
      <xdr:colOff>101600</xdr:colOff>
      <xdr:row>60</xdr:row>
      <xdr:rowOff>151030</xdr:rowOff>
    </xdr:to>
    <xdr:sp macro="" textlink="">
      <xdr:nvSpPr>
        <xdr:cNvPr id="248" name="楕円 247">
          <a:extLst>
            <a:ext uri="{FF2B5EF4-FFF2-40B4-BE49-F238E27FC236}">
              <a16:creationId xmlns:a16="http://schemas.microsoft.com/office/drawing/2014/main" id="{C49CF4FC-7B30-4200-8087-86EA6BE66331}"/>
            </a:ext>
          </a:extLst>
        </xdr:cNvPr>
        <xdr:cNvSpPr/>
      </xdr:nvSpPr>
      <xdr:spPr>
        <a:xfrm>
          <a:off x="7810500" y="103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83218</xdr:rowOff>
    </xdr:from>
    <xdr:to>
      <xdr:col>45</xdr:col>
      <xdr:colOff>177800</xdr:colOff>
      <xdr:row>60</xdr:row>
      <xdr:rowOff>100230</xdr:rowOff>
    </xdr:to>
    <xdr:cxnSp macro="">
      <xdr:nvCxnSpPr>
        <xdr:cNvPr id="249" name="直線コネクタ 248">
          <a:extLst>
            <a:ext uri="{FF2B5EF4-FFF2-40B4-BE49-F238E27FC236}">
              <a16:creationId xmlns:a16="http://schemas.microsoft.com/office/drawing/2014/main" id="{E674307B-4176-4251-BD17-E3A9CA8109A9}"/>
            </a:ext>
          </a:extLst>
        </xdr:cNvPr>
        <xdr:cNvCxnSpPr/>
      </xdr:nvCxnSpPr>
      <xdr:spPr>
        <a:xfrm flipV="1">
          <a:off x="7861300" y="10370218"/>
          <a:ext cx="88900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60174</xdr:rowOff>
    </xdr:from>
    <xdr:to>
      <xdr:col>36</xdr:col>
      <xdr:colOff>165100</xdr:colOff>
      <xdr:row>60</xdr:row>
      <xdr:rowOff>161774</xdr:rowOff>
    </xdr:to>
    <xdr:sp macro="" textlink="">
      <xdr:nvSpPr>
        <xdr:cNvPr id="250" name="楕円 249">
          <a:extLst>
            <a:ext uri="{FF2B5EF4-FFF2-40B4-BE49-F238E27FC236}">
              <a16:creationId xmlns:a16="http://schemas.microsoft.com/office/drawing/2014/main" id="{1BEE39E4-540D-4EDB-BDE3-8A841B556E9C}"/>
            </a:ext>
          </a:extLst>
        </xdr:cNvPr>
        <xdr:cNvSpPr/>
      </xdr:nvSpPr>
      <xdr:spPr>
        <a:xfrm>
          <a:off x="6921500" y="1034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100230</xdr:rowOff>
    </xdr:from>
    <xdr:to>
      <xdr:col>41</xdr:col>
      <xdr:colOff>50800</xdr:colOff>
      <xdr:row>60</xdr:row>
      <xdr:rowOff>110974</xdr:rowOff>
    </xdr:to>
    <xdr:cxnSp macro="">
      <xdr:nvCxnSpPr>
        <xdr:cNvPr id="251" name="直線コネクタ 250">
          <a:extLst>
            <a:ext uri="{FF2B5EF4-FFF2-40B4-BE49-F238E27FC236}">
              <a16:creationId xmlns:a16="http://schemas.microsoft.com/office/drawing/2014/main" id="{B3692D1F-DFAF-4883-94EC-A87D2CDD4AA2}"/>
            </a:ext>
          </a:extLst>
        </xdr:cNvPr>
        <xdr:cNvCxnSpPr/>
      </xdr:nvCxnSpPr>
      <xdr:spPr>
        <a:xfrm flipV="1">
          <a:off x="6972300" y="10387230"/>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3172</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F6A797DC-1B27-4338-A020-43E648BBB13D}"/>
            </a:ext>
          </a:extLst>
        </xdr:cNvPr>
        <xdr:cNvSpPr txBox="1"/>
      </xdr:nvSpPr>
      <xdr:spPr>
        <a:xfrm>
          <a:off x="9327095" y="1063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8128</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F5E7F0C3-D6A3-4E13-94B6-7E4B5604249B}"/>
            </a:ext>
          </a:extLst>
        </xdr:cNvPr>
        <xdr:cNvSpPr txBox="1"/>
      </xdr:nvSpPr>
      <xdr:spPr>
        <a:xfrm>
          <a:off x="8450795" y="1063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8761</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7D424908-34E2-4DBE-8FE6-6C6E3A44F2B6}"/>
            </a:ext>
          </a:extLst>
        </xdr:cNvPr>
        <xdr:cNvSpPr txBox="1"/>
      </xdr:nvSpPr>
      <xdr:spPr>
        <a:xfrm>
          <a:off x="7561795" y="1063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11577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41D708E1-1346-4049-BD54-81DE2AB08065}"/>
            </a:ext>
          </a:extLst>
        </xdr:cNvPr>
        <xdr:cNvSpPr txBox="1"/>
      </xdr:nvSpPr>
      <xdr:spPr>
        <a:xfrm>
          <a:off x="6672795" y="1064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145976</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158B1390-5105-4265-B39A-F17D8F378446}"/>
            </a:ext>
          </a:extLst>
        </xdr:cNvPr>
        <xdr:cNvSpPr txBox="1"/>
      </xdr:nvSpPr>
      <xdr:spPr>
        <a:xfrm>
          <a:off x="9327095" y="1009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150545</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A0008297-11B2-4457-8120-B3DD14FE4129}"/>
            </a:ext>
          </a:extLst>
        </xdr:cNvPr>
        <xdr:cNvSpPr txBox="1"/>
      </xdr:nvSpPr>
      <xdr:spPr>
        <a:xfrm>
          <a:off x="8450795" y="1009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167557</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3D675C8A-8154-4F0B-89CB-F187116ACF1F}"/>
            </a:ext>
          </a:extLst>
        </xdr:cNvPr>
        <xdr:cNvSpPr txBox="1"/>
      </xdr:nvSpPr>
      <xdr:spPr>
        <a:xfrm>
          <a:off x="7561795" y="1011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6851</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AFD71292-DDEF-46FD-B1C9-65CF5CAEB014}"/>
            </a:ext>
          </a:extLst>
        </xdr:cNvPr>
        <xdr:cNvSpPr txBox="1"/>
      </xdr:nvSpPr>
      <xdr:spPr>
        <a:xfrm>
          <a:off x="6672795" y="1012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B8C3DD1E-956A-4548-84E4-8A1D3D2EF11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7A868B42-FFF9-43F3-BE3A-01AF37E22A9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B02E9B78-A3E6-4203-8B3F-4419B59E76B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E621582F-DAA1-4B42-BDB7-708BE6103F4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858C7AB2-6372-482D-A0BD-703BDFEAF21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B738BC27-3D60-49CC-A6C2-406D14E63B0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44B40156-B112-406F-B90A-9C6351CD128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4A4E256C-F733-41B8-BF0D-7E5FCC46D39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F415EA5D-7750-481E-8EBD-41FF46620FE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4C0F7601-2D42-4CBD-A742-65A3B17490E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7503D17C-2036-4863-809B-4035FB0595F6}"/>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A7E7FE52-2B2C-4C3D-9A7E-5D5F33C94E9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071F27DD-477D-439C-9112-96CC5E9C1714}"/>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8ED0DDB9-F3DB-4AE9-B1E0-7ACBCDD2F74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78598F8-40AA-40DC-B567-1B1948BA174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F6293DBC-8A16-4C0A-9662-B6555316DDC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F3BB95E7-2217-4EBC-963B-D7B33AEC2C6D}"/>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B7C53500-4AA8-4EF8-B13E-18901003699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FAFFD477-AD25-4E1F-AACC-0A2B16E6EF42}"/>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3A450E7A-6F91-4F25-BBE1-64975430268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CAFD4596-9FC1-4E33-9D9E-B02AAD0B45D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CCB14002-4F65-41B5-889B-9E37B26B037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a:extLst>
            <a:ext uri="{FF2B5EF4-FFF2-40B4-BE49-F238E27FC236}">
              <a16:creationId xmlns:a16="http://schemas.microsoft.com/office/drawing/2014/main" id="{5E706C68-E4BE-4D97-8511-6F8027C45495}"/>
            </a:ext>
          </a:extLst>
        </xdr:cNvPr>
        <xdr:cNvCxnSpPr/>
      </xdr:nvCxnSpPr>
      <xdr:spPr>
        <a:xfrm flipV="1">
          <a:off x="4634865" y="134432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15BBAE92-EFD7-49A6-93F8-9FD2072945F1}"/>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a:extLst>
            <a:ext uri="{FF2B5EF4-FFF2-40B4-BE49-F238E27FC236}">
              <a16:creationId xmlns:a16="http://schemas.microsoft.com/office/drawing/2014/main" id="{F3DF3166-C57E-4392-8D42-523F1A453520}"/>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2ED451CC-4980-4F1B-9616-6E5DF35693F3}"/>
            </a:ext>
          </a:extLst>
        </xdr:cNvPr>
        <xdr:cNvSpPr txBox="1"/>
      </xdr:nvSpPr>
      <xdr:spPr>
        <a:xfrm>
          <a:off x="4673600" y="132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a:extLst>
            <a:ext uri="{FF2B5EF4-FFF2-40B4-BE49-F238E27FC236}">
              <a16:creationId xmlns:a16="http://schemas.microsoft.com/office/drawing/2014/main" id="{66041D44-9B79-459F-9118-71509C1F418E}"/>
            </a:ext>
          </a:extLst>
        </xdr:cNvPr>
        <xdr:cNvCxnSpPr/>
      </xdr:nvCxnSpPr>
      <xdr:spPr>
        <a:xfrm>
          <a:off x="4546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142764</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63EA0E34-811F-4FDB-8A07-4FA13BEDFA0E}"/>
            </a:ext>
          </a:extLst>
        </xdr:cNvPr>
        <xdr:cNvSpPr txBox="1"/>
      </xdr:nvSpPr>
      <xdr:spPr>
        <a:xfrm>
          <a:off x="4673600" y="14030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a:extLst>
            <a:ext uri="{FF2B5EF4-FFF2-40B4-BE49-F238E27FC236}">
              <a16:creationId xmlns:a16="http://schemas.microsoft.com/office/drawing/2014/main" id="{04799067-FFA2-4B5A-B51E-3454D90FE928}"/>
            </a:ext>
          </a:extLst>
        </xdr:cNvPr>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a:extLst>
            <a:ext uri="{FF2B5EF4-FFF2-40B4-BE49-F238E27FC236}">
              <a16:creationId xmlns:a16="http://schemas.microsoft.com/office/drawing/2014/main" id="{778D467A-AD37-4F95-B784-7CAA20A621DC}"/>
            </a:ext>
          </a:extLst>
        </xdr:cNvPr>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a:extLst>
            <a:ext uri="{FF2B5EF4-FFF2-40B4-BE49-F238E27FC236}">
              <a16:creationId xmlns:a16="http://schemas.microsoft.com/office/drawing/2014/main" id="{2643B684-A52B-4369-85D0-FD611F4690FD}"/>
            </a:ext>
          </a:extLst>
        </xdr:cNvPr>
        <xdr:cNvSpPr/>
      </xdr:nvSpPr>
      <xdr:spPr>
        <a:xfrm>
          <a:off x="2857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a:extLst>
            <a:ext uri="{FF2B5EF4-FFF2-40B4-BE49-F238E27FC236}">
              <a16:creationId xmlns:a16="http://schemas.microsoft.com/office/drawing/2014/main" id="{91CB5AC8-A966-4928-B36C-910450A0E68B}"/>
            </a:ext>
          </a:extLst>
        </xdr:cNvPr>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a:extLst>
            <a:ext uri="{FF2B5EF4-FFF2-40B4-BE49-F238E27FC236}">
              <a16:creationId xmlns:a16="http://schemas.microsoft.com/office/drawing/2014/main" id="{6AAC3437-B640-4A08-A9F3-2206C829E47E}"/>
            </a:ext>
          </a:extLst>
        </xdr:cNvPr>
        <xdr:cNvSpPr/>
      </xdr:nvSpPr>
      <xdr:spPr>
        <a:xfrm>
          <a:off x="1079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49E47F3E-60F7-4F20-A114-A33F65B96BF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5E1D3AE-6339-4F3E-8469-3D7454FD15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C3A4B7D-D04A-45A6-A44D-F70999A5890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6AFEE19-4AB9-4379-8E78-F9ECB5EC03E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0AC1728-58F0-4F82-AF1F-C6C826F8656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98" name="楕円 297">
          <a:extLst>
            <a:ext uri="{FF2B5EF4-FFF2-40B4-BE49-F238E27FC236}">
              <a16:creationId xmlns:a16="http://schemas.microsoft.com/office/drawing/2014/main" id="{13454795-CAEE-4DDF-BC3B-016BE716B0A7}"/>
            </a:ext>
          </a:extLst>
        </xdr:cNvPr>
        <xdr:cNvSpPr/>
      </xdr:nvSpPr>
      <xdr:spPr>
        <a:xfrm>
          <a:off x="4584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61740</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95C6FDA2-79E0-483A-9993-6971D2B50A29}"/>
            </a:ext>
          </a:extLst>
        </xdr:cNvPr>
        <xdr:cNvSpPr txBox="1"/>
      </xdr:nvSpPr>
      <xdr:spPr>
        <a:xfrm>
          <a:off x="4673600" y="144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5587</xdr:rowOff>
    </xdr:from>
    <xdr:to>
      <xdr:col>20</xdr:col>
      <xdr:colOff>38100</xdr:colOff>
      <xdr:row>84</xdr:row>
      <xdr:rowOff>107187</xdr:rowOff>
    </xdr:to>
    <xdr:sp macro="" textlink="">
      <xdr:nvSpPr>
        <xdr:cNvPr id="300" name="楕円 299">
          <a:extLst>
            <a:ext uri="{FF2B5EF4-FFF2-40B4-BE49-F238E27FC236}">
              <a16:creationId xmlns:a16="http://schemas.microsoft.com/office/drawing/2014/main" id="{56B15E0B-B13C-453E-8D42-A899C7445940}"/>
            </a:ext>
          </a:extLst>
        </xdr:cNvPr>
        <xdr:cNvSpPr/>
      </xdr:nvSpPr>
      <xdr:spPr>
        <a:xfrm>
          <a:off x="3746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56387</xdr:rowOff>
    </xdr:from>
    <xdr:to>
      <xdr:col>24</xdr:col>
      <xdr:colOff>63500</xdr:colOff>
      <xdr:row>84</xdr:row>
      <xdr:rowOff>134113</xdr:rowOff>
    </xdr:to>
    <xdr:cxnSp macro="">
      <xdr:nvCxnSpPr>
        <xdr:cNvPr id="301" name="直線コネクタ 300">
          <a:extLst>
            <a:ext uri="{FF2B5EF4-FFF2-40B4-BE49-F238E27FC236}">
              <a16:creationId xmlns:a16="http://schemas.microsoft.com/office/drawing/2014/main" id="{2A6F016A-6185-4257-A501-41907C0BF047}"/>
            </a:ext>
          </a:extLst>
        </xdr:cNvPr>
        <xdr:cNvCxnSpPr/>
      </xdr:nvCxnSpPr>
      <xdr:spPr>
        <a:xfrm>
          <a:off x="3797300" y="14458187"/>
          <a:ext cx="8382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90170</xdr:rowOff>
    </xdr:from>
    <xdr:to>
      <xdr:col>15</xdr:col>
      <xdr:colOff>101600</xdr:colOff>
      <xdr:row>84</xdr:row>
      <xdr:rowOff>20320</xdr:rowOff>
    </xdr:to>
    <xdr:sp macro="" textlink="">
      <xdr:nvSpPr>
        <xdr:cNvPr id="302" name="楕円 301">
          <a:extLst>
            <a:ext uri="{FF2B5EF4-FFF2-40B4-BE49-F238E27FC236}">
              <a16:creationId xmlns:a16="http://schemas.microsoft.com/office/drawing/2014/main" id="{5EF6CE97-DFCF-4C11-A688-6BB1BD4DF3D1}"/>
            </a:ext>
          </a:extLst>
        </xdr:cNvPr>
        <xdr:cNvSpPr/>
      </xdr:nvSpPr>
      <xdr:spPr>
        <a:xfrm>
          <a:off x="2857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140970</xdr:rowOff>
    </xdr:from>
    <xdr:to>
      <xdr:col>19</xdr:col>
      <xdr:colOff>177800</xdr:colOff>
      <xdr:row>84</xdr:row>
      <xdr:rowOff>56387</xdr:rowOff>
    </xdr:to>
    <xdr:cxnSp macro="">
      <xdr:nvCxnSpPr>
        <xdr:cNvPr id="303" name="直線コネクタ 302">
          <a:extLst>
            <a:ext uri="{FF2B5EF4-FFF2-40B4-BE49-F238E27FC236}">
              <a16:creationId xmlns:a16="http://schemas.microsoft.com/office/drawing/2014/main" id="{2DFB1B5C-2D22-4BF7-9BAC-ED8B0D236705}"/>
            </a:ext>
          </a:extLst>
        </xdr:cNvPr>
        <xdr:cNvCxnSpPr/>
      </xdr:nvCxnSpPr>
      <xdr:spPr>
        <a:xfrm>
          <a:off x="2908300" y="143713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7874</xdr:rowOff>
    </xdr:from>
    <xdr:to>
      <xdr:col>10</xdr:col>
      <xdr:colOff>165100</xdr:colOff>
      <xdr:row>83</xdr:row>
      <xdr:rowOff>109474</xdr:rowOff>
    </xdr:to>
    <xdr:sp macro="" textlink="">
      <xdr:nvSpPr>
        <xdr:cNvPr id="304" name="楕円 303">
          <a:extLst>
            <a:ext uri="{FF2B5EF4-FFF2-40B4-BE49-F238E27FC236}">
              <a16:creationId xmlns:a16="http://schemas.microsoft.com/office/drawing/2014/main" id="{6A81772C-62C2-4A89-81AC-30340342F7E7}"/>
            </a:ext>
          </a:extLst>
        </xdr:cNvPr>
        <xdr:cNvSpPr/>
      </xdr:nvSpPr>
      <xdr:spPr>
        <a:xfrm>
          <a:off x="1968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58674</xdr:rowOff>
    </xdr:from>
    <xdr:to>
      <xdr:col>15</xdr:col>
      <xdr:colOff>50800</xdr:colOff>
      <xdr:row>83</xdr:row>
      <xdr:rowOff>140970</xdr:rowOff>
    </xdr:to>
    <xdr:cxnSp macro="">
      <xdr:nvCxnSpPr>
        <xdr:cNvPr id="305" name="直線コネクタ 304">
          <a:extLst>
            <a:ext uri="{FF2B5EF4-FFF2-40B4-BE49-F238E27FC236}">
              <a16:creationId xmlns:a16="http://schemas.microsoft.com/office/drawing/2014/main" id="{D159B971-D43D-437A-9DDD-3181B29CA160}"/>
            </a:ext>
          </a:extLst>
        </xdr:cNvPr>
        <xdr:cNvCxnSpPr/>
      </xdr:nvCxnSpPr>
      <xdr:spPr>
        <a:xfrm>
          <a:off x="2019300" y="142890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142748</xdr:rowOff>
    </xdr:from>
    <xdr:to>
      <xdr:col>6</xdr:col>
      <xdr:colOff>38100</xdr:colOff>
      <xdr:row>83</xdr:row>
      <xdr:rowOff>72898</xdr:rowOff>
    </xdr:to>
    <xdr:sp macro="" textlink="">
      <xdr:nvSpPr>
        <xdr:cNvPr id="306" name="楕円 305">
          <a:extLst>
            <a:ext uri="{FF2B5EF4-FFF2-40B4-BE49-F238E27FC236}">
              <a16:creationId xmlns:a16="http://schemas.microsoft.com/office/drawing/2014/main" id="{85CD3DB3-B823-45E0-9B26-E8B8E17186E1}"/>
            </a:ext>
          </a:extLst>
        </xdr:cNvPr>
        <xdr:cNvSpPr/>
      </xdr:nvSpPr>
      <xdr:spPr>
        <a:xfrm>
          <a:off x="1079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22098</xdr:rowOff>
    </xdr:from>
    <xdr:to>
      <xdr:col>10</xdr:col>
      <xdr:colOff>114300</xdr:colOff>
      <xdr:row>83</xdr:row>
      <xdr:rowOff>58674</xdr:rowOff>
    </xdr:to>
    <xdr:cxnSp macro="">
      <xdr:nvCxnSpPr>
        <xdr:cNvPr id="307" name="直線コネクタ 306">
          <a:extLst>
            <a:ext uri="{FF2B5EF4-FFF2-40B4-BE49-F238E27FC236}">
              <a16:creationId xmlns:a16="http://schemas.microsoft.com/office/drawing/2014/main" id="{0371B7A0-54CD-4D00-9C1A-F1C986959122}"/>
            </a:ext>
          </a:extLst>
        </xdr:cNvPr>
        <xdr:cNvCxnSpPr/>
      </xdr:nvCxnSpPr>
      <xdr:spPr>
        <a:xfrm>
          <a:off x="1130300" y="14252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7129</xdr:rowOff>
    </xdr:from>
    <xdr:ext cx="405111" cy="259045"/>
    <xdr:sp macro="" textlink="">
      <xdr:nvSpPr>
        <xdr:cNvPr id="308" name="n_1aveValue【公営住宅】&#10;有形固定資産減価償却率">
          <a:extLst>
            <a:ext uri="{FF2B5EF4-FFF2-40B4-BE49-F238E27FC236}">
              <a16:creationId xmlns:a16="http://schemas.microsoft.com/office/drawing/2014/main" id="{F945CFA6-7CB7-45EA-A33F-ADC53DF815EE}"/>
            </a:ext>
          </a:extLst>
        </xdr:cNvPr>
        <xdr:cNvSpPr txBox="1"/>
      </xdr:nvSpPr>
      <xdr:spPr>
        <a:xfrm>
          <a:off x="3582044"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142003</xdr:rowOff>
    </xdr:from>
    <xdr:ext cx="405111" cy="259045"/>
    <xdr:sp macro="" textlink="">
      <xdr:nvSpPr>
        <xdr:cNvPr id="309" name="n_2aveValue【公営住宅】&#10;有形固定資産減価償却率">
          <a:extLst>
            <a:ext uri="{FF2B5EF4-FFF2-40B4-BE49-F238E27FC236}">
              <a16:creationId xmlns:a16="http://schemas.microsoft.com/office/drawing/2014/main" id="{AB272085-9EB9-4947-947E-7975CC90EFC0}"/>
            </a:ext>
          </a:extLst>
        </xdr:cNvPr>
        <xdr:cNvSpPr txBox="1"/>
      </xdr:nvSpPr>
      <xdr:spPr>
        <a:xfrm>
          <a:off x="2705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91712</xdr:rowOff>
    </xdr:from>
    <xdr:ext cx="405111" cy="259045"/>
    <xdr:sp macro="" textlink="">
      <xdr:nvSpPr>
        <xdr:cNvPr id="310" name="n_3aveValue【公営住宅】&#10;有形固定資産減価償却率">
          <a:extLst>
            <a:ext uri="{FF2B5EF4-FFF2-40B4-BE49-F238E27FC236}">
              <a16:creationId xmlns:a16="http://schemas.microsoft.com/office/drawing/2014/main" id="{26D15523-99FF-4350-9007-D3F9691F0E85}"/>
            </a:ext>
          </a:extLst>
        </xdr:cNvPr>
        <xdr:cNvSpPr txBox="1"/>
      </xdr:nvSpPr>
      <xdr:spPr>
        <a:xfrm>
          <a:off x="1816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55135</xdr:rowOff>
    </xdr:from>
    <xdr:ext cx="405111" cy="259045"/>
    <xdr:sp macro="" textlink="">
      <xdr:nvSpPr>
        <xdr:cNvPr id="311" name="n_4aveValue【公営住宅】&#10;有形固定資産減価償却率">
          <a:extLst>
            <a:ext uri="{FF2B5EF4-FFF2-40B4-BE49-F238E27FC236}">
              <a16:creationId xmlns:a16="http://schemas.microsoft.com/office/drawing/2014/main" id="{2A2608FF-DB19-456F-BFCC-F0A29DDE88D6}"/>
            </a:ext>
          </a:extLst>
        </xdr:cNvPr>
        <xdr:cNvSpPr txBox="1"/>
      </xdr:nvSpPr>
      <xdr:spPr>
        <a:xfrm>
          <a:off x="9277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98314</xdr:rowOff>
    </xdr:from>
    <xdr:ext cx="405111" cy="259045"/>
    <xdr:sp macro="" textlink="">
      <xdr:nvSpPr>
        <xdr:cNvPr id="312" name="n_1mainValue【公営住宅】&#10;有形固定資産減価償却率">
          <a:extLst>
            <a:ext uri="{FF2B5EF4-FFF2-40B4-BE49-F238E27FC236}">
              <a16:creationId xmlns:a16="http://schemas.microsoft.com/office/drawing/2014/main" id="{32E7001D-1BFE-4E23-929C-311E714616DC}"/>
            </a:ext>
          </a:extLst>
        </xdr:cNvPr>
        <xdr:cNvSpPr txBox="1"/>
      </xdr:nvSpPr>
      <xdr:spPr>
        <a:xfrm>
          <a:off x="35820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313" name="n_2mainValue【公営住宅】&#10;有形固定資産減価償却率">
          <a:extLst>
            <a:ext uri="{FF2B5EF4-FFF2-40B4-BE49-F238E27FC236}">
              <a16:creationId xmlns:a16="http://schemas.microsoft.com/office/drawing/2014/main" id="{13E2510A-EE09-4D3F-A1BA-436A8415D6BF}"/>
            </a:ext>
          </a:extLst>
        </xdr:cNvPr>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100601</xdr:rowOff>
    </xdr:from>
    <xdr:ext cx="405111" cy="259045"/>
    <xdr:sp macro="" textlink="">
      <xdr:nvSpPr>
        <xdr:cNvPr id="314" name="n_3mainValue【公営住宅】&#10;有形固定資産減価償却率">
          <a:extLst>
            <a:ext uri="{FF2B5EF4-FFF2-40B4-BE49-F238E27FC236}">
              <a16:creationId xmlns:a16="http://schemas.microsoft.com/office/drawing/2014/main" id="{814836DC-C861-4E98-80C2-A39420F8BB56}"/>
            </a:ext>
          </a:extLst>
        </xdr:cNvPr>
        <xdr:cNvSpPr txBox="1"/>
      </xdr:nvSpPr>
      <xdr:spPr>
        <a:xfrm>
          <a:off x="1816744"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64025</xdr:rowOff>
    </xdr:from>
    <xdr:ext cx="405111" cy="259045"/>
    <xdr:sp macro="" textlink="">
      <xdr:nvSpPr>
        <xdr:cNvPr id="315" name="n_4mainValue【公営住宅】&#10;有形固定資産減価償却率">
          <a:extLst>
            <a:ext uri="{FF2B5EF4-FFF2-40B4-BE49-F238E27FC236}">
              <a16:creationId xmlns:a16="http://schemas.microsoft.com/office/drawing/2014/main" id="{40FCEFA3-7475-4FEB-86D3-062ABD0A7FE2}"/>
            </a:ext>
          </a:extLst>
        </xdr:cNvPr>
        <xdr:cNvSpPr txBox="1"/>
      </xdr:nvSpPr>
      <xdr:spPr>
        <a:xfrm>
          <a:off x="927744" y="1429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BBF7E5F-28CC-4FF5-B1E7-0C9655C6A2F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9B94BDFE-AD5D-488A-907D-93575AF75AF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9231314F-4DB0-4168-8080-24180C962F9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FA0425BC-A08E-4E1D-BF01-C96E72FED5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8987D31E-9B45-4E38-ACF1-C1B576B0EB3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1E2D3A0E-76C3-4D0D-94C9-C838DFD0E15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E49E04CF-816E-4A2B-A387-166A34BBF4B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608B58CA-4EF0-430E-A8E9-E3ABD68A218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77FA08C9-C05D-4EBA-88BF-0165533EEAB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DD2732A9-260A-49D4-8DAA-3DC02526630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5270D3D5-CE7E-457A-B91E-CB9B3B67558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8C27292A-6384-4B63-8C9D-15365D64EC1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3E843F51-966B-43D4-BCB2-6D2F3250158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FBCEC713-0DF3-4AB5-849B-856AD85DD28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51EDBFB9-6B6A-47B1-8FEC-112DC47645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ED76D6B5-C315-42A9-9AF7-20B8EE33D9C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91C80572-4E1A-442B-A402-90291827124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974B09EB-C46A-4B3F-BD1E-5DCD22046A6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635E5738-65B9-4FC9-8F93-0B3BF6A78FE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5B978405-B90F-4BF3-8D55-DDC75E7AF36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9299518C-B0BE-4B46-A959-98BCB43013B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a:extLst>
            <a:ext uri="{FF2B5EF4-FFF2-40B4-BE49-F238E27FC236}">
              <a16:creationId xmlns:a16="http://schemas.microsoft.com/office/drawing/2014/main" id="{7B7FA0AD-16C7-439D-BF67-0757F6FB4E88}"/>
            </a:ext>
          </a:extLst>
        </xdr:cNvPr>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a:extLst>
            <a:ext uri="{FF2B5EF4-FFF2-40B4-BE49-F238E27FC236}">
              <a16:creationId xmlns:a16="http://schemas.microsoft.com/office/drawing/2014/main" id="{3D3CAC46-9E33-4856-BFD6-CD68080D45AD}"/>
            </a:ext>
          </a:extLst>
        </xdr:cNvPr>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a:extLst>
            <a:ext uri="{FF2B5EF4-FFF2-40B4-BE49-F238E27FC236}">
              <a16:creationId xmlns:a16="http://schemas.microsoft.com/office/drawing/2014/main" id="{B407868E-54A2-46FF-8565-8D0B9315BBD4}"/>
            </a:ext>
          </a:extLst>
        </xdr:cNvPr>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a:extLst>
            <a:ext uri="{FF2B5EF4-FFF2-40B4-BE49-F238E27FC236}">
              <a16:creationId xmlns:a16="http://schemas.microsoft.com/office/drawing/2014/main" id="{CC5837CC-9372-425A-8E41-E0F23C803DAC}"/>
            </a:ext>
          </a:extLst>
        </xdr:cNvPr>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a:extLst>
            <a:ext uri="{FF2B5EF4-FFF2-40B4-BE49-F238E27FC236}">
              <a16:creationId xmlns:a16="http://schemas.microsoft.com/office/drawing/2014/main" id="{85E36969-E73E-482C-AE0C-410DF7B2C2BB}"/>
            </a:ext>
          </a:extLst>
        </xdr:cNvPr>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167454</xdr:rowOff>
    </xdr:from>
    <xdr:ext cx="469744" cy="259045"/>
    <xdr:sp macro="" textlink="">
      <xdr:nvSpPr>
        <xdr:cNvPr id="342" name="【公営住宅】&#10;一人当たり面積平均値テキスト">
          <a:extLst>
            <a:ext uri="{FF2B5EF4-FFF2-40B4-BE49-F238E27FC236}">
              <a16:creationId xmlns:a16="http://schemas.microsoft.com/office/drawing/2014/main" id="{7E7FECE9-AD80-437E-B594-ABC9028C2E33}"/>
            </a:ext>
          </a:extLst>
        </xdr:cNvPr>
        <xdr:cNvSpPr txBox="1"/>
      </xdr:nvSpPr>
      <xdr:spPr>
        <a:xfrm>
          <a:off x="10515600" y="14054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a:extLst>
            <a:ext uri="{FF2B5EF4-FFF2-40B4-BE49-F238E27FC236}">
              <a16:creationId xmlns:a16="http://schemas.microsoft.com/office/drawing/2014/main" id="{374B308A-5A03-4BCD-B7BB-562ACC9FF846}"/>
            </a:ext>
          </a:extLst>
        </xdr:cNvPr>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a:extLst>
            <a:ext uri="{FF2B5EF4-FFF2-40B4-BE49-F238E27FC236}">
              <a16:creationId xmlns:a16="http://schemas.microsoft.com/office/drawing/2014/main" id="{EBEFF6E0-5FA1-4C54-B706-4EEE9303AD3F}"/>
            </a:ext>
          </a:extLst>
        </xdr:cNvPr>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a:extLst>
            <a:ext uri="{FF2B5EF4-FFF2-40B4-BE49-F238E27FC236}">
              <a16:creationId xmlns:a16="http://schemas.microsoft.com/office/drawing/2014/main" id="{B2F35BED-E0D8-4B5D-9FE1-15390B200BC6}"/>
            </a:ext>
          </a:extLst>
        </xdr:cNvPr>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953B21BF-8609-4E93-AE0A-2A278757D1E6}"/>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461D3CA2-A4FD-4F97-BC02-27232B817884}"/>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55BF240E-F2DD-4731-A37F-7C86EA7C595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617AFCD-73AB-4D0C-9E97-6440002234F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E3B6783-07F0-40F4-A92A-7E0901BB6AC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5C61827-7954-4EC2-852E-28718928014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083074C-5365-46DB-AB4F-76EF038CD8A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96114</xdr:rowOff>
    </xdr:from>
    <xdr:to>
      <xdr:col>55</xdr:col>
      <xdr:colOff>50800</xdr:colOff>
      <xdr:row>85</xdr:row>
      <xdr:rowOff>26264</xdr:rowOff>
    </xdr:to>
    <xdr:sp macro="" textlink="">
      <xdr:nvSpPr>
        <xdr:cNvPr id="353" name="楕円 352">
          <a:extLst>
            <a:ext uri="{FF2B5EF4-FFF2-40B4-BE49-F238E27FC236}">
              <a16:creationId xmlns:a16="http://schemas.microsoft.com/office/drawing/2014/main" id="{DF063C6A-1452-48C7-9DA7-FBC311FC54FE}"/>
            </a:ext>
          </a:extLst>
        </xdr:cNvPr>
        <xdr:cNvSpPr/>
      </xdr:nvSpPr>
      <xdr:spPr>
        <a:xfrm>
          <a:off x="10426700" y="1449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74541</xdr:rowOff>
    </xdr:from>
    <xdr:ext cx="469744" cy="259045"/>
    <xdr:sp macro="" textlink="">
      <xdr:nvSpPr>
        <xdr:cNvPr id="354" name="【公営住宅】&#10;一人当たり面積該当値テキスト">
          <a:extLst>
            <a:ext uri="{FF2B5EF4-FFF2-40B4-BE49-F238E27FC236}">
              <a16:creationId xmlns:a16="http://schemas.microsoft.com/office/drawing/2014/main" id="{BCCB70DE-7DB4-4924-AB79-50F4F4D734FC}"/>
            </a:ext>
          </a:extLst>
        </xdr:cNvPr>
        <xdr:cNvSpPr txBox="1"/>
      </xdr:nvSpPr>
      <xdr:spPr>
        <a:xfrm>
          <a:off x="10515600" y="1447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97943</xdr:rowOff>
    </xdr:from>
    <xdr:to>
      <xdr:col>50</xdr:col>
      <xdr:colOff>165100</xdr:colOff>
      <xdr:row>85</xdr:row>
      <xdr:rowOff>28093</xdr:rowOff>
    </xdr:to>
    <xdr:sp macro="" textlink="">
      <xdr:nvSpPr>
        <xdr:cNvPr id="355" name="楕円 354">
          <a:extLst>
            <a:ext uri="{FF2B5EF4-FFF2-40B4-BE49-F238E27FC236}">
              <a16:creationId xmlns:a16="http://schemas.microsoft.com/office/drawing/2014/main" id="{4460AA84-BAD6-49E0-9AC0-48C7F9B38554}"/>
            </a:ext>
          </a:extLst>
        </xdr:cNvPr>
        <xdr:cNvSpPr/>
      </xdr:nvSpPr>
      <xdr:spPr>
        <a:xfrm>
          <a:off x="9588500" y="144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146914</xdr:rowOff>
    </xdr:from>
    <xdr:to>
      <xdr:col>55</xdr:col>
      <xdr:colOff>0</xdr:colOff>
      <xdr:row>84</xdr:row>
      <xdr:rowOff>148743</xdr:rowOff>
    </xdr:to>
    <xdr:cxnSp macro="">
      <xdr:nvCxnSpPr>
        <xdr:cNvPr id="356" name="直線コネクタ 355">
          <a:extLst>
            <a:ext uri="{FF2B5EF4-FFF2-40B4-BE49-F238E27FC236}">
              <a16:creationId xmlns:a16="http://schemas.microsoft.com/office/drawing/2014/main" id="{F6F46F9F-8C46-41D1-8F36-29B5DCA9F844}"/>
            </a:ext>
          </a:extLst>
        </xdr:cNvPr>
        <xdr:cNvCxnSpPr/>
      </xdr:nvCxnSpPr>
      <xdr:spPr>
        <a:xfrm flipV="1">
          <a:off x="9639300" y="1454871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99313</xdr:rowOff>
    </xdr:from>
    <xdr:to>
      <xdr:col>46</xdr:col>
      <xdr:colOff>38100</xdr:colOff>
      <xdr:row>85</xdr:row>
      <xdr:rowOff>29463</xdr:rowOff>
    </xdr:to>
    <xdr:sp macro="" textlink="">
      <xdr:nvSpPr>
        <xdr:cNvPr id="357" name="楕円 356">
          <a:extLst>
            <a:ext uri="{FF2B5EF4-FFF2-40B4-BE49-F238E27FC236}">
              <a16:creationId xmlns:a16="http://schemas.microsoft.com/office/drawing/2014/main" id="{CF0F9232-ADB5-407F-B887-0217EE66B8E0}"/>
            </a:ext>
          </a:extLst>
        </xdr:cNvPr>
        <xdr:cNvSpPr/>
      </xdr:nvSpPr>
      <xdr:spPr>
        <a:xfrm>
          <a:off x="8699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148743</xdr:rowOff>
    </xdr:from>
    <xdr:to>
      <xdr:col>50</xdr:col>
      <xdr:colOff>114300</xdr:colOff>
      <xdr:row>84</xdr:row>
      <xdr:rowOff>150113</xdr:rowOff>
    </xdr:to>
    <xdr:cxnSp macro="">
      <xdr:nvCxnSpPr>
        <xdr:cNvPr id="358" name="直線コネクタ 357">
          <a:extLst>
            <a:ext uri="{FF2B5EF4-FFF2-40B4-BE49-F238E27FC236}">
              <a16:creationId xmlns:a16="http://schemas.microsoft.com/office/drawing/2014/main" id="{3BB177F9-13F8-418F-9DCA-E3BB2CEFBCA4}"/>
            </a:ext>
          </a:extLst>
        </xdr:cNvPr>
        <xdr:cNvCxnSpPr/>
      </xdr:nvCxnSpPr>
      <xdr:spPr>
        <a:xfrm flipV="1">
          <a:off x="8750300" y="14550543"/>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99313</xdr:rowOff>
    </xdr:from>
    <xdr:to>
      <xdr:col>41</xdr:col>
      <xdr:colOff>101600</xdr:colOff>
      <xdr:row>85</xdr:row>
      <xdr:rowOff>29463</xdr:rowOff>
    </xdr:to>
    <xdr:sp macro="" textlink="">
      <xdr:nvSpPr>
        <xdr:cNvPr id="359" name="楕円 358">
          <a:extLst>
            <a:ext uri="{FF2B5EF4-FFF2-40B4-BE49-F238E27FC236}">
              <a16:creationId xmlns:a16="http://schemas.microsoft.com/office/drawing/2014/main" id="{02443981-3744-403B-A104-BE38EC04AA45}"/>
            </a:ext>
          </a:extLst>
        </xdr:cNvPr>
        <xdr:cNvSpPr/>
      </xdr:nvSpPr>
      <xdr:spPr>
        <a:xfrm>
          <a:off x="7810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150113</xdr:rowOff>
    </xdr:from>
    <xdr:to>
      <xdr:col>45</xdr:col>
      <xdr:colOff>177800</xdr:colOff>
      <xdr:row>84</xdr:row>
      <xdr:rowOff>150113</xdr:rowOff>
    </xdr:to>
    <xdr:cxnSp macro="">
      <xdr:nvCxnSpPr>
        <xdr:cNvPr id="360" name="直線コネクタ 359">
          <a:extLst>
            <a:ext uri="{FF2B5EF4-FFF2-40B4-BE49-F238E27FC236}">
              <a16:creationId xmlns:a16="http://schemas.microsoft.com/office/drawing/2014/main" id="{D7E9549B-B0F9-4E45-AD66-1B03F5BC8A53}"/>
            </a:ext>
          </a:extLst>
        </xdr:cNvPr>
        <xdr:cNvCxnSpPr/>
      </xdr:nvCxnSpPr>
      <xdr:spPr>
        <a:xfrm>
          <a:off x="7861300" y="14551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61" name="楕円 360">
          <a:extLst>
            <a:ext uri="{FF2B5EF4-FFF2-40B4-BE49-F238E27FC236}">
              <a16:creationId xmlns:a16="http://schemas.microsoft.com/office/drawing/2014/main" id="{A61C5509-03CD-409F-8BFB-A7F8DCE30109}"/>
            </a:ext>
          </a:extLst>
        </xdr:cNvPr>
        <xdr:cNvSpPr/>
      </xdr:nvSpPr>
      <xdr:spPr>
        <a:xfrm>
          <a:off x="692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150113</xdr:rowOff>
    </xdr:from>
    <xdr:to>
      <xdr:col>41</xdr:col>
      <xdr:colOff>50800</xdr:colOff>
      <xdr:row>84</xdr:row>
      <xdr:rowOff>152400</xdr:rowOff>
    </xdr:to>
    <xdr:cxnSp macro="">
      <xdr:nvCxnSpPr>
        <xdr:cNvPr id="362" name="直線コネクタ 361">
          <a:extLst>
            <a:ext uri="{FF2B5EF4-FFF2-40B4-BE49-F238E27FC236}">
              <a16:creationId xmlns:a16="http://schemas.microsoft.com/office/drawing/2014/main" id="{202F3F92-5507-4D85-8079-02BE7661B71E}"/>
            </a:ext>
          </a:extLst>
        </xdr:cNvPr>
        <xdr:cNvCxnSpPr/>
      </xdr:nvCxnSpPr>
      <xdr:spPr>
        <a:xfrm flipV="1">
          <a:off x="6972300" y="145519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92625</xdr:rowOff>
    </xdr:from>
    <xdr:ext cx="469744" cy="259045"/>
    <xdr:sp macro="" textlink="">
      <xdr:nvSpPr>
        <xdr:cNvPr id="363" name="n_1aveValue【公営住宅】&#10;一人当たり面積">
          <a:extLst>
            <a:ext uri="{FF2B5EF4-FFF2-40B4-BE49-F238E27FC236}">
              <a16:creationId xmlns:a16="http://schemas.microsoft.com/office/drawing/2014/main" id="{526F3DD7-40E0-4266-8710-2B9564ABE6C7}"/>
            </a:ext>
          </a:extLst>
        </xdr:cNvPr>
        <xdr:cNvSpPr txBox="1"/>
      </xdr:nvSpPr>
      <xdr:spPr>
        <a:xfrm>
          <a:off x="9391727" y="139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86225</xdr:rowOff>
    </xdr:from>
    <xdr:ext cx="469744" cy="259045"/>
    <xdr:sp macro="" textlink="">
      <xdr:nvSpPr>
        <xdr:cNvPr id="364" name="n_2aveValue【公営住宅】&#10;一人当たり面積">
          <a:extLst>
            <a:ext uri="{FF2B5EF4-FFF2-40B4-BE49-F238E27FC236}">
              <a16:creationId xmlns:a16="http://schemas.microsoft.com/office/drawing/2014/main" id="{2CAEFB41-7D32-4966-AB5A-EBC873DC85E7}"/>
            </a:ext>
          </a:extLst>
        </xdr:cNvPr>
        <xdr:cNvSpPr txBox="1"/>
      </xdr:nvSpPr>
      <xdr:spPr>
        <a:xfrm>
          <a:off x="85154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681A8D6D-426E-4BB1-A8B5-C793BEBC3983}"/>
            </a:ext>
          </a:extLst>
        </xdr:cNvPr>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778D406B-BFDD-4F15-B526-F527B62721CA}"/>
            </a:ext>
          </a:extLst>
        </xdr:cNvPr>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19220</xdr:rowOff>
    </xdr:from>
    <xdr:ext cx="469744" cy="259045"/>
    <xdr:sp macro="" textlink="">
      <xdr:nvSpPr>
        <xdr:cNvPr id="367" name="n_1mainValue【公営住宅】&#10;一人当たり面積">
          <a:extLst>
            <a:ext uri="{FF2B5EF4-FFF2-40B4-BE49-F238E27FC236}">
              <a16:creationId xmlns:a16="http://schemas.microsoft.com/office/drawing/2014/main" id="{394AC372-353E-4544-83E1-DDF989803463}"/>
            </a:ext>
          </a:extLst>
        </xdr:cNvPr>
        <xdr:cNvSpPr txBox="1"/>
      </xdr:nvSpPr>
      <xdr:spPr>
        <a:xfrm>
          <a:off x="9391727" y="1459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20590</xdr:rowOff>
    </xdr:from>
    <xdr:ext cx="469744" cy="259045"/>
    <xdr:sp macro="" textlink="">
      <xdr:nvSpPr>
        <xdr:cNvPr id="368" name="n_2mainValue【公営住宅】&#10;一人当たり面積">
          <a:extLst>
            <a:ext uri="{FF2B5EF4-FFF2-40B4-BE49-F238E27FC236}">
              <a16:creationId xmlns:a16="http://schemas.microsoft.com/office/drawing/2014/main" id="{76D2EEFD-C430-4E45-B9C8-74D34A97865F}"/>
            </a:ext>
          </a:extLst>
        </xdr:cNvPr>
        <xdr:cNvSpPr txBox="1"/>
      </xdr:nvSpPr>
      <xdr:spPr>
        <a:xfrm>
          <a:off x="85154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20590</xdr:rowOff>
    </xdr:from>
    <xdr:ext cx="469744" cy="259045"/>
    <xdr:sp macro="" textlink="">
      <xdr:nvSpPr>
        <xdr:cNvPr id="369" name="n_3mainValue【公営住宅】&#10;一人当たり面積">
          <a:extLst>
            <a:ext uri="{FF2B5EF4-FFF2-40B4-BE49-F238E27FC236}">
              <a16:creationId xmlns:a16="http://schemas.microsoft.com/office/drawing/2014/main" id="{114D6377-4655-4646-A05D-CF779F454378}"/>
            </a:ext>
          </a:extLst>
        </xdr:cNvPr>
        <xdr:cNvSpPr txBox="1"/>
      </xdr:nvSpPr>
      <xdr:spPr>
        <a:xfrm>
          <a:off x="76264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70" name="n_4mainValue【公営住宅】&#10;一人当たり面積">
          <a:extLst>
            <a:ext uri="{FF2B5EF4-FFF2-40B4-BE49-F238E27FC236}">
              <a16:creationId xmlns:a16="http://schemas.microsoft.com/office/drawing/2014/main" id="{58014BF0-FC23-4BA6-A182-6C1B811DD5B2}"/>
            </a:ext>
          </a:extLst>
        </xdr:cNvPr>
        <xdr:cNvSpPr txBox="1"/>
      </xdr:nvSpPr>
      <xdr:spPr>
        <a:xfrm>
          <a:off x="6737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BB7BFF4-6CA6-4E5B-BAB6-1E6062475E0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874A22F-1B2F-408F-B2DA-0D7F7555A09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4695C612-3DFF-4684-960A-F794256678F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78C907D6-8F00-433B-AF23-4D9F3FDD06B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A79B66D0-84AA-4640-B7F3-D8B7A650486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7F7AC4FB-882F-42BB-81FC-901539C0A67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56549CE8-39A7-489A-A93B-3C7B135C5E1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2C801477-F8A9-4EAB-90C7-9D00DDD7EF6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169FECB8-7716-4613-80D7-09FFE3BEE6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384B9547-641E-4AC7-8B7B-2A4474C790E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2981B59C-FC9C-4BC2-A46D-6AB2E02309A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5E00D115-CE95-4690-B17E-91230C9EB7B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F51D5B03-C956-41CF-A391-EA02F5346C0C}"/>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A03F867F-400F-412D-8A43-1BC3539EE4E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E2C3E9AA-55D9-4430-A872-AC3CF28C423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83DFAD9D-46C7-43A4-BF9A-ED306C3E38B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3D2DB282-1B2A-40D2-BD8E-C8DEECC6604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FC553D45-479B-4E17-BA4E-115FFFE147A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4589737A-8E8B-480F-B57C-2B24623B2B4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30B8ABBC-7535-43D5-A4CC-B364386EECE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28B5BFBE-8B8C-46DF-B994-3596C7BA39BF}"/>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F52C69A9-B3FD-4DF0-8D86-FEEDF1B2D5B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15E1ACFF-AD1C-4D8C-8E40-011C2D4C4B9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59055</xdr:rowOff>
    </xdr:from>
    <xdr:to>
      <xdr:col>24</xdr:col>
      <xdr:colOff>62865</xdr:colOff>
      <xdr:row>109</xdr:row>
      <xdr:rowOff>57150</xdr:rowOff>
    </xdr:to>
    <xdr:cxnSp macro="">
      <xdr:nvCxnSpPr>
        <xdr:cNvPr id="394" name="直線コネクタ 393">
          <a:extLst>
            <a:ext uri="{FF2B5EF4-FFF2-40B4-BE49-F238E27FC236}">
              <a16:creationId xmlns:a16="http://schemas.microsoft.com/office/drawing/2014/main" id="{E4BA42EB-98E1-43A7-8B33-E652E12928C7}"/>
            </a:ext>
          </a:extLst>
        </xdr:cNvPr>
        <xdr:cNvCxnSpPr/>
      </xdr:nvCxnSpPr>
      <xdr:spPr>
        <a:xfrm flipV="1">
          <a:off x="4634865" y="173755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60977</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258B2ACE-3634-409A-98D6-759EFE8A5B09}"/>
            </a:ext>
          </a:extLst>
        </xdr:cNvPr>
        <xdr:cNvSpPr txBox="1"/>
      </xdr:nvSpPr>
      <xdr:spPr>
        <a:xfrm>
          <a:off x="46736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57150</xdr:rowOff>
    </xdr:from>
    <xdr:to>
      <xdr:col>24</xdr:col>
      <xdr:colOff>152400</xdr:colOff>
      <xdr:row>109</xdr:row>
      <xdr:rowOff>57150</xdr:rowOff>
    </xdr:to>
    <xdr:cxnSp macro="">
      <xdr:nvCxnSpPr>
        <xdr:cNvPr id="396" name="直線コネクタ 395">
          <a:extLst>
            <a:ext uri="{FF2B5EF4-FFF2-40B4-BE49-F238E27FC236}">
              <a16:creationId xmlns:a16="http://schemas.microsoft.com/office/drawing/2014/main" id="{BF57D761-7683-4DE2-B4BE-0B2D669856F7}"/>
            </a:ext>
          </a:extLst>
        </xdr:cNvPr>
        <xdr:cNvCxnSpPr/>
      </xdr:nvCxnSpPr>
      <xdr:spPr>
        <a:xfrm>
          <a:off x="4546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5732</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59033E63-87A9-41C2-B4EC-919FCC589A90}"/>
            </a:ext>
          </a:extLst>
        </xdr:cNvPr>
        <xdr:cNvSpPr txBox="1"/>
      </xdr:nvSpPr>
      <xdr:spPr>
        <a:xfrm>
          <a:off x="4673600" y="1715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59055</xdr:rowOff>
    </xdr:from>
    <xdr:to>
      <xdr:col>24</xdr:col>
      <xdr:colOff>152400</xdr:colOff>
      <xdr:row>101</xdr:row>
      <xdr:rowOff>59055</xdr:rowOff>
    </xdr:to>
    <xdr:cxnSp macro="">
      <xdr:nvCxnSpPr>
        <xdr:cNvPr id="398" name="直線コネクタ 397">
          <a:extLst>
            <a:ext uri="{FF2B5EF4-FFF2-40B4-BE49-F238E27FC236}">
              <a16:creationId xmlns:a16="http://schemas.microsoft.com/office/drawing/2014/main" id="{EB7E9CC3-9108-4D7A-8EC6-0073B75D91A2}"/>
            </a:ext>
          </a:extLst>
        </xdr:cNvPr>
        <xdr:cNvCxnSpPr/>
      </xdr:nvCxnSpPr>
      <xdr:spPr>
        <a:xfrm>
          <a:off x="4546600" y="1737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74313</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6925189D-B2D4-49C7-BBF6-99FF69F01C07}"/>
            </a:ext>
          </a:extLst>
        </xdr:cNvPr>
        <xdr:cNvSpPr txBox="1"/>
      </xdr:nvSpPr>
      <xdr:spPr>
        <a:xfrm>
          <a:off x="4673600" y="1841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95886</xdr:rowOff>
    </xdr:from>
    <xdr:to>
      <xdr:col>24</xdr:col>
      <xdr:colOff>114300</xdr:colOff>
      <xdr:row>108</xdr:row>
      <xdr:rowOff>26036</xdr:rowOff>
    </xdr:to>
    <xdr:sp macro="" textlink="">
      <xdr:nvSpPr>
        <xdr:cNvPr id="400" name="フローチャート: 判断 399">
          <a:extLst>
            <a:ext uri="{FF2B5EF4-FFF2-40B4-BE49-F238E27FC236}">
              <a16:creationId xmlns:a16="http://schemas.microsoft.com/office/drawing/2014/main" id="{3CC9BF67-E386-462E-899A-97BBD7008E55}"/>
            </a:ext>
          </a:extLst>
        </xdr:cNvPr>
        <xdr:cNvSpPr/>
      </xdr:nvSpPr>
      <xdr:spPr>
        <a:xfrm>
          <a:off x="45847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46355</xdr:rowOff>
    </xdr:from>
    <xdr:to>
      <xdr:col>20</xdr:col>
      <xdr:colOff>38100</xdr:colOff>
      <xdr:row>107</xdr:row>
      <xdr:rowOff>147955</xdr:rowOff>
    </xdr:to>
    <xdr:sp macro="" textlink="">
      <xdr:nvSpPr>
        <xdr:cNvPr id="401" name="フローチャート: 判断 400">
          <a:extLst>
            <a:ext uri="{FF2B5EF4-FFF2-40B4-BE49-F238E27FC236}">
              <a16:creationId xmlns:a16="http://schemas.microsoft.com/office/drawing/2014/main" id="{B56AEB6A-BC3E-4741-BBFB-5FB840782F35}"/>
            </a:ext>
          </a:extLst>
        </xdr:cNvPr>
        <xdr:cNvSpPr/>
      </xdr:nvSpPr>
      <xdr:spPr>
        <a:xfrm>
          <a:off x="3746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8255</xdr:rowOff>
    </xdr:from>
    <xdr:to>
      <xdr:col>15</xdr:col>
      <xdr:colOff>101600</xdr:colOff>
      <xdr:row>107</xdr:row>
      <xdr:rowOff>109855</xdr:rowOff>
    </xdr:to>
    <xdr:sp macro="" textlink="">
      <xdr:nvSpPr>
        <xdr:cNvPr id="402" name="フローチャート: 判断 401">
          <a:extLst>
            <a:ext uri="{FF2B5EF4-FFF2-40B4-BE49-F238E27FC236}">
              <a16:creationId xmlns:a16="http://schemas.microsoft.com/office/drawing/2014/main" id="{CDC54B6B-BE13-46A6-97EC-D63B39C931B8}"/>
            </a:ext>
          </a:extLst>
        </xdr:cNvPr>
        <xdr:cNvSpPr/>
      </xdr:nvSpPr>
      <xdr:spPr>
        <a:xfrm>
          <a:off x="2857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3" name="フローチャート: 判断 402">
          <a:extLst>
            <a:ext uri="{FF2B5EF4-FFF2-40B4-BE49-F238E27FC236}">
              <a16:creationId xmlns:a16="http://schemas.microsoft.com/office/drawing/2014/main" id="{AAA8807E-8A20-4ED0-B768-CBD91AE9912F}"/>
            </a:ext>
          </a:extLst>
        </xdr:cNvPr>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124461</xdr:rowOff>
    </xdr:from>
    <xdr:to>
      <xdr:col>6</xdr:col>
      <xdr:colOff>38100</xdr:colOff>
      <xdr:row>107</xdr:row>
      <xdr:rowOff>54611</xdr:rowOff>
    </xdr:to>
    <xdr:sp macro="" textlink="">
      <xdr:nvSpPr>
        <xdr:cNvPr id="404" name="フローチャート: 判断 403">
          <a:extLst>
            <a:ext uri="{FF2B5EF4-FFF2-40B4-BE49-F238E27FC236}">
              <a16:creationId xmlns:a16="http://schemas.microsoft.com/office/drawing/2014/main" id="{4D49C4A4-A6AD-445D-943F-3E837CAA6C7E}"/>
            </a:ext>
          </a:extLst>
        </xdr:cNvPr>
        <xdr:cNvSpPr/>
      </xdr:nvSpPr>
      <xdr:spPr>
        <a:xfrm>
          <a:off x="1079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FC239132-346D-43DC-A1FC-E6443342BF6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619A8F21-892B-4B59-9641-2A895C3264A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EF989161-23D0-4429-BA6B-EFB89CD2A8A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86BE1644-F4ED-4F49-AB3C-AB8B4864860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A4058647-1290-494A-9E3D-B2EB690AC24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27305</xdr:rowOff>
    </xdr:from>
    <xdr:to>
      <xdr:col>24</xdr:col>
      <xdr:colOff>114300</xdr:colOff>
      <xdr:row>105</xdr:row>
      <xdr:rowOff>128905</xdr:rowOff>
    </xdr:to>
    <xdr:sp macro="" textlink="">
      <xdr:nvSpPr>
        <xdr:cNvPr id="410" name="楕円 409">
          <a:extLst>
            <a:ext uri="{FF2B5EF4-FFF2-40B4-BE49-F238E27FC236}">
              <a16:creationId xmlns:a16="http://schemas.microsoft.com/office/drawing/2014/main" id="{C4A529F6-8F5B-4B64-A6A4-B4BD0CD58E40}"/>
            </a:ext>
          </a:extLst>
        </xdr:cNvPr>
        <xdr:cNvSpPr/>
      </xdr:nvSpPr>
      <xdr:spPr>
        <a:xfrm>
          <a:off x="4584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50182</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ED50BFBF-F354-47E6-B21F-2FBE42B2AFD5}"/>
            </a:ext>
          </a:extLst>
        </xdr:cNvPr>
        <xdr:cNvSpPr txBox="1"/>
      </xdr:nvSpPr>
      <xdr:spPr>
        <a:xfrm>
          <a:off x="4673600" y="1788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412" name="楕円 411">
          <a:extLst>
            <a:ext uri="{FF2B5EF4-FFF2-40B4-BE49-F238E27FC236}">
              <a16:creationId xmlns:a16="http://schemas.microsoft.com/office/drawing/2014/main" id="{F8C362B3-72FE-4BA1-A50D-BD0754E48E9E}"/>
            </a:ext>
          </a:extLst>
        </xdr:cNvPr>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41911</xdr:rowOff>
    </xdr:from>
    <xdr:to>
      <xdr:col>24</xdr:col>
      <xdr:colOff>63500</xdr:colOff>
      <xdr:row>105</xdr:row>
      <xdr:rowOff>78105</xdr:rowOff>
    </xdr:to>
    <xdr:cxnSp macro="">
      <xdr:nvCxnSpPr>
        <xdr:cNvPr id="413" name="直線コネクタ 412">
          <a:extLst>
            <a:ext uri="{FF2B5EF4-FFF2-40B4-BE49-F238E27FC236}">
              <a16:creationId xmlns:a16="http://schemas.microsoft.com/office/drawing/2014/main" id="{D450A909-7CDF-4B43-8F40-C74C47C221F6}"/>
            </a:ext>
          </a:extLst>
        </xdr:cNvPr>
        <xdr:cNvCxnSpPr/>
      </xdr:nvCxnSpPr>
      <xdr:spPr>
        <a:xfrm>
          <a:off x="3797300" y="180441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124461</xdr:rowOff>
    </xdr:from>
    <xdr:to>
      <xdr:col>15</xdr:col>
      <xdr:colOff>101600</xdr:colOff>
      <xdr:row>105</xdr:row>
      <xdr:rowOff>54611</xdr:rowOff>
    </xdr:to>
    <xdr:sp macro="" textlink="">
      <xdr:nvSpPr>
        <xdr:cNvPr id="414" name="楕円 413">
          <a:extLst>
            <a:ext uri="{FF2B5EF4-FFF2-40B4-BE49-F238E27FC236}">
              <a16:creationId xmlns:a16="http://schemas.microsoft.com/office/drawing/2014/main" id="{28E59C75-0D8C-4B6F-A2C2-D8BD98D6E2CF}"/>
            </a:ext>
          </a:extLst>
        </xdr:cNvPr>
        <xdr:cNvSpPr/>
      </xdr:nvSpPr>
      <xdr:spPr>
        <a:xfrm>
          <a:off x="2857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3811</xdr:rowOff>
    </xdr:from>
    <xdr:to>
      <xdr:col>19</xdr:col>
      <xdr:colOff>177800</xdr:colOff>
      <xdr:row>105</xdr:row>
      <xdr:rowOff>41911</xdr:rowOff>
    </xdr:to>
    <xdr:cxnSp macro="">
      <xdr:nvCxnSpPr>
        <xdr:cNvPr id="415" name="直線コネクタ 414">
          <a:extLst>
            <a:ext uri="{FF2B5EF4-FFF2-40B4-BE49-F238E27FC236}">
              <a16:creationId xmlns:a16="http://schemas.microsoft.com/office/drawing/2014/main" id="{57491FC3-C66D-4EDD-930B-3FD3149774D8}"/>
            </a:ext>
          </a:extLst>
        </xdr:cNvPr>
        <xdr:cNvCxnSpPr/>
      </xdr:nvCxnSpPr>
      <xdr:spPr>
        <a:xfrm>
          <a:off x="2908300" y="180060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416" name="楕円 415">
          <a:extLst>
            <a:ext uri="{FF2B5EF4-FFF2-40B4-BE49-F238E27FC236}">
              <a16:creationId xmlns:a16="http://schemas.microsoft.com/office/drawing/2014/main" id="{854FCD32-5661-4DE6-97D3-DEEAE385C536}"/>
            </a:ext>
          </a:extLst>
        </xdr:cNvPr>
        <xdr:cNvSpPr/>
      </xdr:nvSpPr>
      <xdr:spPr>
        <a:xfrm>
          <a:off x="1968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137161</xdr:rowOff>
    </xdr:from>
    <xdr:to>
      <xdr:col>15</xdr:col>
      <xdr:colOff>50800</xdr:colOff>
      <xdr:row>105</xdr:row>
      <xdr:rowOff>3811</xdr:rowOff>
    </xdr:to>
    <xdr:cxnSp macro="">
      <xdr:nvCxnSpPr>
        <xdr:cNvPr id="417" name="直線コネクタ 416">
          <a:extLst>
            <a:ext uri="{FF2B5EF4-FFF2-40B4-BE49-F238E27FC236}">
              <a16:creationId xmlns:a16="http://schemas.microsoft.com/office/drawing/2014/main" id="{B4858ADD-9735-47BA-AD28-830566336260}"/>
            </a:ext>
          </a:extLst>
        </xdr:cNvPr>
        <xdr:cNvCxnSpPr/>
      </xdr:nvCxnSpPr>
      <xdr:spPr>
        <a:xfrm>
          <a:off x="2019300" y="17967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53975</xdr:rowOff>
    </xdr:from>
    <xdr:to>
      <xdr:col>6</xdr:col>
      <xdr:colOff>38100</xdr:colOff>
      <xdr:row>104</xdr:row>
      <xdr:rowOff>155575</xdr:rowOff>
    </xdr:to>
    <xdr:sp macro="" textlink="">
      <xdr:nvSpPr>
        <xdr:cNvPr id="418" name="楕円 417">
          <a:extLst>
            <a:ext uri="{FF2B5EF4-FFF2-40B4-BE49-F238E27FC236}">
              <a16:creationId xmlns:a16="http://schemas.microsoft.com/office/drawing/2014/main" id="{B1861C6B-5E1B-434C-8E11-12AEA7BB1E5A}"/>
            </a:ext>
          </a:extLst>
        </xdr:cNvPr>
        <xdr:cNvSpPr/>
      </xdr:nvSpPr>
      <xdr:spPr>
        <a:xfrm>
          <a:off x="1079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104775</xdr:rowOff>
    </xdr:from>
    <xdr:to>
      <xdr:col>10</xdr:col>
      <xdr:colOff>114300</xdr:colOff>
      <xdr:row>104</xdr:row>
      <xdr:rowOff>137161</xdr:rowOff>
    </xdr:to>
    <xdr:cxnSp macro="">
      <xdr:nvCxnSpPr>
        <xdr:cNvPr id="419" name="直線コネクタ 418">
          <a:extLst>
            <a:ext uri="{FF2B5EF4-FFF2-40B4-BE49-F238E27FC236}">
              <a16:creationId xmlns:a16="http://schemas.microsoft.com/office/drawing/2014/main" id="{35670796-1E43-462D-B867-DF707CD7CF48}"/>
            </a:ext>
          </a:extLst>
        </xdr:cNvPr>
        <xdr:cNvCxnSpPr/>
      </xdr:nvCxnSpPr>
      <xdr:spPr>
        <a:xfrm>
          <a:off x="1130300" y="179355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139082</xdr:rowOff>
    </xdr:from>
    <xdr:ext cx="405111" cy="259045"/>
    <xdr:sp macro="" textlink="">
      <xdr:nvSpPr>
        <xdr:cNvPr id="420" name="n_1aveValue【港湾・漁港】&#10;有形固定資産減価償却率">
          <a:extLst>
            <a:ext uri="{FF2B5EF4-FFF2-40B4-BE49-F238E27FC236}">
              <a16:creationId xmlns:a16="http://schemas.microsoft.com/office/drawing/2014/main" id="{E2D353B5-AB68-466A-B33C-3DD394EC29F7}"/>
            </a:ext>
          </a:extLst>
        </xdr:cNvPr>
        <xdr:cNvSpPr txBox="1"/>
      </xdr:nvSpPr>
      <xdr:spPr>
        <a:xfrm>
          <a:off x="3582044"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100982</xdr:rowOff>
    </xdr:from>
    <xdr:ext cx="405111" cy="259045"/>
    <xdr:sp macro="" textlink="">
      <xdr:nvSpPr>
        <xdr:cNvPr id="421" name="n_2aveValue【港湾・漁港】&#10;有形固定資産減価償却率">
          <a:extLst>
            <a:ext uri="{FF2B5EF4-FFF2-40B4-BE49-F238E27FC236}">
              <a16:creationId xmlns:a16="http://schemas.microsoft.com/office/drawing/2014/main" id="{36E69E38-E87E-43C9-B1BB-652B80CCFA22}"/>
            </a:ext>
          </a:extLst>
        </xdr:cNvPr>
        <xdr:cNvSpPr txBox="1"/>
      </xdr:nvSpPr>
      <xdr:spPr>
        <a:xfrm>
          <a:off x="2705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22" name="n_3aveValue【港湾・漁港】&#10;有形固定資産減価償却率">
          <a:extLst>
            <a:ext uri="{FF2B5EF4-FFF2-40B4-BE49-F238E27FC236}">
              <a16:creationId xmlns:a16="http://schemas.microsoft.com/office/drawing/2014/main" id="{1F81DF6C-C64A-45A5-AF87-081F89523681}"/>
            </a:ext>
          </a:extLst>
        </xdr:cNvPr>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45738</xdr:rowOff>
    </xdr:from>
    <xdr:ext cx="405111" cy="259045"/>
    <xdr:sp macro="" textlink="">
      <xdr:nvSpPr>
        <xdr:cNvPr id="423" name="n_4aveValue【港湾・漁港】&#10;有形固定資産減価償却率">
          <a:extLst>
            <a:ext uri="{FF2B5EF4-FFF2-40B4-BE49-F238E27FC236}">
              <a16:creationId xmlns:a16="http://schemas.microsoft.com/office/drawing/2014/main" id="{C6472D9F-F983-49AD-839E-FB197FCBFB8A}"/>
            </a:ext>
          </a:extLst>
        </xdr:cNvPr>
        <xdr:cNvSpPr txBox="1"/>
      </xdr:nvSpPr>
      <xdr:spPr>
        <a:xfrm>
          <a:off x="927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109238</xdr:rowOff>
    </xdr:from>
    <xdr:ext cx="405111" cy="259045"/>
    <xdr:sp macro="" textlink="">
      <xdr:nvSpPr>
        <xdr:cNvPr id="424" name="n_1mainValue【港湾・漁港】&#10;有形固定資産減価償却率">
          <a:extLst>
            <a:ext uri="{FF2B5EF4-FFF2-40B4-BE49-F238E27FC236}">
              <a16:creationId xmlns:a16="http://schemas.microsoft.com/office/drawing/2014/main" id="{2F0AE6F6-95E7-4E9A-9927-74E5B658BF8F}"/>
            </a:ext>
          </a:extLst>
        </xdr:cNvPr>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71138</xdr:rowOff>
    </xdr:from>
    <xdr:ext cx="405111" cy="259045"/>
    <xdr:sp macro="" textlink="">
      <xdr:nvSpPr>
        <xdr:cNvPr id="425" name="n_2mainValue【港湾・漁港】&#10;有形固定資産減価償却率">
          <a:extLst>
            <a:ext uri="{FF2B5EF4-FFF2-40B4-BE49-F238E27FC236}">
              <a16:creationId xmlns:a16="http://schemas.microsoft.com/office/drawing/2014/main" id="{1E5EDEF3-F555-4792-8AAC-9A45BC658F09}"/>
            </a:ext>
          </a:extLst>
        </xdr:cNvPr>
        <xdr:cNvSpPr txBox="1"/>
      </xdr:nvSpPr>
      <xdr:spPr>
        <a:xfrm>
          <a:off x="2705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33038</xdr:rowOff>
    </xdr:from>
    <xdr:ext cx="405111" cy="259045"/>
    <xdr:sp macro="" textlink="">
      <xdr:nvSpPr>
        <xdr:cNvPr id="426" name="n_3mainValue【港湾・漁港】&#10;有形固定資産減価償却率">
          <a:extLst>
            <a:ext uri="{FF2B5EF4-FFF2-40B4-BE49-F238E27FC236}">
              <a16:creationId xmlns:a16="http://schemas.microsoft.com/office/drawing/2014/main" id="{5BA11FAA-BC50-42DE-8204-3D4D6547E39D}"/>
            </a:ext>
          </a:extLst>
        </xdr:cNvPr>
        <xdr:cNvSpPr txBox="1"/>
      </xdr:nvSpPr>
      <xdr:spPr>
        <a:xfrm>
          <a:off x="1816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652</xdr:rowOff>
    </xdr:from>
    <xdr:ext cx="405111" cy="259045"/>
    <xdr:sp macro="" textlink="">
      <xdr:nvSpPr>
        <xdr:cNvPr id="427" name="n_4mainValue【港湾・漁港】&#10;有形固定資産減価償却率">
          <a:extLst>
            <a:ext uri="{FF2B5EF4-FFF2-40B4-BE49-F238E27FC236}">
              <a16:creationId xmlns:a16="http://schemas.microsoft.com/office/drawing/2014/main" id="{489FE066-4C7C-41BE-ACC9-4E7D966FA7B4}"/>
            </a:ext>
          </a:extLst>
        </xdr:cNvPr>
        <xdr:cNvSpPr txBox="1"/>
      </xdr:nvSpPr>
      <xdr:spPr>
        <a:xfrm>
          <a:off x="927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F928308E-CF06-4506-889E-8D2C57ACC52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6C48AFC0-D3F9-4E39-9D87-9490FA74D21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9C79B0FD-1FE8-4F06-9235-52FC261101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027B74DA-69C8-479D-8E89-4DF190B8230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DAC4AF28-08AA-44F6-93CB-27A2D846666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CCC68FD8-862C-4FAF-8245-8300881657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9E12E461-42D0-49A2-8A99-045C6EF0C6D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54FA6315-2D43-4F20-A8ED-94881307658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EB537A52-D2A0-4C12-B291-EAFBAF8C669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2B836D39-23A4-454F-8ADB-27BED47194A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702BDDF6-5193-4775-9133-7A3DED0C321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352B8115-8A23-4C7F-B500-D1A3CDB2F5B7}"/>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A942158F-A7F7-4E61-85F3-55699C46FF9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35753D3C-C706-4FF1-A200-D364439D1A41}"/>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0CA8CFC8-3F30-41F1-B01D-F37DAD9F374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B937CE20-ADDB-4888-88BD-9C0F2D62B512}"/>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7A8AAEA7-7522-4DA2-8983-DBD722C00D4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5A46312F-971B-4C1C-BF76-BC5B317734E9}"/>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02DAF631-A51E-47E3-9E94-D1EDE679FD2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06F28168-B563-418E-ADCC-EDEDC7CB31A7}"/>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C4DC982D-9FCF-460E-91B9-DFFEF561436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131164</xdr:rowOff>
    </xdr:from>
    <xdr:to>
      <xdr:col>54</xdr:col>
      <xdr:colOff>189865</xdr:colOff>
      <xdr:row>108</xdr:row>
      <xdr:rowOff>74005</xdr:rowOff>
    </xdr:to>
    <xdr:cxnSp macro="">
      <xdr:nvCxnSpPr>
        <xdr:cNvPr id="449" name="直線コネクタ 448">
          <a:extLst>
            <a:ext uri="{FF2B5EF4-FFF2-40B4-BE49-F238E27FC236}">
              <a16:creationId xmlns:a16="http://schemas.microsoft.com/office/drawing/2014/main" id="{D988B801-7D73-4F49-990F-38CB24EC3DB8}"/>
            </a:ext>
          </a:extLst>
        </xdr:cNvPr>
        <xdr:cNvCxnSpPr/>
      </xdr:nvCxnSpPr>
      <xdr:spPr>
        <a:xfrm flipV="1">
          <a:off x="10476865" y="17104714"/>
          <a:ext cx="0" cy="148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77832</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6BA53E87-2EA7-458B-9C8C-2305774C6822}"/>
            </a:ext>
          </a:extLst>
        </xdr:cNvPr>
        <xdr:cNvSpPr txBox="1"/>
      </xdr:nvSpPr>
      <xdr:spPr>
        <a:xfrm>
          <a:off x="10515600" y="1859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74005</xdr:rowOff>
    </xdr:from>
    <xdr:to>
      <xdr:col>55</xdr:col>
      <xdr:colOff>88900</xdr:colOff>
      <xdr:row>108</xdr:row>
      <xdr:rowOff>74005</xdr:rowOff>
    </xdr:to>
    <xdr:cxnSp macro="">
      <xdr:nvCxnSpPr>
        <xdr:cNvPr id="451" name="直線コネクタ 450">
          <a:extLst>
            <a:ext uri="{FF2B5EF4-FFF2-40B4-BE49-F238E27FC236}">
              <a16:creationId xmlns:a16="http://schemas.microsoft.com/office/drawing/2014/main" id="{64E14957-71D3-489C-AB4A-C00E9B3E605A}"/>
            </a:ext>
          </a:extLst>
        </xdr:cNvPr>
        <xdr:cNvCxnSpPr/>
      </xdr:nvCxnSpPr>
      <xdr:spPr>
        <a:xfrm>
          <a:off x="10388600" y="1859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77841</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40FAEAD1-1279-4F93-B2A9-252F038BF1DD}"/>
            </a:ext>
          </a:extLst>
        </xdr:cNvPr>
        <xdr:cNvSpPr txBox="1"/>
      </xdr:nvSpPr>
      <xdr:spPr>
        <a:xfrm>
          <a:off x="10515600" y="1687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131164</xdr:rowOff>
    </xdr:from>
    <xdr:to>
      <xdr:col>55</xdr:col>
      <xdr:colOff>88900</xdr:colOff>
      <xdr:row>99</xdr:row>
      <xdr:rowOff>131164</xdr:rowOff>
    </xdr:to>
    <xdr:cxnSp macro="">
      <xdr:nvCxnSpPr>
        <xdr:cNvPr id="453" name="直線コネクタ 452">
          <a:extLst>
            <a:ext uri="{FF2B5EF4-FFF2-40B4-BE49-F238E27FC236}">
              <a16:creationId xmlns:a16="http://schemas.microsoft.com/office/drawing/2014/main" id="{116DC734-0396-4D91-88A5-BE498B97D68A}"/>
            </a:ext>
          </a:extLst>
        </xdr:cNvPr>
        <xdr:cNvCxnSpPr/>
      </xdr:nvCxnSpPr>
      <xdr:spPr>
        <a:xfrm>
          <a:off x="10388600" y="171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17663</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006C9C70-94C6-4116-B1CE-544034AE60DF}"/>
            </a:ext>
          </a:extLst>
        </xdr:cNvPr>
        <xdr:cNvSpPr txBox="1"/>
      </xdr:nvSpPr>
      <xdr:spPr>
        <a:xfrm>
          <a:off x="10515600" y="17677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166236</xdr:rowOff>
    </xdr:from>
    <xdr:to>
      <xdr:col>55</xdr:col>
      <xdr:colOff>50800</xdr:colOff>
      <xdr:row>104</xdr:row>
      <xdr:rowOff>96386</xdr:rowOff>
    </xdr:to>
    <xdr:sp macro="" textlink="">
      <xdr:nvSpPr>
        <xdr:cNvPr id="455" name="フローチャート: 判断 454">
          <a:extLst>
            <a:ext uri="{FF2B5EF4-FFF2-40B4-BE49-F238E27FC236}">
              <a16:creationId xmlns:a16="http://schemas.microsoft.com/office/drawing/2014/main" id="{89DD00E5-D9B8-4DB3-A26A-5F891FEC025E}"/>
            </a:ext>
          </a:extLst>
        </xdr:cNvPr>
        <xdr:cNvSpPr/>
      </xdr:nvSpPr>
      <xdr:spPr>
        <a:xfrm>
          <a:off x="10426700" y="178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59727</xdr:rowOff>
    </xdr:from>
    <xdr:to>
      <xdr:col>50</xdr:col>
      <xdr:colOff>165100</xdr:colOff>
      <xdr:row>104</xdr:row>
      <xdr:rowOff>161327</xdr:rowOff>
    </xdr:to>
    <xdr:sp macro="" textlink="">
      <xdr:nvSpPr>
        <xdr:cNvPr id="456" name="フローチャート: 判断 455">
          <a:extLst>
            <a:ext uri="{FF2B5EF4-FFF2-40B4-BE49-F238E27FC236}">
              <a16:creationId xmlns:a16="http://schemas.microsoft.com/office/drawing/2014/main" id="{20B599E1-CDAD-43C7-9A36-A9A05BD6208E}"/>
            </a:ext>
          </a:extLst>
        </xdr:cNvPr>
        <xdr:cNvSpPr/>
      </xdr:nvSpPr>
      <xdr:spPr>
        <a:xfrm>
          <a:off x="95885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61547</xdr:rowOff>
    </xdr:from>
    <xdr:to>
      <xdr:col>46</xdr:col>
      <xdr:colOff>38100</xdr:colOff>
      <xdr:row>104</xdr:row>
      <xdr:rowOff>163147</xdr:rowOff>
    </xdr:to>
    <xdr:sp macro="" textlink="">
      <xdr:nvSpPr>
        <xdr:cNvPr id="457" name="フローチャート: 判断 456">
          <a:extLst>
            <a:ext uri="{FF2B5EF4-FFF2-40B4-BE49-F238E27FC236}">
              <a16:creationId xmlns:a16="http://schemas.microsoft.com/office/drawing/2014/main" id="{571F4A4F-CFD9-4478-9AF6-73725BB1A8B9}"/>
            </a:ext>
          </a:extLst>
        </xdr:cNvPr>
        <xdr:cNvSpPr/>
      </xdr:nvSpPr>
      <xdr:spPr>
        <a:xfrm>
          <a:off x="8699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59572</xdr:rowOff>
    </xdr:from>
    <xdr:to>
      <xdr:col>41</xdr:col>
      <xdr:colOff>101600</xdr:colOff>
      <xdr:row>104</xdr:row>
      <xdr:rowOff>161172</xdr:rowOff>
    </xdr:to>
    <xdr:sp macro="" textlink="">
      <xdr:nvSpPr>
        <xdr:cNvPr id="458" name="フローチャート: 判断 457">
          <a:extLst>
            <a:ext uri="{FF2B5EF4-FFF2-40B4-BE49-F238E27FC236}">
              <a16:creationId xmlns:a16="http://schemas.microsoft.com/office/drawing/2014/main" id="{1CC08B06-13ED-41D9-B31A-8601ED51F31B}"/>
            </a:ext>
          </a:extLst>
        </xdr:cNvPr>
        <xdr:cNvSpPr/>
      </xdr:nvSpPr>
      <xdr:spPr>
        <a:xfrm>
          <a:off x="7810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69273</xdr:rowOff>
    </xdr:from>
    <xdr:to>
      <xdr:col>36</xdr:col>
      <xdr:colOff>165100</xdr:colOff>
      <xdr:row>104</xdr:row>
      <xdr:rowOff>170873</xdr:rowOff>
    </xdr:to>
    <xdr:sp macro="" textlink="">
      <xdr:nvSpPr>
        <xdr:cNvPr id="459" name="フローチャート: 判断 458">
          <a:extLst>
            <a:ext uri="{FF2B5EF4-FFF2-40B4-BE49-F238E27FC236}">
              <a16:creationId xmlns:a16="http://schemas.microsoft.com/office/drawing/2014/main" id="{4FD70AD0-7DFC-47C3-B323-50CF08A4EDA0}"/>
            </a:ext>
          </a:extLst>
        </xdr:cNvPr>
        <xdr:cNvSpPr/>
      </xdr:nvSpPr>
      <xdr:spPr>
        <a:xfrm>
          <a:off x="6921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B1E2FABE-54DC-4084-85CE-ACFC749EB04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B0BC54E0-6F71-4625-B96F-1DA9336D7D1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2BB1F480-F729-4A20-8498-6F925D794BE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B4C66952-05F1-4FE9-A65F-72CB3F7B0B5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CC2D129D-17AB-4694-9C8C-9DEE2335190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62644</xdr:rowOff>
    </xdr:from>
    <xdr:to>
      <xdr:col>55</xdr:col>
      <xdr:colOff>50800</xdr:colOff>
      <xdr:row>107</xdr:row>
      <xdr:rowOff>164244</xdr:rowOff>
    </xdr:to>
    <xdr:sp macro="" textlink="">
      <xdr:nvSpPr>
        <xdr:cNvPr id="465" name="楕円 464">
          <a:extLst>
            <a:ext uri="{FF2B5EF4-FFF2-40B4-BE49-F238E27FC236}">
              <a16:creationId xmlns:a16="http://schemas.microsoft.com/office/drawing/2014/main" id="{7A1E14E0-5D31-45D3-B97C-A96CBE59569F}"/>
            </a:ext>
          </a:extLst>
        </xdr:cNvPr>
        <xdr:cNvSpPr/>
      </xdr:nvSpPr>
      <xdr:spPr>
        <a:xfrm>
          <a:off x="10426700" y="184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41071</xdr:rowOff>
    </xdr:from>
    <xdr:ext cx="534377" cy="259045"/>
    <xdr:sp macro="" textlink="">
      <xdr:nvSpPr>
        <xdr:cNvPr id="466" name="【港湾・漁港】&#10;一人当たり有形固定資産（償却資産）額該当値テキスト">
          <a:extLst>
            <a:ext uri="{FF2B5EF4-FFF2-40B4-BE49-F238E27FC236}">
              <a16:creationId xmlns:a16="http://schemas.microsoft.com/office/drawing/2014/main" id="{79525391-12A6-44E1-9097-BC0EAD886C3B}"/>
            </a:ext>
          </a:extLst>
        </xdr:cNvPr>
        <xdr:cNvSpPr txBox="1"/>
      </xdr:nvSpPr>
      <xdr:spPr>
        <a:xfrm>
          <a:off x="10515600" y="1838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63805</xdr:rowOff>
    </xdr:from>
    <xdr:to>
      <xdr:col>50</xdr:col>
      <xdr:colOff>165100</xdr:colOff>
      <xdr:row>107</xdr:row>
      <xdr:rowOff>165405</xdr:rowOff>
    </xdr:to>
    <xdr:sp macro="" textlink="">
      <xdr:nvSpPr>
        <xdr:cNvPr id="467" name="楕円 466">
          <a:extLst>
            <a:ext uri="{FF2B5EF4-FFF2-40B4-BE49-F238E27FC236}">
              <a16:creationId xmlns:a16="http://schemas.microsoft.com/office/drawing/2014/main" id="{690E0BE1-2FF5-45D3-9C7A-6A63A2F4139D}"/>
            </a:ext>
          </a:extLst>
        </xdr:cNvPr>
        <xdr:cNvSpPr/>
      </xdr:nvSpPr>
      <xdr:spPr>
        <a:xfrm>
          <a:off x="9588500" y="184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113444</xdr:rowOff>
    </xdr:from>
    <xdr:to>
      <xdr:col>55</xdr:col>
      <xdr:colOff>0</xdr:colOff>
      <xdr:row>107</xdr:row>
      <xdr:rowOff>114605</xdr:rowOff>
    </xdr:to>
    <xdr:cxnSp macro="">
      <xdr:nvCxnSpPr>
        <xdr:cNvPr id="468" name="直線コネクタ 467">
          <a:extLst>
            <a:ext uri="{FF2B5EF4-FFF2-40B4-BE49-F238E27FC236}">
              <a16:creationId xmlns:a16="http://schemas.microsoft.com/office/drawing/2014/main" id="{79771829-A905-4404-99FC-C0B291F8385D}"/>
            </a:ext>
          </a:extLst>
        </xdr:cNvPr>
        <xdr:cNvCxnSpPr/>
      </xdr:nvCxnSpPr>
      <xdr:spPr>
        <a:xfrm flipV="1">
          <a:off x="9639300" y="18458594"/>
          <a:ext cx="8382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64683</xdr:rowOff>
    </xdr:from>
    <xdr:to>
      <xdr:col>46</xdr:col>
      <xdr:colOff>38100</xdr:colOff>
      <xdr:row>107</xdr:row>
      <xdr:rowOff>166283</xdr:rowOff>
    </xdr:to>
    <xdr:sp macro="" textlink="">
      <xdr:nvSpPr>
        <xdr:cNvPr id="469" name="楕円 468">
          <a:extLst>
            <a:ext uri="{FF2B5EF4-FFF2-40B4-BE49-F238E27FC236}">
              <a16:creationId xmlns:a16="http://schemas.microsoft.com/office/drawing/2014/main" id="{DDA3E94B-7C99-4056-9901-09F73F0AE0E1}"/>
            </a:ext>
          </a:extLst>
        </xdr:cNvPr>
        <xdr:cNvSpPr/>
      </xdr:nvSpPr>
      <xdr:spPr>
        <a:xfrm>
          <a:off x="8699500" y="1840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114605</xdr:rowOff>
    </xdr:from>
    <xdr:to>
      <xdr:col>50</xdr:col>
      <xdr:colOff>114300</xdr:colOff>
      <xdr:row>107</xdr:row>
      <xdr:rowOff>115483</xdr:rowOff>
    </xdr:to>
    <xdr:cxnSp macro="">
      <xdr:nvCxnSpPr>
        <xdr:cNvPr id="470" name="直線コネクタ 469">
          <a:extLst>
            <a:ext uri="{FF2B5EF4-FFF2-40B4-BE49-F238E27FC236}">
              <a16:creationId xmlns:a16="http://schemas.microsoft.com/office/drawing/2014/main" id="{E560FC83-6973-4568-90AF-5968A8339AC1}"/>
            </a:ext>
          </a:extLst>
        </xdr:cNvPr>
        <xdr:cNvCxnSpPr/>
      </xdr:nvCxnSpPr>
      <xdr:spPr>
        <a:xfrm flipV="1">
          <a:off x="8750300" y="18459755"/>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65314</xdr:rowOff>
    </xdr:from>
    <xdr:to>
      <xdr:col>41</xdr:col>
      <xdr:colOff>101600</xdr:colOff>
      <xdr:row>107</xdr:row>
      <xdr:rowOff>166914</xdr:rowOff>
    </xdr:to>
    <xdr:sp macro="" textlink="">
      <xdr:nvSpPr>
        <xdr:cNvPr id="471" name="楕円 470">
          <a:extLst>
            <a:ext uri="{FF2B5EF4-FFF2-40B4-BE49-F238E27FC236}">
              <a16:creationId xmlns:a16="http://schemas.microsoft.com/office/drawing/2014/main" id="{361791C5-BAEA-4B5A-B050-DE5850B259A9}"/>
            </a:ext>
          </a:extLst>
        </xdr:cNvPr>
        <xdr:cNvSpPr/>
      </xdr:nvSpPr>
      <xdr:spPr>
        <a:xfrm>
          <a:off x="7810500" y="184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115483</xdr:rowOff>
    </xdr:from>
    <xdr:to>
      <xdr:col>45</xdr:col>
      <xdr:colOff>177800</xdr:colOff>
      <xdr:row>107</xdr:row>
      <xdr:rowOff>116114</xdr:rowOff>
    </xdr:to>
    <xdr:cxnSp macro="">
      <xdr:nvCxnSpPr>
        <xdr:cNvPr id="472" name="直線コネクタ 471">
          <a:extLst>
            <a:ext uri="{FF2B5EF4-FFF2-40B4-BE49-F238E27FC236}">
              <a16:creationId xmlns:a16="http://schemas.microsoft.com/office/drawing/2014/main" id="{C8906F10-992C-4D08-B570-2EF195D6CA55}"/>
            </a:ext>
          </a:extLst>
        </xdr:cNvPr>
        <xdr:cNvCxnSpPr/>
      </xdr:nvCxnSpPr>
      <xdr:spPr>
        <a:xfrm flipV="1">
          <a:off x="7861300" y="18460633"/>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66904</xdr:rowOff>
    </xdr:from>
    <xdr:to>
      <xdr:col>36</xdr:col>
      <xdr:colOff>165100</xdr:colOff>
      <xdr:row>107</xdr:row>
      <xdr:rowOff>168504</xdr:rowOff>
    </xdr:to>
    <xdr:sp macro="" textlink="">
      <xdr:nvSpPr>
        <xdr:cNvPr id="473" name="楕円 472">
          <a:extLst>
            <a:ext uri="{FF2B5EF4-FFF2-40B4-BE49-F238E27FC236}">
              <a16:creationId xmlns:a16="http://schemas.microsoft.com/office/drawing/2014/main" id="{3D1FA18E-EADF-475C-A0D7-201010B0AAD7}"/>
            </a:ext>
          </a:extLst>
        </xdr:cNvPr>
        <xdr:cNvSpPr/>
      </xdr:nvSpPr>
      <xdr:spPr>
        <a:xfrm>
          <a:off x="6921500" y="1841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116114</xdr:rowOff>
    </xdr:from>
    <xdr:to>
      <xdr:col>41</xdr:col>
      <xdr:colOff>50800</xdr:colOff>
      <xdr:row>107</xdr:row>
      <xdr:rowOff>117704</xdr:rowOff>
    </xdr:to>
    <xdr:cxnSp macro="">
      <xdr:nvCxnSpPr>
        <xdr:cNvPr id="474" name="直線コネクタ 473">
          <a:extLst>
            <a:ext uri="{FF2B5EF4-FFF2-40B4-BE49-F238E27FC236}">
              <a16:creationId xmlns:a16="http://schemas.microsoft.com/office/drawing/2014/main" id="{E38A1CF8-88B3-4E90-89A6-651A140022E0}"/>
            </a:ext>
          </a:extLst>
        </xdr:cNvPr>
        <xdr:cNvCxnSpPr/>
      </xdr:nvCxnSpPr>
      <xdr:spPr>
        <a:xfrm flipV="1">
          <a:off x="6972300" y="18461264"/>
          <a:ext cx="8890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6404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5AA1B3BF-D5DC-43BA-AD12-5789FDCBFD7D}"/>
            </a:ext>
          </a:extLst>
        </xdr:cNvPr>
        <xdr:cNvSpPr txBox="1"/>
      </xdr:nvSpPr>
      <xdr:spPr>
        <a:xfrm>
          <a:off x="9359411" y="176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8224</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6E5D1718-8FB1-4DAC-A77E-16E72A7F9342}"/>
            </a:ext>
          </a:extLst>
        </xdr:cNvPr>
        <xdr:cNvSpPr txBox="1"/>
      </xdr:nvSpPr>
      <xdr:spPr>
        <a:xfrm>
          <a:off x="8483111" y="176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6249</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773B2D2F-1F15-4523-ADF1-5D87BD148444}"/>
            </a:ext>
          </a:extLst>
        </xdr:cNvPr>
        <xdr:cNvSpPr txBox="1"/>
      </xdr:nvSpPr>
      <xdr:spPr>
        <a:xfrm>
          <a:off x="7594111" y="17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15950</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337DD083-1A63-4486-A95D-390CF0D64FE9}"/>
            </a:ext>
          </a:extLst>
        </xdr:cNvPr>
        <xdr:cNvSpPr txBox="1"/>
      </xdr:nvSpPr>
      <xdr:spPr>
        <a:xfrm>
          <a:off x="67051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156532</xdr:rowOff>
    </xdr:from>
    <xdr:ext cx="534377" cy="259045"/>
    <xdr:sp macro="" textlink="">
      <xdr:nvSpPr>
        <xdr:cNvPr id="479" name="n_1mainValue【港湾・漁港】&#10;一人当たり有形固定資産（償却資産）額">
          <a:extLst>
            <a:ext uri="{FF2B5EF4-FFF2-40B4-BE49-F238E27FC236}">
              <a16:creationId xmlns:a16="http://schemas.microsoft.com/office/drawing/2014/main" id="{ED26F832-D7C6-40B7-BFC0-9A63693DC349}"/>
            </a:ext>
          </a:extLst>
        </xdr:cNvPr>
        <xdr:cNvSpPr txBox="1"/>
      </xdr:nvSpPr>
      <xdr:spPr>
        <a:xfrm>
          <a:off x="9359411" y="1850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157410</xdr:rowOff>
    </xdr:from>
    <xdr:ext cx="534377" cy="259045"/>
    <xdr:sp macro="" textlink="">
      <xdr:nvSpPr>
        <xdr:cNvPr id="480" name="n_2mainValue【港湾・漁港】&#10;一人当たり有形固定資産（償却資産）額">
          <a:extLst>
            <a:ext uri="{FF2B5EF4-FFF2-40B4-BE49-F238E27FC236}">
              <a16:creationId xmlns:a16="http://schemas.microsoft.com/office/drawing/2014/main" id="{33BE6028-0F72-4489-B5AB-227450A68F3E}"/>
            </a:ext>
          </a:extLst>
        </xdr:cNvPr>
        <xdr:cNvSpPr txBox="1"/>
      </xdr:nvSpPr>
      <xdr:spPr>
        <a:xfrm>
          <a:off x="8483111" y="1850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158041</xdr:rowOff>
    </xdr:from>
    <xdr:ext cx="534377" cy="259045"/>
    <xdr:sp macro="" textlink="">
      <xdr:nvSpPr>
        <xdr:cNvPr id="481" name="n_3mainValue【港湾・漁港】&#10;一人当たり有形固定資産（償却資産）額">
          <a:extLst>
            <a:ext uri="{FF2B5EF4-FFF2-40B4-BE49-F238E27FC236}">
              <a16:creationId xmlns:a16="http://schemas.microsoft.com/office/drawing/2014/main" id="{190AB260-8E7E-4CF2-8122-14A67FF33B32}"/>
            </a:ext>
          </a:extLst>
        </xdr:cNvPr>
        <xdr:cNvSpPr txBox="1"/>
      </xdr:nvSpPr>
      <xdr:spPr>
        <a:xfrm>
          <a:off x="7594111" y="1850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159631</xdr:rowOff>
    </xdr:from>
    <xdr:ext cx="534377" cy="259045"/>
    <xdr:sp macro="" textlink="">
      <xdr:nvSpPr>
        <xdr:cNvPr id="482" name="n_4mainValue【港湾・漁港】&#10;一人当たり有形固定資産（償却資産）額">
          <a:extLst>
            <a:ext uri="{FF2B5EF4-FFF2-40B4-BE49-F238E27FC236}">
              <a16:creationId xmlns:a16="http://schemas.microsoft.com/office/drawing/2014/main" id="{7EEF27B7-B49C-40BB-860F-0D8283123E33}"/>
            </a:ext>
          </a:extLst>
        </xdr:cNvPr>
        <xdr:cNvSpPr txBox="1"/>
      </xdr:nvSpPr>
      <xdr:spPr>
        <a:xfrm>
          <a:off x="6705111" y="1850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000D6C81-89BC-4298-8C5A-9D8A7B9F25B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1E6F8ED0-2B02-46DE-8DF1-A6340993DEF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53D112E2-18FD-480F-9140-FF95F415154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EAC55035-ED2D-4CEB-8AC5-85D404BF623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BE1684E4-9251-4156-B6CD-F71CFF91CCE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84DC1A84-8889-4F99-AC99-59406D10B80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E224C57A-7B4E-40F1-A423-829CADA6319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FF4E03DC-5657-426F-9EC8-68F194F5977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927236F1-3A2C-4DB2-B382-42786A9B990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A14DEE58-17ED-499B-B215-9B737289A34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190F7DD7-B74D-45D7-BCE4-F7F84880D4E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C085FCE5-DDF3-45F6-B818-1E6E6AC1D60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BD05E0AA-BF0C-4264-BA5A-A56AC46E7A79}"/>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483C036D-3DEC-40CA-BC00-B2CD599820A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4B425F8E-8C1C-4672-AA69-4CFE5A065A6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86C5E3DA-D257-4290-BE2E-F42270506BB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4ED89366-D802-419F-8F18-17B7ACD36E4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0A75AFE3-1688-434C-AA8F-F606A93144D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5C12FC9B-AD1B-4824-99D5-3CA7A232B66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562A64FA-9D4E-4B71-AD6D-B8C66AC4F53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EB6E5C58-4B4E-4A95-8773-8237AE9DE7A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49CB2A04-80BD-493D-A660-E4875733FE9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85C54981-D48F-46EF-A2D8-979282BB512C}"/>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F28686DB-CD23-4E71-88ED-20B095EBD6A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9CAF9ADF-637F-42B9-9073-F0AED87D630F}"/>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C0AF3949-F2B1-482E-88CE-82ECA7F08A6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509" name="直線コネクタ 508">
          <a:extLst>
            <a:ext uri="{FF2B5EF4-FFF2-40B4-BE49-F238E27FC236}">
              <a16:creationId xmlns:a16="http://schemas.microsoft.com/office/drawing/2014/main" id="{DD63533B-223A-4CAB-9FC4-F7A50D1BA9CE}"/>
            </a:ext>
          </a:extLst>
        </xdr:cNvPr>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32943C67-32EE-45A5-B2CA-100E901BFAE1}"/>
            </a:ext>
          </a:extLst>
        </xdr:cNvPr>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511" name="直線コネクタ 510">
          <a:extLst>
            <a:ext uri="{FF2B5EF4-FFF2-40B4-BE49-F238E27FC236}">
              <a16:creationId xmlns:a16="http://schemas.microsoft.com/office/drawing/2014/main" id="{6A46B770-A02F-46C6-A079-AB14BA4335D4}"/>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4DAD8DCE-5323-47F2-A68E-E5E1DA98319E}"/>
            </a:ext>
          </a:extLst>
        </xdr:cNvPr>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513" name="直線コネクタ 512">
          <a:extLst>
            <a:ext uri="{FF2B5EF4-FFF2-40B4-BE49-F238E27FC236}">
              <a16:creationId xmlns:a16="http://schemas.microsoft.com/office/drawing/2014/main" id="{D272DE50-C98D-4E4F-A9E3-0E01262F3D5C}"/>
            </a:ext>
          </a:extLst>
        </xdr:cNvPr>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EFDE91AD-8D84-4CCA-8EE5-2D7FE8A98AAE}"/>
            </a:ext>
          </a:extLst>
        </xdr:cNvPr>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15" name="フローチャート: 判断 514">
          <a:extLst>
            <a:ext uri="{FF2B5EF4-FFF2-40B4-BE49-F238E27FC236}">
              <a16:creationId xmlns:a16="http://schemas.microsoft.com/office/drawing/2014/main" id="{BC994B3B-C61E-4088-BBDE-608798BE12BF}"/>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516" name="フローチャート: 判断 515">
          <a:extLst>
            <a:ext uri="{FF2B5EF4-FFF2-40B4-BE49-F238E27FC236}">
              <a16:creationId xmlns:a16="http://schemas.microsoft.com/office/drawing/2014/main" id="{9D628780-477D-47C5-B368-15CB43532EB5}"/>
            </a:ext>
          </a:extLst>
        </xdr:cNvPr>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7" name="フローチャート: 判断 516">
          <a:extLst>
            <a:ext uri="{FF2B5EF4-FFF2-40B4-BE49-F238E27FC236}">
              <a16:creationId xmlns:a16="http://schemas.microsoft.com/office/drawing/2014/main" id="{056E2D8F-5F2F-42CD-9C8C-DA985640A9F3}"/>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518" name="フローチャート: 判断 517">
          <a:extLst>
            <a:ext uri="{FF2B5EF4-FFF2-40B4-BE49-F238E27FC236}">
              <a16:creationId xmlns:a16="http://schemas.microsoft.com/office/drawing/2014/main" id="{D00819D6-D966-4CD0-8A39-50BF76C368EA}"/>
            </a:ext>
          </a:extLst>
        </xdr:cNvPr>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19" name="フローチャート: 判断 518">
          <a:extLst>
            <a:ext uri="{FF2B5EF4-FFF2-40B4-BE49-F238E27FC236}">
              <a16:creationId xmlns:a16="http://schemas.microsoft.com/office/drawing/2014/main" id="{54456283-9C13-4F97-9974-B627F5B7AE29}"/>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43E38C78-212A-4166-A20A-20ADEE045F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C23DB83-09F4-423A-A236-7B6D449F266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91193431-000C-4DFD-84A0-CBD5F9F109C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5FDD2D8F-0DAC-4728-997F-ABF57967C45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D53CB33E-8C15-4CFA-8520-A8B69EB25A6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33565</xdr:rowOff>
    </xdr:from>
    <xdr:to>
      <xdr:col>85</xdr:col>
      <xdr:colOff>177800</xdr:colOff>
      <xdr:row>39</xdr:row>
      <xdr:rowOff>135165</xdr:rowOff>
    </xdr:to>
    <xdr:sp macro="" textlink="">
      <xdr:nvSpPr>
        <xdr:cNvPr id="525" name="楕円 524">
          <a:extLst>
            <a:ext uri="{FF2B5EF4-FFF2-40B4-BE49-F238E27FC236}">
              <a16:creationId xmlns:a16="http://schemas.microsoft.com/office/drawing/2014/main" id="{DFC6AC46-8EED-4F25-ADCC-AD2E0156FD4F}"/>
            </a:ext>
          </a:extLst>
        </xdr:cNvPr>
        <xdr:cNvSpPr/>
      </xdr:nvSpPr>
      <xdr:spPr>
        <a:xfrm>
          <a:off x="16268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11992</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A4B93291-305E-4F2D-B96D-DBBD7D2AE4D3}"/>
            </a:ext>
          </a:extLst>
        </xdr:cNvPr>
        <xdr:cNvSpPr txBox="1"/>
      </xdr:nvSpPr>
      <xdr:spPr>
        <a:xfrm>
          <a:off x="16357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149497</xdr:rowOff>
    </xdr:from>
    <xdr:to>
      <xdr:col>81</xdr:col>
      <xdr:colOff>101600</xdr:colOff>
      <xdr:row>39</xdr:row>
      <xdr:rowOff>79647</xdr:rowOff>
    </xdr:to>
    <xdr:sp macro="" textlink="">
      <xdr:nvSpPr>
        <xdr:cNvPr id="527" name="楕円 526">
          <a:extLst>
            <a:ext uri="{FF2B5EF4-FFF2-40B4-BE49-F238E27FC236}">
              <a16:creationId xmlns:a16="http://schemas.microsoft.com/office/drawing/2014/main" id="{001905DD-F919-46F3-AA15-9F9C4E79C03E}"/>
            </a:ext>
          </a:extLst>
        </xdr:cNvPr>
        <xdr:cNvSpPr/>
      </xdr:nvSpPr>
      <xdr:spPr>
        <a:xfrm>
          <a:off x="15430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28847</xdr:rowOff>
    </xdr:from>
    <xdr:to>
      <xdr:col>85</xdr:col>
      <xdr:colOff>127000</xdr:colOff>
      <xdr:row>39</xdr:row>
      <xdr:rowOff>84365</xdr:rowOff>
    </xdr:to>
    <xdr:cxnSp macro="">
      <xdr:nvCxnSpPr>
        <xdr:cNvPr id="528" name="直線コネクタ 527">
          <a:extLst>
            <a:ext uri="{FF2B5EF4-FFF2-40B4-BE49-F238E27FC236}">
              <a16:creationId xmlns:a16="http://schemas.microsoft.com/office/drawing/2014/main" id="{26B15779-4EAB-4578-B2D4-84E59F7CD1F6}"/>
            </a:ext>
          </a:extLst>
        </xdr:cNvPr>
        <xdr:cNvCxnSpPr/>
      </xdr:nvCxnSpPr>
      <xdr:spPr>
        <a:xfrm>
          <a:off x="15481300" y="6715397"/>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97246</xdr:rowOff>
    </xdr:from>
    <xdr:to>
      <xdr:col>76</xdr:col>
      <xdr:colOff>165100</xdr:colOff>
      <xdr:row>39</xdr:row>
      <xdr:rowOff>27396</xdr:rowOff>
    </xdr:to>
    <xdr:sp macro="" textlink="">
      <xdr:nvSpPr>
        <xdr:cNvPr id="529" name="楕円 528">
          <a:extLst>
            <a:ext uri="{FF2B5EF4-FFF2-40B4-BE49-F238E27FC236}">
              <a16:creationId xmlns:a16="http://schemas.microsoft.com/office/drawing/2014/main" id="{0F390BA9-EFE9-4BC3-A50D-FFBDC19B2AA8}"/>
            </a:ext>
          </a:extLst>
        </xdr:cNvPr>
        <xdr:cNvSpPr/>
      </xdr:nvSpPr>
      <xdr:spPr>
        <a:xfrm>
          <a:off x="14541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148046</xdr:rowOff>
    </xdr:from>
    <xdr:to>
      <xdr:col>81</xdr:col>
      <xdr:colOff>50800</xdr:colOff>
      <xdr:row>39</xdr:row>
      <xdr:rowOff>28847</xdr:rowOff>
    </xdr:to>
    <xdr:cxnSp macro="">
      <xdr:nvCxnSpPr>
        <xdr:cNvPr id="530" name="直線コネクタ 529">
          <a:extLst>
            <a:ext uri="{FF2B5EF4-FFF2-40B4-BE49-F238E27FC236}">
              <a16:creationId xmlns:a16="http://schemas.microsoft.com/office/drawing/2014/main" id="{656460F6-F658-428C-A12A-9AA7029B669C}"/>
            </a:ext>
          </a:extLst>
        </xdr:cNvPr>
        <xdr:cNvCxnSpPr/>
      </xdr:nvCxnSpPr>
      <xdr:spPr>
        <a:xfrm>
          <a:off x="14592300" y="66631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31" name="楕円 530">
          <a:extLst>
            <a:ext uri="{FF2B5EF4-FFF2-40B4-BE49-F238E27FC236}">
              <a16:creationId xmlns:a16="http://schemas.microsoft.com/office/drawing/2014/main" id="{A2015DAC-F6E7-4D2A-AB44-38BA5AA32E5D}"/>
            </a:ext>
          </a:extLst>
        </xdr:cNvPr>
        <xdr:cNvSpPr/>
      </xdr:nvSpPr>
      <xdr:spPr>
        <a:xfrm>
          <a:off x="13652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85997</xdr:rowOff>
    </xdr:from>
    <xdr:to>
      <xdr:col>76</xdr:col>
      <xdr:colOff>114300</xdr:colOff>
      <xdr:row>38</xdr:row>
      <xdr:rowOff>148046</xdr:rowOff>
    </xdr:to>
    <xdr:cxnSp macro="">
      <xdr:nvCxnSpPr>
        <xdr:cNvPr id="532" name="直線コネクタ 531">
          <a:extLst>
            <a:ext uri="{FF2B5EF4-FFF2-40B4-BE49-F238E27FC236}">
              <a16:creationId xmlns:a16="http://schemas.microsoft.com/office/drawing/2014/main" id="{BCDA978C-B1A1-4099-8BFB-9B180E2937A5}"/>
            </a:ext>
          </a:extLst>
        </xdr:cNvPr>
        <xdr:cNvCxnSpPr/>
      </xdr:nvCxnSpPr>
      <xdr:spPr>
        <a:xfrm>
          <a:off x="13703300" y="660109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12337</xdr:rowOff>
    </xdr:from>
    <xdr:to>
      <xdr:col>67</xdr:col>
      <xdr:colOff>101600</xdr:colOff>
      <xdr:row>38</xdr:row>
      <xdr:rowOff>113937</xdr:rowOff>
    </xdr:to>
    <xdr:sp macro="" textlink="">
      <xdr:nvSpPr>
        <xdr:cNvPr id="533" name="楕円 532">
          <a:extLst>
            <a:ext uri="{FF2B5EF4-FFF2-40B4-BE49-F238E27FC236}">
              <a16:creationId xmlns:a16="http://schemas.microsoft.com/office/drawing/2014/main" id="{6533AC84-FD89-444F-AAA9-6D5F89901AE6}"/>
            </a:ext>
          </a:extLst>
        </xdr:cNvPr>
        <xdr:cNvSpPr/>
      </xdr:nvSpPr>
      <xdr:spPr>
        <a:xfrm>
          <a:off x="12763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63137</xdr:rowOff>
    </xdr:from>
    <xdr:to>
      <xdr:col>71</xdr:col>
      <xdr:colOff>177800</xdr:colOff>
      <xdr:row>38</xdr:row>
      <xdr:rowOff>85997</xdr:rowOff>
    </xdr:to>
    <xdr:cxnSp macro="">
      <xdr:nvCxnSpPr>
        <xdr:cNvPr id="534" name="直線コネクタ 533">
          <a:extLst>
            <a:ext uri="{FF2B5EF4-FFF2-40B4-BE49-F238E27FC236}">
              <a16:creationId xmlns:a16="http://schemas.microsoft.com/office/drawing/2014/main" id="{C66113AC-07CD-41A3-9E50-ECE61EF12213}"/>
            </a:ext>
          </a:extLst>
        </xdr:cNvPr>
        <xdr:cNvCxnSpPr/>
      </xdr:nvCxnSpPr>
      <xdr:spPr>
        <a:xfrm>
          <a:off x="12814300" y="65782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8000</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E9CE1320-F9A1-4EE7-BCD0-F56E3F80CC11}"/>
            </a:ext>
          </a:extLst>
        </xdr:cNvPr>
        <xdr:cNvSpPr txBox="1"/>
      </xdr:nvSpPr>
      <xdr:spPr>
        <a:xfrm>
          <a:off x="15266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8BE80A7D-AA1F-4519-AEEE-5D536262BF9C}"/>
            </a:ext>
          </a:extLst>
        </xdr:cNvPr>
        <xdr:cNvSpPr txBox="1"/>
      </xdr:nvSpPr>
      <xdr:spPr>
        <a:xfrm>
          <a:off x="14389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18523</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DD3DC366-FFA1-4B5A-BD18-BA786C3732E1}"/>
            </a:ext>
          </a:extLst>
        </xdr:cNvPr>
        <xdr:cNvSpPr txBox="1"/>
      </xdr:nvSpPr>
      <xdr:spPr>
        <a:xfrm>
          <a:off x="13500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0F9F0996-3784-451C-BA12-31B0D94E9A11}"/>
            </a:ext>
          </a:extLst>
        </xdr:cNvPr>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70774</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E216851A-BDC9-447C-B04F-A4A8EA3334B5}"/>
            </a:ext>
          </a:extLst>
        </xdr:cNvPr>
        <xdr:cNvSpPr txBox="1"/>
      </xdr:nvSpPr>
      <xdr:spPr>
        <a:xfrm>
          <a:off x="152660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C9F192C1-5386-4A81-9DDE-228F750FEC32}"/>
            </a:ext>
          </a:extLst>
        </xdr:cNvPr>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95D99D73-F66D-4A56-847E-9EF6DE596EDA}"/>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21944377-ED0E-4E1B-A501-A09FE30708F8}"/>
            </a:ext>
          </a:extLst>
        </xdr:cNvPr>
        <xdr:cNvSpPr txBox="1"/>
      </xdr:nvSpPr>
      <xdr:spPr>
        <a:xfrm>
          <a:off x="12611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68AA6346-2FF1-4548-8076-E2A85A94E46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A7D39604-8175-4768-A688-0360288C252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72017A2C-DF36-4C2D-97DD-09F51F59D70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66FDF398-7299-42A5-BBDA-696A813172D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BD0A8CDC-0EDE-4FB5-B385-2ABCB380063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8FF283B3-44DF-4179-8C5B-506CD990B20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2E442349-17CA-499C-A51C-624CD857D9C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93F7039B-DA8D-43CF-890B-ED3ADBDFF5F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1511B4C6-CEF4-4548-A160-1BBA9847455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B318CEF4-D42B-4ED6-A1F9-C741E190ECD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8E3558B4-88BA-486A-A3A1-15C00136268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id="{31001345-8E7E-4945-8ACC-CBC7B7541AF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69DC3525-CCC5-4C71-A626-67B292B9D67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id="{8A54B8AB-EFA9-4873-969C-21924DD46A4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C63F8F4C-C125-49FC-A253-8376828E3AE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id="{9B359382-9A92-4980-8B27-06CE79E587F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A4F1F484-6915-482A-81EC-1EB280917F0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id="{1BA0DE53-5175-469D-BD22-2F14C62A939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7895CF55-08FC-46E4-946A-2B79D471DE8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id="{DFD3FB02-2A88-4A80-A260-54A3E427CA6D}"/>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529D5E5B-2A7F-49FE-8CEC-19FFDEE95D2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id="{82FFF0BA-A07C-4A94-B367-2BA9D7EF1E9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B7E07B02-B687-45BD-96B4-3772B2C5B55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1CC7B6FA-046A-42C9-9FFA-59E7763FB44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2F263C06-FE43-47EE-88E6-DD0AD644348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152400</xdr:rowOff>
    </xdr:from>
    <xdr:to>
      <xdr:col>116</xdr:col>
      <xdr:colOff>62864</xdr:colOff>
      <xdr:row>42</xdr:row>
      <xdr:rowOff>16328</xdr:rowOff>
    </xdr:to>
    <xdr:cxnSp macro="">
      <xdr:nvCxnSpPr>
        <xdr:cNvPr id="568" name="直線コネクタ 567">
          <a:extLst>
            <a:ext uri="{FF2B5EF4-FFF2-40B4-BE49-F238E27FC236}">
              <a16:creationId xmlns:a16="http://schemas.microsoft.com/office/drawing/2014/main" id="{63C61E99-8013-45CB-85C7-673402ACEDCB}"/>
            </a:ext>
          </a:extLst>
        </xdr:cNvPr>
        <xdr:cNvCxnSpPr/>
      </xdr:nvCxnSpPr>
      <xdr:spPr>
        <a:xfrm flipV="1">
          <a:off x="22160864" y="56388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09C3E1D7-6272-4FAC-BC45-68B4CB9A4C5F}"/>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a:extLst>
            <a:ext uri="{FF2B5EF4-FFF2-40B4-BE49-F238E27FC236}">
              <a16:creationId xmlns:a16="http://schemas.microsoft.com/office/drawing/2014/main" id="{86F944F6-2158-4BD0-93C4-6FB3BE84B5BD}"/>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99077</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12B441B7-6F3C-478C-9564-EADAD814EA2C}"/>
            </a:ext>
          </a:extLst>
        </xdr:cNvPr>
        <xdr:cNvSpPr txBox="1"/>
      </xdr:nvSpPr>
      <xdr:spPr>
        <a:xfrm>
          <a:off x="22199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152400</xdr:rowOff>
    </xdr:from>
    <xdr:to>
      <xdr:col>116</xdr:col>
      <xdr:colOff>152400</xdr:colOff>
      <xdr:row>32</xdr:row>
      <xdr:rowOff>152400</xdr:rowOff>
    </xdr:to>
    <xdr:cxnSp macro="">
      <xdr:nvCxnSpPr>
        <xdr:cNvPr id="572" name="直線コネクタ 571">
          <a:extLst>
            <a:ext uri="{FF2B5EF4-FFF2-40B4-BE49-F238E27FC236}">
              <a16:creationId xmlns:a16="http://schemas.microsoft.com/office/drawing/2014/main" id="{AD0FCC1F-0965-4F46-A93C-02C0352CF2C2}"/>
            </a:ext>
          </a:extLst>
        </xdr:cNvPr>
        <xdr:cNvCxnSpPr/>
      </xdr:nvCxnSpPr>
      <xdr:spPr>
        <a:xfrm>
          <a:off x="22072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164392</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3560096F-7C4F-4E80-8BC2-DB27E821AFEF}"/>
            </a:ext>
          </a:extLst>
        </xdr:cNvPr>
        <xdr:cNvSpPr txBox="1"/>
      </xdr:nvSpPr>
      <xdr:spPr>
        <a:xfrm>
          <a:off x="22199600" y="6850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574" name="フローチャート: 判断 573">
          <a:extLst>
            <a:ext uri="{FF2B5EF4-FFF2-40B4-BE49-F238E27FC236}">
              <a16:creationId xmlns:a16="http://schemas.microsoft.com/office/drawing/2014/main" id="{519B1572-3C2F-47B0-83DE-BA71AA803EF3}"/>
            </a:ext>
          </a:extLst>
        </xdr:cNvPr>
        <xdr:cNvSpPr/>
      </xdr:nvSpPr>
      <xdr:spPr>
        <a:xfrm>
          <a:off x="221107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3628</xdr:rowOff>
    </xdr:from>
    <xdr:to>
      <xdr:col>112</xdr:col>
      <xdr:colOff>38100</xdr:colOff>
      <xdr:row>40</xdr:row>
      <xdr:rowOff>105228</xdr:rowOff>
    </xdr:to>
    <xdr:sp macro="" textlink="">
      <xdr:nvSpPr>
        <xdr:cNvPr id="575" name="フローチャート: 判断 574">
          <a:extLst>
            <a:ext uri="{FF2B5EF4-FFF2-40B4-BE49-F238E27FC236}">
              <a16:creationId xmlns:a16="http://schemas.microsoft.com/office/drawing/2014/main" id="{E174B45C-9D92-45B2-8245-28E9FE1C420F}"/>
            </a:ext>
          </a:extLst>
        </xdr:cNvPr>
        <xdr:cNvSpPr/>
      </xdr:nvSpPr>
      <xdr:spPr>
        <a:xfrm>
          <a:off x="21272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3628</xdr:rowOff>
    </xdr:from>
    <xdr:to>
      <xdr:col>107</xdr:col>
      <xdr:colOff>101600</xdr:colOff>
      <xdr:row>40</xdr:row>
      <xdr:rowOff>105228</xdr:rowOff>
    </xdr:to>
    <xdr:sp macro="" textlink="">
      <xdr:nvSpPr>
        <xdr:cNvPr id="576" name="フローチャート: 判断 575">
          <a:extLst>
            <a:ext uri="{FF2B5EF4-FFF2-40B4-BE49-F238E27FC236}">
              <a16:creationId xmlns:a16="http://schemas.microsoft.com/office/drawing/2014/main" id="{AD622578-59A6-453D-ADB0-34BB0360BC1C}"/>
            </a:ext>
          </a:extLst>
        </xdr:cNvPr>
        <xdr:cNvSpPr/>
      </xdr:nvSpPr>
      <xdr:spPr>
        <a:xfrm>
          <a:off x="20383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577" name="フローチャート: 判断 576">
          <a:extLst>
            <a:ext uri="{FF2B5EF4-FFF2-40B4-BE49-F238E27FC236}">
              <a16:creationId xmlns:a16="http://schemas.microsoft.com/office/drawing/2014/main" id="{F469D6E3-F2AB-416A-A074-FF94330DEE62}"/>
            </a:ext>
          </a:extLst>
        </xdr:cNvPr>
        <xdr:cNvSpPr/>
      </xdr:nvSpPr>
      <xdr:spPr>
        <a:xfrm>
          <a:off x="19494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153307</xdr:rowOff>
    </xdr:from>
    <xdr:to>
      <xdr:col>98</xdr:col>
      <xdr:colOff>38100</xdr:colOff>
      <xdr:row>40</xdr:row>
      <xdr:rowOff>83457</xdr:rowOff>
    </xdr:to>
    <xdr:sp macro="" textlink="">
      <xdr:nvSpPr>
        <xdr:cNvPr id="578" name="フローチャート: 判断 577">
          <a:extLst>
            <a:ext uri="{FF2B5EF4-FFF2-40B4-BE49-F238E27FC236}">
              <a16:creationId xmlns:a16="http://schemas.microsoft.com/office/drawing/2014/main" id="{FEB4DC75-1204-433E-AD15-F3618F296ECB}"/>
            </a:ext>
          </a:extLst>
        </xdr:cNvPr>
        <xdr:cNvSpPr/>
      </xdr:nvSpPr>
      <xdr:spPr>
        <a:xfrm>
          <a:off x="18605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8067DBEE-1AD8-4186-8D54-319A39AB080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1131DB9F-1502-4E7A-8FE7-DA61F11165C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F17B2F22-7549-4DD9-8205-8826CA0CB85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E4F55B4B-7E02-4D74-9AFF-09C3ADC4760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C742B2A9-4FC7-4A9E-8623-B0C7B40E9F5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166914</xdr:rowOff>
    </xdr:from>
    <xdr:to>
      <xdr:col>116</xdr:col>
      <xdr:colOff>114300</xdr:colOff>
      <xdr:row>37</xdr:row>
      <xdr:rowOff>97064</xdr:rowOff>
    </xdr:to>
    <xdr:sp macro="" textlink="">
      <xdr:nvSpPr>
        <xdr:cNvPr id="584" name="楕円 583">
          <a:extLst>
            <a:ext uri="{FF2B5EF4-FFF2-40B4-BE49-F238E27FC236}">
              <a16:creationId xmlns:a16="http://schemas.microsoft.com/office/drawing/2014/main" id="{61A099F0-1D14-4E03-BFE9-4F593EEAEEF1}"/>
            </a:ext>
          </a:extLst>
        </xdr:cNvPr>
        <xdr:cNvSpPr/>
      </xdr:nvSpPr>
      <xdr:spPr>
        <a:xfrm>
          <a:off x="22110700" y="63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18341</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80B3E305-5F29-4D39-BEA5-6EAC5FE093EB}"/>
            </a:ext>
          </a:extLst>
        </xdr:cNvPr>
        <xdr:cNvSpPr txBox="1"/>
      </xdr:nvSpPr>
      <xdr:spPr>
        <a:xfrm>
          <a:off x="22199600"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3628</xdr:rowOff>
    </xdr:from>
    <xdr:to>
      <xdr:col>112</xdr:col>
      <xdr:colOff>38100</xdr:colOff>
      <xdr:row>36</xdr:row>
      <xdr:rowOff>105228</xdr:rowOff>
    </xdr:to>
    <xdr:sp macro="" textlink="">
      <xdr:nvSpPr>
        <xdr:cNvPr id="586" name="楕円 585">
          <a:extLst>
            <a:ext uri="{FF2B5EF4-FFF2-40B4-BE49-F238E27FC236}">
              <a16:creationId xmlns:a16="http://schemas.microsoft.com/office/drawing/2014/main" id="{2D1EC424-FD7F-4C46-BFDD-57CD19A530D9}"/>
            </a:ext>
          </a:extLst>
        </xdr:cNvPr>
        <xdr:cNvSpPr/>
      </xdr:nvSpPr>
      <xdr:spPr>
        <a:xfrm>
          <a:off x="212725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54428</xdr:rowOff>
    </xdr:from>
    <xdr:to>
      <xdr:col>116</xdr:col>
      <xdr:colOff>63500</xdr:colOff>
      <xdr:row>37</xdr:row>
      <xdr:rowOff>46264</xdr:rowOff>
    </xdr:to>
    <xdr:cxnSp macro="">
      <xdr:nvCxnSpPr>
        <xdr:cNvPr id="587" name="直線コネクタ 586">
          <a:extLst>
            <a:ext uri="{FF2B5EF4-FFF2-40B4-BE49-F238E27FC236}">
              <a16:creationId xmlns:a16="http://schemas.microsoft.com/office/drawing/2014/main" id="{F2C44361-65ED-4FE3-B987-DB010514A212}"/>
            </a:ext>
          </a:extLst>
        </xdr:cNvPr>
        <xdr:cNvCxnSpPr/>
      </xdr:nvCxnSpPr>
      <xdr:spPr>
        <a:xfrm>
          <a:off x="21323300" y="6226628"/>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164193</xdr:rowOff>
    </xdr:from>
    <xdr:to>
      <xdr:col>107</xdr:col>
      <xdr:colOff>101600</xdr:colOff>
      <xdr:row>36</xdr:row>
      <xdr:rowOff>94343</xdr:rowOff>
    </xdr:to>
    <xdr:sp macro="" textlink="">
      <xdr:nvSpPr>
        <xdr:cNvPr id="588" name="楕円 587">
          <a:extLst>
            <a:ext uri="{FF2B5EF4-FFF2-40B4-BE49-F238E27FC236}">
              <a16:creationId xmlns:a16="http://schemas.microsoft.com/office/drawing/2014/main" id="{4C980DD0-C36C-48FE-BA6F-864E4663357D}"/>
            </a:ext>
          </a:extLst>
        </xdr:cNvPr>
        <xdr:cNvSpPr/>
      </xdr:nvSpPr>
      <xdr:spPr>
        <a:xfrm>
          <a:off x="20383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43543</xdr:rowOff>
    </xdr:from>
    <xdr:to>
      <xdr:col>111</xdr:col>
      <xdr:colOff>177800</xdr:colOff>
      <xdr:row>36</xdr:row>
      <xdr:rowOff>54428</xdr:rowOff>
    </xdr:to>
    <xdr:cxnSp macro="">
      <xdr:nvCxnSpPr>
        <xdr:cNvPr id="589" name="直線コネクタ 588">
          <a:extLst>
            <a:ext uri="{FF2B5EF4-FFF2-40B4-BE49-F238E27FC236}">
              <a16:creationId xmlns:a16="http://schemas.microsoft.com/office/drawing/2014/main" id="{2128EFED-8B4B-468F-8EAD-A535A60D0ABE}"/>
            </a:ext>
          </a:extLst>
        </xdr:cNvPr>
        <xdr:cNvCxnSpPr/>
      </xdr:nvCxnSpPr>
      <xdr:spPr>
        <a:xfrm>
          <a:off x="20434300" y="62157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3628</xdr:rowOff>
    </xdr:from>
    <xdr:to>
      <xdr:col>102</xdr:col>
      <xdr:colOff>165100</xdr:colOff>
      <xdr:row>36</xdr:row>
      <xdr:rowOff>105228</xdr:rowOff>
    </xdr:to>
    <xdr:sp macro="" textlink="">
      <xdr:nvSpPr>
        <xdr:cNvPr id="590" name="楕円 589">
          <a:extLst>
            <a:ext uri="{FF2B5EF4-FFF2-40B4-BE49-F238E27FC236}">
              <a16:creationId xmlns:a16="http://schemas.microsoft.com/office/drawing/2014/main" id="{DD84CFC9-2E76-43F3-A7E9-14B881963B19}"/>
            </a:ext>
          </a:extLst>
        </xdr:cNvPr>
        <xdr:cNvSpPr/>
      </xdr:nvSpPr>
      <xdr:spPr>
        <a:xfrm>
          <a:off x="194945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43543</xdr:rowOff>
    </xdr:from>
    <xdr:to>
      <xdr:col>107</xdr:col>
      <xdr:colOff>50800</xdr:colOff>
      <xdr:row>36</xdr:row>
      <xdr:rowOff>54428</xdr:rowOff>
    </xdr:to>
    <xdr:cxnSp macro="">
      <xdr:nvCxnSpPr>
        <xdr:cNvPr id="591" name="直線コネクタ 590">
          <a:extLst>
            <a:ext uri="{FF2B5EF4-FFF2-40B4-BE49-F238E27FC236}">
              <a16:creationId xmlns:a16="http://schemas.microsoft.com/office/drawing/2014/main" id="{5926AD1C-99BE-4B95-BF78-517B83065A7F}"/>
            </a:ext>
          </a:extLst>
        </xdr:cNvPr>
        <xdr:cNvCxnSpPr/>
      </xdr:nvCxnSpPr>
      <xdr:spPr>
        <a:xfrm flipV="1">
          <a:off x="19545300" y="62157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14514</xdr:rowOff>
    </xdr:from>
    <xdr:to>
      <xdr:col>98</xdr:col>
      <xdr:colOff>38100</xdr:colOff>
      <xdr:row>36</xdr:row>
      <xdr:rowOff>116114</xdr:rowOff>
    </xdr:to>
    <xdr:sp macro="" textlink="">
      <xdr:nvSpPr>
        <xdr:cNvPr id="592" name="楕円 591">
          <a:extLst>
            <a:ext uri="{FF2B5EF4-FFF2-40B4-BE49-F238E27FC236}">
              <a16:creationId xmlns:a16="http://schemas.microsoft.com/office/drawing/2014/main" id="{1779537C-E07D-442B-A7DE-AE2F40D823B9}"/>
            </a:ext>
          </a:extLst>
        </xdr:cNvPr>
        <xdr:cNvSpPr/>
      </xdr:nvSpPr>
      <xdr:spPr>
        <a:xfrm>
          <a:off x="18605500" y="61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54428</xdr:rowOff>
    </xdr:from>
    <xdr:to>
      <xdr:col>102</xdr:col>
      <xdr:colOff>114300</xdr:colOff>
      <xdr:row>36</xdr:row>
      <xdr:rowOff>65314</xdr:rowOff>
    </xdr:to>
    <xdr:cxnSp macro="">
      <xdr:nvCxnSpPr>
        <xdr:cNvPr id="593" name="直線コネクタ 592">
          <a:extLst>
            <a:ext uri="{FF2B5EF4-FFF2-40B4-BE49-F238E27FC236}">
              <a16:creationId xmlns:a16="http://schemas.microsoft.com/office/drawing/2014/main" id="{C83B8E19-5C74-4B2D-801E-38AE09675B6F}"/>
            </a:ext>
          </a:extLst>
        </xdr:cNvPr>
        <xdr:cNvCxnSpPr/>
      </xdr:nvCxnSpPr>
      <xdr:spPr>
        <a:xfrm flipV="1">
          <a:off x="18656300" y="62266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96355</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377B7BA1-0CE3-4C26-8D71-45A07E3E77E3}"/>
            </a:ext>
          </a:extLst>
        </xdr:cNvPr>
        <xdr:cNvSpPr txBox="1"/>
      </xdr:nvSpPr>
      <xdr:spPr>
        <a:xfrm>
          <a:off x="21075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96355</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1F501391-F804-4621-9BAA-68164840C0E6}"/>
            </a:ext>
          </a:extLst>
        </xdr:cNvPr>
        <xdr:cNvSpPr txBox="1"/>
      </xdr:nvSpPr>
      <xdr:spPr>
        <a:xfrm>
          <a:off x="20199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85470</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E5E4825E-7347-4776-88DB-D2C44E5F93D7}"/>
            </a:ext>
          </a:extLst>
        </xdr:cNvPr>
        <xdr:cNvSpPr txBox="1"/>
      </xdr:nvSpPr>
      <xdr:spPr>
        <a:xfrm>
          <a:off x="19310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74584</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F71B9889-B51E-4235-B92A-8CA041BE1410}"/>
            </a:ext>
          </a:extLst>
        </xdr:cNvPr>
        <xdr:cNvSpPr txBox="1"/>
      </xdr:nvSpPr>
      <xdr:spPr>
        <a:xfrm>
          <a:off x="18421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121755</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148F7AB3-3518-453A-80BE-E1E0ABAA653A}"/>
            </a:ext>
          </a:extLst>
        </xdr:cNvPr>
        <xdr:cNvSpPr txBox="1"/>
      </xdr:nvSpPr>
      <xdr:spPr>
        <a:xfrm>
          <a:off x="21075727"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110870</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FA0A9ED6-2BB0-4DC5-9182-B511F6F068D8}"/>
            </a:ext>
          </a:extLst>
        </xdr:cNvPr>
        <xdr:cNvSpPr txBox="1"/>
      </xdr:nvSpPr>
      <xdr:spPr>
        <a:xfrm>
          <a:off x="20199427"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121755</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4C008E28-7EEE-4168-B3B9-FB9C94454AAB}"/>
            </a:ext>
          </a:extLst>
        </xdr:cNvPr>
        <xdr:cNvSpPr txBox="1"/>
      </xdr:nvSpPr>
      <xdr:spPr>
        <a:xfrm>
          <a:off x="19310427"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132641</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7D7BE60D-64A0-46BE-8555-15B4F1B5C66C}"/>
            </a:ext>
          </a:extLst>
        </xdr:cNvPr>
        <xdr:cNvSpPr txBox="1"/>
      </xdr:nvSpPr>
      <xdr:spPr>
        <a:xfrm>
          <a:off x="18421427" y="596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A983F71C-0E93-4D1F-9509-4D691B9FF3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301D07A2-405D-49CB-8712-85C5604D5CB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2EC558A2-EC25-474B-A69E-83351D2DF46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1CAB401F-EBAD-47E4-B774-4327E2A8D39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772089ED-DD81-4BF9-B261-FA9109CB353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A130E2EB-7BFD-42CB-87D3-899ACCEC088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60924F06-8D41-4850-8B80-DA91B2FD931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A8701D7D-8DAB-49A7-8993-B03DF94810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6EDDF669-C70A-4253-B5F4-D728BFEC46B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62970BEF-F5A6-4177-9D7B-728F92816FD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a:extLst>
            <a:ext uri="{FF2B5EF4-FFF2-40B4-BE49-F238E27FC236}">
              <a16:creationId xmlns:a16="http://schemas.microsoft.com/office/drawing/2014/main" id="{324E6B4C-E8B7-413D-82C4-0765655EB91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4154CEEF-BF90-4EA3-BE20-5284F5F2162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a:extLst>
            <a:ext uri="{FF2B5EF4-FFF2-40B4-BE49-F238E27FC236}">
              <a16:creationId xmlns:a16="http://schemas.microsoft.com/office/drawing/2014/main" id="{AC140DF7-8E33-41E2-B1D3-06259BBA6C36}"/>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E3D68D1F-F6D1-4C89-ACEB-C4F01F3B056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790F690B-5853-4E92-8FCA-5FBC2DB346F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E728DD80-9F89-43FD-8C75-7248581696A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E7AACA4E-2126-416B-9347-AFD3C027AFB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DB1C67C8-2D15-4759-A24A-B7CEE5AD1C1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D6011895-B56B-4681-98BD-DA02438F414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3C7D1E60-E1A8-4C2A-95A5-3579CFFF8FD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C83D477F-E2F5-4AE7-95BA-35CA7C036F4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a:extLst>
            <a:ext uri="{FF2B5EF4-FFF2-40B4-BE49-F238E27FC236}">
              <a16:creationId xmlns:a16="http://schemas.microsoft.com/office/drawing/2014/main" id="{359DD9DC-B6AA-46E5-BE50-34B1F2F279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624" name="直線コネクタ 623">
          <a:extLst>
            <a:ext uri="{FF2B5EF4-FFF2-40B4-BE49-F238E27FC236}">
              <a16:creationId xmlns:a16="http://schemas.microsoft.com/office/drawing/2014/main" id="{A3F796A9-B5F5-4FC7-A6D8-6BE48CAA90B1}"/>
            </a:ext>
          </a:extLst>
        </xdr:cNvPr>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625" name="【学校施設】&#10;有形固定資産減価償却率最小値テキスト">
          <a:extLst>
            <a:ext uri="{FF2B5EF4-FFF2-40B4-BE49-F238E27FC236}">
              <a16:creationId xmlns:a16="http://schemas.microsoft.com/office/drawing/2014/main" id="{078AD35B-B0E9-4C96-ABF0-4D69017986D0}"/>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26" name="直線コネクタ 625">
          <a:extLst>
            <a:ext uri="{FF2B5EF4-FFF2-40B4-BE49-F238E27FC236}">
              <a16:creationId xmlns:a16="http://schemas.microsoft.com/office/drawing/2014/main" id="{3E839388-E298-4BA5-954C-29ECC974D7F8}"/>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627" name="【学校施設】&#10;有形固定資産減価償却率最大値テキスト">
          <a:extLst>
            <a:ext uri="{FF2B5EF4-FFF2-40B4-BE49-F238E27FC236}">
              <a16:creationId xmlns:a16="http://schemas.microsoft.com/office/drawing/2014/main" id="{95F56918-3DE8-4E20-A9A7-3F473E1A289E}"/>
            </a:ext>
          </a:extLst>
        </xdr:cNvPr>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628" name="直線コネクタ 627">
          <a:extLst>
            <a:ext uri="{FF2B5EF4-FFF2-40B4-BE49-F238E27FC236}">
              <a16:creationId xmlns:a16="http://schemas.microsoft.com/office/drawing/2014/main" id="{36CF6195-11D7-4D59-A69D-1369D8D1D5F3}"/>
            </a:ext>
          </a:extLst>
        </xdr:cNvPr>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629" name="【学校施設】&#10;有形固定資産減価償却率平均値テキスト">
          <a:extLst>
            <a:ext uri="{FF2B5EF4-FFF2-40B4-BE49-F238E27FC236}">
              <a16:creationId xmlns:a16="http://schemas.microsoft.com/office/drawing/2014/main" id="{298ECECD-C846-4590-B621-DF36C5ACCFBA}"/>
            </a:ext>
          </a:extLst>
        </xdr:cNvPr>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30" name="フローチャート: 判断 629">
          <a:extLst>
            <a:ext uri="{FF2B5EF4-FFF2-40B4-BE49-F238E27FC236}">
              <a16:creationId xmlns:a16="http://schemas.microsoft.com/office/drawing/2014/main" id="{D6020A07-6112-4D3E-B194-C7B36AA9C5D6}"/>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1" name="フローチャート: 判断 630">
          <a:extLst>
            <a:ext uri="{FF2B5EF4-FFF2-40B4-BE49-F238E27FC236}">
              <a16:creationId xmlns:a16="http://schemas.microsoft.com/office/drawing/2014/main" id="{E9C40BB1-F7B4-425C-A0D3-DFF155F205BE}"/>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632" name="フローチャート: 判断 631">
          <a:extLst>
            <a:ext uri="{FF2B5EF4-FFF2-40B4-BE49-F238E27FC236}">
              <a16:creationId xmlns:a16="http://schemas.microsoft.com/office/drawing/2014/main" id="{6209DA22-1B99-41F8-BD81-CBE34E86B30D}"/>
            </a:ext>
          </a:extLst>
        </xdr:cNvPr>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633" name="フローチャート: 判断 632">
          <a:extLst>
            <a:ext uri="{FF2B5EF4-FFF2-40B4-BE49-F238E27FC236}">
              <a16:creationId xmlns:a16="http://schemas.microsoft.com/office/drawing/2014/main" id="{2486E85A-3276-4A92-A5B2-9CDD4713476B}"/>
            </a:ext>
          </a:extLst>
        </xdr:cNvPr>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634" name="フローチャート: 判断 633">
          <a:extLst>
            <a:ext uri="{FF2B5EF4-FFF2-40B4-BE49-F238E27FC236}">
              <a16:creationId xmlns:a16="http://schemas.microsoft.com/office/drawing/2014/main" id="{71FE3BB2-126D-488E-9ABB-794A70F77B9A}"/>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CA512DC9-A6C0-4C6F-AA87-1FCDBC56448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8830DC1B-FCD5-4B80-866D-D866A4DDB35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AAF2FADA-E418-4136-8E8B-51C4134E185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7F8DD014-FE81-48EF-B60E-83577BED4A7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5B7A46CE-18FE-4844-9CB2-28B0157A835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161798</xdr:rowOff>
    </xdr:from>
    <xdr:to>
      <xdr:col>85</xdr:col>
      <xdr:colOff>177800</xdr:colOff>
      <xdr:row>60</xdr:row>
      <xdr:rowOff>91948</xdr:rowOff>
    </xdr:to>
    <xdr:sp macro="" textlink="">
      <xdr:nvSpPr>
        <xdr:cNvPr id="640" name="楕円 639">
          <a:extLst>
            <a:ext uri="{FF2B5EF4-FFF2-40B4-BE49-F238E27FC236}">
              <a16:creationId xmlns:a16="http://schemas.microsoft.com/office/drawing/2014/main" id="{5720CE55-F736-4E7D-9C95-2E3D447F483E}"/>
            </a:ext>
          </a:extLst>
        </xdr:cNvPr>
        <xdr:cNvSpPr/>
      </xdr:nvSpPr>
      <xdr:spPr>
        <a:xfrm>
          <a:off x="162687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13225</xdr:rowOff>
    </xdr:from>
    <xdr:ext cx="405111" cy="259045"/>
    <xdr:sp macro="" textlink="">
      <xdr:nvSpPr>
        <xdr:cNvPr id="641" name="【学校施設】&#10;有形固定資産減価償却率該当値テキスト">
          <a:extLst>
            <a:ext uri="{FF2B5EF4-FFF2-40B4-BE49-F238E27FC236}">
              <a16:creationId xmlns:a16="http://schemas.microsoft.com/office/drawing/2014/main" id="{3C747B20-D918-4994-BB67-F97474894491}"/>
            </a:ext>
          </a:extLst>
        </xdr:cNvPr>
        <xdr:cNvSpPr txBox="1"/>
      </xdr:nvSpPr>
      <xdr:spPr>
        <a:xfrm>
          <a:off x="16357600" y="1012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88646</xdr:rowOff>
    </xdr:from>
    <xdr:to>
      <xdr:col>81</xdr:col>
      <xdr:colOff>101600</xdr:colOff>
      <xdr:row>60</xdr:row>
      <xdr:rowOff>18796</xdr:rowOff>
    </xdr:to>
    <xdr:sp macro="" textlink="">
      <xdr:nvSpPr>
        <xdr:cNvPr id="642" name="楕円 641">
          <a:extLst>
            <a:ext uri="{FF2B5EF4-FFF2-40B4-BE49-F238E27FC236}">
              <a16:creationId xmlns:a16="http://schemas.microsoft.com/office/drawing/2014/main" id="{C2CAE2A3-9D3D-4CF1-A529-138D469E18E1}"/>
            </a:ext>
          </a:extLst>
        </xdr:cNvPr>
        <xdr:cNvSpPr/>
      </xdr:nvSpPr>
      <xdr:spPr>
        <a:xfrm>
          <a:off x="15430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139446</xdr:rowOff>
    </xdr:from>
    <xdr:to>
      <xdr:col>85</xdr:col>
      <xdr:colOff>127000</xdr:colOff>
      <xdr:row>60</xdr:row>
      <xdr:rowOff>41148</xdr:rowOff>
    </xdr:to>
    <xdr:cxnSp macro="">
      <xdr:nvCxnSpPr>
        <xdr:cNvPr id="643" name="直線コネクタ 642">
          <a:extLst>
            <a:ext uri="{FF2B5EF4-FFF2-40B4-BE49-F238E27FC236}">
              <a16:creationId xmlns:a16="http://schemas.microsoft.com/office/drawing/2014/main" id="{30522920-F5EA-4E4D-8467-C47F9FC48717}"/>
            </a:ext>
          </a:extLst>
        </xdr:cNvPr>
        <xdr:cNvCxnSpPr/>
      </xdr:nvCxnSpPr>
      <xdr:spPr>
        <a:xfrm>
          <a:off x="15481300" y="102549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xdr:rowOff>
    </xdr:from>
    <xdr:to>
      <xdr:col>76</xdr:col>
      <xdr:colOff>165100</xdr:colOff>
      <xdr:row>59</xdr:row>
      <xdr:rowOff>112522</xdr:rowOff>
    </xdr:to>
    <xdr:sp macro="" textlink="">
      <xdr:nvSpPr>
        <xdr:cNvPr id="644" name="楕円 643">
          <a:extLst>
            <a:ext uri="{FF2B5EF4-FFF2-40B4-BE49-F238E27FC236}">
              <a16:creationId xmlns:a16="http://schemas.microsoft.com/office/drawing/2014/main" id="{31B35A27-B15A-4C43-B5FD-CA60128CD5FC}"/>
            </a:ext>
          </a:extLst>
        </xdr:cNvPr>
        <xdr:cNvSpPr/>
      </xdr:nvSpPr>
      <xdr:spPr>
        <a:xfrm>
          <a:off x="14541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61722</xdr:rowOff>
    </xdr:from>
    <xdr:to>
      <xdr:col>81</xdr:col>
      <xdr:colOff>50800</xdr:colOff>
      <xdr:row>59</xdr:row>
      <xdr:rowOff>139446</xdr:rowOff>
    </xdr:to>
    <xdr:cxnSp macro="">
      <xdr:nvCxnSpPr>
        <xdr:cNvPr id="645" name="直線コネクタ 644">
          <a:extLst>
            <a:ext uri="{FF2B5EF4-FFF2-40B4-BE49-F238E27FC236}">
              <a16:creationId xmlns:a16="http://schemas.microsoft.com/office/drawing/2014/main" id="{F1A7ABD2-04F3-4B60-95AC-A719726D604C}"/>
            </a:ext>
          </a:extLst>
        </xdr:cNvPr>
        <xdr:cNvCxnSpPr/>
      </xdr:nvCxnSpPr>
      <xdr:spPr>
        <a:xfrm>
          <a:off x="14592300" y="101772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646" name="楕円 645">
          <a:extLst>
            <a:ext uri="{FF2B5EF4-FFF2-40B4-BE49-F238E27FC236}">
              <a16:creationId xmlns:a16="http://schemas.microsoft.com/office/drawing/2014/main" id="{665A63AC-3FD3-43D6-9D17-2FB0DC9CD7BC}"/>
            </a:ext>
          </a:extLst>
        </xdr:cNvPr>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61722</xdr:rowOff>
    </xdr:to>
    <xdr:cxnSp macro="">
      <xdr:nvCxnSpPr>
        <xdr:cNvPr id="647" name="直線コネクタ 646">
          <a:extLst>
            <a:ext uri="{FF2B5EF4-FFF2-40B4-BE49-F238E27FC236}">
              <a16:creationId xmlns:a16="http://schemas.microsoft.com/office/drawing/2014/main" id="{9F80F142-E514-4412-9EAA-E428E7C58EC6}"/>
            </a:ext>
          </a:extLst>
        </xdr:cNvPr>
        <xdr:cNvCxnSpPr/>
      </xdr:nvCxnSpPr>
      <xdr:spPr>
        <a:xfrm>
          <a:off x="13703300" y="101498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164084</xdr:rowOff>
    </xdr:from>
    <xdr:to>
      <xdr:col>67</xdr:col>
      <xdr:colOff>101600</xdr:colOff>
      <xdr:row>59</xdr:row>
      <xdr:rowOff>94234</xdr:rowOff>
    </xdr:to>
    <xdr:sp macro="" textlink="">
      <xdr:nvSpPr>
        <xdr:cNvPr id="648" name="楕円 647">
          <a:extLst>
            <a:ext uri="{FF2B5EF4-FFF2-40B4-BE49-F238E27FC236}">
              <a16:creationId xmlns:a16="http://schemas.microsoft.com/office/drawing/2014/main" id="{BC7567A6-2CB1-4400-B71A-00783AF51A17}"/>
            </a:ext>
          </a:extLst>
        </xdr:cNvPr>
        <xdr:cNvSpPr/>
      </xdr:nvSpPr>
      <xdr:spPr>
        <a:xfrm>
          <a:off x="12763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34290</xdr:rowOff>
    </xdr:from>
    <xdr:to>
      <xdr:col>71</xdr:col>
      <xdr:colOff>177800</xdr:colOff>
      <xdr:row>59</xdr:row>
      <xdr:rowOff>43434</xdr:rowOff>
    </xdr:to>
    <xdr:cxnSp macro="">
      <xdr:nvCxnSpPr>
        <xdr:cNvPr id="649" name="直線コネクタ 648">
          <a:extLst>
            <a:ext uri="{FF2B5EF4-FFF2-40B4-BE49-F238E27FC236}">
              <a16:creationId xmlns:a16="http://schemas.microsoft.com/office/drawing/2014/main" id="{824F3D03-FFA9-46E1-8D74-A8BCE53A064B}"/>
            </a:ext>
          </a:extLst>
        </xdr:cNvPr>
        <xdr:cNvCxnSpPr/>
      </xdr:nvCxnSpPr>
      <xdr:spPr>
        <a:xfrm flipV="1">
          <a:off x="12814300" y="101498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650" name="n_1aveValue【学校施設】&#10;有形固定資産減価償却率">
          <a:extLst>
            <a:ext uri="{FF2B5EF4-FFF2-40B4-BE49-F238E27FC236}">
              <a16:creationId xmlns:a16="http://schemas.microsoft.com/office/drawing/2014/main" id="{30298614-AED9-4E90-833F-BFC3571E124C}"/>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119651</xdr:rowOff>
    </xdr:from>
    <xdr:ext cx="405111" cy="259045"/>
    <xdr:sp macro="" textlink="">
      <xdr:nvSpPr>
        <xdr:cNvPr id="651" name="n_2aveValue【学校施設】&#10;有形固定資産減価償却率">
          <a:extLst>
            <a:ext uri="{FF2B5EF4-FFF2-40B4-BE49-F238E27FC236}">
              <a16:creationId xmlns:a16="http://schemas.microsoft.com/office/drawing/2014/main" id="{3C1D6DE6-9278-438A-9623-03899515536A}"/>
            </a:ext>
          </a:extLst>
        </xdr:cNvPr>
        <xdr:cNvSpPr txBox="1"/>
      </xdr:nvSpPr>
      <xdr:spPr>
        <a:xfrm>
          <a:off x="14389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92219</xdr:rowOff>
    </xdr:from>
    <xdr:ext cx="405111" cy="259045"/>
    <xdr:sp macro="" textlink="">
      <xdr:nvSpPr>
        <xdr:cNvPr id="652" name="n_3aveValue【学校施設】&#10;有形固定資産減価償却率">
          <a:extLst>
            <a:ext uri="{FF2B5EF4-FFF2-40B4-BE49-F238E27FC236}">
              <a16:creationId xmlns:a16="http://schemas.microsoft.com/office/drawing/2014/main" id="{584CEAEE-170F-4B7F-8125-737BB7B13BA7}"/>
            </a:ext>
          </a:extLst>
        </xdr:cNvPr>
        <xdr:cNvSpPr txBox="1"/>
      </xdr:nvSpPr>
      <xdr:spPr>
        <a:xfrm>
          <a:off x="13500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83075</xdr:rowOff>
    </xdr:from>
    <xdr:ext cx="405111" cy="259045"/>
    <xdr:sp macro="" textlink="">
      <xdr:nvSpPr>
        <xdr:cNvPr id="653" name="n_4aveValue【学校施設】&#10;有形固定資産減価償却率">
          <a:extLst>
            <a:ext uri="{FF2B5EF4-FFF2-40B4-BE49-F238E27FC236}">
              <a16:creationId xmlns:a16="http://schemas.microsoft.com/office/drawing/2014/main" id="{E01123B7-F684-4FE6-904F-5C51DF701D41}"/>
            </a:ext>
          </a:extLst>
        </xdr:cNvPr>
        <xdr:cNvSpPr txBox="1"/>
      </xdr:nvSpPr>
      <xdr:spPr>
        <a:xfrm>
          <a:off x="12611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35323</xdr:rowOff>
    </xdr:from>
    <xdr:ext cx="405111" cy="259045"/>
    <xdr:sp macro="" textlink="">
      <xdr:nvSpPr>
        <xdr:cNvPr id="654" name="n_1mainValue【学校施設】&#10;有形固定資産減価償却率">
          <a:extLst>
            <a:ext uri="{FF2B5EF4-FFF2-40B4-BE49-F238E27FC236}">
              <a16:creationId xmlns:a16="http://schemas.microsoft.com/office/drawing/2014/main" id="{1548DC7F-2CEF-4695-BAE2-8B553FD33F6B}"/>
            </a:ext>
          </a:extLst>
        </xdr:cNvPr>
        <xdr:cNvSpPr txBox="1"/>
      </xdr:nvSpPr>
      <xdr:spPr>
        <a:xfrm>
          <a:off x="15266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129049</xdr:rowOff>
    </xdr:from>
    <xdr:ext cx="405111" cy="259045"/>
    <xdr:sp macro="" textlink="">
      <xdr:nvSpPr>
        <xdr:cNvPr id="655" name="n_2mainValue【学校施設】&#10;有形固定資産減価償却率">
          <a:extLst>
            <a:ext uri="{FF2B5EF4-FFF2-40B4-BE49-F238E27FC236}">
              <a16:creationId xmlns:a16="http://schemas.microsoft.com/office/drawing/2014/main" id="{4957ED12-BC95-43F2-A874-3316370F6AF7}"/>
            </a:ext>
          </a:extLst>
        </xdr:cNvPr>
        <xdr:cNvSpPr txBox="1"/>
      </xdr:nvSpPr>
      <xdr:spPr>
        <a:xfrm>
          <a:off x="143897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656" name="n_3mainValue【学校施設】&#10;有形固定資産減価償却率">
          <a:extLst>
            <a:ext uri="{FF2B5EF4-FFF2-40B4-BE49-F238E27FC236}">
              <a16:creationId xmlns:a16="http://schemas.microsoft.com/office/drawing/2014/main" id="{C302E84E-E0B3-4A52-A672-A2377531112F}"/>
            </a:ext>
          </a:extLst>
        </xdr:cNvPr>
        <xdr:cNvSpPr txBox="1"/>
      </xdr:nvSpPr>
      <xdr:spPr>
        <a:xfrm>
          <a:off x="13500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110761</xdr:rowOff>
    </xdr:from>
    <xdr:ext cx="405111" cy="259045"/>
    <xdr:sp macro="" textlink="">
      <xdr:nvSpPr>
        <xdr:cNvPr id="657" name="n_4mainValue【学校施設】&#10;有形固定資産減価償却率">
          <a:extLst>
            <a:ext uri="{FF2B5EF4-FFF2-40B4-BE49-F238E27FC236}">
              <a16:creationId xmlns:a16="http://schemas.microsoft.com/office/drawing/2014/main" id="{0B448127-FCF6-467B-9260-A0445A332EA5}"/>
            </a:ext>
          </a:extLst>
        </xdr:cNvPr>
        <xdr:cNvSpPr txBox="1"/>
      </xdr:nvSpPr>
      <xdr:spPr>
        <a:xfrm>
          <a:off x="12611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590191FB-9B59-4BF6-AC2A-E25728A93D1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FCDC75BB-56F1-47E0-894D-4A672FEC207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B706C0BF-974C-4A69-A39E-462E3B1F492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11DBD89C-BC6F-4AED-B3AC-33726562F0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834E8994-2552-4EDC-A5A9-8A901599E61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2B440CE4-55AD-4639-ABF1-1713FC4C50B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774F442F-B05D-47B1-9687-6B19A5AAAA8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D512F4F2-0217-4E03-9FE6-A956CB7F002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F468BF67-9EE0-42DB-847E-99CE1AF0D1E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4B9FE240-5CD0-426D-95C6-030966B4265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a:extLst>
            <a:ext uri="{FF2B5EF4-FFF2-40B4-BE49-F238E27FC236}">
              <a16:creationId xmlns:a16="http://schemas.microsoft.com/office/drawing/2014/main" id="{52732237-F00F-46BF-AB13-C176EAF0D28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9" name="直線コネクタ 668">
          <a:extLst>
            <a:ext uri="{FF2B5EF4-FFF2-40B4-BE49-F238E27FC236}">
              <a16:creationId xmlns:a16="http://schemas.microsoft.com/office/drawing/2014/main" id="{F41031FF-04E1-4CF3-A28F-D13CA623455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a:extLst>
            <a:ext uri="{FF2B5EF4-FFF2-40B4-BE49-F238E27FC236}">
              <a16:creationId xmlns:a16="http://schemas.microsoft.com/office/drawing/2014/main" id="{59378F9F-214A-4ABE-ACA3-60A5B49C8A9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a:extLst>
            <a:ext uri="{FF2B5EF4-FFF2-40B4-BE49-F238E27FC236}">
              <a16:creationId xmlns:a16="http://schemas.microsoft.com/office/drawing/2014/main" id="{C2871639-28F7-446B-9AE1-8199F185116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a:extLst>
            <a:ext uri="{FF2B5EF4-FFF2-40B4-BE49-F238E27FC236}">
              <a16:creationId xmlns:a16="http://schemas.microsoft.com/office/drawing/2014/main" id="{A31F4A85-FD31-4DB4-8093-D4EA871231D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a:extLst>
            <a:ext uri="{FF2B5EF4-FFF2-40B4-BE49-F238E27FC236}">
              <a16:creationId xmlns:a16="http://schemas.microsoft.com/office/drawing/2014/main" id="{08C3D107-7794-4CF5-A5C0-B5705901DFE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a:extLst>
            <a:ext uri="{FF2B5EF4-FFF2-40B4-BE49-F238E27FC236}">
              <a16:creationId xmlns:a16="http://schemas.microsoft.com/office/drawing/2014/main" id="{FA686651-B0D1-4E8E-BD23-2C2EF540D16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a:extLst>
            <a:ext uri="{FF2B5EF4-FFF2-40B4-BE49-F238E27FC236}">
              <a16:creationId xmlns:a16="http://schemas.microsoft.com/office/drawing/2014/main" id="{10A09322-8981-4DDD-A3A8-0656DE22FAC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a:extLst>
            <a:ext uri="{FF2B5EF4-FFF2-40B4-BE49-F238E27FC236}">
              <a16:creationId xmlns:a16="http://schemas.microsoft.com/office/drawing/2014/main" id="{F09FE9FD-D0AD-4BD4-A18E-C6ED3003A18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DA4C9FB3-4600-425E-8CB1-7E0C8FFECF1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6EAA79A2-7C15-4CF5-B42E-857EC6AACD7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B67359B3-8F60-4E06-8273-6782615D9A7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680" name="直線コネクタ 679">
          <a:extLst>
            <a:ext uri="{FF2B5EF4-FFF2-40B4-BE49-F238E27FC236}">
              <a16:creationId xmlns:a16="http://schemas.microsoft.com/office/drawing/2014/main" id="{9EF0875A-4C8E-4D33-95F9-69090E569D1E}"/>
            </a:ext>
          </a:extLst>
        </xdr:cNvPr>
        <xdr:cNvCxnSpPr/>
      </xdr:nvCxnSpPr>
      <xdr:spPr>
        <a:xfrm flipV="1">
          <a:off x="22160864" y="98618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681" name="【学校施設】&#10;一人当たり面積最小値テキスト">
          <a:extLst>
            <a:ext uri="{FF2B5EF4-FFF2-40B4-BE49-F238E27FC236}">
              <a16:creationId xmlns:a16="http://schemas.microsoft.com/office/drawing/2014/main" id="{7EC09C8E-45A5-4F6C-9CB8-E8ACBA7DE695}"/>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682" name="直線コネクタ 681">
          <a:extLst>
            <a:ext uri="{FF2B5EF4-FFF2-40B4-BE49-F238E27FC236}">
              <a16:creationId xmlns:a16="http://schemas.microsoft.com/office/drawing/2014/main" id="{6640C1F3-E007-4909-8DF4-C6D70CA8A1E4}"/>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83" name="【学校施設】&#10;一人当たり面積最大値テキスト">
          <a:extLst>
            <a:ext uri="{FF2B5EF4-FFF2-40B4-BE49-F238E27FC236}">
              <a16:creationId xmlns:a16="http://schemas.microsoft.com/office/drawing/2014/main" id="{7B6F3F3F-8BA5-45D9-BFD2-1CC4446C04CE}"/>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84" name="直線コネクタ 683">
          <a:extLst>
            <a:ext uri="{FF2B5EF4-FFF2-40B4-BE49-F238E27FC236}">
              <a16:creationId xmlns:a16="http://schemas.microsoft.com/office/drawing/2014/main" id="{6538C9E1-C428-4FDC-8A61-AA6A26CA5AA7}"/>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685" name="【学校施設】&#10;一人当たり面積平均値テキスト">
          <a:extLst>
            <a:ext uri="{FF2B5EF4-FFF2-40B4-BE49-F238E27FC236}">
              <a16:creationId xmlns:a16="http://schemas.microsoft.com/office/drawing/2014/main" id="{011AB421-DC32-427E-B8B3-32D6EBF1D38B}"/>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6" name="フローチャート: 判断 685">
          <a:extLst>
            <a:ext uri="{FF2B5EF4-FFF2-40B4-BE49-F238E27FC236}">
              <a16:creationId xmlns:a16="http://schemas.microsoft.com/office/drawing/2014/main" id="{D092A21E-8617-400F-8B2E-D4DC6275BC77}"/>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687" name="フローチャート: 判断 686">
          <a:extLst>
            <a:ext uri="{FF2B5EF4-FFF2-40B4-BE49-F238E27FC236}">
              <a16:creationId xmlns:a16="http://schemas.microsoft.com/office/drawing/2014/main" id="{ADBE6B4B-1C96-4CEC-92AC-8F34A71AEA1B}"/>
            </a:ext>
          </a:extLst>
        </xdr:cNvPr>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688" name="フローチャート: 判断 687">
          <a:extLst>
            <a:ext uri="{FF2B5EF4-FFF2-40B4-BE49-F238E27FC236}">
              <a16:creationId xmlns:a16="http://schemas.microsoft.com/office/drawing/2014/main" id="{FBB6DB01-CF64-4850-9274-47E216D6742B}"/>
            </a:ext>
          </a:extLst>
        </xdr:cNvPr>
        <xdr:cNvSpPr/>
      </xdr:nvSpPr>
      <xdr:spPr>
        <a:xfrm>
          <a:off x="20383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689" name="フローチャート: 判断 688">
          <a:extLst>
            <a:ext uri="{FF2B5EF4-FFF2-40B4-BE49-F238E27FC236}">
              <a16:creationId xmlns:a16="http://schemas.microsoft.com/office/drawing/2014/main" id="{7FB13903-A981-4399-AB31-4C96A782775E}"/>
            </a:ext>
          </a:extLst>
        </xdr:cNvPr>
        <xdr:cNvSpPr/>
      </xdr:nvSpPr>
      <xdr:spPr>
        <a:xfrm>
          <a:off x="19494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90" name="フローチャート: 判断 689">
          <a:extLst>
            <a:ext uri="{FF2B5EF4-FFF2-40B4-BE49-F238E27FC236}">
              <a16:creationId xmlns:a16="http://schemas.microsoft.com/office/drawing/2014/main" id="{D5BC2070-DE8D-4E39-A0AB-E0193AEA251E}"/>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4DB95D37-CE5B-4C50-8093-5C99C53A904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80C4E923-F3A5-4F64-B821-6E0388E5C9D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E263619-19F1-4A01-810C-9F8ADD1494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6320BCB4-3EC2-45B4-88AB-82FFBEA9F74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C84270E3-2F7E-40FC-AB17-CDBDA5C26B7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38354</xdr:rowOff>
    </xdr:from>
    <xdr:to>
      <xdr:col>116</xdr:col>
      <xdr:colOff>114300</xdr:colOff>
      <xdr:row>57</xdr:row>
      <xdr:rowOff>139954</xdr:rowOff>
    </xdr:to>
    <xdr:sp macro="" textlink="">
      <xdr:nvSpPr>
        <xdr:cNvPr id="696" name="楕円 695">
          <a:extLst>
            <a:ext uri="{FF2B5EF4-FFF2-40B4-BE49-F238E27FC236}">
              <a16:creationId xmlns:a16="http://schemas.microsoft.com/office/drawing/2014/main" id="{39814697-B5B1-44A2-915F-35753EFBF8F0}"/>
            </a:ext>
          </a:extLst>
        </xdr:cNvPr>
        <xdr:cNvSpPr/>
      </xdr:nvSpPr>
      <xdr:spPr>
        <a:xfrm>
          <a:off x="221107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162831</xdr:rowOff>
    </xdr:from>
    <xdr:ext cx="469744" cy="259045"/>
    <xdr:sp macro="" textlink="">
      <xdr:nvSpPr>
        <xdr:cNvPr id="697" name="【学校施設】&#10;一人当たり面積該当値テキスト">
          <a:extLst>
            <a:ext uri="{FF2B5EF4-FFF2-40B4-BE49-F238E27FC236}">
              <a16:creationId xmlns:a16="http://schemas.microsoft.com/office/drawing/2014/main" id="{4B7952F5-239D-4717-8698-A36F8F7E4F66}"/>
            </a:ext>
          </a:extLst>
        </xdr:cNvPr>
        <xdr:cNvSpPr txBox="1"/>
      </xdr:nvSpPr>
      <xdr:spPr>
        <a:xfrm>
          <a:off x="22199600" y="976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70358</xdr:rowOff>
    </xdr:from>
    <xdr:to>
      <xdr:col>112</xdr:col>
      <xdr:colOff>38100</xdr:colOff>
      <xdr:row>58</xdr:row>
      <xdr:rowOff>508</xdr:rowOff>
    </xdr:to>
    <xdr:sp macro="" textlink="">
      <xdr:nvSpPr>
        <xdr:cNvPr id="698" name="楕円 697">
          <a:extLst>
            <a:ext uri="{FF2B5EF4-FFF2-40B4-BE49-F238E27FC236}">
              <a16:creationId xmlns:a16="http://schemas.microsoft.com/office/drawing/2014/main" id="{6FE3194F-BF43-4EFD-8197-DBAA709BE354}"/>
            </a:ext>
          </a:extLst>
        </xdr:cNvPr>
        <xdr:cNvSpPr/>
      </xdr:nvSpPr>
      <xdr:spPr>
        <a:xfrm>
          <a:off x="21272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89154</xdr:rowOff>
    </xdr:from>
    <xdr:to>
      <xdr:col>116</xdr:col>
      <xdr:colOff>63500</xdr:colOff>
      <xdr:row>57</xdr:row>
      <xdr:rowOff>121158</xdr:rowOff>
    </xdr:to>
    <xdr:cxnSp macro="">
      <xdr:nvCxnSpPr>
        <xdr:cNvPr id="699" name="直線コネクタ 698">
          <a:extLst>
            <a:ext uri="{FF2B5EF4-FFF2-40B4-BE49-F238E27FC236}">
              <a16:creationId xmlns:a16="http://schemas.microsoft.com/office/drawing/2014/main" id="{22822983-B6FB-41F0-98BA-7F118051E7BC}"/>
            </a:ext>
          </a:extLst>
        </xdr:cNvPr>
        <xdr:cNvCxnSpPr/>
      </xdr:nvCxnSpPr>
      <xdr:spPr>
        <a:xfrm flipV="1">
          <a:off x="21323300" y="98618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86360</xdr:rowOff>
    </xdr:from>
    <xdr:to>
      <xdr:col>107</xdr:col>
      <xdr:colOff>101600</xdr:colOff>
      <xdr:row>58</xdr:row>
      <xdr:rowOff>16510</xdr:rowOff>
    </xdr:to>
    <xdr:sp macro="" textlink="">
      <xdr:nvSpPr>
        <xdr:cNvPr id="700" name="楕円 699">
          <a:extLst>
            <a:ext uri="{FF2B5EF4-FFF2-40B4-BE49-F238E27FC236}">
              <a16:creationId xmlns:a16="http://schemas.microsoft.com/office/drawing/2014/main" id="{3161E956-75BC-41AE-8887-B7F35449995E}"/>
            </a:ext>
          </a:extLst>
        </xdr:cNvPr>
        <xdr:cNvSpPr/>
      </xdr:nvSpPr>
      <xdr:spPr>
        <a:xfrm>
          <a:off x="20383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121158</xdr:rowOff>
    </xdr:from>
    <xdr:to>
      <xdr:col>111</xdr:col>
      <xdr:colOff>177800</xdr:colOff>
      <xdr:row>57</xdr:row>
      <xdr:rowOff>137160</xdr:rowOff>
    </xdr:to>
    <xdr:cxnSp macro="">
      <xdr:nvCxnSpPr>
        <xdr:cNvPr id="701" name="直線コネクタ 700">
          <a:extLst>
            <a:ext uri="{FF2B5EF4-FFF2-40B4-BE49-F238E27FC236}">
              <a16:creationId xmlns:a16="http://schemas.microsoft.com/office/drawing/2014/main" id="{075F930F-2443-4DD8-A043-E663C3DCCE79}"/>
            </a:ext>
          </a:extLst>
        </xdr:cNvPr>
        <xdr:cNvCxnSpPr/>
      </xdr:nvCxnSpPr>
      <xdr:spPr>
        <a:xfrm flipV="1">
          <a:off x="20434300" y="989380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113792</xdr:rowOff>
    </xdr:from>
    <xdr:to>
      <xdr:col>102</xdr:col>
      <xdr:colOff>165100</xdr:colOff>
      <xdr:row>58</xdr:row>
      <xdr:rowOff>43942</xdr:rowOff>
    </xdr:to>
    <xdr:sp macro="" textlink="">
      <xdr:nvSpPr>
        <xdr:cNvPr id="702" name="楕円 701">
          <a:extLst>
            <a:ext uri="{FF2B5EF4-FFF2-40B4-BE49-F238E27FC236}">
              <a16:creationId xmlns:a16="http://schemas.microsoft.com/office/drawing/2014/main" id="{E1296F3F-187A-4AB4-B7FA-05416E4B50DD}"/>
            </a:ext>
          </a:extLst>
        </xdr:cNvPr>
        <xdr:cNvSpPr/>
      </xdr:nvSpPr>
      <xdr:spPr>
        <a:xfrm>
          <a:off x="19494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137160</xdr:rowOff>
    </xdr:from>
    <xdr:to>
      <xdr:col>107</xdr:col>
      <xdr:colOff>50800</xdr:colOff>
      <xdr:row>57</xdr:row>
      <xdr:rowOff>164592</xdr:rowOff>
    </xdr:to>
    <xdr:cxnSp macro="">
      <xdr:nvCxnSpPr>
        <xdr:cNvPr id="703" name="直線コネクタ 702">
          <a:extLst>
            <a:ext uri="{FF2B5EF4-FFF2-40B4-BE49-F238E27FC236}">
              <a16:creationId xmlns:a16="http://schemas.microsoft.com/office/drawing/2014/main" id="{130BB908-B60B-4A58-A462-58C9599CF970}"/>
            </a:ext>
          </a:extLst>
        </xdr:cNvPr>
        <xdr:cNvCxnSpPr/>
      </xdr:nvCxnSpPr>
      <xdr:spPr>
        <a:xfrm flipV="1">
          <a:off x="19545300" y="990981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157226</xdr:rowOff>
    </xdr:from>
    <xdr:to>
      <xdr:col>98</xdr:col>
      <xdr:colOff>38100</xdr:colOff>
      <xdr:row>58</xdr:row>
      <xdr:rowOff>87376</xdr:rowOff>
    </xdr:to>
    <xdr:sp macro="" textlink="">
      <xdr:nvSpPr>
        <xdr:cNvPr id="704" name="楕円 703">
          <a:extLst>
            <a:ext uri="{FF2B5EF4-FFF2-40B4-BE49-F238E27FC236}">
              <a16:creationId xmlns:a16="http://schemas.microsoft.com/office/drawing/2014/main" id="{14F3D57B-24A2-4CEA-BD51-09042D264F5A}"/>
            </a:ext>
          </a:extLst>
        </xdr:cNvPr>
        <xdr:cNvSpPr/>
      </xdr:nvSpPr>
      <xdr:spPr>
        <a:xfrm>
          <a:off x="186055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164592</xdr:rowOff>
    </xdr:from>
    <xdr:to>
      <xdr:col>102</xdr:col>
      <xdr:colOff>114300</xdr:colOff>
      <xdr:row>58</xdr:row>
      <xdr:rowOff>36576</xdr:rowOff>
    </xdr:to>
    <xdr:cxnSp macro="">
      <xdr:nvCxnSpPr>
        <xdr:cNvPr id="705" name="直線コネクタ 704">
          <a:extLst>
            <a:ext uri="{FF2B5EF4-FFF2-40B4-BE49-F238E27FC236}">
              <a16:creationId xmlns:a16="http://schemas.microsoft.com/office/drawing/2014/main" id="{15738C18-DFB5-434A-9549-F98DB5BCC22C}"/>
            </a:ext>
          </a:extLst>
        </xdr:cNvPr>
        <xdr:cNvCxnSpPr/>
      </xdr:nvCxnSpPr>
      <xdr:spPr>
        <a:xfrm flipV="1">
          <a:off x="18656300" y="99372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149369</xdr:rowOff>
    </xdr:from>
    <xdr:ext cx="469744" cy="259045"/>
    <xdr:sp macro="" textlink="">
      <xdr:nvSpPr>
        <xdr:cNvPr id="706" name="n_1aveValue【学校施設】&#10;一人当たり面積">
          <a:extLst>
            <a:ext uri="{FF2B5EF4-FFF2-40B4-BE49-F238E27FC236}">
              <a16:creationId xmlns:a16="http://schemas.microsoft.com/office/drawing/2014/main" id="{124AE501-CD0F-4DC0-A126-2DE849C6ED40}"/>
            </a:ext>
          </a:extLst>
        </xdr:cNvPr>
        <xdr:cNvSpPr txBox="1"/>
      </xdr:nvSpPr>
      <xdr:spPr>
        <a:xfrm>
          <a:off x="210757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80789</xdr:rowOff>
    </xdr:from>
    <xdr:ext cx="469744" cy="259045"/>
    <xdr:sp macro="" textlink="">
      <xdr:nvSpPr>
        <xdr:cNvPr id="707" name="n_2aveValue【学校施設】&#10;一人当たり面積">
          <a:extLst>
            <a:ext uri="{FF2B5EF4-FFF2-40B4-BE49-F238E27FC236}">
              <a16:creationId xmlns:a16="http://schemas.microsoft.com/office/drawing/2014/main" id="{674F95C4-1CE1-44C7-A9F0-6FD3624AE70D}"/>
            </a:ext>
          </a:extLst>
        </xdr:cNvPr>
        <xdr:cNvSpPr txBox="1"/>
      </xdr:nvSpPr>
      <xdr:spPr>
        <a:xfrm>
          <a:off x="20199427" y="10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92219</xdr:rowOff>
    </xdr:from>
    <xdr:ext cx="469744" cy="259045"/>
    <xdr:sp macro="" textlink="">
      <xdr:nvSpPr>
        <xdr:cNvPr id="708" name="n_3aveValue【学校施設】&#10;一人当たり面積">
          <a:extLst>
            <a:ext uri="{FF2B5EF4-FFF2-40B4-BE49-F238E27FC236}">
              <a16:creationId xmlns:a16="http://schemas.microsoft.com/office/drawing/2014/main" id="{8379A788-174A-4DAA-9F68-A2E576E2E633}"/>
            </a:ext>
          </a:extLst>
        </xdr:cNvPr>
        <xdr:cNvSpPr txBox="1"/>
      </xdr:nvSpPr>
      <xdr:spPr>
        <a:xfrm>
          <a:off x="19310427"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709" name="n_4aveValue【学校施設】&#10;一人当たり面積">
          <a:extLst>
            <a:ext uri="{FF2B5EF4-FFF2-40B4-BE49-F238E27FC236}">
              <a16:creationId xmlns:a16="http://schemas.microsoft.com/office/drawing/2014/main" id="{C7BE1930-B64D-4D4B-B6F7-47C4937CA751}"/>
            </a:ext>
          </a:extLst>
        </xdr:cNvPr>
        <xdr:cNvSpPr txBox="1"/>
      </xdr:nvSpPr>
      <xdr:spPr>
        <a:xfrm>
          <a:off x="18421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17035</xdr:rowOff>
    </xdr:from>
    <xdr:ext cx="469744" cy="259045"/>
    <xdr:sp macro="" textlink="">
      <xdr:nvSpPr>
        <xdr:cNvPr id="710" name="n_1mainValue【学校施設】&#10;一人当たり面積">
          <a:extLst>
            <a:ext uri="{FF2B5EF4-FFF2-40B4-BE49-F238E27FC236}">
              <a16:creationId xmlns:a16="http://schemas.microsoft.com/office/drawing/2014/main" id="{14745F3C-3D0C-4C70-95E9-220A0341A55D}"/>
            </a:ext>
          </a:extLst>
        </xdr:cNvPr>
        <xdr:cNvSpPr txBox="1"/>
      </xdr:nvSpPr>
      <xdr:spPr>
        <a:xfrm>
          <a:off x="21075727" y="961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33037</xdr:rowOff>
    </xdr:from>
    <xdr:ext cx="469744" cy="259045"/>
    <xdr:sp macro="" textlink="">
      <xdr:nvSpPr>
        <xdr:cNvPr id="711" name="n_2mainValue【学校施設】&#10;一人当たり面積">
          <a:extLst>
            <a:ext uri="{FF2B5EF4-FFF2-40B4-BE49-F238E27FC236}">
              <a16:creationId xmlns:a16="http://schemas.microsoft.com/office/drawing/2014/main" id="{CBAC5298-D9DD-4135-9041-5E3111B43CAD}"/>
            </a:ext>
          </a:extLst>
        </xdr:cNvPr>
        <xdr:cNvSpPr txBox="1"/>
      </xdr:nvSpPr>
      <xdr:spPr>
        <a:xfrm>
          <a:off x="20199427" y="963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60469</xdr:rowOff>
    </xdr:from>
    <xdr:ext cx="469744" cy="259045"/>
    <xdr:sp macro="" textlink="">
      <xdr:nvSpPr>
        <xdr:cNvPr id="712" name="n_3mainValue【学校施設】&#10;一人当たり面積">
          <a:extLst>
            <a:ext uri="{FF2B5EF4-FFF2-40B4-BE49-F238E27FC236}">
              <a16:creationId xmlns:a16="http://schemas.microsoft.com/office/drawing/2014/main" id="{F8263B49-D6C7-49BD-8617-03955A134584}"/>
            </a:ext>
          </a:extLst>
        </xdr:cNvPr>
        <xdr:cNvSpPr txBox="1"/>
      </xdr:nvSpPr>
      <xdr:spPr>
        <a:xfrm>
          <a:off x="19310427" y="966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103903</xdr:rowOff>
    </xdr:from>
    <xdr:ext cx="469744" cy="259045"/>
    <xdr:sp macro="" textlink="">
      <xdr:nvSpPr>
        <xdr:cNvPr id="713" name="n_4mainValue【学校施設】&#10;一人当たり面積">
          <a:extLst>
            <a:ext uri="{FF2B5EF4-FFF2-40B4-BE49-F238E27FC236}">
              <a16:creationId xmlns:a16="http://schemas.microsoft.com/office/drawing/2014/main" id="{6BA5CE84-71D2-4D91-B9B6-5DAAFCBBD397}"/>
            </a:ext>
          </a:extLst>
        </xdr:cNvPr>
        <xdr:cNvSpPr txBox="1"/>
      </xdr:nvSpPr>
      <xdr:spPr>
        <a:xfrm>
          <a:off x="18421427" y="970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AD4658C6-C548-4847-BA31-BEA96016713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0353E020-4785-4C91-9548-8340778404A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17EF6F65-0CB1-49BC-855C-D44D94F722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DC0EB8B0-00D9-4DEC-B8D8-8FE62CDEC9A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897FBA3E-EFA3-41FB-BDC7-F337BE4A6D5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52F96AEE-FD0C-41B2-92B0-18D967C50AF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07538791-4499-48AF-AE28-5A1A9C19E14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73D42434-E9C1-4BA2-A4B3-5068DD67417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70D46DCB-BD73-47A3-82F8-F2BB6617F18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E5F6326B-7C14-40FF-ACD6-08B1FA84E8B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99612656-F577-401B-ACBB-397A205669F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5" name="直線コネクタ 724">
          <a:extLst>
            <a:ext uri="{FF2B5EF4-FFF2-40B4-BE49-F238E27FC236}">
              <a16:creationId xmlns:a16="http://schemas.microsoft.com/office/drawing/2014/main" id="{34464E95-01F8-4515-B4C5-15A961D3B5BC}"/>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6" name="テキスト ボックス 725">
          <a:extLst>
            <a:ext uri="{FF2B5EF4-FFF2-40B4-BE49-F238E27FC236}">
              <a16:creationId xmlns:a16="http://schemas.microsoft.com/office/drawing/2014/main" id="{553F2361-82FA-48AB-AB8B-66C81CC049A7}"/>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7" name="直線コネクタ 726">
          <a:extLst>
            <a:ext uri="{FF2B5EF4-FFF2-40B4-BE49-F238E27FC236}">
              <a16:creationId xmlns:a16="http://schemas.microsoft.com/office/drawing/2014/main" id="{8BB29E84-587D-4D75-A727-DDBBC281F4D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8" name="テキスト ボックス 727">
          <a:extLst>
            <a:ext uri="{FF2B5EF4-FFF2-40B4-BE49-F238E27FC236}">
              <a16:creationId xmlns:a16="http://schemas.microsoft.com/office/drawing/2014/main" id="{2F8077D7-1EA1-45D6-9568-5583EC7CF277}"/>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9" name="直線コネクタ 728">
          <a:extLst>
            <a:ext uri="{FF2B5EF4-FFF2-40B4-BE49-F238E27FC236}">
              <a16:creationId xmlns:a16="http://schemas.microsoft.com/office/drawing/2014/main" id="{22374A21-D80C-425A-8D52-AD866F257CC8}"/>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0" name="テキスト ボックス 729">
          <a:extLst>
            <a:ext uri="{FF2B5EF4-FFF2-40B4-BE49-F238E27FC236}">
              <a16:creationId xmlns:a16="http://schemas.microsoft.com/office/drawing/2014/main" id="{C06F9271-6451-46C5-8A6D-A9ED32EC1D19}"/>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1" name="直線コネクタ 730">
          <a:extLst>
            <a:ext uri="{FF2B5EF4-FFF2-40B4-BE49-F238E27FC236}">
              <a16:creationId xmlns:a16="http://schemas.microsoft.com/office/drawing/2014/main" id="{76C06D33-6659-4F40-A7C0-F59B8537662E}"/>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2" name="テキスト ボックス 731">
          <a:extLst>
            <a:ext uri="{FF2B5EF4-FFF2-40B4-BE49-F238E27FC236}">
              <a16:creationId xmlns:a16="http://schemas.microsoft.com/office/drawing/2014/main" id="{42767AAA-FBE8-4509-B092-BBC71C2406F8}"/>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E715BE0A-9E7C-4B14-988E-C41EE8981C1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4" name="テキスト ボックス 733">
          <a:extLst>
            <a:ext uri="{FF2B5EF4-FFF2-40B4-BE49-F238E27FC236}">
              <a16:creationId xmlns:a16="http://schemas.microsoft.com/office/drawing/2014/main" id="{8BBB8CCF-C48D-48A3-B5AE-F5D3AD0AB368}"/>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a:extLst>
            <a:ext uri="{FF2B5EF4-FFF2-40B4-BE49-F238E27FC236}">
              <a16:creationId xmlns:a16="http://schemas.microsoft.com/office/drawing/2014/main" id="{77D11650-E799-4CC9-8278-E936D1AE81A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85</xdr:row>
      <xdr:rowOff>6096</xdr:rowOff>
    </xdr:to>
    <xdr:cxnSp macro="">
      <xdr:nvCxnSpPr>
        <xdr:cNvPr id="736" name="直線コネクタ 735">
          <a:extLst>
            <a:ext uri="{FF2B5EF4-FFF2-40B4-BE49-F238E27FC236}">
              <a16:creationId xmlns:a16="http://schemas.microsoft.com/office/drawing/2014/main" id="{AE9E43CD-C7D8-4708-94FF-F9F38E7FC37A}"/>
            </a:ext>
          </a:extLst>
        </xdr:cNvPr>
        <xdr:cNvCxnSpPr/>
      </xdr:nvCxnSpPr>
      <xdr:spPr>
        <a:xfrm flipV="1">
          <a:off x="16318864" y="13370052"/>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9923</xdr:rowOff>
    </xdr:from>
    <xdr:ext cx="405111" cy="259045"/>
    <xdr:sp macro="" textlink="">
      <xdr:nvSpPr>
        <xdr:cNvPr id="737" name="【児童館】&#10;有形固定資産減価償却率最小値テキスト">
          <a:extLst>
            <a:ext uri="{FF2B5EF4-FFF2-40B4-BE49-F238E27FC236}">
              <a16:creationId xmlns:a16="http://schemas.microsoft.com/office/drawing/2014/main" id="{ECE20643-71CD-45D6-A0EF-2FCB09858E2A}"/>
            </a:ext>
          </a:extLst>
        </xdr:cNvPr>
        <xdr:cNvSpPr txBox="1"/>
      </xdr:nvSpPr>
      <xdr:spPr>
        <a:xfrm>
          <a:off x="16357600" y="1458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xdr:rowOff>
    </xdr:from>
    <xdr:to>
      <xdr:col>86</xdr:col>
      <xdr:colOff>25400</xdr:colOff>
      <xdr:row>85</xdr:row>
      <xdr:rowOff>6096</xdr:rowOff>
    </xdr:to>
    <xdr:cxnSp macro="">
      <xdr:nvCxnSpPr>
        <xdr:cNvPr id="738" name="直線コネクタ 737">
          <a:extLst>
            <a:ext uri="{FF2B5EF4-FFF2-40B4-BE49-F238E27FC236}">
              <a16:creationId xmlns:a16="http://schemas.microsoft.com/office/drawing/2014/main" id="{0F0CDF61-6A03-40FC-865C-D9C9081F1A9F}"/>
            </a:ext>
          </a:extLst>
        </xdr:cNvPr>
        <xdr:cNvCxnSpPr/>
      </xdr:nvCxnSpPr>
      <xdr:spPr>
        <a:xfrm>
          <a:off x="16230600" y="1457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39" name="【児童館】&#10;有形固定資産減価償却率最大値テキスト">
          <a:extLst>
            <a:ext uri="{FF2B5EF4-FFF2-40B4-BE49-F238E27FC236}">
              <a16:creationId xmlns:a16="http://schemas.microsoft.com/office/drawing/2014/main" id="{A7BE53A8-497A-46F6-B66C-DBF9FB22C1FD}"/>
            </a:ext>
          </a:extLst>
        </xdr:cNvPr>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40" name="直線コネクタ 739">
          <a:extLst>
            <a:ext uri="{FF2B5EF4-FFF2-40B4-BE49-F238E27FC236}">
              <a16:creationId xmlns:a16="http://schemas.microsoft.com/office/drawing/2014/main" id="{781215B1-31C3-4135-B6B0-A4611E5E55D9}"/>
            </a:ext>
          </a:extLst>
        </xdr:cNvPr>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155464</xdr:rowOff>
    </xdr:from>
    <xdr:ext cx="405111" cy="259045"/>
    <xdr:sp macro="" textlink="">
      <xdr:nvSpPr>
        <xdr:cNvPr id="741" name="【児童館】&#10;有形固定資産減価償却率平均値テキスト">
          <a:extLst>
            <a:ext uri="{FF2B5EF4-FFF2-40B4-BE49-F238E27FC236}">
              <a16:creationId xmlns:a16="http://schemas.microsoft.com/office/drawing/2014/main" id="{D6234606-020B-4F58-AABF-2EDB3405EBC5}"/>
            </a:ext>
          </a:extLst>
        </xdr:cNvPr>
        <xdr:cNvSpPr txBox="1"/>
      </xdr:nvSpPr>
      <xdr:spPr>
        <a:xfrm>
          <a:off x="16357600" y="13871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5587</xdr:rowOff>
    </xdr:from>
    <xdr:to>
      <xdr:col>85</xdr:col>
      <xdr:colOff>177800</xdr:colOff>
      <xdr:row>81</xdr:row>
      <xdr:rowOff>107187</xdr:rowOff>
    </xdr:to>
    <xdr:sp macro="" textlink="">
      <xdr:nvSpPr>
        <xdr:cNvPr id="742" name="フローチャート: 判断 741">
          <a:extLst>
            <a:ext uri="{FF2B5EF4-FFF2-40B4-BE49-F238E27FC236}">
              <a16:creationId xmlns:a16="http://schemas.microsoft.com/office/drawing/2014/main" id="{15458114-4450-473C-AB3A-9DB90A85A265}"/>
            </a:ext>
          </a:extLst>
        </xdr:cNvPr>
        <xdr:cNvSpPr/>
      </xdr:nvSpPr>
      <xdr:spPr>
        <a:xfrm>
          <a:off x="162687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145035</xdr:rowOff>
    </xdr:from>
    <xdr:to>
      <xdr:col>81</xdr:col>
      <xdr:colOff>101600</xdr:colOff>
      <xdr:row>81</xdr:row>
      <xdr:rowOff>75185</xdr:rowOff>
    </xdr:to>
    <xdr:sp macro="" textlink="">
      <xdr:nvSpPr>
        <xdr:cNvPr id="743" name="フローチャート: 判断 742">
          <a:extLst>
            <a:ext uri="{FF2B5EF4-FFF2-40B4-BE49-F238E27FC236}">
              <a16:creationId xmlns:a16="http://schemas.microsoft.com/office/drawing/2014/main" id="{74B493F9-6060-4795-8499-39293549D3C7}"/>
            </a:ext>
          </a:extLst>
        </xdr:cNvPr>
        <xdr:cNvSpPr/>
      </xdr:nvSpPr>
      <xdr:spPr>
        <a:xfrm>
          <a:off x="15430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135889</xdr:rowOff>
    </xdr:from>
    <xdr:to>
      <xdr:col>76</xdr:col>
      <xdr:colOff>165100</xdr:colOff>
      <xdr:row>81</xdr:row>
      <xdr:rowOff>66039</xdr:rowOff>
    </xdr:to>
    <xdr:sp macro="" textlink="">
      <xdr:nvSpPr>
        <xdr:cNvPr id="744" name="フローチャート: 判断 743">
          <a:extLst>
            <a:ext uri="{FF2B5EF4-FFF2-40B4-BE49-F238E27FC236}">
              <a16:creationId xmlns:a16="http://schemas.microsoft.com/office/drawing/2014/main" id="{8B056CCF-343B-463E-BFDA-47DF177C9FFB}"/>
            </a:ext>
          </a:extLst>
        </xdr:cNvPr>
        <xdr:cNvSpPr/>
      </xdr:nvSpPr>
      <xdr:spPr>
        <a:xfrm>
          <a:off x="14541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5" name="フローチャート: 判断 744">
          <a:extLst>
            <a:ext uri="{FF2B5EF4-FFF2-40B4-BE49-F238E27FC236}">
              <a16:creationId xmlns:a16="http://schemas.microsoft.com/office/drawing/2014/main" id="{917D9916-2B77-4AC5-83F2-DC4A9879D236}"/>
            </a:ext>
          </a:extLst>
        </xdr:cNvPr>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746" name="フローチャート: 判断 745">
          <a:extLst>
            <a:ext uri="{FF2B5EF4-FFF2-40B4-BE49-F238E27FC236}">
              <a16:creationId xmlns:a16="http://schemas.microsoft.com/office/drawing/2014/main" id="{F2BD303E-63C7-4719-866A-2E8FE7183853}"/>
            </a:ext>
          </a:extLst>
        </xdr:cNvPr>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551EB0BE-7FA4-4D80-BB6A-A29BB44A720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F2FE6CDD-E074-4B9F-A351-687DD0C8DF1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9493ADDE-9BA2-4001-B679-25DBF188EE1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224A0F9F-F16C-425B-8818-30C223734AA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367C8CDD-5B2F-40D0-939E-F01198E9E7C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42163</xdr:rowOff>
    </xdr:from>
    <xdr:to>
      <xdr:col>85</xdr:col>
      <xdr:colOff>177800</xdr:colOff>
      <xdr:row>80</xdr:row>
      <xdr:rowOff>143763</xdr:rowOff>
    </xdr:to>
    <xdr:sp macro="" textlink="">
      <xdr:nvSpPr>
        <xdr:cNvPr id="752" name="楕円 751">
          <a:extLst>
            <a:ext uri="{FF2B5EF4-FFF2-40B4-BE49-F238E27FC236}">
              <a16:creationId xmlns:a16="http://schemas.microsoft.com/office/drawing/2014/main" id="{A54FAFB2-0A80-4F67-A7F2-E658FD0970B1}"/>
            </a:ext>
          </a:extLst>
        </xdr:cNvPr>
        <xdr:cNvSpPr/>
      </xdr:nvSpPr>
      <xdr:spPr>
        <a:xfrm>
          <a:off x="162687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65040</xdr:rowOff>
    </xdr:from>
    <xdr:ext cx="405111" cy="259045"/>
    <xdr:sp macro="" textlink="">
      <xdr:nvSpPr>
        <xdr:cNvPr id="753" name="【児童館】&#10;有形固定資産減価償却率該当値テキスト">
          <a:extLst>
            <a:ext uri="{FF2B5EF4-FFF2-40B4-BE49-F238E27FC236}">
              <a16:creationId xmlns:a16="http://schemas.microsoft.com/office/drawing/2014/main" id="{6AB06F38-6BCC-47D6-B38D-6E5C27DFE959}"/>
            </a:ext>
          </a:extLst>
        </xdr:cNvPr>
        <xdr:cNvSpPr txBox="1"/>
      </xdr:nvSpPr>
      <xdr:spPr>
        <a:xfrm>
          <a:off x="16357600" y="1360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151892</xdr:rowOff>
    </xdr:from>
    <xdr:to>
      <xdr:col>81</xdr:col>
      <xdr:colOff>101600</xdr:colOff>
      <xdr:row>80</xdr:row>
      <xdr:rowOff>82042</xdr:rowOff>
    </xdr:to>
    <xdr:sp macro="" textlink="">
      <xdr:nvSpPr>
        <xdr:cNvPr id="754" name="楕円 753">
          <a:extLst>
            <a:ext uri="{FF2B5EF4-FFF2-40B4-BE49-F238E27FC236}">
              <a16:creationId xmlns:a16="http://schemas.microsoft.com/office/drawing/2014/main" id="{CDA07DF8-7C55-46E7-9866-E635E892BE31}"/>
            </a:ext>
          </a:extLst>
        </xdr:cNvPr>
        <xdr:cNvSpPr/>
      </xdr:nvSpPr>
      <xdr:spPr>
        <a:xfrm>
          <a:off x="15430500" y="136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31242</xdr:rowOff>
    </xdr:from>
    <xdr:to>
      <xdr:col>85</xdr:col>
      <xdr:colOff>127000</xdr:colOff>
      <xdr:row>80</xdr:row>
      <xdr:rowOff>92963</xdr:rowOff>
    </xdr:to>
    <xdr:cxnSp macro="">
      <xdr:nvCxnSpPr>
        <xdr:cNvPr id="755" name="直線コネクタ 754">
          <a:extLst>
            <a:ext uri="{FF2B5EF4-FFF2-40B4-BE49-F238E27FC236}">
              <a16:creationId xmlns:a16="http://schemas.microsoft.com/office/drawing/2014/main" id="{C646D848-A2F6-4494-BC94-4C00A485234A}"/>
            </a:ext>
          </a:extLst>
        </xdr:cNvPr>
        <xdr:cNvCxnSpPr/>
      </xdr:nvCxnSpPr>
      <xdr:spPr>
        <a:xfrm>
          <a:off x="15481300" y="13747242"/>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103887</xdr:rowOff>
    </xdr:from>
    <xdr:to>
      <xdr:col>76</xdr:col>
      <xdr:colOff>165100</xdr:colOff>
      <xdr:row>80</xdr:row>
      <xdr:rowOff>34037</xdr:rowOff>
    </xdr:to>
    <xdr:sp macro="" textlink="">
      <xdr:nvSpPr>
        <xdr:cNvPr id="756" name="楕円 755">
          <a:extLst>
            <a:ext uri="{FF2B5EF4-FFF2-40B4-BE49-F238E27FC236}">
              <a16:creationId xmlns:a16="http://schemas.microsoft.com/office/drawing/2014/main" id="{EFE43A18-19B1-4240-AEC3-09691CF47DB3}"/>
            </a:ext>
          </a:extLst>
        </xdr:cNvPr>
        <xdr:cNvSpPr/>
      </xdr:nvSpPr>
      <xdr:spPr>
        <a:xfrm>
          <a:off x="14541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154687</xdr:rowOff>
    </xdr:from>
    <xdr:to>
      <xdr:col>81</xdr:col>
      <xdr:colOff>50800</xdr:colOff>
      <xdr:row>80</xdr:row>
      <xdr:rowOff>31242</xdr:rowOff>
    </xdr:to>
    <xdr:cxnSp macro="">
      <xdr:nvCxnSpPr>
        <xdr:cNvPr id="757" name="直線コネクタ 756">
          <a:extLst>
            <a:ext uri="{FF2B5EF4-FFF2-40B4-BE49-F238E27FC236}">
              <a16:creationId xmlns:a16="http://schemas.microsoft.com/office/drawing/2014/main" id="{A3319899-AAD7-483B-A52C-02FB6F12AF8E}"/>
            </a:ext>
          </a:extLst>
        </xdr:cNvPr>
        <xdr:cNvCxnSpPr/>
      </xdr:nvCxnSpPr>
      <xdr:spPr>
        <a:xfrm>
          <a:off x="14592300" y="13699237"/>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42163</xdr:rowOff>
    </xdr:from>
    <xdr:to>
      <xdr:col>72</xdr:col>
      <xdr:colOff>38100</xdr:colOff>
      <xdr:row>79</xdr:row>
      <xdr:rowOff>143763</xdr:rowOff>
    </xdr:to>
    <xdr:sp macro="" textlink="">
      <xdr:nvSpPr>
        <xdr:cNvPr id="758" name="楕円 757">
          <a:extLst>
            <a:ext uri="{FF2B5EF4-FFF2-40B4-BE49-F238E27FC236}">
              <a16:creationId xmlns:a16="http://schemas.microsoft.com/office/drawing/2014/main" id="{273B2572-D12C-433A-B317-959DEFAA4994}"/>
            </a:ext>
          </a:extLst>
        </xdr:cNvPr>
        <xdr:cNvSpPr/>
      </xdr:nvSpPr>
      <xdr:spPr>
        <a:xfrm>
          <a:off x="13652500" y="135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92963</xdr:rowOff>
    </xdr:from>
    <xdr:to>
      <xdr:col>76</xdr:col>
      <xdr:colOff>114300</xdr:colOff>
      <xdr:row>79</xdr:row>
      <xdr:rowOff>154687</xdr:rowOff>
    </xdr:to>
    <xdr:cxnSp macro="">
      <xdr:nvCxnSpPr>
        <xdr:cNvPr id="759" name="直線コネクタ 758">
          <a:extLst>
            <a:ext uri="{FF2B5EF4-FFF2-40B4-BE49-F238E27FC236}">
              <a16:creationId xmlns:a16="http://schemas.microsoft.com/office/drawing/2014/main" id="{47B2FC06-97C6-4858-8E7F-A29DC6B15206}"/>
            </a:ext>
          </a:extLst>
        </xdr:cNvPr>
        <xdr:cNvCxnSpPr/>
      </xdr:nvCxnSpPr>
      <xdr:spPr>
        <a:xfrm>
          <a:off x="13703300" y="13637513"/>
          <a:ext cx="8890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110744</xdr:rowOff>
    </xdr:from>
    <xdr:to>
      <xdr:col>67</xdr:col>
      <xdr:colOff>101600</xdr:colOff>
      <xdr:row>79</xdr:row>
      <xdr:rowOff>40894</xdr:rowOff>
    </xdr:to>
    <xdr:sp macro="" textlink="">
      <xdr:nvSpPr>
        <xdr:cNvPr id="760" name="楕円 759">
          <a:extLst>
            <a:ext uri="{FF2B5EF4-FFF2-40B4-BE49-F238E27FC236}">
              <a16:creationId xmlns:a16="http://schemas.microsoft.com/office/drawing/2014/main" id="{4C949305-1FC1-4A9F-BA1A-3091E5B7097B}"/>
            </a:ext>
          </a:extLst>
        </xdr:cNvPr>
        <xdr:cNvSpPr/>
      </xdr:nvSpPr>
      <xdr:spPr>
        <a:xfrm>
          <a:off x="12763500" y="134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161544</xdr:rowOff>
    </xdr:from>
    <xdr:to>
      <xdr:col>71</xdr:col>
      <xdr:colOff>177800</xdr:colOff>
      <xdr:row>79</xdr:row>
      <xdr:rowOff>92963</xdr:rowOff>
    </xdr:to>
    <xdr:cxnSp macro="">
      <xdr:nvCxnSpPr>
        <xdr:cNvPr id="761" name="直線コネクタ 760">
          <a:extLst>
            <a:ext uri="{FF2B5EF4-FFF2-40B4-BE49-F238E27FC236}">
              <a16:creationId xmlns:a16="http://schemas.microsoft.com/office/drawing/2014/main" id="{700ED9CB-FF4C-423F-9715-165763A95742}"/>
            </a:ext>
          </a:extLst>
        </xdr:cNvPr>
        <xdr:cNvCxnSpPr/>
      </xdr:nvCxnSpPr>
      <xdr:spPr>
        <a:xfrm>
          <a:off x="12814300" y="13534644"/>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66312</xdr:rowOff>
    </xdr:from>
    <xdr:ext cx="405111" cy="259045"/>
    <xdr:sp macro="" textlink="">
      <xdr:nvSpPr>
        <xdr:cNvPr id="762" name="n_1aveValue【児童館】&#10;有形固定資産減価償却率">
          <a:extLst>
            <a:ext uri="{FF2B5EF4-FFF2-40B4-BE49-F238E27FC236}">
              <a16:creationId xmlns:a16="http://schemas.microsoft.com/office/drawing/2014/main" id="{A6B09231-80FD-4966-966E-0E9960E4B84C}"/>
            </a:ext>
          </a:extLst>
        </xdr:cNvPr>
        <xdr:cNvSpPr txBox="1"/>
      </xdr:nvSpPr>
      <xdr:spPr>
        <a:xfrm>
          <a:off x="152660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57166</xdr:rowOff>
    </xdr:from>
    <xdr:ext cx="405111" cy="259045"/>
    <xdr:sp macro="" textlink="">
      <xdr:nvSpPr>
        <xdr:cNvPr id="763" name="n_2aveValue【児童館】&#10;有形固定資産減価償却率">
          <a:extLst>
            <a:ext uri="{FF2B5EF4-FFF2-40B4-BE49-F238E27FC236}">
              <a16:creationId xmlns:a16="http://schemas.microsoft.com/office/drawing/2014/main" id="{FCEF8415-46F8-4959-95A8-1CD75EF46945}"/>
            </a:ext>
          </a:extLst>
        </xdr:cNvPr>
        <xdr:cNvSpPr txBox="1"/>
      </xdr:nvSpPr>
      <xdr:spPr>
        <a:xfrm>
          <a:off x="14389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48023</xdr:rowOff>
    </xdr:from>
    <xdr:ext cx="405111" cy="259045"/>
    <xdr:sp macro="" textlink="">
      <xdr:nvSpPr>
        <xdr:cNvPr id="764" name="n_3aveValue【児童館】&#10;有形固定資産減価償却率">
          <a:extLst>
            <a:ext uri="{FF2B5EF4-FFF2-40B4-BE49-F238E27FC236}">
              <a16:creationId xmlns:a16="http://schemas.microsoft.com/office/drawing/2014/main" id="{0300530C-8DE9-4A8E-83C3-8E52000863D9}"/>
            </a:ext>
          </a:extLst>
        </xdr:cNvPr>
        <xdr:cNvSpPr txBox="1"/>
      </xdr:nvSpPr>
      <xdr:spPr>
        <a:xfrm>
          <a:off x="13500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48023</xdr:rowOff>
    </xdr:from>
    <xdr:ext cx="405111" cy="259045"/>
    <xdr:sp macro="" textlink="">
      <xdr:nvSpPr>
        <xdr:cNvPr id="765" name="n_4aveValue【児童館】&#10;有形固定資産減価償却率">
          <a:extLst>
            <a:ext uri="{FF2B5EF4-FFF2-40B4-BE49-F238E27FC236}">
              <a16:creationId xmlns:a16="http://schemas.microsoft.com/office/drawing/2014/main" id="{193C0C8B-4E5F-4C30-A4BA-B63F7A8206F1}"/>
            </a:ext>
          </a:extLst>
        </xdr:cNvPr>
        <xdr:cNvSpPr txBox="1"/>
      </xdr:nvSpPr>
      <xdr:spPr>
        <a:xfrm>
          <a:off x="12611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98569</xdr:rowOff>
    </xdr:from>
    <xdr:ext cx="405111" cy="259045"/>
    <xdr:sp macro="" textlink="">
      <xdr:nvSpPr>
        <xdr:cNvPr id="766" name="n_1mainValue【児童館】&#10;有形固定資産減価償却率">
          <a:extLst>
            <a:ext uri="{FF2B5EF4-FFF2-40B4-BE49-F238E27FC236}">
              <a16:creationId xmlns:a16="http://schemas.microsoft.com/office/drawing/2014/main" id="{8073CEBA-42E5-4BDC-A226-0CAC2EF971A5}"/>
            </a:ext>
          </a:extLst>
        </xdr:cNvPr>
        <xdr:cNvSpPr txBox="1"/>
      </xdr:nvSpPr>
      <xdr:spPr>
        <a:xfrm>
          <a:off x="15266044" y="134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50564</xdr:rowOff>
    </xdr:from>
    <xdr:ext cx="405111" cy="259045"/>
    <xdr:sp macro="" textlink="">
      <xdr:nvSpPr>
        <xdr:cNvPr id="767" name="n_2mainValue【児童館】&#10;有形固定資産減価償却率">
          <a:extLst>
            <a:ext uri="{FF2B5EF4-FFF2-40B4-BE49-F238E27FC236}">
              <a16:creationId xmlns:a16="http://schemas.microsoft.com/office/drawing/2014/main" id="{D694696D-5A76-4865-B9E0-3E20715AF4A2}"/>
            </a:ext>
          </a:extLst>
        </xdr:cNvPr>
        <xdr:cNvSpPr txBox="1"/>
      </xdr:nvSpPr>
      <xdr:spPr>
        <a:xfrm>
          <a:off x="14389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160290</xdr:rowOff>
    </xdr:from>
    <xdr:ext cx="405111" cy="259045"/>
    <xdr:sp macro="" textlink="">
      <xdr:nvSpPr>
        <xdr:cNvPr id="768" name="n_3mainValue【児童館】&#10;有形固定資産減価償却率">
          <a:extLst>
            <a:ext uri="{FF2B5EF4-FFF2-40B4-BE49-F238E27FC236}">
              <a16:creationId xmlns:a16="http://schemas.microsoft.com/office/drawing/2014/main" id="{5C1F2B04-0CCF-403E-B814-779321B9EB6D}"/>
            </a:ext>
          </a:extLst>
        </xdr:cNvPr>
        <xdr:cNvSpPr txBox="1"/>
      </xdr:nvSpPr>
      <xdr:spPr>
        <a:xfrm>
          <a:off x="13500744" y="133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57421</xdr:rowOff>
    </xdr:from>
    <xdr:ext cx="405111" cy="259045"/>
    <xdr:sp macro="" textlink="">
      <xdr:nvSpPr>
        <xdr:cNvPr id="769" name="n_4mainValue【児童館】&#10;有形固定資産減価償却率">
          <a:extLst>
            <a:ext uri="{FF2B5EF4-FFF2-40B4-BE49-F238E27FC236}">
              <a16:creationId xmlns:a16="http://schemas.microsoft.com/office/drawing/2014/main" id="{4A418D64-87E4-4F09-ACD6-EF985F23E962}"/>
            </a:ext>
          </a:extLst>
        </xdr:cNvPr>
        <xdr:cNvSpPr txBox="1"/>
      </xdr:nvSpPr>
      <xdr:spPr>
        <a:xfrm>
          <a:off x="12611744" y="1325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12ECC91A-461C-4161-B870-120AB91D6BA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FA0C9B1A-E721-4B68-93CB-A405CEAF7C0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9A9D35CD-BB83-48DE-B96E-221DB1D6DDD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6EB45DFC-6FE6-4CCA-BBD2-B7B323F069D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CC11B061-CAB6-4005-8545-5DA18665F0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88E2A77F-8D3B-4007-86E0-33EAE9691D4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168C5C4A-96FE-4720-9D5C-B553C40DEA1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161DF10B-644E-4C30-9363-4BE526DA495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D957E2DB-D703-4170-870C-127822B64C8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9948ADD1-DB04-407B-A097-54E61A62D5B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E3EF7B66-7C68-479A-AD81-0344AE64C98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E76FDFEC-C721-46B5-A69C-FEFBE37CE58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F631F01B-86FE-4253-9417-FD54BA8657A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B9646CEA-3D04-4AB4-B80D-4D827CE335C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B6F48C5C-F05D-49B2-9938-E8FF678713E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95A6C345-D8E8-4E0F-9EC7-A83DBC1ED4F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D47E721C-34B5-454B-B1B3-B1B0516E881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577405CB-569E-428D-9A01-2F3B254E03D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24EAB4C2-4E74-41A5-99AC-C490456B5AA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1C03C9F5-A603-4BCD-B1CB-5EDAE5A5658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67788395-F3BF-44CB-903B-F0C74BEFC74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B7A6F3D7-C080-4C21-A288-7B595FF7930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a:extLst>
            <a:ext uri="{FF2B5EF4-FFF2-40B4-BE49-F238E27FC236}">
              <a16:creationId xmlns:a16="http://schemas.microsoft.com/office/drawing/2014/main" id="{AA6D7855-B0FD-4AE6-9159-A1410767442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93" name="直線コネクタ 792">
          <a:extLst>
            <a:ext uri="{FF2B5EF4-FFF2-40B4-BE49-F238E27FC236}">
              <a16:creationId xmlns:a16="http://schemas.microsoft.com/office/drawing/2014/main" id="{ADA01F4A-59C0-424F-8152-B9E6AA287EFA}"/>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4" name="【児童館】&#10;一人当たり面積最小値テキスト">
          <a:extLst>
            <a:ext uri="{FF2B5EF4-FFF2-40B4-BE49-F238E27FC236}">
              <a16:creationId xmlns:a16="http://schemas.microsoft.com/office/drawing/2014/main" id="{EA1EC5E7-BFB2-4080-BEAE-5AD5119C9318}"/>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5" name="直線コネクタ 794">
          <a:extLst>
            <a:ext uri="{FF2B5EF4-FFF2-40B4-BE49-F238E27FC236}">
              <a16:creationId xmlns:a16="http://schemas.microsoft.com/office/drawing/2014/main" id="{BAA5562D-0B85-4AF6-BCCD-F8B3D37F6F23}"/>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96" name="【児童館】&#10;一人当たり面積最大値テキスト">
          <a:extLst>
            <a:ext uri="{FF2B5EF4-FFF2-40B4-BE49-F238E27FC236}">
              <a16:creationId xmlns:a16="http://schemas.microsoft.com/office/drawing/2014/main" id="{181EC6D3-EB4C-4F0F-83A9-B48E1191E4AB}"/>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97" name="直線コネクタ 796">
          <a:extLst>
            <a:ext uri="{FF2B5EF4-FFF2-40B4-BE49-F238E27FC236}">
              <a16:creationId xmlns:a16="http://schemas.microsoft.com/office/drawing/2014/main" id="{B2FD183A-544E-4134-B2C8-9DA595928BD7}"/>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8" name="【児童館】&#10;一人当たり面積平均値テキスト">
          <a:extLst>
            <a:ext uri="{FF2B5EF4-FFF2-40B4-BE49-F238E27FC236}">
              <a16:creationId xmlns:a16="http://schemas.microsoft.com/office/drawing/2014/main" id="{C37101A7-7639-4B4C-8E2A-98BDAB40ECF7}"/>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9" name="フローチャート: 判断 798">
          <a:extLst>
            <a:ext uri="{FF2B5EF4-FFF2-40B4-BE49-F238E27FC236}">
              <a16:creationId xmlns:a16="http://schemas.microsoft.com/office/drawing/2014/main" id="{131984F2-D3CC-4744-97E5-B9AE636CD55B}"/>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0" name="フローチャート: 判断 799">
          <a:extLst>
            <a:ext uri="{FF2B5EF4-FFF2-40B4-BE49-F238E27FC236}">
              <a16:creationId xmlns:a16="http://schemas.microsoft.com/office/drawing/2014/main" id="{DAC9D7AD-4715-4413-BD0C-9E4C4EF59657}"/>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1" name="フローチャート: 判断 800">
          <a:extLst>
            <a:ext uri="{FF2B5EF4-FFF2-40B4-BE49-F238E27FC236}">
              <a16:creationId xmlns:a16="http://schemas.microsoft.com/office/drawing/2014/main" id="{42F0CAD8-05CF-43BD-98D6-5F986D73A849}"/>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a:extLst>
            <a:ext uri="{FF2B5EF4-FFF2-40B4-BE49-F238E27FC236}">
              <a16:creationId xmlns:a16="http://schemas.microsoft.com/office/drawing/2014/main" id="{B98EE746-AB40-452F-8DA1-0437A1FFD90F}"/>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3" name="フローチャート: 判断 802">
          <a:extLst>
            <a:ext uri="{FF2B5EF4-FFF2-40B4-BE49-F238E27FC236}">
              <a16:creationId xmlns:a16="http://schemas.microsoft.com/office/drawing/2014/main" id="{BA7EAAA7-5561-4DC4-8ACA-82D0D7431413}"/>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6010D935-CACA-40D0-AB0F-0FC5D94E7D2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869BC8B9-0834-41A3-8315-1C096B9ADF6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AA0BC1CD-E28D-4C1E-A8C2-73B7D2E0D05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C75452E1-0CEA-4082-B0F2-2A631A6AD1F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C4698DFC-12BD-432D-816D-AD91FB50225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809" name="楕円 808">
          <a:extLst>
            <a:ext uri="{FF2B5EF4-FFF2-40B4-BE49-F238E27FC236}">
              <a16:creationId xmlns:a16="http://schemas.microsoft.com/office/drawing/2014/main" id="{729C7462-BE3B-42AB-AC55-D56578A2A956}"/>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810" name="【児童館】&#10;一人当たり面積該当値テキスト">
          <a:extLst>
            <a:ext uri="{FF2B5EF4-FFF2-40B4-BE49-F238E27FC236}">
              <a16:creationId xmlns:a16="http://schemas.microsoft.com/office/drawing/2014/main" id="{271C03B7-9E3B-4F00-A625-75C0FB7A714C}"/>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811" name="楕円 810">
          <a:extLst>
            <a:ext uri="{FF2B5EF4-FFF2-40B4-BE49-F238E27FC236}">
              <a16:creationId xmlns:a16="http://schemas.microsoft.com/office/drawing/2014/main" id="{4565F09E-51BE-4995-9D9A-BEBFADEFE63D}"/>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812" name="直線コネクタ 811">
          <a:extLst>
            <a:ext uri="{FF2B5EF4-FFF2-40B4-BE49-F238E27FC236}">
              <a16:creationId xmlns:a16="http://schemas.microsoft.com/office/drawing/2014/main" id="{E70FDE8C-9EF3-4068-8B97-009CAF543D8C}"/>
            </a:ext>
          </a:extLst>
        </xdr:cNvPr>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813" name="楕円 812">
          <a:extLst>
            <a:ext uri="{FF2B5EF4-FFF2-40B4-BE49-F238E27FC236}">
              <a16:creationId xmlns:a16="http://schemas.microsoft.com/office/drawing/2014/main" id="{26F2FA5C-17D8-4A6D-A3B3-8E8AE86BA1C1}"/>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814" name="直線コネクタ 813">
          <a:extLst>
            <a:ext uri="{FF2B5EF4-FFF2-40B4-BE49-F238E27FC236}">
              <a16:creationId xmlns:a16="http://schemas.microsoft.com/office/drawing/2014/main" id="{EAF28617-E63F-419C-A3EF-1D0E3BFD0F2A}"/>
            </a:ext>
          </a:extLst>
        </xdr:cNvPr>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15" name="楕円 814">
          <a:extLst>
            <a:ext uri="{FF2B5EF4-FFF2-40B4-BE49-F238E27FC236}">
              <a16:creationId xmlns:a16="http://schemas.microsoft.com/office/drawing/2014/main" id="{E73385DA-A4ED-4E3C-B915-F673D66CA695}"/>
            </a:ext>
          </a:extLst>
        </xdr:cNvPr>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816" name="直線コネクタ 815">
          <a:extLst>
            <a:ext uri="{FF2B5EF4-FFF2-40B4-BE49-F238E27FC236}">
              <a16:creationId xmlns:a16="http://schemas.microsoft.com/office/drawing/2014/main" id="{7359A2E3-8018-4738-9AFA-56C64E82120E}"/>
            </a:ext>
          </a:extLst>
        </xdr:cNvPr>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817" name="楕円 816">
          <a:extLst>
            <a:ext uri="{FF2B5EF4-FFF2-40B4-BE49-F238E27FC236}">
              <a16:creationId xmlns:a16="http://schemas.microsoft.com/office/drawing/2014/main" id="{C155420E-A579-4A56-8B32-7B0FDAEF750E}"/>
            </a:ext>
          </a:extLst>
        </xdr:cNvPr>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818" name="直線コネクタ 817">
          <a:extLst>
            <a:ext uri="{FF2B5EF4-FFF2-40B4-BE49-F238E27FC236}">
              <a16:creationId xmlns:a16="http://schemas.microsoft.com/office/drawing/2014/main" id="{AFD1D031-2310-4507-A1FF-155C2CE5CD87}"/>
            </a:ext>
          </a:extLst>
        </xdr:cNvPr>
        <xdr:cNvCxnSpPr/>
      </xdr:nvCxnSpPr>
      <xdr:spPr>
        <a:xfrm>
          <a:off x="18656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9" name="n_1aveValue【児童館】&#10;一人当たり面積">
          <a:extLst>
            <a:ext uri="{FF2B5EF4-FFF2-40B4-BE49-F238E27FC236}">
              <a16:creationId xmlns:a16="http://schemas.microsoft.com/office/drawing/2014/main" id="{64ADD0DE-D2C4-427F-86D7-8025EC0D1147}"/>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0" name="n_2aveValue【児童館】&#10;一人当たり面積">
          <a:extLst>
            <a:ext uri="{FF2B5EF4-FFF2-40B4-BE49-F238E27FC236}">
              <a16:creationId xmlns:a16="http://schemas.microsoft.com/office/drawing/2014/main" id="{84C70A36-F853-41EC-AD21-8C04C1409FEB}"/>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児童館】&#10;一人当たり面積">
          <a:extLst>
            <a:ext uri="{FF2B5EF4-FFF2-40B4-BE49-F238E27FC236}">
              <a16:creationId xmlns:a16="http://schemas.microsoft.com/office/drawing/2014/main" id="{0D43F41E-42A4-49C5-821C-9F71BD5A9164}"/>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2" name="n_4aveValue【児童館】&#10;一人当たり面積">
          <a:extLst>
            <a:ext uri="{FF2B5EF4-FFF2-40B4-BE49-F238E27FC236}">
              <a16:creationId xmlns:a16="http://schemas.microsoft.com/office/drawing/2014/main" id="{00D80DE2-2747-4C33-BC91-AEFB4E6C7D82}"/>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823" name="n_1mainValue【児童館】&#10;一人当たり面積">
          <a:extLst>
            <a:ext uri="{FF2B5EF4-FFF2-40B4-BE49-F238E27FC236}">
              <a16:creationId xmlns:a16="http://schemas.microsoft.com/office/drawing/2014/main" id="{2D843926-CEA3-49A4-8201-C17991EBEFBF}"/>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824" name="n_2mainValue【児童館】&#10;一人当たり面積">
          <a:extLst>
            <a:ext uri="{FF2B5EF4-FFF2-40B4-BE49-F238E27FC236}">
              <a16:creationId xmlns:a16="http://schemas.microsoft.com/office/drawing/2014/main" id="{92E15951-3BA4-4AEC-90C2-3E8C00AA7E79}"/>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825" name="n_3mainValue【児童館】&#10;一人当たり面積">
          <a:extLst>
            <a:ext uri="{FF2B5EF4-FFF2-40B4-BE49-F238E27FC236}">
              <a16:creationId xmlns:a16="http://schemas.microsoft.com/office/drawing/2014/main" id="{DD62815E-07D6-4815-9207-F46229A4890F}"/>
            </a:ext>
          </a:extLst>
        </xdr:cNvPr>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826" name="n_4mainValue【児童館】&#10;一人当たり面積">
          <a:extLst>
            <a:ext uri="{FF2B5EF4-FFF2-40B4-BE49-F238E27FC236}">
              <a16:creationId xmlns:a16="http://schemas.microsoft.com/office/drawing/2014/main" id="{EB8EF8A9-BA49-4E09-8781-52F1BD33E22A}"/>
            </a:ext>
          </a:extLst>
        </xdr:cNvPr>
        <xdr:cNvSpPr txBox="1"/>
      </xdr:nvSpPr>
      <xdr:spPr>
        <a:xfrm>
          <a:off x="18421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3BAEFDF9-FBEC-4A45-BE69-CBD0251D1AA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B6B93CD0-A507-4A48-B9BA-7DE7A1283BF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7B5D7D52-0D8A-4F2D-911C-F8D8DDCE0DF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EAD6500D-C93F-4290-B38F-D358F0F1108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5AB1CBAE-EB55-4C3C-AEC9-909490B135C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2120BDBA-B382-4418-B831-78AD09D992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E153F584-9308-415F-922A-B13636A0EA4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FC694014-A724-407D-8104-72377FB4C47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E02CCE6D-7402-40BF-92A0-721E98F6DCB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C334FDCC-EF00-4174-89CF-3452A8F763B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37" name="テキスト ボックス 836">
          <a:extLst>
            <a:ext uri="{FF2B5EF4-FFF2-40B4-BE49-F238E27FC236}">
              <a16:creationId xmlns:a16="http://schemas.microsoft.com/office/drawing/2014/main" id="{63A684B3-589D-4893-94AA-C4E5D8C03471}"/>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8DCD6FA6-1E90-48BF-B5DC-B73E300C8E6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39" name="テキスト ボックス 838">
          <a:extLst>
            <a:ext uri="{FF2B5EF4-FFF2-40B4-BE49-F238E27FC236}">
              <a16:creationId xmlns:a16="http://schemas.microsoft.com/office/drawing/2014/main" id="{D3EDC300-1050-4934-B60E-EF9A5CB9E4EF}"/>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59089A5D-AE86-4563-8F2C-5C74A99FD77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E9D88926-D11F-4D9E-B3D5-CD43006ADFC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C442AC32-3095-4043-B1BE-18B201A61DC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9C51BCCA-1469-46FC-879B-43BE6FF8775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6A947AA9-3E8D-4D2B-B006-F5036CD7C82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B8692DA9-6487-488F-A741-120EB9E8483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D738A6E2-5A24-4637-9B38-B31C4AE0465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12E274AC-2667-4023-BCCA-FBC52338D68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CFCC2659-725F-485A-BE53-287488068DE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49" name="テキスト ボックス 848">
          <a:extLst>
            <a:ext uri="{FF2B5EF4-FFF2-40B4-BE49-F238E27FC236}">
              <a16:creationId xmlns:a16="http://schemas.microsoft.com/office/drawing/2014/main" id="{E1D91840-A9E8-49FA-AAC7-D96B4D1CBA04}"/>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DBCC8832-2786-4DC2-9091-E85D0278069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1" name="テキスト ボックス 850">
          <a:extLst>
            <a:ext uri="{FF2B5EF4-FFF2-40B4-BE49-F238E27FC236}">
              <a16:creationId xmlns:a16="http://schemas.microsoft.com/office/drawing/2014/main" id="{221F5160-0460-4B3C-92A3-91FACCF40BC7}"/>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a:extLst>
            <a:ext uri="{FF2B5EF4-FFF2-40B4-BE49-F238E27FC236}">
              <a16:creationId xmlns:a16="http://schemas.microsoft.com/office/drawing/2014/main" id="{F3DAA35F-405B-4A90-AACD-A378C580E46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92529</xdr:rowOff>
    </xdr:from>
    <xdr:to>
      <xdr:col>85</xdr:col>
      <xdr:colOff>126364</xdr:colOff>
      <xdr:row>108</xdr:row>
      <xdr:rowOff>121920</xdr:rowOff>
    </xdr:to>
    <xdr:cxnSp macro="">
      <xdr:nvCxnSpPr>
        <xdr:cNvPr id="853" name="直線コネクタ 852">
          <a:extLst>
            <a:ext uri="{FF2B5EF4-FFF2-40B4-BE49-F238E27FC236}">
              <a16:creationId xmlns:a16="http://schemas.microsoft.com/office/drawing/2014/main" id="{F70B6BB3-28DC-403D-BA96-91A65F7F0059}"/>
            </a:ext>
          </a:extLst>
        </xdr:cNvPr>
        <xdr:cNvCxnSpPr/>
      </xdr:nvCxnSpPr>
      <xdr:spPr>
        <a:xfrm flipV="1">
          <a:off x="16318864" y="17237529"/>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4" name="【公民館】&#10;有形固定資産減価償却率最小値テキスト">
          <a:extLst>
            <a:ext uri="{FF2B5EF4-FFF2-40B4-BE49-F238E27FC236}">
              <a16:creationId xmlns:a16="http://schemas.microsoft.com/office/drawing/2014/main" id="{21408BA3-0B19-4338-960F-F5885976C980}"/>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5" name="直線コネクタ 854">
          <a:extLst>
            <a:ext uri="{FF2B5EF4-FFF2-40B4-BE49-F238E27FC236}">
              <a16:creationId xmlns:a16="http://schemas.microsoft.com/office/drawing/2014/main" id="{C1718E46-B542-4AE4-92A0-E36D12F98AC5}"/>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39206</xdr:rowOff>
    </xdr:from>
    <xdr:ext cx="405111" cy="259045"/>
    <xdr:sp macro="" textlink="">
      <xdr:nvSpPr>
        <xdr:cNvPr id="856" name="【公民館】&#10;有形固定資産減価償却率最大値テキスト">
          <a:extLst>
            <a:ext uri="{FF2B5EF4-FFF2-40B4-BE49-F238E27FC236}">
              <a16:creationId xmlns:a16="http://schemas.microsoft.com/office/drawing/2014/main" id="{4AFFD52D-73CE-4664-B55E-AF8C74B4EA16}"/>
            </a:ext>
          </a:extLst>
        </xdr:cNvPr>
        <xdr:cNvSpPr txBox="1"/>
      </xdr:nvSpPr>
      <xdr:spPr>
        <a:xfrm>
          <a:off x="16357600" y="1701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92529</xdr:rowOff>
    </xdr:from>
    <xdr:to>
      <xdr:col>86</xdr:col>
      <xdr:colOff>25400</xdr:colOff>
      <xdr:row>100</xdr:row>
      <xdr:rowOff>92529</xdr:rowOff>
    </xdr:to>
    <xdr:cxnSp macro="">
      <xdr:nvCxnSpPr>
        <xdr:cNvPr id="857" name="直線コネクタ 856">
          <a:extLst>
            <a:ext uri="{FF2B5EF4-FFF2-40B4-BE49-F238E27FC236}">
              <a16:creationId xmlns:a16="http://schemas.microsoft.com/office/drawing/2014/main" id="{9CDFE502-A7B0-45EB-9F11-C43C8C2AFDD9}"/>
            </a:ext>
          </a:extLst>
        </xdr:cNvPr>
        <xdr:cNvCxnSpPr/>
      </xdr:nvCxnSpPr>
      <xdr:spPr>
        <a:xfrm>
          <a:off x="16230600" y="1723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58" name="【公民館】&#10;有形固定資産減価償却率平均値テキスト">
          <a:extLst>
            <a:ext uri="{FF2B5EF4-FFF2-40B4-BE49-F238E27FC236}">
              <a16:creationId xmlns:a16="http://schemas.microsoft.com/office/drawing/2014/main" id="{8C753AC0-1DEB-4E41-A55F-10CAEF10CB15}"/>
            </a:ext>
          </a:extLst>
        </xdr:cNvPr>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59" name="フローチャート: 判断 858">
          <a:extLst>
            <a:ext uri="{FF2B5EF4-FFF2-40B4-BE49-F238E27FC236}">
              <a16:creationId xmlns:a16="http://schemas.microsoft.com/office/drawing/2014/main" id="{8B3B3AE2-E23B-4FA3-BC76-87904592FBE4}"/>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860" name="フローチャート: 判断 859">
          <a:extLst>
            <a:ext uri="{FF2B5EF4-FFF2-40B4-BE49-F238E27FC236}">
              <a16:creationId xmlns:a16="http://schemas.microsoft.com/office/drawing/2014/main" id="{5D5310D7-EA55-49A6-93FF-8B2C86EAF88C}"/>
            </a:ext>
          </a:extLst>
        </xdr:cNvPr>
        <xdr:cNvSpPr/>
      </xdr:nvSpPr>
      <xdr:spPr>
        <a:xfrm>
          <a:off x="15430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861" name="フローチャート: 判断 860">
          <a:extLst>
            <a:ext uri="{FF2B5EF4-FFF2-40B4-BE49-F238E27FC236}">
              <a16:creationId xmlns:a16="http://schemas.microsoft.com/office/drawing/2014/main" id="{724E145E-A448-4907-AF57-53DDC7A45E96}"/>
            </a:ext>
          </a:extLst>
        </xdr:cNvPr>
        <xdr:cNvSpPr/>
      </xdr:nvSpPr>
      <xdr:spPr>
        <a:xfrm>
          <a:off x="14541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862" name="フローチャート: 判断 861">
          <a:extLst>
            <a:ext uri="{FF2B5EF4-FFF2-40B4-BE49-F238E27FC236}">
              <a16:creationId xmlns:a16="http://schemas.microsoft.com/office/drawing/2014/main" id="{A14F42C0-689E-4189-AD26-2BB0FD7871F8}"/>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33564</xdr:rowOff>
    </xdr:from>
    <xdr:to>
      <xdr:col>67</xdr:col>
      <xdr:colOff>101600</xdr:colOff>
      <xdr:row>103</xdr:row>
      <xdr:rowOff>135164</xdr:rowOff>
    </xdr:to>
    <xdr:sp macro="" textlink="">
      <xdr:nvSpPr>
        <xdr:cNvPr id="863" name="フローチャート: 判断 862">
          <a:extLst>
            <a:ext uri="{FF2B5EF4-FFF2-40B4-BE49-F238E27FC236}">
              <a16:creationId xmlns:a16="http://schemas.microsoft.com/office/drawing/2014/main" id="{F4C81F81-A696-4EF9-8833-9DC8DD728BD5}"/>
            </a:ext>
          </a:extLst>
        </xdr:cNvPr>
        <xdr:cNvSpPr/>
      </xdr:nvSpPr>
      <xdr:spPr>
        <a:xfrm>
          <a:off x="12763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3A90ABB7-8BFF-425A-B77A-00E66CA1FC7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625DED86-93EB-4DEE-9D24-48F28E9BDE6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CAE7CDAE-F80A-469A-8EE4-01842B2A7A9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F8FECF60-577D-49E2-807F-C892120F72F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2D0AA43-5000-4710-8209-53CB0747625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157662</xdr:rowOff>
    </xdr:from>
    <xdr:to>
      <xdr:col>85</xdr:col>
      <xdr:colOff>177800</xdr:colOff>
      <xdr:row>106</xdr:row>
      <xdr:rowOff>87812</xdr:rowOff>
    </xdr:to>
    <xdr:sp macro="" textlink="">
      <xdr:nvSpPr>
        <xdr:cNvPr id="869" name="楕円 868">
          <a:extLst>
            <a:ext uri="{FF2B5EF4-FFF2-40B4-BE49-F238E27FC236}">
              <a16:creationId xmlns:a16="http://schemas.microsoft.com/office/drawing/2014/main" id="{A5CBF062-D8F8-4BFF-BD44-74A144CC2047}"/>
            </a:ext>
          </a:extLst>
        </xdr:cNvPr>
        <xdr:cNvSpPr/>
      </xdr:nvSpPr>
      <xdr:spPr>
        <a:xfrm>
          <a:off x="162687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136089</xdr:rowOff>
    </xdr:from>
    <xdr:ext cx="405111" cy="259045"/>
    <xdr:sp macro="" textlink="">
      <xdr:nvSpPr>
        <xdr:cNvPr id="870" name="【公民館】&#10;有形固定資産減価償却率該当値テキスト">
          <a:extLst>
            <a:ext uri="{FF2B5EF4-FFF2-40B4-BE49-F238E27FC236}">
              <a16:creationId xmlns:a16="http://schemas.microsoft.com/office/drawing/2014/main" id="{60B2D985-E469-4E10-8AA3-4779452ED7D3}"/>
            </a:ext>
          </a:extLst>
        </xdr:cNvPr>
        <xdr:cNvSpPr txBox="1"/>
      </xdr:nvSpPr>
      <xdr:spPr>
        <a:xfrm>
          <a:off x="16357600"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92348</xdr:rowOff>
    </xdr:from>
    <xdr:to>
      <xdr:col>81</xdr:col>
      <xdr:colOff>101600</xdr:colOff>
      <xdr:row>106</xdr:row>
      <xdr:rowOff>22498</xdr:rowOff>
    </xdr:to>
    <xdr:sp macro="" textlink="">
      <xdr:nvSpPr>
        <xdr:cNvPr id="871" name="楕円 870">
          <a:extLst>
            <a:ext uri="{FF2B5EF4-FFF2-40B4-BE49-F238E27FC236}">
              <a16:creationId xmlns:a16="http://schemas.microsoft.com/office/drawing/2014/main" id="{A9EADD75-1460-43B4-8356-5F0BB326FEF1}"/>
            </a:ext>
          </a:extLst>
        </xdr:cNvPr>
        <xdr:cNvSpPr/>
      </xdr:nvSpPr>
      <xdr:spPr>
        <a:xfrm>
          <a:off x="15430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143148</xdr:rowOff>
    </xdr:from>
    <xdr:to>
      <xdr:col>85</xdr:col>
      <xdr:colOff>127000</xdr:colOff>
      <xdr:row>106</xdr:row>
      <xdr:rowOff>37012</xdr:rowOff>
    </xdr:to>
    <xdr:cxnSp macro="">
      <xdr:nvCxnSpPr>
        <xdr:cNvPr id="872" name="直線コネクタ 871">
          <a:extLst>
            <a:ext uri="{FF2B5EF4-FFF2-40B4-BE49-F238E27FC236}">
              <a16:creationId xmlns:a16="http://schemas.microsoft.com/office/drawing/2014/main" id="{FA5E5458-CB2D-4ABF-A6A7-9AC2C70F916C}"/>
            </a:ext>
          </a:extLst>
        </xdr:cNvPr>
        <xdr:cNvCxnSpPr/>
      </xdr:nvCxnSpPr>
      <xdr:spPr>
        <a:xfrm>
          <a:off x="15481300" y="18145398"/>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873" name="楕円 872">
          <a:extLst>
            <a:ext uri="{FF2B5EF4-FFF2-40B4-BE49-F238E27FC236}">
              <a16:creationId xmlns:a16="http://schemas.microsoft.com/office/drawing/2014/main" id="{DD47B358-B7FA-4B0D-ABA8-094BABDEE593}"/>
            </a:ext>
          </a:extLst>
        </xdr:cNvPr>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105</xdr:row>
      <xdr:rowOff>143148</xdr:rowOff>
    </xdr:to>
    <xdr:cxnSp macro="">
      <xdr:nvCxnSpPr>
        <xdr:cNvPr id="874" name="直線コネクタ 873">
          <a:extLst>
            <a:ext uri="{FF2B5EF4-FFF2-40B4-BE49-F238E27FC236}">
              <a16:creationId xmlns:a16="http://schemas.microsoft.com/office/drawing/2014/main" id="{DBE869E0-154A-46F3-9E7D-E010CCDF085E}"/>
            </a:ext>
          </a:extLst>
        </xdr:cNvPr>
        <xdr:cNvCxnSpPr/>
      </xdr:nvCxnSpPr>
      <xdr:spPr>
        <a:xfrm>
          <a:off x="14592300" y="181356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147864</xdr:rowOff>
    </xdr:from>
    <xdr:to>
      <xdr:col>72</xdr:col>
      <xdr:colOff>38100</xdr:colOff>
      <xdr:row>106</xdr:row>
      <xdr:rowOff>78014</xdr:rowOff>
    </xdr:to>
    <xdr:sp macro="" textlink="">
      <xdr:nvSpPr>
        <xdr:cNvPr id="875" name="楕円 874">
          <a:extLst>
            <a:ext uri="{FF2B5EF4-FFF2-40B4-BE49-F238E27FC236}">
              <a16:creationId xmlns:a16="http://schemas.microsoft.com/office/drawing/2014/main" id="{E9EC25F1-4AB7-473D-BBE0-6B1EADB0ACF9}"/>
            </a:ext>
          </a:extLst>
        </xdr:cNvPr>
        <xdr:cNvSpPr/>
      </xdr:nvSpPr>
      <xdr:spPr>
        <a:xfrm>
          <a:off x="1365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106</xdr:row>
      <xdr:rowOff>27214</xdr:rowOff>
    </xdr:to>
    <xdr:cxnSp macro="">
      <xdr:nvCxnSpPr>
        <xdr:cNvPr id="876" name="直線コネクタ 875">
          <a:extLst>
            <a:ext uri="{FF2B5EF4-FFF2-40B4-BE49-F238E27FC236}">
              <a16:creationId xmlns:a16="http://schemas.microsoft.com/office/drawing/2014/main" id="{F3211085-1BFB-44FF-8633-6FC92171F12D}"/>
            </a:ext>
          </a:extLst>
        </xdr:cNvPr>
        <xdr:cNvCxnSpPr/>
      </xdr:nvCxnSpPr>
      <xdr:spPr>
        <a:xfrm flipV="1">
          <a:off x="13703300" y="181356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89081</xdr:rowOff>
    </xdr:from>
    <xdr:to>
      <xdr:col>67</xdr:col>
      <xdr:colOff>101600</xdr:colOff>
      <xdr:row>106</xdr:row>
      <xdr:rowOff>19231</xdr:rowOff>
    </xdr:to>
    <xdr:sp macro="" textlink="">
      <xdr:nvSpPr>
        <xdr:cNvPr id="877" name="楕円 876">
          <a:extLst>
            <a:ext uri="{FF2B5EF4-FFF2-40B4-BE49-F238E27FC236}">
              <a16:creationId xmlns:a16="http://schemas.microsoft.com/office/drawing/2014/main" id="{D96E8C51-ED8D-4670-8532-28402808A772}"/>
            </a:ext>
          </a:extLst>
        </xdr:cNvPr>
        <xdr:cNvSpPr/>
      </xdr:nvSpPr>
      <xdr:spPr>
        <a:xfrm>
          <a:off x="12763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139881</xdr:rowOff>
    </xdr:from>
    <xdr:to>
      <xdr:col>71</xdr:col>
      <xdr:colOff>177800</xdr:colOff>
      <xdr:row>106</xdr:row>
      <xdr:rowOff>27214</xdr:rowOff>
    </xdr:to>
    <xdr:cxnSp macro="">
      <xdr:nvCxnSpPr>
        <xdr:cNvPr id="878" name="直線コネクタ 877">
          <a:extLst>
            <a:ext uri="{FF2B5EF4-FFF2-40B4-BE49-F238E27FC236}">
              <a16:creationId xmlns:a16="http://schemas.microsoft.com/office/drawing/2014/main" id="{53295ACE-EFF7-4336-8F04-DA5E0F4FD25A}"/>
            </a:ext>
          </a:extLst>
        </xdr:cNvPr>
        <xdr:cNvCxnSpPr/>
      </xdr:nvCxnSpPr>
      <xdr:spPr>
        <a:xfrm>
          <a:off x="12814300" y="181421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78213</xdr:rowOff>
    </xdr:from>
    <xdr:ext cx="405111" cy="259045"/>
    <xdr:sp macro="" textlink="">
      <xdr:nvSpPr>
        <xdr:cNvPr id="879" name="n_1aveValue【公民館】&#10;有形固定資産減価償却率">
          <a:extLst>
            <a:ext uri="{FF2B5EF4-FFF2-40B4-BE49-F238E27FC236}">
              <a16:creationId xmlns:a16="http://schemas.microsoft.com/office/drawing/2014/main" id="{04241A9C-C80B-430B-9AAB-E86BE085673B}"/>
            </a:ext>
          </a:extLst>
        </xdr:cNvPr>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55353</xdr:rowOff>
    </xdr:from>
    <xdr:ext cx="405111" cy="259045"/>
    <xdr:sp macro="" textlink="">
      <xdr:nvSpPr>
        <xdr:cNvPr id="880" name="n_2aveValue【公民館】&#10;有形固定資産減価償却率">
          <a:extLst>
            <a:ext uri="{FF2B5EF4-FFF2-40B4-BE49-F238E27FC236}">
              <a16:creationId xmlns:a16="http://schemas.microsoft.com/office/drawing/2014/main" id="{EAA4FE15-878F-4A50-9F93-433698F807AC}"/>
            </a:ext>
          </a:extLst>
        </xdr:cNvPr>
        <xdr:cNvSpPr txBox="1"/>
      </xdr:nvSpPr>
      <xdr:spPr>
        <a:xfrm>
          <a:off x="14389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881" name="n_3aveValue【公民館】&#10;有形固定資産減価償却率">
          <a:extLst>
            <a:ext uri="{FF2B5EF4-FFF2-40B4-BE49-F238E27FC236}">
              <a16:creationId xmlns:a16="http://schemas.microsoft.com/office/drawing/2014/main" id="{907B90E5-8E3C-428F-B790-00D819847211}"/>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882" name="n_4aveValue【公民館】&#10;有形固定資産減価償却率">
          <a:extLst>
            <a:ext uri="{FF2B5EF4-FFF2-40B4-BE49-F238E27FC236}">
              <a16:creationId xmlns:a16="http://schemas.microsoft.com/office/drawing/2014/main" id="{7A83567E-DD4F-4059-A053-AD3C4913B9D0}"/>
            </a:ext>
          </a:extLst>
        </xdr:cNvPr>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13625</xdr:rowOff>
    </xdr:from>
    <xdr:ext cx="405111" cy="259045"/>
    <xdr:sp macro="" textlink="">
      <xdr:nvSpPr>
        <xdr:cNvPr id="883" name="n_1mainValue【公民館】&#10;有形固定資産減価償却率">
          <a:extLst>
            <a:ext uri="{FF2B5EF4-FFF2-40B4-BE49-F238E27FC236}">
              <a16:creationId xmlns:a16="http://schemas.microsoft.com/office/drawing/2014/main" id="{D1350E3A-442D-4732-B242-016AAD5AACE8}"/>
            </a:ext>
          </a:extLst>
        </xdr:cNvPr>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884" name="n_2mainValue【公民館】&#10;有形固定資産減価償却率">
          <a:extLst>
            <a:ext uri="{FF2B5EF4-FFF2-40B4-BE49-F238E27FC236}">
              <a16:creationId xmlns:a16="http://schemas.microsoft.com/office/drawing/2014/main" id="{22994E5A-A866-422A-B4C0-3AF0A69C1C2C}"/>
            </a:ext>
          </a:extLst>
        </xdr:cNvPr>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69141</xdr:rowOff>
    </xdr:from>
    <xdr:ext cx="405111" cy="259045"/>
    <xdr:sp macro="" textlink="">
      <xdr:nvSpPr>
        <xdr:cNvPr id="885" name="n_3mainValue【公民館】&#10;有形固定資産減価償却率">
          <a:extLst>
            <a:ext uri="{FF2B5EF4-FFF2-40B4-BE49-F238E27FC236}">
              <a16:creationId xmlns:a16="http://schemas.microsoft.com/office/drawing/2014/main" id="{0C7CD482-3DE4-4C42-9C70-70B104AECB85}"/>
            </a:ext>
          </a:extLst>
        </xdr:cNvPr>
        <xdr:cNvSpPr txBox="1"/>
      </xdr:nvSpPr>
      <xdr:spPr>
        <a:xfrm>
          <a:off x="13500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10358</xdr:rowOff>
    </xdr:from>
    <xdr:ext cx="405111" cy="259045"/>
    <xdr:sp macro="" textlink="">
      <xdr:nvSpPr>
        <xdr:cNvPr id="886" name="n_4mainValue【公民館】&#10;有形固定資産減価償却率">
          <a:extLst>
            <a:ext uri="{FF2B5EF4-FFF2-40B4-BE49-F238E27FC236}">
              <a16:creationId xmlns:a16="http://schemas.microsoft.com/office/drawing/2014/main" id="{866EB599-C807-4FAC-ABF9-CF2F02FD43AF}"/>
            </a:ext>
          </a:extLst>
        </xdr:cNvPr>
        <xdr:cNvSpPr txBox="1"/>
      </xdr:nvSpPr>
      <xdr:spPr>
        <a:xfrm>
          <a:off x="12611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0300D1BF-5959-464D-84AF-1353B7DAA38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8C52A820-2864-405F-AC19-FF34B9CB25E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CF7E489A-CD8C-4CF2-860B-3FBB72DE740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56A15F84-E7B9-4A38-AA3B-86E0C89F9B8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BD549518-4507-4737-B7E7-5AEA8D261B4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3D1BAA4C-6C94-4A76-97E3-504B05E650A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08B4C3CF-CB95-4245-A928-A4AF91A5717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0F3A3C0F-F9EE-4948-93A2-6FFCAC98F7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70FF8AF5-CA41-4237-9649-B556A4F168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035CE98A-0632-481B-86FE-1AC7428AC92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a:extLst>
            <a:ext uri="{FF2B5EF4-FFF2-40B4-BE49-F238E27FC236}">
              <a16:creationId xmlns:a16="http://schemas.microsoft.com/office/drawing/2014/main" id="{1CE3DE62-6F5E-4538-889F-212121985C2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a:extLst>
            <a:ext uri="{FF2B5EF4-FFF2-40B4-BE49-F238E27FC236}">
              <a16:creationId xmlns:a16="http://schemas.microsoft.com/office/drawing/2014/main" id="{F772FF93-8BCA-4375-B754-46A800E08DD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a:extLst>
            <a:ext uri="{FF2B5EF4-FFF2-40B4-BE49-F238E27FC236}">
              <a16:creationId xmlns:a16="http://schemas.microsoft.com/office/drawing/2014/main" id="{B862351C-FCA6-41C9-A649-FA853E349CC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a:extLst>
            <a:ext uri="{FF2B5EF4-FFF2-40B4-BE49-F238E27FC236}">
              <a16:creationId xmlns:a16="http://schemas.microsoft.com/office/drawing/2014/main" id="{BF4FD71F-B1A1-4469-BB0E-D9DC4DB92B8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a:extLst>
            <a:ext uri="{FF2B5EF4-FFF2-40B4-BE49-F238E27FC236}">
              <a16:creationId xmlns:a16="http://schemas.microsoft.com/office/drawing/2014/main" id="{2D4E133E-5C93-4D88-8B93-3F1DEEB0152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a:extLst>
            <a:ext uri="{FF2B5EF4-FFF2-40B4-BE49-F238E27FC236}">
              <a16:creationId xmlns:a16="http://schemas.microsoft.com/office/drawing/2014/main" id="{F6C3FAB5-0B7B-4D61-A540-58B0CC42252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a:extLst>
            <a:ext uri="{FF2B5EF4-FFF2-40B4-BE49-F238E27FC236}">
              <a16:creationId xmlns:a16="http://schemas.microsoft.com/office/drawing/2014/main" id="{DA935D03-7AFF-447F-AC8B-3F5B0EC190A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a:extLst>
            <a:ext uri="{FF2B5EF4-FFF2-40B4-BE49-F238E27FC236}">
              <a16:creationId xmlns:a16="http://schemas.microsoft.com/office/drawing/2014/main" id="{CE0463CF-2846-4E09-813A-CB9267D7AAF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a:extLst>
            <a:ext uri="{FF2B5EF4-FFF2-40B4-BE49-F238E27FC236}">
              <a16:creationId xmlns:a16="http://schemas.microsoft.com/office/drawing/2014/main" id="{A3F859B0-15CD-49C7-8719-2C72120A156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a:extLst>
            <a:ext uri="{FF2B5EF4-FFF2-40B4-BE49-F238E27FC236}">
              <a16:creationId xmlns:a16="http://schemas.microsoft.com/office/drawing/2014/main" id="{FCB09F71-E679-456D-BC3C-8632FE2C6C0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A8813F10-4849-47B5-B1E3-B39218D8B06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5D4D8A1E-A4C1-4EE6-A33D-726082BA55D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a:extLst>
            <a:ext uri="{FF2B5EF4-FFF2-40B4-BE49-F238E27FC236}">
              <a16:creationId xmlns:a16="http://schemas.microsoft.com/office/drawing/2014/main" id="{043342E0-2167-4FBA-ADB7-AD9318FDEB4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69850</xdr:rowOff>
    </xdr:from>
    <xdr:to>
      <xdr:col>116</xdr:col>
      <xdr:colOff>62864</xdr:colOff>
      <xdr:row>108</xdr:row>
      <xdr:rowOff>139700</xdr:rowOff>
    </xdr:to>
    <xdr:cxnSp macro="">
      <xdr:nvCxnSpPr>
        <xdr:cNvPr id="910" name="直線コネクタ 909">
          <a:extLst>
            <a:ext uri="{FF2B5EF4-FFF2-40B4-BE49-F238E27FC236}">
              <a16:creationId xmlns:a16="http://schemas.microsoft.com/office/drawing/2014/main" id="{4DCE5B4D-021B-483A-880F-D6052C5142C1}"/>
            </a:ext>
          </a:extLst>
        </xdr:cNvPr>
        <xdr:cNvCxnSpPr/>
      </xdr:nvCxnSpPr>
      <xdr:spPr>
        <a:xfrm flipV="1">
          <a:off x="22160864" y="173863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11" name="【公民館】&#10;一人当たり面積最小値テキスト">
          <a:extLst>
            <a:ext uri="{FF2B5EF4-FFF2-40B4-BE49-F238E27FC236}">
              <a16:creationId xmlns:a16="http://schemas.microsoft.com/office/drawing/2014/main" id="{FD1748FD-8D68-4D51-82AE-598082D50EB6}"/>
            </a:ext>
          </a:extLst>
        </xdr:cNvPr>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2" name="直線コネクタ 911">
          <a:extLst>
            <a:ext uri="{FF2B5EF4-FFF2-40B4-BE49-F238E27FC236}">
              <a16:creationId xmlns:a16="http://schemas.microsoft.com/office/drawing/2014/main" id="{B3908EA9-B336-40D1-9C48-AB7F875402A8}"/>
            </a:ext>
          </a:extLst>
        </xdr:cNvPr>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16527</xdr:rowOff>
    </xdr:from>
    <xdr:ext cx="469744" cy="259045"/>
    <xdr:sp macro="" textlink="">
      <xdr:nvSpPr>
        <xdr:cNvPr id="913" name="【公民館】&#10;一人当たり面積最大値テキスト">
          <a:extLst>
            <a:ext uri="{FF2B5EF4-FFF2-40B4-BE49-F238E27FC236}">
              <a16:creationId xmlns:a16="http://schemas.microsoft.com/office/drawing/2014/main" id="{067FE2AD-A065-42FF-9B08-8ED45B12488D}"/>
            </a:ext>
          </a:extLst>
        </xdr:cNvPr>
        <xdr:cNvSpPr txBox="1"/>
      </xdr:nvSpPr>
      <xdr:spPr>
        <a:xfrm>
          <a:off x="22199600"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69850</xdr:rowOff>
    </xdr:from>
    <xdr:to>
      <xdr:col>116</xdr:col>
      <xdr:colOff>152400</xdr:colOff>
      <xdr:row>101</xdr:row>
      <xdr:rowOff>69850</xdr:rowOff>
    </xdr:to>
    <xdr:cxnSp macro="">
      <xdr:nvCxnSpPr>
        <xdr:cNvPr id="914" name="直線コネクタ 913">
          <a:extLst>
            <a:ext uri="{FF2B5EF4-FFF2-40B4-BE49-F238E27FC236}">
              <a16:creationId xmlns:a16="http://schemas.microsoft.com/office/drawing/2014/main" id="{39309571-923A-4EEC-A935-7BF268883003}"/>
            </a:ext>
          </a:extLst>
        </xdr:cNvPr>
        <xdr:cNvCxnSpPr/>
      </xdr:nvCxnSpPr>
      <xdr:spPr>
        <a:xfrm>
          <a:off x="22072600" y="1738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915" name="【公民館】&#10;一人当たり面積平均値テキスト">
          <a:extLst>
            <a:ext uri="{FF2B5EF4-FFF2-40B4-BE49-F238E27FC236}">
              <a16:creationId xmlns:a16="http://schemas.microsoft.com/office/drawing/2014/main" id="{9FDE767F-E9E3-403B-A235-73FC57C5C831}"/>
            </a:ext>
          </a:extLst>
        </xdr:cNvPr>
        <xdr:cNvSpPr txBox="1"/>
      </xdr:nvSpPr>
      <xdr:spPr>
        <a:xfrm>
          <a:off x="221996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16" name="フローチャート: 判断 915">
          <a:extLst>
            <a:ext uri="{FF2B5EF4-FFF2-40B4-BE49-F238E27FC236}">
              <a16:creationId xmlns:a16="http://schemas.microsoft.com/office/drawing/2014/main" id="{1EFC3749-0842-4F9F-B06C-A776EBCF9847}"/>
            </a:ext>
          </a:extLst>
        </xdr:cNvPr>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917" name="フローチャート: 判断 916">
          <a:extLst>
            <a:ext uri="{FF2B5EF4-FFF2-40B4-BE49-F238E27FC236}">
              <a16:creationId xmlns:a16="http://schemas.microsoft.com/office/drawing/2014/main" id="{414A49F4-D951-4925-A45E-F31667B2F52C}"/>
            </a:ext>
          </a:extLst>
        </xdr:cNvPr>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18" name="フローチャート: 判断 917">
          <a:extLst>
            <a:ext uri="{FF2B5EF4-FFF2-40B4-BE49-F238E27FC236}">
              <a16:creationId xmlns:a16="http://schemas.microsoft.com/office/drawing/2014/main" id="{4D1D7EF3-DE33-4333-94A0-824FD7D03F22}"/>
            </a:ext>
          </a:extLst>
        </xdr:cNvPr>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107950</xdr:rowOff>
    </xdr:from>
    <xdr:to>
      <xdr:col>102</xdr:col>
      <xdr:colOff>165100</xdr:colOff>
      <xdr:row>106</xdr:row>
      <xdr:rowOff>38100</xdr:rowOff>
    </xdr:to>
    <xdr:sp macro="" textlink="">
      <xdr:nvSpPr>
        <xdr:cNvPr id="919" name="フローチャート: 判断 918">
          <a:extLst>
            <a:ext uri="{FF2B5EF4-FFF2-40B4-BE49-F238E27FC236}">
              <a16:creationId xmlns:a16="http://schemas.microsoft.com/office/drawing/2014/main" id="{C3C4434B-6ADD-41AC-9450-CA928BE648BE}"/>
            </a:ext>
          </a:extLst>
        </xdr:cNvPr>
        <xdr:cNvSpPr/>
      </xdr:nvSpPr>
      <xdr:spPr>
        <a:xfrm>
          <a:off x="19494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20" name="フローチャート: 判断 919">
          <a:extLst>
            <a:ext uri="{FF2B5EF4-FFF2-40B4-BE49-F238E27FC236}">
              <a16:creationId xmlns:a16="http://schemas.microsoft.com/office/drawing/2014/main" id="{78A6183C-4B83-4B6B-8DE1-69FD835F93DF}"/>
            </a:ext>
          </a:extLst>
        </xdr:cNvPr>
        <xdr:cNvSpPr/>
      </xdr:nvSpPr>
      <xdr:spPr>
        <a:xfrm>
          <a:off x="18605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4CDE4927-9D6C-4B0D-BDBF-FAE45D2B719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58A265A6-44AC-4CE1-AAB7-6AD9B198FD4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998A7F4F-4A05-4721-9D3E-0D9E9D7B2ED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1B61A56C-D796-49CE-9417-F64F2A6D1BB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61B803A1-CB62-4875-86DA-2025C2D50F8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114300</xdr:rowOff>
    </xdr:from>
    <xdr:to>
      <xdr:col>116</xdr:col>
      <xdr:colOff>114300</xdr:colOff>
      <xdr:row>105</xdr:row>
      <xdr:rowOff>44450</xdr:rowOff>
    </xdr:to>
    <xdr:sp macro="" textlink="">
      <xdr:nvSpPr>
        <xdr:cNvPr id="926" name="楕円 925">
          <a:extLst>
            <a:ext uri="{FF2B5EF4-FFF2-40B4-BE49-F238E27FC236}">
              <a16:creationId xmlns:a16="http://schemas.microsoft.com/office/drawing/2014/main" id="{7C8A539D-577C-4ED7-8229-E496FABA2B3D}"/>
            </a:ext>
          </a:extLst>
        </xdr:cNvPr>
        <xdr:cNvSpPr/>
      </xdr:nvSpPr>
      <xdr:spPr>
        <a:xfrm>
          <a:off x="22110700" y="179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137177</xdr:rowOff>
    </xdr:from>
    <xdr:ext cx="469744" cy="259045"/>
    <xdr:sp macro="" textlink="">
      <xdr:nvSpPr>
        <xdr:cNvPr id="927" name="【公民館】&#10;一人当たり面積該当値テキスト">
          <a:extLst>
            <a:ext uri="{FF2B5EF4-FFF2-40B4-BE49-F238E27FC236}">
              <a16:creationId xmlns:a16="http://schemas.microsoft.com/office/drawing/2014/main" id="{70C2DFC8-94DE-442E-9B1E-8BBA1806B846}"/>
            </a:ext>
          </a:extLst>
        </xdr:cNvPr>
        <xdr:cNvSpPr txBox="1"/>
      </xdr:nvSpPr>
      <xdr:spPr>
        <a:xfrm>
          <a:off x="22199600"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101600</xdr:rowOff>
    </xdr:from>
    <xdr:to>
      <xdr:col>112</xdr:col>
      <xdr:colOff>38100</xdr:colOff>
      <xdr:row>105</xdr:row>
      <xdr:rowOff>31750</xdr:rowOff>
    </xdr:to>
    <xdr:sp macro="" textlink="">
      <xdr:nvSpPr>
        <xdr:cNvPr id="928" name="楕円 927">
          <a:extLst>
            <a:ext uri="{FF2B5EF4-FFF2-40B4-BE49-F238E27FC236}">
              <a16:creationId xmlns:a16="http://schemas.microsoft.com/office/drawing/2014/main" id="{6F8720DF-D6C5-4AB6-B30E-F44AEFF05570}"/>
            </a:ext>
          </a:extLst>
        </xdr:cNvPr>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152400</xdr:rowOff>
    </xdr:from>
    <xdr:to>
      <xdr:col>116</xdr:col>
      <xdr:colOff>63500</xdr:colOff>
      <xdr:row>104</xdr:row>
      <xdr:rowOff>165100</xdr:rowOff>
    </xdr:to>
    <xdr:cxnSp macro="">
      <xdr:nvCxnSpPr>
        <xdr:cNvPr id="929" name="直線コネクタ 928">
          <a:extLst>
            <a:ext uri="{FF2B5EF4-FFF2-40B4-BE49-F238E27FC236}">
              <a16:creationId xmlns:a16="http://schemas.microsoft.com/office/drawing/2014/main" id="{3F70A117-9191-486F-A3BA-3E07F8B3E073}"/>
            </a:ext>
          </a:extLst>
        </xdr:cNvPr>
        <xdr:cNvCxnSpPr/>
      </xdr:nvCxnSpPr>
      <xdr:spPr>
        <a:xfrm>
          <a:off x="21323300" y="17983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101600</xdr:rowOff>
    </xdr:from>
    <xdr:to>
      <xdr:col>107</xdr:col>
      <xdr:colOff>101600</xdr:colOff>
      <xdr:row>105</xdr:row>
      <xdr:rowOff>31750</xdr:rowOff>
    </xdr:to>
    <xdr:sp macro="" textlink="">
      <xdr:nvSpPr>
        <xdr:cNvPr id="930" name="楕円 929">
          <a:extLst>
            <a:ext uri="{FF2B5EF4-FFF2-40B4-BE49-F238E27FC236}">
              <a16:creationId xmlns:a16="http://schemas.microsoft.com/office/drawing/2014/main" id="{588B16E5-E89A-4329-8195-0CF474A9DB2D}"/>
            </a:ext>
          </a:extLst>
        </xdr:cNvPr>
        <xdr:cNvSpPr/>
      </xdr:nvSpPr>
      <xdr:spPr>
        <a:xfrm>
          <a:off x="2038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152400</xdr:rowOff>
    </xdr:from>
    <xdr:to>
      <xdr:col>111</xdr:col>
      <xdr:colOff>177800</xdr:colOff>
      <xdr:row>104</xdr:row>
      <xdr:rowOff>152400</xdr:rowOff>
    </xdr:to>
    <xdr:cxnSp macro="">
      <xdr:nvCxnSpPr>
        <xdr:cNvPr id="931" name="直線コネクタ 930">
          <a:extLst>
            <a:ext uri="{FF2B5EF4-FFF2-40B4-BE49-F238E27FC236}">
              <a16:creationId xmlns:a16="http://schemas.microsoft.com/office/drawing/2014/main" id="{93305EE5-0E39-4C38-9B68-455F67645C21}"/>
            </a:ext>
          </a:extLst>
        </xdr:cNvPr>
        <xdr:cNvCxnSpPr/>
      </xdr:nvCxnSpPr>
      <xdr:spPr>
        <a:xfrm>
          <a:off x="20434300" y="1798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88900</xdr:rowOff>
    </xdr:from>
    <xdr:to>
      <xdr:col>102</xdr:col>
      <xdr:colOff>165100</xdr:colOff>
      <xdr:row>105</xdr:row>
      <xdr:rowOff>19050</xdr:rowOff>
    </xdr:to>
    <xdr:sp macro="" textlink="">
      <xdr:nvSpPr>
        <xdr:cNvPr id="932" name="楕円 931">
          <a:extLst>
            <a:ext uri="{FF2B5EF4-FFF2-40B4-BE49-F238E27FC236}">
              <a16:creationId xmlns:a16="http://schemas.microsoft.com/office/drawing/2014/main" id="{49281611-97C2-4F06-99D1-547963BE2A29}"/>
            </a:ext>
          </a:extLst>
        </xdr:cNvPr>
        <xdr:cNvSpPr/>
      </xdr:nvSpPr>
      <xdr:spPr>
        <a:xfrm>
          <a:off x="1949450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139700</xdr:rowOff>
    </xdr:from>
    <xdr:to>
      <xdr:col>107</xdr:col>
      <xdr:colOff>50800</xdr:colOff>
      <xdr:row>104</xdr:row>
      <xdr:rowOff>152400</xdr:rowOff>
    </xdr:to>
    <xdr:cxnSp macro="">
      <xdr:nvCxnSpPr>
        <xdr:cNvPr id="933" name="直線コネクタ 932">
          <a:extLst>
            <a:ext uri="{FF2B5EF4-FFF2-40B4-BE49-F238E27FC236}">
              <a16:creationId xmlns:a16="http://schemas.microsoft.com/office/drawing/2014/main" id="{4829AADE-54D1-42AF-850B-04C69C9F11F4}"/>
            </a:ext>
          </a:extLst>
        </xdr:cNvPr>
        <xdr:cNvCxnSpPr/>
      </xdr:nvCxnSpPr>
      <xdr:spPr>
        <a:xfrm>
          <a:off x="19545300" y="1797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934" name="楕円 933">
          <a:extLst>
            <a:ext uri="{FF2B5EF4-FFF2-40B4-BE49-F238E27FC236}">
              <a16:creationId xmlns:a16="http://schemas.microsoft.com/office/drawing/2014/main" id="{CF6767B4-EE7C-41B0-AB61-49DCF9FEA081}"/>
            </a:ext>
          </a:extLst>
        </xdr:cNvPr>
        <xdr:cNvSpPr/>
      </xdr:nvSpPr>
      <xdr:spPr>
        <a:xfrm>
          <a:off x="18605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139700</xdr:rowOff>
    </xdr:from>
    <xdr:to>
      <xdr:col>102</xdr:col>
      <xdr:colOff>114300</xdr:colOff>
      <xdr:row>104</xdr:row>
      <xdr:rowOff>152400</xdr:rowOff>
    </xdr:to>
    <xdr:cxnSp macro="">
      <xdr:nvCxnSpPr>
        <xdr:cNvPr id="935" name="直線コネクタ 934">
          <a:extLst>
            <a:ext uri="{FF2B5EF4-FFF2-40B4-BE49-F238E27FC236}">
              <a16:creationId xmlns:a16="http://schemas.microsoft.com/office/drawing/2014/main" id="{5D5707E5-604F-4702-B5BB-CAB9FEC844B0}"/>
            </a:ext>
          </a:extLst>
        </xdr:cNvPr>
        <xdr:cNvCxnSpPr/>
      </xdr:nvCxnSpPr>
      <xdr:spPr>
        <a:xfrm flipV="1">
          <a:off x="18656300" y="1797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41927</xdr:rowOff>
    </xdr:from>
    <xdr:ext cx="469744" cy="259045"/>
    <xdr:sp macro="" textlink="">
      <xdr:nvSpPr>
        <xdr:cNvPr id="936" name="n_1aveValue【公民館】&#10;一人当たり面積">
          <a:extLst>
            <a:ext uri="{FF2B5EF4-FFF2-40B4-BE49-F238E27FC236}">
              <a16:creationId xmlns:a16="http://schemas.microsoft.com/office/drawing/2014/main" id="{621DD958-B989-40B8-AF47-522B2CA3ABBA}"/>
            </a:ext>
          </a:extLst>
        </xdr:cNvPr>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937" name="n_2aveValue【公民館】&#10;一人当たり面積">
          <a:extLst>
            <a:ext uri="{FF2B5EF4-FFF2-40B4-BE49-F238E27FC236}">
              <a16:creationId xmlns:a16="http://schemas.microsoft.com/office/drawing/2014/main" id="{44C32DDE-3365-4961-8FD8-600A6E043C03}"/>
            </a:ext>
          </a:extLst>
        </xdr:cNvPr>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29227</xdr:rowOff>
    </xdr:from>
    <xdr:ext cx="469744" cy="259045"/>
    <xdr:sp macro="" textlink="">
      <xdr:nvSpPr>
        <xdr:cNvPr id="938" name="n_3aveValue【公民館】&#10;一人当たり面積">
          <a:extLst>
            <a:ext uri="{FF2B5EF4-FFF2-40B4-BE49-F238E27FC236}">
              <a16:creationId xmlns:a16="http://schemas.microsoft.com/office/drawing/2014/main" id="{77C3FE29-14D4-4E83-8F89-FB4CCC055580}"/>
            </a:ext>
          </a:extLst>
        </xdr:cNvPr>
        <xdr:cNvSpPr txBox="1"/>
      </xdr:nvSpPr>
      <xdr:spPr>
        <a:xfrm>
          <a:off x="19310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41927</xdr:rowOff>
    </xdr:from>
    <xdr:ext cx="469744" cy="259045"/>
    <xdr:sp macro="" textlink="">
      <xdr:nvSpPr>
        <xdr:cNvPr id="939" name="n_4aveValue【公民館】&#10;一人当たり面積">
          <a:extLst>
            <a:ext uri="{FF2B5EF4-FFF2-40B4-BE49-F238E27FC236}">
              <a16:creationId xmlns:a16="http://schemas.microsoft.com/office/drawing/2014/main" id="{7063A0F2-1753-4EC5-ACAF-8AA129FFE13B}"/>
            </a:ext>
          </a:extLst>
        </xdr:cNvPr>
        <xdr:cNvSpPr txBox="1"/>
      </xdr:nvSpPr>
      <xdr:spPr>
        <a:xfrm>
          <a:off x="18421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48277</xdr:rowOff>
    </xdr:from>
    <xdr:ext cx="469744" cy="259045"/>
    <xdr:sp macro="" textlink="">
      <xdr:nvSpPr>
        <xdr:cNvPr id="940" name="n_1mainValue【公民館】&#10;一人当たり面積">
          <a:extLst>
            <a:ext uri="{FF2B5EF4-FFF2-40B4-BE49-F238E27FC236}">
              <a16:creationId xmlns:a16="http://schemas.microsoft.com/office/drawing/2014/main" id="{16DBC1F3-B326-4F4A-B0BE-31B730AEC02B}"/>
            </a:ext>
          </a:extLst>
        </xdr:cNvPr>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941" name="n_2mainValue【公民館】&#10;一人当たり面積">
          <a:extLst>
            <a:ext uri="{FF2B5EF4-FFF2-40B4-BE49-F238E27FC236}">
              <a16:creationId xmlns:a16="http://schemas.microsoft.com/office/drawing/2014/main" id="{521FE5DC-F7DD-42A4-98AB-B104D0C543C9}"/>
            </a:ext>
          </a:extLst>
        </xdr:cNvPr>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35577</xdr:rowOff>
    </xdr:from>
    <xdr:ext cx="469744" cy="259045"/>
    <xdr:sp macro="" textlink="">
      <xdr:nvSpPr>
        <xdr:cNvPr id="942" name="n_3mainValue【公民館】&#10;一人当たり面積">
          <a:extLst>
            <a:ext uri="{FF2B5EF4-FFF2-40B4-BE49-F238E27FC236}">
              <a16:creationId xmlns:a16="http://schemas.microsoft.com/office/drawing/2014/main" id="{FAEE6EEE-6D9B-4028-9BE1-2FC640ECE822}"/>
            </a:ext>
          </a:extLst>
        </xdr:cNvPr>
        <xdr:cNvSpPr txBox="1"/>
      </xdr:nvSpPr>
      <xdr:spPr>
        <a:xfrm>
          <a:off x="19310427" y="176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943" name="n_4mainValue【公民館】&#10;一人当たり面積">
          <a:extLst>
            <a:ext uri="{FF2B5EF4-FFF2-40B4-BE49-F238E27FC236}">
              <a16:creationId xmlns:a16="http://schemas.microsoft.com/office/drawing/2014/main" id="{9B0038C7-5414-47FD-82CA-97D6A55E046B}"/>
            </a:ext>
          </a:extLst>
        </xdr:cNvPr>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7D3AC2CA-BA00-49B6-9C74-F494576A5B6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AB51B410-2616-4A00-9086-01D30EE6787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498170D4-F110-4F8E-81B2-54570BBECF5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道路については、一人当たり延長が政令市３位、政令市平均の</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倍と長くなっています。</a:t>
          </a:r>
        </a:p>
        <a:p>
          <a:r>
            <a:rPr kumimoji="1" lang="ja-JP" altLang="en-US" sz="1300">
              <a:latin typeface="ＭＳ Ｐゴシック" panose="020B0600070205080204" pitchFamily="50" charset="-128"/>
              <a:ea typeface="ＭＳ Ｐゴシック" panose="020B0600070205080204" pitchFamily="50" charset="-128"/>
            </a:rPr>
            <a:t>有形固定資産減価償却率は、政令市で３番目に低くなっていますが、償却率は上昇傾向にあり、今後維持管理、更新費用の増加が見込まれています。 </a:t>
          </a:r>
        </a:p>
        <a:p>
          <a:r>
            <a:rPr kumimoji="1" lang="ja-JP" altLang="en-US" sz="1300">
              <a:latin typeface="ＭＳ Ｐゴシック" panose="020B0600070205080204" pitchFamily="50" charset="-128"/>
              <a:ea typeface="ＭＳ Ｐゴシック" panose="020B0600070205080204" pitchFamily="50" charset="-128"/>
            </a:rPr>
            <a:t>学校施設については、一人当たり面積が政令市１位、政令市平均の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倍と大きくなっています。</a:t>
          </a:r>
        </a:p>
        <a:p>
          <a:r>
            <a:rPr kumimoji="1" lang="ja-JP" altLang="en-US" sz="1300">
              <a:latin typeface="ＭＳ Ｐゴシック" panose="020B0600070205080204" pitchFamily="50" charset="-128"/>
              <a:ea typeface="ＭＳ Ｐゴシック" panose="020B0600070205080204" pitchFamily="50" charset="-128"/>
            </a:rPr>
            <a:t>有形固定資産減価償却率は、政令市平均とともに増加傾向にあります。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FD6A01F-C56A-4A8C-AF7E-378D93F3CBE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D8C329D-EBBC-4F79-8E7A-2149F549BB2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1E632FC-9586-4C73-8D92-89761D50793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00B1959-47B3-40A4-B491-4D14283A92B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A321DCF-566B-4CD0-9B9F-A3DC20D8DC9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6F8BD6-40C3-45BC-9658-380B94F60F6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CA0E47C-13E1-47BF-9FB9-CD288D99676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95991E0-FB32-412A-B9B6-6BDC2BA0D0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C65CEC0-3084-4232-94B5-3D1B9C07747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14AAE3-1F50-46CC-94E4-36FE0E3225F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773,914
768,177
726.28
436,287,767
427,945,418
6,437,187
238,150,751
632,150,531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E401E8-27F1-4304-882E-67916D9B17D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A95C5F-5EFF-4D4A-98E2-D2229A4686D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DB25A7B-896B-4C24-B896-D8C2499B537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ABA0499-8521-473C-A9CA-B5AABE2CA83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BBD18E-DA37-43CC-86C9-8D53FF91804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B549D94-C124-45BB-889C-ECF6663CFF5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49DB409-D8C5-4708-B4A6-F7BB54E0F9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CD8BDAF-5A70-4B5C-A355-40E57FDAF5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CF7F406-A35C-4530-B13D-244310D270F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94C04C1-06BF-475C-817F-D99A041FFE3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FE3EC1F-1557-4FEF-BBA4-0802ADF425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7785DF6-0B8E-4F85-8918-C80A545FD98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ABCB975-B7A9-46E7-B83D-AE5810D9AB4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790E15B-BAD7-4F1D-9CFD-6BB7A9E2987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E732302-BF69-449A-B998-93E5B1585CC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6A1601-E38B-4130-B9EC-7B54082F45D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BB54CEC-D872-4538-9765-FB5802A9B83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B229D79-BDE9-4D75-AF31-17862693370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69C97F4-7E06-4642-9C7B-FAC1C3E8C34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17736A6-6115-469D-A7D3-375ED10C933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59AF689-A2C4-4B8F-A0D6-ED3845E9673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8A2B833-80E7-46E0-A391-3158BEFDDF2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E89BCE7-FA48-4287-8D55-2D00BA2E2F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A557B8B-A279-489B-93B3-3F21DF95D83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FAF5240-1323-43EE-9B27-F6E61F99037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D28A93D-85B8-48EB-89BD-C867402D884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8EB395E-3D3D-4FDF-A931-E67D30549E1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25A58AD-2EE0-4559-8E0C-FF5B3E3667F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D75654E-A1AD-4B26-9130-5BC2466B851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4376278-3B2D-4914-984E-2FEF26E263B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055944A-E861-4E54-98DD-5BC47A9FDB4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9C90B789-CD8A-4867-B357-5ED548A8CEF5}"/>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C2D2C3B-BE29-43FD-9004-0194787D2FE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DD0464FD-507A-4077-AA7C-F46DF216C133}"/>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20698C7-508C-4431-ACCE-A269CFAF2E2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E4450FE-79D9-426E-9279-50131290297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97F89A0-7E5E-4C06-9E6B-037C4A42311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FF87621-9100-4C3F-B2FD-82F9659B5F2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448AF93-65D4-491A-BD8C-AAA622A8CB2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0033B69-E23B-4B1E-9807-9BF6DBD6EA4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8649BD4-10F7-4346-8EBF-FC490A13E8C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C0FA8C9-8871-4366-80A0-ED2CE1993B4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476826D-1594-4159-849F-04304220FD5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33DBBDF2-3B2D-4ED2-A9D8-257989817BB2}"/>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4B653B6-9DA5-45D9-A49C-02A9F61D2FE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1F966426-FECC-4829-8E28-25C58832CEE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a:extLst>
            <a:ext uri="{FF2B5EF4-FFF2-40B4-BE49-F238E27FC236}">
              <a16:creationId xmlns:a16="http://schemas.microsoft.com/office/drawing/2014/main" id="{671F2200-2F6B-447A-A17A-AF178DEAEF1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151311</xdr:rowOff>
    </xdr:from>
    <xdr:to>
      <xdr:col>24</xdr:col>
      <xdr:colOff>62865</xdr:colOff>
      <xdr:row>41</xdr:row>
      <xdr:rowOff>54973</xdr:rowOff>
    </xdr:to>
    <xdr:cxnSp macro="">
      <xdr:nvCxnSpPr>
        <xdr:cNvPr id="59" name="直線コネクタ 58">
          <a:extLst>
            <a:ext uri="{FF2B5EF4-FFF2-40B4-BE49-F238E27FC236}">
              <a16:creationId xmlns:a16="http://schemas.microsoft.com/office/drawing/2014/main" id="{4A3C7DA6-AC0C-43AC-8555-5ED832C4A600}"/>
            </a:ext>
          </a:extLst>
        </xdr:cNvPr>
        <xdr:cNvCxnSpPr/>
      </xdr:nvCxnSpPr>
      <xdr:spPr>
        <a:xfrm flipV="1">
          <a:off x="4634865" y="5980611"/>
          <a:ext cx="0" cy="1103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60" name="【図書館】&#10;有形固定資産減価償却率最小値テキスト">
          <a:extLst>
            <a:ext uri="{FF2B5EF4-FFF2-40B4-BE49-F238E27FC236}">
              <a16:creationId xmlns:a16="http://schemas.microsoft.com/office/drawing/2014/main" id="{E8A5BFB4-D409-4801-95A9-8B4C44EE66AD}"/>
            </a:ext>
          </a:extLst>
        </xdr:cNvPr>
        <xdr:cNvSpPr txBox="1"/>
      </xdr:nvSpPr>
      <xdr:spPr>
        <a:xfrm>
          <a:off x="46736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a:extLst>
            <a:ext uri="{FF2B5EF4-FFF2-40B4-BE49-F238E27FC236}">
              <a16:creationId xmlns:a16="http://schemas.microsoft.com/office/drawing/2014/main" id="{7C6AFDEC-4E7F-42D7-B8E3-D18023B101D2}"/>
            </a:ext>
          </a:extLst>
        </xdr:cNvPr>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97988</xdr:rowOff>
    </xdr:from>
    <xdr:ext cx="405111" cy="259045"/>
    <xdr:sp macro="" textlink="">
      <xdr:nvSpPr>
        <xdr:cNvPr id="62" name="【図書館】&#10;有形固定資産減価償却率最大値テキスト">
          <a:extLst>
            <a:ext uri="{FF2B5EF4-FFF2-40B4-BE49-F238E27FC236}">
              <a16:creationId xmlns:a16="http://schemas.microsoft.com/office/drawing/2014/main" id="{C17D35A0-DB2E-46C3-8D2B-A94B5C1809E5}"/>
            </a:ext>
          </a:extLst>
        </xdr:cNvPr>
        <xdr:cNvSpPr txBox="1"/>
      </xdr:nvSpPr>
      <xdr:spPr>
        <a:xfrm>
          <a:off x="4673600" y="575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151311</xdr:rowOff>
    </xdr:from>
    <xdr:to>
      <xdr:col>24</xdr:col>
      <xdr:colOff>152400</xdr:colOff>
      <xdr:row>34</xdr:row>
      <xdr:rowOff>151311</xdr:rowOff>
    </xdr:to>
    <xdr:cxnSp macro="">
      <xdr:nvCxnSpPr>
        <xdr:cNvPr id="63" name="直線コネクタ 62">
          <a:extLst>
            <a:ext uri="{FF2B5EF4-FFF2-40B4-BE49-F238E27FC236}">
              <a16:creationId xmlns:a16="http://schemas.microsoft.com/office/drawing/2014/main" id="{E0527BCC-7563-45D8-A2F6-AC4143F58E57}"/>
            </a:ext>
          </a:extLst>
        </xdr:cNvPr>
        <xdr:cNvCxnSpPr/>
      </xdr:nvCxnSpPr>
      <xdr:spPr>
        <a:xfrm>
          <a:off x="4546600" y="598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170378</xdr:rowOff>
    </xdr:from>
    <xdr:ext cx="405111" cy="259045"/>
    <xdr:sp macro="" textlink="">
      <xdr:nvSpPr>
        <xdr:cNvPr id="64" name="【図書館】&#10;有形固定資産減価償却率平均値テキスト">
          <a:extLst>
            <a:ext uri="{FF2B5EF4-FFF2-40B4-BE49-F238E27FC236}">
              <a16:creationId xmlns:a16="http://schemas.microsoft.com/office/drawing/2014/main" id="{DA0E0F98-163E-4D29-BB61-2623AD561358}"/>
            </a:ext>
          </a:extLst>
        </xdr:cNvPr>
        <xdr:cNvSpPr txBox="1"/>
      </xdr:nvSpPr>
      <xdr:spPr>
        <a:xfrm>
          <a:off x="4673600" y="634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5" name="フローチャート: 判断 64">
          <a:extLst>
            <a:ext uri="{FF2B5EF4-FFF2-40B4-BE49-F238E27FC236}">
              <a16:creationId xmlns:a16="http://schemas.microsoft.com/office/drawing/2014/main" id="{BF1B6AC9-A6F8-4215-B47D-9374010128BF}"/>
            </a:ext>
          </a:extLst>
        </xdr:cNvPr>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136434</xdr:rowOff>
    </xdr:from>
    <xdr:to>
      <xdr:col>20</xdr:col>
      <xdr:colOff>38100</xdr:colOff>
      <xdr:row>37</xdr:row>
      <xdr:rowOff>66584</xdr:rowOff>
    </xdr:to>
    <xdr:sp macro="" textlink="">
      <xdr:nvSpPr>
        <xdr:cNvPr id="66" name="フローチャート: 判断 65">
          <a:extLst>
            <a:ext uri="{FF2B5EF4-FFF2-40B4-BE49-F238E27FC236}">
              <a16:creationId xmlns:a16="http://schemas.microsoft.com/office/drawing/2014/main" id="{881C1D04-4833-48DB-8C31-3FAD4401C3C1}"/>
            </a:ext>
          </a:extLst>
        </xdr:cNvPr>
        <xdr:cNvSpPr/>
      </xdr:nvSpPr>
      <xdr:spPr>
        <a:xfrm>
          <a:off x="3746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57711</xdr:rowOff>
    </xdr:from>
    <xdr:ext cx="405111" cy="259045"/>
    <xdr:sp macro="" textlink="">
      <xdr:nvSpPr>
        <xdr:cNvPr id="67" name="n_1aveValue【図書館】&#10;有形固定資産減価償却率">
          <a:extLst>
            <a:ext uri="{FF2B5EF4-FFF2-40B4-BE49-F238E27FC236}">
              <a16:creationId xmlns:a16="http://schemas.microsoft.com/office/drawing/2014/main" id="{E7B5A2AB-868C-42DE-993C-8992602B7226}"/>
            </a:ext>
          </a:extLst>
        </xdr:cNvPr>
        <xdr:cNvSpPr txBox="1"/>
      </xdr:nvSpPr>
      <xdr:spPr>
        <a:xfrm>
          <a:off x="3582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93980</xdr:rowOff>
    </xdr:from>
    <xdr:to>
      <xdr:col>15</xdr:col>
      <xdr:colOff>101600</xdr:colOff>
      <xdr:row>37</xdr:row>
      <xdr:rowOff>24130</xdr:rowOff>
    </xdr:to>
    <xdr:sp macro="" textlink="">
      <xdr:nvSpPr>
        <xdr:cNvPr id="68" name="フローチャート: 判断 67">
          <a:extLst>
            <a:ext uri="{FF2B5EF4-FFF2-40B4-BE49-F238E27FC236}">
              <a16:creationId xmlns:a16="http://schemas.microsoft.com/office/drawing/2014/main" id="{A55D80CD-927C-48BD-BA0F-C98F8B6838A6}"/>
            </a:ext>
          </a:extLst>
        </xdr:cNvPr>
        <xdr:cNvSpPr/>
      </xdr:nvSpPr>
      <xdr:spPr>
        <a:xfrm>
          <a:off x="2857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15257</xdr:rowOff>
    </xdr:from>
    <xdr:ext cx="405111" cy="259045"/>
    <xdr:sp macro="" textlink="">
      <xdr:nvSpPr>
        <xdr:cNvPr id="69" name="n_2aveValue【図書館】&#10;有形固定資産減価償却率">
          <a:extLst>
            <a:ext uri="{FF2B5EF4-FFF2-40B4-BE49-F238E27FC236}">
              <a16:creationId xmlns:a16="http://schemas.microsoft.com/office/drawing/2014/main" id="{1485327B-C896-4470-B2D2-96CF418B7A51}"/>
            </a:ext>
          </a:extLst>
        </xdr:cNvPr>
        <xdr:cNvSpPr txBox="1"/>
      </xdr:nvSpPr>
      <xdr:spPr>
        <a:xfrm>
          <a:off x="2705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12337</xdr:rowOff>
    </xdr:from>
    <xdr:to>
      <xdr:col>10</xdr:col>
      <xdr:colOff>165100</xdr:colOff>
      <xdr:row>36</xdr:row>
      <xdr:rowOff>113937</xdr:rowOff>
    </xdr:to>
    <xdr:sp macro="" textlink="">
      <xdr:nvSpPr>
        <xdr:cNvPr id="70" name="フローチャート: 判断 69">
          <a:extLst>
            <a:ext uri="{FF2B5EF4-FFF2-40B4-BE49-F238E27FC236}">
              <a16:creationId xmlns:a16="http://schemas.microsoft.com/office/drawing/2014/main" id="{68B9C763-F56C-4967-A8D8-7B34B39CECCA}"/>
            </a:ext>
          </a:extLst>
        </xdr:cNvPr>
        <xdr:cNvSpPr/>
      </xdr:nvSpPr>
      <xdr:spPr>
        <a:xfrm>
          <a:off x="19685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105064</xdr:rowOff>
    </xdr:from>
    <xdr:ext cx="405111" cy="259045"/>
    <xdr:sp macro="" textlink="">
      <xdr:nvSpPr>
        <xdr:cNvPr id="71" name="n_3aveValue【図書館】&#10;有形固定資産減価償却率">
          <a:extLst>
            <a:ext uri="{FF2B5EF4-FFF2-40B4-BE49-F238E27FC236}">
              <a16:creationId xmlns:a16="http://schemas.microsoft.com/office/drawing/2014/main" id="{3095AE6A-D27B-4BF1-B8C1-6FA92C94712A}"/>
            </a:ext>
          </a:extLst>
        </xdr:cNvPr>
        <xdr:cNvSpPr txBox="1"/>
      </xdr:nvSpPr>
      <xdr:spPr>
        <a:xfrm>
          <a:off x="1816744"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134801</xdr:rowOff>
    </xdr:from>
    <xdr:to>
      <xdr:col>6</xdr:col>
      <xdr:colOff>38100</xdr:colOff>
      <xdr:row>36</xdr:row>
      <xdr:rowOff>64951</xdr:rowOff>
    </xdr:to>
    <xdr:sp macro="" textlink="">
      <xdr:nvSpPr>
        <xdr:cNvPr id="72" name="フローチャート: 判断 71">
          <a:extLst>
            <a:ext uri="{FF2B5EF4-FFF2-40B4-BE49-F238E27FC236}">
              <a16:creationId xmlns:a16="http://schemas.microsoft.com/office/drawing/2014/main" id="{692F1D3A-5680-4D1D-884B-12397AC8FFA8}"/>
            </a:ext>
          </a:extLst>
        </xdr:cNvPr>
        <xdr:cNvSpPr/>
      </xdr:nvSpPr>
      <xdr:spPr>
        <a:xfrm>
          <a:off x="1079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36</xdr:row>
      <xdr:rowOff>56078</xdr:rowOff>
    </xdr:from>
    <xdr:ext cx="405111" cy="259045"/>
    <xdr:sp macro="" textlink="">
      <xdr:nvSpPr>
        <xdr:cNvPr id="73" name="n_4aveValue【図書館】&#10;有形固定資産減価償却率">
          <a:extLst>
            <a:ext uri="{FF2B5EF4-FFF2-40B4-BE49-F238E27FC236}">
              <a16:creationId xmlns:a16="http://schemas.microsoft.com/office/drawing/2014/main" id="{AD6679F5-05F8-434E-8A18-F894313AFD01}"/>
            </a:ext>
          </a:extLst>
        </xdr:cNvPr>
        <xdr:cNvSpPr txBox="1"/>
      </xdr:nvSpPr>
      <xdr:spPr>
        <a:xfrm>
          <a:off x="927744" y="622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CF075D5-9125-472A-8E15-A031A1DCC49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E08FC75-E1E7-4EF6-BCA3-127F3A70EE2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A2E534FA-DF6E-4BB9-8CEF-7DDF98A41CD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27D130A2-0062-4C2C-AD3F-63F873E194E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8" name="テキスト ボックス 77">
          <a:extLst>
            <a:ext uri="{FF2B5EF4-FFF2-40B4-BE49-F238E27FC236}">
              <a16:creationId xmlns:a16="http://schemas.microsoft.com/office/drawing/2014/main" id="{54F5D853-5483-403B-A73D-2D47C1FB82C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100511</xdr:rowOff>
    </xdr:from>
    <xdr:to>
      <xdr:col>24</xdr:col>
      <xdr:colOff>114300</xdr:colOff>
      <xdr:row>35</xdr:row>
      <xdr:rowOff>30661</xdr:rowOff>
    </xdr:to>
    <xdr:sp macro="" textlink="">
      <xdr:nvSpPr>
        <xdr:cNvPr id="79" name="楕円 78">
          <a:extLst>
            <a:ext uri="{FF2B5EF4-FFF2-40B4-BE49-F238E27FC236}">
              <a16:creationId xmlns:a16="http://schemas.microsoft.com/office/drawing/2014/main" id="{446F69EC-B858-4AE7-BE8A-9B1532765A7B}"/>
            </a:ext>
          </a:extLst>
        </xdr:cNvPr>
        <xdr:cNvSpPr/>
      </xdr:nvSpPr>
      <xdr:spPr>
        <a:xfrm>
          <a:off x="45847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53538</xdr:rowOff>
    </xdr:from>
    <xdr:ext cx="405111" cy="259045"/>
    <xdr:sp macro="" textlink="">
      <xdr:nvSpPr>
        <xdr:cNvPr id="80" name="【図書館】&#10;有形固定資産減価償却率該当値テキスト">
          <a:extLst>
            <a:ext uri="{FF2B5EF4-FFF2-40B4-BE49-F238E27FC236}">
              <a16:creationId xmlns:a16="http://schemas.microsoft.com/office/drawing/2014/main" id="{4B1D5A61-93D5-4968-9138-724234604511}"/>
            </a:ext>
          </a:extLst>
        </xdr:cNvPr>
        <xdr:cNvSpPr txBox="1"/>
      </xdr:nvSpPr>
      <xdr:spPr>
        <a:xfrm>
          <a:off x="4673600" y="58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25400</xdr:rowOff>
    </xdr:from>
    <xdr:to>
      <xdr:col>20</xdr:col>
      <xdr:colOff>38100</xdr:colOff>
      <xdr:row>34</xdr:row>
      <xdr:rowOff>127000</xdr:rowOff>
    </xdr:to>
    <xdr:sp macro="" textlink="">
      <xdr:nvSpPr>
        <xdr:cNvPr id="81" name="楕円 80">
          <a:extLst>
            <a:ext uri="{FF2B5EF4-FFF2-40B4-BE49-F238E27FC236}">
              <a16:creationId xmlns:a16="http://schemas.microsoft.com/office/drawing/2014/main" id="{9A5218AE-0174-4B4C-839C-CAD43E350B40}"/>
            </a:ext>
          </a:extLst>
        </xdr:cNvPr>
        <xdr:cNvSpPr/>
      </xdr:nvSpPr>
      <xdr:spPr>
        <a:xfrm>
          <a:off x="3746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76200</xdr:rowOff>
    </xdr:from>
    <xdr:to>
      <xdr:col>24</xdr:col>
      <xdr:colOff>63500</xdr:colOff>
      <xdr:row>34</xdr:row>
      <xdr:rowOff>151311</xdr:rowOff>
    </xdr:to>
    <xdr:cxnSp macro="">
      <xdr:nvCxnSpPr>
        <xdr:cNvPr id="82" name="直線コネクタ 81">
          <a:extLst>
            <a:ext uri="{FF2B5EF4-FFF2-40B4-BE49-F238E27FC236}">
              <a16:creationId xmlns:a16="http://schemas.microsoft.com/office/drawing/2014/main" id="{96E7AB4C-8621-4B06-B6EA-FCDBE85D9329}"/>
            </a:ext>
          </a:extLst>
        </xdr:cNvPr>
        <xdr:cNvCxnSpPr/>
      </xdr:nvCxnSpPr>
      <xdr:spPr>
        <a:xfrm>
          <a:off x="3797300" y="5905500"/>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128270</xdr:rowOff>
    </xdr:from>
    <xdr:to>
      <xdr:col>15</xdr:col>
      <xdr:colOff>101600</xdr:colOff>
      <xdr:row>34</xdr:row>
      <xdr:rowOff>58420</xdr:rowOff>
    </xdr:to>
    <xdr:sp macro="" textlink="">
      <xdr:nvSpPr>
        <xdr:cNvPr id="83" name="楕円 82">
          <a:extLst>
            <a:ext uri="{FF2B5EF4-FFF2-40B4-BE49-F238E27FC236}">
              <a16:creationId xmlns:a16="http://schemas.microsoft.com/office/drawing/2014/main" id="{6490133F-5A25-4DEE-9B6C-0AF876E500FB}"/>
            </a:ext>
          </a:extLst>
        </xdr:cNvPr>
        <xdr:cNvSpPr/>
      </xdr:nvSpPr>
      <xdr:spPr>
        <a:xfrm>
          <a:off x="2857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xdr:rowOff>
    </xdr:from>
    <xdr:to>
      <xdr:col>19</xdr:col>
      <xdr:colOff>177800</xdr:colOff>
      <xdr:row>34</xdr:row>
      <xdr:rowOff>76200</xdr:rowOff>
    </xdr:to>
    <xdr:cxnSp macro="">
      <xdr:nvCxnSpPr>
        <xdr:cNvPr id="84" name="直線コネクタ 83">
          <a:extLst>
            <a:ext uri="{FF2B5EF4-FFF2-40B4-BE49-F238E27FC236}">
              <a16:creationId xmlns:a16="http://schemas.microsoft.com/office/drawing/2014/main" id="{75860BED-575F-4F9F-AD6B-79CAB8BD6F32}"/>
            </a:ext>
          </a:extLst>
        </xdr:cNvPr>
        <xdr:cNvCxnSpPr/>
      </xdr:nvCxnSpPr>
      <xdr:spPr>
        <a:xfrm>
          <a:off x="2908300" y="5836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56424</xdr:rowOff>
    </xdr:from>
    <xdr:to>
      <xdr:col>10</xdr:col>
      <xdr:colOff>165100</xdr:colOff>
      <xdr:row>33</xdr:row>
      <xdr:rowOff>158024</xdr:rowOff>
    </xdr:to>
    <xdr:sp macro="" textlink="">
      <xdr:nvSpPr>
        <xdr:cNvPr id="85" name="楕円 84">
          <a:extLst>
            <a:ext uri="{FF2B5EF4-FFF2-40B4-BE49-F238E27FC236}">
              <a16:creationId xmlns:a16="http://schemas.microsoft.com/office/drawing/2014/main" id="{9333F05B-AB27-4CF2-AA2D-FAABB9BC307D}"/>
            </a:ext>
          </a:extLst>
        </xdr:cNvPr>
        <xdr:cNvSpPr/>
      </xdr:nvSpPr>
      <xdr:spPr>
        <a:xfrm>
          <a:off x="1968500" y="5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107224</xdr:rowOff>
    </xdr:from>
    <xdr:to>
      <xdr:col>15</xdr:col>
      <xdr:colOff>50800</xdr:colOff>
      <xdr:row>34</xdr:row>
      <xdr:rowOff>7620</xdr:rowOff>
    </xdr:to>
    <xdr:cxnSp macro="">
      <xdr:nvCxnSpPr>
        <xdr:cNvPr id="86" name="直線コネクタ 85">
          <a:extLst>
            <a:ext uri="{FF2B5EF4-FFF2-40B4-BE49-F238E27FC236}">
              <a16:creationId xmlns:a16="http://schemas.microsoft.com/office/drawing/2014/main" id="{A18A84B6-3BAD-4086-BAC5-8D7320B0B16E}"/>
            </a:ext>
          </a:extLst>
        </xdr:cNvPr>
        <xdr:cNvCxnSpPr/>
      </xdr:nvCxnSpPr>
      <xdr:spPr>
        <a:xfrm>
          <a:off x="2019300" y="57650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159294</xdr:rowOff>
    </xdr:from>
    <xdr:to>
      <xdr:col>6</xdr:col>
      <xdr:colOff>38100</xdr:colOff>
      <xdr:row>33</xdr:row>
      <xdr:rowOff>89444</xdr:rowOff>
    </xdr:to>
    <xdr:sp macro="" textlink="">
      <xdr:nvSpPr>
        <xdr:cNvPr id="87" name="楕円 86">
          <a:extLst>
            <a:ext uri="{FF2B5EF4-FFF2-40B4-BE49-F238E27FC236}">
              <a16:creationId xmlns:a16="http://schemas.microsoft.com/office/drawing/2014/main" id="{A61B5500-0CC2-434E-8276-2CC2B5507E39}"/>
            </a:ext>
          </a:extLst>
        </xdr:cNvPr>
        <xdr:cNvSpPr/>
      </xdr:nvSpPr>
      <xdr:spPr>
        <a:xfrm>
          <a:off x="1079500" y="56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38644</xdr:rowOff>
    </xdr:from>
    <xdr:to>
      <xdr:col>10</xdr:col>
      <xdr:colOff>114300</xdr:colOff>
      <xdr:row>33</xdr:row>
      <xdr:rowOff>107224</xdr:rowOff>
    </xdr:to>
    <xdr:cxnSp macro="">
      <xdr:nvCxnSpPr>
        <xdr:cNvPr id="88" name="直線コネクタ 87">
          <a:extLst>
            <a:ext uri="{FF2B5EF4-FFF2-40B4-BE49-F238E27FC236}">
              <a16:creationId xmlns:a16="http://schemas.microsoft.com/office/drawing/2014/main" id="{334FC789-A78A-46C0-A578-68359AF28F01}"/>
            </a:ext>
          </a:extLst>
        </xdr:cNvPr>
        <xdr:cNvCxnSpPr/>
      </xdr:nvCxnSpPr>
      <xdr:spPr>
        <a:xfrm>
          <a:off x="1130300" y="56964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143527</xdr:rowOff>
    </xdr:from>
    <xdr:ext cx="405111" cy="259045"/>
    <xdr:sp macro="" textlink="">
      <xdr:nvSpPr>
        <xdr:cNvPr id="89" name="n_1mainValue【図書館】&#10;有形固定資産減価償却率">
          <a:extLst>
            <a:ext uri="{FF2B5EF4-FFF2-40B4-BE49-F238E27FC236}">
              <a16:creationId xmlns:a16="http://schemas.microsoft.com/office/drawing/2014/main" id="{E212CDF1-8578-4BCC-90D4-FC8D168E572D}"/>
            </a:ext>
          </a:extLst>
        </xdr:cNvPr>
        <xdr:cNvSpPr txBox="1"/>
      </xdr:nvSpPr>
      <xdr:spPr>
        <a:xfrm>
          <a:off x="35820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74947</xdr:rowOff>
    </xdr:from>
    <xdr:ext cx="405111" cy="259045"/>
    <xdr:sp macro="" textlink="">
      <xdr:nvSpPr>
        <xdr:cNvPr id="90" name="n_2mainValue【図書館】&#10;有形固定資産減価償却率">
          <a:extLst>
            <a:ext uri="{FF2B5EF4-FFF2-40B4-BE49-F238E27FC236}">
              <a16:creationId xmlns:a16="http://schemas.microsoft.com/office/drawing/2014/main" id="{11ED9CE5-2DDB-412C-8441-DC7550A8AB91}"/>
            </a:ext>
          </a:extLst>
        </xdr:cNvPr>
        <xdr:cNvSpPr txBox="1"/>
      </xdr:nvSpPr>
      <xdr:spPr>
        <a:xfrm>
          <a:off x="2705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3101</xdr:rowOff>
    </xdr:from>
    <xdr:ext cx="405111" cy="259045"/>
    <xdr:sp macro="" textlink="">
      <xdr:nvSpPr>
        <xdr:cNvPr id="91" name="n_3mainValue【図書館】&#10;有形固定資産減価償却率">
          <a:extLst>
            <a:ext uri="{FF2B5EF4-FFF2-40B4-BE49-F238E27FC236}">
              <a16:creationId xmlns:a16="http://schemas.microsoft.com/office/drawing/2014/main" id="{57498BC7-172A-4A27-BD71-9C1DDE2A1CE4}"/>
            </a:ext>
          </a:extLst>
        </xdr:cNvPr>
        <xdr:cNvSpPr txBox="1"/>
      </xdr:nvSpPr>
      <xdr:spPr>
        <a:xfrm>
          <a:off x="1816744" y="548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105971</xdr:rowOff>
    </xdr:from>
    <xdr:ext cx="405111" cy="259045"/>
    <xdr:sp macro="" textlink="">
      <xdr:nvSpPr>
        <xdr:cNvPr id="92" name="n_4mainValue【図書館】&#10;有形固定資産減価償却率">
          <a:extLst>
            <a:ext uri="{FF2B5EF4-FFF2-40B4-BE49-F238E27FC236}">
              <a16:creationId xmlns:a16="http://schemas.microsoft.com/office/drawing/2014/main" id="{10038907-B430-4238-9988-418C653C44A6}"/>
            </a:ext>
          </a:extLst>
        </xdr:cNvPr>
        <xdr:cNvSpPr txBox="1"/>
      </xdr:nvSpPr>
      <xdr:spPr>
        <a:xfrm>
          <a:off x="927744" y="542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961F4B2B-1E26-4490-A1E2-F07CB2AD267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D8245D30-3D42-46CF-BAE3-D0232F6D688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7B4A012F-382C-4846-A4CD-886F9108504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154F3E65-0ED8-47E8-88D4-80EBCF0DF9A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F1448899-418E-43D7-B181-484D2595552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DA77EF23-1579-4C55-8F64-3FB4D3BB8F6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4F6D683C-96DC-4E00-9FCD-15661B5459E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F2215FB3-A4BD-4A98-B147-0F867AE7FD1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1" name="テキスト ボックス 100">
          <a:extLst>
            <a:ext uri="{FF2B5EF4-FFF2-40B4-BE49-F238E27FC236}">
              <a16:creationId xmlns:a16="http://schemas.microsoft.com/office/drawing/2014/main" id="{16607CB1-B415-43F2-91ED-A660563ADB3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9BA9A05F-6B2A-4770-B133-F7B400FC7B3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7FB8104E-84B7-43CF-A3D9-9479547CA208}"/>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F12FCBB2-ACEE-432C-B294-347A78AD1AA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5" name="テキスト ボックス 104">
          <a:extLst>
            <a:ext uri="{FF2B5EF4-FFF2-40B4-BE49-F238E27FC236}">
              <a16:creationId xmlns:a16="http://schemas.microsoft.com/office/drawing/2014/main" id="{634D7C47-CF10-492E-834F-2E8E482EA7E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500A8B4B-103D-40C1-A707-5AA3B96E238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7" name="テキスト ボックス 106">
          <a:extLst>
            <a:ext uri="{FF2B5EF4-FFF2-40B4-BE49-F238E27FC236}">
              <a16:creationId xmlns:a16="http://schemas.microsoft.com/office/drawing/2014/main" id="{48750720-3C2A-483E-A1FB-1516B5A1705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D6BF0635-A7D2-40C1-8E0B-DE87CAA7326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7A7CC1A6-746A-48EF-A3A8-8CED13D0034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0CC04F9D-AF18-4408-A2EB-1005B84C534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11" name="テキスト ボックス 110">
          <a:extLst>
            <a:ext uri="{FF2B5EF4-FFF2-40B4-BE49-F238E27FC236}">
              <a16:creationId xmlns:a16="http://schemas.microsoft.com/office/drawing/2014/main" id="{46A68A6B-5362-4F09-8CE5-7AD04D6F6CD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157E32CE-578E-4AE0-B4D4-F44DD6E6813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3" name="テキスト ボックス 112">
          <a:extLst>
            <a:ext uri="{FF2B5EF4-FFF2-40B4-BE49-F238E27FC236}">
              <a16:creationId xmlns:a16="http://schemas.microsoft.com/office/drawing/2014/main" id="{A86880B6-A117-4408-9955-D87B0AA6441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C1FC90C7-1AE4-4E49-8B07-4D7793EBC97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117A877A-035A-4C88-93AA-DB1A8586802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A96BA8-3C49-4B1C-AA75-35BCC8D1848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7" name="直線コネクタ 116">
          <a:extLst>
            <a:ext uri="{FF2B5EF4-FFF2-40B4-BE49-F238E27FC236}">
              <a16:creationId xmlns:a16="http://schemas.microsoft.com/office/drawing/2014/main" id="{BDFBA7FF-99C6-4B02-8CD5-A0AC5A5DE8FE}"/>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8" name="【図書館】&#10;一人当たり面積最小値テキスト">
          <a:extLst>
            <a:ext uri="{FF2B5EF4-FFF2-40B4-BE49-F238E27FC236}">
              <a16:creationId xmlns:a16="http://schemas.microsoft.com/office/drawing/2014/main" id="{7D37A77C-9F4F-42B1-B08E-F66D0191EA7B}"/>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9" name="直線コネクタ 118">
          <a:extLst>
            <a:ext uri="{FF2B5EF4-FFF2-40B4-BE49-F238E27FC236}">
              <a16:creationId xmlns:a16="http://schemas.microsoft.com/office/drawing/2014/main" id="{9C7D7728-5DED-4F56-874A-E036C1F109E6}"/>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20" name="【図書館】&#10;一人当たり面積最大値テキスト">
          <a:extLst>
            <a:ext uri="{FF2B5EF4-FFF2-40B4-BE49-F238E27FC236}">
              <a16:creationId xmlns:a16="http://schemas.microsoft.com/office/drawing/2014/main" id="{5B35471B-3CCC-43FF-B384-F809866BEE66}"/>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21" name="直線コネクタ 120">
          <a:extLst>
            <a:ext uri="{FF2B5EF4-FFF2-40B4-BE49-F238E27FC236}">
              <a16:creationId xmlns:a16="http://schemas.microsoft.com/office/drawing/2014/main" id="{861A3CC5-C4E4-475B-9752-61450948BD5C}"/>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2" name="【図書館】&#10;一人当たり面積平均値テキスト">
          <a:extLst>
            <a:ext uri="{FF2B5EF4-FFF2-40B4-BE49-F238E27FC236}">
              <a16:creationId xmlns:a16="http://schemas.microsoft.com/office/drawing/2014/main" id="{E78BA45C-FF81-4F72-BE22-7F6ABAAAC96B}"/>
            </a:ext>
          </a:extLst>
        </xdr:cNvPr>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3" name="フローチャート: 判断 122">
          <a:extLst>
            <a:ext uri="{FF2B5EF4-FFF2-40B4-BE49-F238E27FC236}">
              <a16:creationId xmlns:a16="http://schemas.microsoft.com/office/drawing/2014/main" id="{683BD102-E6E4-4078-8503-BC9E45F5010E}"/>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4" name="フローチャート: 判断 123">
          <a:extLst>
            <a:ext uri="{FF2B5EF4-FFF2-40B4-BE49-F238E27FC236}">
              <a16:creationId xmlns:a16="http://schemas.microsoft.com/office/drawing/2014/main" id="{D38B5B88-004E-4C8C-BD7A-40E5895998F2}"/>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80027</xdr:rowOff>
    </xdr:from>
    <xdr:ext cx="469744" cy="259045"/>
    <xdr:sp macro="" textlink="">
      <xdr:nvSpPr>
        <xdr:cNvPr id="125" name="n_1aveValue【図書館】&#10;一人当たり面積">
          <a:extLst>
            <a:ext uri="{FF2B5EF4-FFF2-40B4-BE49-F238E27FC236}">
              <a16:creationId xmlns:a16="http://schemas.microsoft.com/office/drawing/2014/main" id="{89444832-8F80-44AE-B556-12B278498483}"/>
            </a:ext>
          </a:extLst>
        </xdr:cNvPr>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158750</xdr:rowOff>
    </xdr:from>
    <xdr:to>
      <xdr:col>46</xdr:col>
      <xdr:colOff>38100</xdr:colOff>
      <xdr:row>40</xdr:row>
      <xdr:rowOff>88900</xdr:rowOff>
    </xdr:to>
    <xdr:sp macro="" textlink="">
      <xdr:nvSpPr>
        <xdr:cNvPr id="126" name="フローチャート: 判断 125">
          <a:extLst>
            <a:ext uri="{FF2B5EF4-FFF2-40B4-BE49-F238E27FC236}">
              <a16:creationId xmlns:a16="http://schemas.microsoft.com/office/drawing/2014/main" id="{6D2C759A-4AD8-4C4A-B63F-3FAABCAB5415}"/>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80027</xdr:rowOff>
    </xdr:from>
    <xdr:ext cx="469744" cy="259045"/>
    <xdr:sp macro="" textlink="">
      <xdr:nvSpPr>
        <xdr:cNvPr id="127" name="n_2aveValue【図書館】&#10;一人当たり面積">
          <a:extLst>
            <a:ext uri="{FF2B5EF4-FFF2-40B4-BE49-F238E27FC236}">
              <a16:creationId xmlns:a16="http://schemas.microsoft.com/office/drawing/2014/main" id="{9E2CCEDA-A64C-4735-B70C-D3C60C505A8D}"/>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158750</xdr:rowOff>
    </xdr:from>
    <xdr:to>
      <xdr:col>41</xdr:col>
      <xdr:colOff>101600</xdr:colOff>
      <xdr:row>40</xdr:row>
      <xdr:rowOff>88900</xdr:rowOff>
    </xdr:to>
    <xdr:sp macro="" textlink="">
      <xdr:nvSpPr>
        <xdr:cNvPr id="128" name="フローチャート: 判断 127">
          <a:extLst>
            <a:ext uri="{FF2B5EF4-FFF2-40B4-BE49-F238E27FC236}">
              <a16:creationId xmlns:a16="http://schemas.microsoft.com/office/drawing/2014/main" id="{94898DB9-0BA5-4394-9FC9-F915E283CA7E}"/>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40</xdr:row>
      <xdr:rowOff>80027</xdr:rowOff>
    </xdr:from>
    <xdr:ext cx="469744" cy="259045"/>
    <xdr:sp macro="" textlink="">
      <xdr:nvSpPr>
        <xdr:cNvPr id="129" name="n_3aveValue【図書館】&#10;一人当たり面積">
          <a:extLst>
            <a:ext uri="{FF2B5EF4-FFF2-40B4-BE49-F238E27FC236}">
              <a16:creationId xmlns:a16="http://schemas.microsoft.com/office/drawing/2014/main" id="{A38F239F-FB73-43E9-9A20-BE52C4C3086C}"/>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158750</xdr:rowOff>
    </xdr:from>
    <xdr:to>
      <xdr:col>36</xdr:col>
      <xdr:colOff>165100</xdr:colOff>
      <xdr:row>40</xdr:row>
      <xdr:rowOff>88900</xdr:rowOff>
    </xdr:to>
    <xdr:sp macro="" textlink="">
      <xdr:nvSpPr>
        <xdr:cNvPr id="130" name="フローチャート: 判断 129">
          <a:extLst>
            <a:ext uri="{FF2B5EF4-FFF2-40B4-BE49-F238E27FC236}">
              <a16:creationId xmlns:a16="http://schemas.microsoft.com/office/drawing/2014/main" id="{6FD91AD3-0C56-4522-9803-1D624DAA8C2E}"/>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40</xdr:row>
      <xdr:rowOff>80027</xdr:rowOff>
    </xdr:from>
    <xdr:ext cx="469744" cy="259045"/>
    <xdr:sp macro="" textlink="">
      <xdr:nvSpPr>
        <xdr:cNvPr id="131" name="n_4aveValue【図書館】&#10;一人当たり面積">
          <a:extLst>
            <a:ext uri="{FF2B5EF4-FFF2-40B4-BE49-F238E27FC236}">
              <a16:creationId xmlns:a16="http://schemas.microsoft.com/office/drawing/2014/main" id="{20C05D06-B296-4A4A-9250-317E92DA6601}"/>
            </a:ext>
          </a:extLst>
        </xdr:cNvPr>
        <xdr:cNvSpPr txBox="1"/>
      </xdr:nvSpPr>
      <xdr:spPr>
        <a:xfrm>
          <a:off x="6737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FF4BAD2C-0D29-4424-8D55-27D548F73A2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254A2A8F-6531-44A2-A6B2-990559F6334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B5D7F24B-59D8-4C75-8050-895343B37B2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314C016B-7734-4199-9814-89F9BEEDC73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8C6B7752-81F5-4FEC-BB40-4A04BE8D6BF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37" name="楕円 136">
          <a:extLst>
            <a:ext uri="{FF2B5EF4-FFF2-40B4-BE49-F238E27FC236}">
              <a16:creationId xmlns:a16="http://schemas.microsoft.com/office/drawing/2014/main" id="{9F517BBD-7667-48A2-B076-646A74F141ED}"/>
            </a:ext>
          </a:extLst>
        </xdr:cNvPr>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38" name="【図書館】&#10;一人当たり面積該当値テキスト">
          <a:extLst>
            <a:ext uri="{FF2B5EF4-FFF2-40B4-BE49-F238E27FC236}">
              <a16:creationId xmlns:a16="http://schemas.microsoft.com/office/drawing/2014/main" id="{5146CF83-0CD3-418C-85E6-8AA003FA162B}"/>
            </a:ext>
          </a:extLst>
        </xdr:cNvPr>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39" name="楕円 138">
          <a:extLst>
            <a:ext uri="{FF2B5EF4-FFF2-40B4-BE49-F238E27FC236}">
              <a16:creationId xmlns:a16="http://schemas.microsoft.com/office/drawing/2014/main" id="{3269631F-9937-4B72-A372-211E12F708FF}"/>
            </a:ext>
          </a:extLst>
        </xdr:cNvPr>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57150</xdr:rowOff>
    </xdr:to>
    <xdr:cxnSp macro="">
      <xdr:nvCxnSpPr>
        <xdr:cNvPr id="140" name="直線コネクタ 139">
          <a:extLst>
            <a:ext uri="{FF2B5EF4-FFF2-40B4-BE49-F238E27FC236}">
              <a16:creationId xmlns:a16="http://schemas.microsoft.com/office/drawing/2014/main" id="{A1F24685-5C98-4E6B-A786-C43878FFFE92}"/>
            </a:ext>
          </a:extLst>
        </xdr:cNvPr>
        <xdr:cNvCxnSpPr/>
      </xdr:nvCxnSpPr>
      <xdr:spPr>
        <a:xfrm flipV="1">
          <a:off x="9639300" y="636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141" name="楕円 140">
          <a:extLst>
            <a:ext uri="{FF2B5EF4-FFF2-40B4-BE49-F238E27FC236}">
              <a16:creationId xmlns:a16="http://schemas.microsoft.com/office/drawing/2014/main" id="{67AF0EAA-DB2A-4350-A0C2-379115DE6791}"/>
            </a:ext>
          </a:extLst>
        </xdr:cNvPr>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57150</xdr:rowOff>
    </xdr:from>
    <xdr:to>
      <xdr:col>50</xdr:col>
      <xdr:colOff>114300</xdr:colOff>
      <xdr:row>37</xdr:row>
      <xdr:rowOff>57150</xdr:rowOff>
    </xdr:to>
    <xdr:cxnSp macro="">
      <xdr:nvCxnSpPr>
        <xdr:cNvPr id="142" name="直線コネクタ 141">
          <a:extLst>
            <a:ext uri="{FF2B5EF4-FFF2-40B4-BE49-F238E27FC236}">
              <a16:creationId xmlns:a16="http://schemas.microsoft.com/office/drawing/2014/main" id="{1350DE58-F871-48AA-8127-811CD086209F}"/>
            </a:ext>
          </a:extLst>
        </xdr:cNvPr>
        <xdr:cNvCxnSpPr/>
      </xdr:nvCxnSpPr>
      <xdr:spPr>
        <a:xfrm>
          <a:off x="8750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xdr:rowOff>
    </xdr:from>
    <xdr:to>
      <xdr:col>41</xdr:col>
      <xdr:colOff>101600</xdr:colOff>
      <xdr:row>37</xdr:row>
      <xdr:rowOff>107950</xdr:rowOff>
    </xdr:to>
    <xdr:sp macro="" textlink="">
      <xdr:nvSpPr>
        <xdr:cNvPr id="143" name="楕円 142">
          <a:extLst>
            <a:ext uri="{FF2B5EF4-FFF2-40B4-BE49-F238E27FC236}">
              <a16:creationId xmlns:a16="http://schemas.microsoft.com/office/drawing/2014/main" id="{E8D301A2-431C-47A9-8017-8174A53418B4}"/>
            </a:ext>
          </a:extLst>
        </xdr:cNvPr>
        <xdr:cNvSpPr/>
      </xdr:nvSpPr>
      <xdr:spPr>
        <a:xfrm>
          <a:off x="781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57150</xdr:rowOff>
    </xdr:from>
    <xdr:to>
      <xdr:col>45</xdr:col>
      <xdr:colOff>177800</xdr:colOff>
      <xdr:row>37</xdr:row>
      <xdr:rowOff>57150</xdr:rowOff>
    </xdr:to>
    <xdr:cxnSp macro="">
      <xdr:nvCxnSpPr>
        <xdr:cNvPr id="144" name="直線コネクタ 143">
          <a:extLst>
            <a:ext uri="{FF2B5EF4-FFF2-40B4-BE49-F238E27FC236}">
              <a16:creationId xmlns:a16="http://schemas.microsoft.com/office/drawing/2014/main" id="{5DB1DA36-D679-42B7-8479-5D33768BD65D}"/>
            </a:ext>
          </a:extLst>
        </xdr:cNvPr>
        <xdr:cNvCxnSpPr/>
      </xdr:nvCxnSpPr>
      <xdr:spPr>
        <a:xfrm>
          <a:off x="7861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6350</xdr:rowOff>
    </xdr:from>
    <xdr:to>
      <xdr:col>36</xdr:col>
      <xdr:colOff>165100</xdr:colOff>
      <xdr:row>37</xdr:row>
      <xdr:rowOff>107950</xdr:rowOff>
    </xdr:to>
    <xdr:sp macro="" textlink="">
      <xdr:nvSpPr>
        <xdr:cNvPr id="145" name="楕円 144">
          <a:extLst>
            <a:ext uri="{FF2B5EF4-FFF2-40B4-BE49-F238E27FC236}">
              <a16:creationId xmlns:a16="http://schemas.microsoft.com/office/drawing/2014/main" id="{4B214CC9-562C-4308-AF08-97BC2C99BE20}"/>
            </a:ext>
          </a:extLst>
        </xdr:cNvPr>
        <xdr:cNvSpPr/>
      </xdr:nvSpPr>
      <xdr:spPr>
        <a:xfrm>
          <a:off x="6921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57150</xdr:rowOff>
    </xdr:from>
    <xdr:to>
      <xdr:col>41</xdr:col>
      <xdr:colOff>50800</xdr:colOff>
      <xdr:row>37</xdr:row>
      <xdr:rowOff>57150</xdr:rowOff>
    </xdr:to>
    <xdr:cxnSp macro="">
      <xdr:nvCxnSpPr>
        <xdr:cNvPr id="146" name="直線コネクタ 145">
          <a:extLst>
            <a:ext uri="{FF2B5EF4-FFF2-40B4-BE49-F238E27FC236}">
              <a16:creationId xmlns:a16="http://schemas.microsoft.com/office/drawing/2014/main" id="{0DC3501B-E5EF-4B0C-8F7D-38B7830C9E8B}"/>
            </a:ext>
          </a:extLst>
        </xdr:cNvPr>
        <xdr:cNvCxnSpPr/>
      </xdr:nvCxnSpPr>
      <xdr:spPr>
        <a:xfrm>
          <a:off x="6972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124477</xdr:rowOff>
    </xdr:from>
    <xdr:ext cx="469744" cy="259045"/>
    <xdr:sp macro="" textlink="">
      <xdr:nvSpPr>
        <xdr:cNvPr id="147" name="n_1mainValue【図書館】&#10;一人当たり面積">
          <a:extLst>
            <a:ext uri="{FF2B5EF4-FFF2-40B4-BE49-F238E27FC236}">
              <a16:creationId xmlns:a16="http://schemas.microsoft.com/office/drawing/2014/main" id="{3C2002F2-5F27-4941-B520-C1CCA57C846B}"/>
            </a:ext>
          </a:extLst>
        </xdr:cNvPr>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48" name="n_2mainValue【図書館】&#10;一人当たり面積">
          <a:extLst>
            <a:ext uri="{FF2B5EF4-FFF2-40B4-BE49-F238E27FC236}">
              <a16:creationId xmlns:a16="http://schemas.microsoft.com/office/drawing/2014/main" id="{77D19E17-1F79-4370-987C-7BB2B20F403D}"/>
            </a:ext>
          </a:extLst>
        </xdr:cNvPr>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49" name="n_3mainValue【図書館】&#10;一人当たり面積">
          <a:extLst>
            <a:ext uri="{FF2B5EF4-FFF2-40B4-BE49-F238E27FC236}">
              <a16:creationId xmlns:a16="http://schemas.microsoft.com/office/drawing/2014/main" id="{0DB9A514-C8FC-4F34-B43D-0FE6B8C833B7}"/>
            </a:ext>
          </a:extLst>
        </xdr:cNvPr>
        <xdr:cNvSpPr txBox="1"/>
      </xdr:nvSpPr>
      <xdr:spPr>
        <a:xfrm>
          <a:off x="7626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124477</xdr:rowOff>
    </xdr:from>
    <xdr:ext cx="469744" cy="259045"/>
    <xdr:sp macro="" textlink="">
      <xdr:nvSpPr>
        <xdr:cNvPr id="150" name="n_4mainValue【図書館】&#10;一人当たり面積">
          <a:extLst>
            <a:ext uri="{FF2B5EF4-FFF2-40B4-BE49-F238E27FC236}">
              <a16:creationId xmlns:a16="http://schemas.microsoft.com/office/drawing/2014/main" id="{AF18E303-5CE0-4E08-8A4D-9E6A20347596}"/>
            </a:ext>
          </a:extLst>
        </xdr:cNvPr>
        <xdr:cNvSpPr txBox="1"/>
      </xdr:nvSpPr>
      <xdr:spPr>
        <a:xfrm>
          <a:off x="6737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4FD7B672-A2EF-4209-9BC7-E1DCC58D7F2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5E7FE09D-B930-41B6-B498-5B687482F68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1D38E9F0-DC06-4B06-93D7-04CF2DE4956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58F7C14A-A6D8-4FAC-85B1-1B1BBE29FC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966990C5-26EE-475E-B26D-287773F8223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EAFD963-E98B-42B0-A765-D25236DB19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30BBF888-EF07-48B5-9310-E89A4C025E9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AAB7B64A-93A4-47F0-9048-E782D9DA237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5D18DD50-9A70-48CE-8E0E-A636F058D0E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D681FE3F-CFD3-4A36-8F7B-658F52E4147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504F4B4B-A66F-4290-B43D-DE5553C473C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4E145F5E-3093-4C30-92C2-C4CB736ABD3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3" name="テキスト ボックス 162">
          <a:extLst>
            <a:ext uri="{FF2B5EF4-FFF2-40B4-BE49-F238E27FC236}">
              <a16:creationId xmlns:a16="http://schemas.microsoft.com/office/drawing/2014/main" id="{020887EB-37D8-4E51-B71D-E613C834782F}"/>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24680EB3-B30C-464F-9BCA-684428EADEE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9625C83E-7665-4A80-A25C-E273672E388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9E5B89B7-EA3C-42B1-BF42-E2CC45E6B0D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582DC996-4DB6-4243-AF94-7ABFE85D571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5666E789-ED2D-435F-8936-DFBBB9D9AB6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A9A9A00A-A24A-475A-865C-A21FA287F58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748EBEC1-2571-4068-99E1-91EDA9ECBA7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855EE341-E6D9-41D8-82D1-48FB3100579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FA906259-6B85-4E87-85CD-5A79B9CCC45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3" name="テキスト ボックス 172">
          <a:extLst>
            <a:ext uri="{FF2B5EF4-FFF2-40B4-BE49-F238E27FC236}">
              <a16:creationId xmlns:a16="http://schemas.microsoft.com/office/drawing/2014/main" id="{49CD2913-57E4-4784-8AE4-4200C14630C3}"/>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61B6605B-B793-4F8C-9FA5-61550776D01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5" name="テキスト ボックス 174">
          <a:extLst>
            <a:ext uri="{FF2B5EF4-FFF2-40B4-BE49-F238E27FC236}">
              <a16:creationId xmlns:a16="http://schemas.microsoft.com/office/drawing/2014/main" id="{5CCAA8B5-491D-4046-B2FC-1BD786FD296A}"/>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0443A408-06EE-4F7A-B326-1C93E843630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7" name="直線コネクタ 176">
          <a:extLst>
            <a:ext uri="{FF2B5EF4-FFF2-40B4-BE49-F238E27FC236}">
              <a16:creationId xmlns:a16="http://schemas.microsoft.com/office/drawing/2014/main" id="{838F0B57-770B-4101-A553-52B327CB7C8A}"/>
            </a:ext>
          </a:extLst>
        </xdr:cNvPr>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F18FD32D-6409-4F06-B17F-4DAE6907E7DB}"/>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9" name="直線コネクタ 178">
          <a:extLst>
            <a:ext uri="{FF2B5EF4-FFF2-40B4-BE49-F238E27FC236}">
              <a16:creationId xmlns:a16="http://schemas.microsoft.com/office/drawing/2014/main" id="{AD4D3CD9-FF25-40C2-BDE7-DCF3FDE0E792}"/>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E3B01435-F883-48CB-A55B-19C32988E9E5}"/>
            </a:ext>
          </a:extLst>
        </xdr:cNvPr>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81" name="直線コネクタ 180">
          <a:extLst>
            <a:ext uri="{FF2B5EF4-FFF2-40B4-BE49-F238E27FC236}">
              <a16:creationId xmlns:a16="http://schemas.microsoft.com/office/drawing/2014/main" id="{48998209-4DBC-4137-A528-6A7C908513DE}"/>
            </a:ext>
          </a:extLst>
        </xdr:cNvPr>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27D47296-8831-48C9-BAA7-BB6651EEF13E}"/>
            </a:ext>
          </a:extLst>
        </xdr:cNvPr>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3" name="フローチャート: 判断 182">
          <a:extLst>
            <a:ext uri="{FF2B5EF4-FFF2-40B4-BE49-F238E27FC236}">
              <a16:creationId xmlns:a16="http://schemas.microsoft.com/office/drawing/2014/main" id="{5086EFE0-6A20-4FCB-A376-C70159EDC477}"/>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4" name="フローチャート: 判断 183">
          <a:extLst>
            <a:ext uri="{FF2B5EF4-FFF2-40B4-BE49-F238E27FC236}">
              <a16:creationId xmlns:a16="http://schemas.microsoft.com/office/drawing/2014/main" id="{F89D6520-B61C-4C33-96C3-507D4D2E0104}"/>
            </a:ext>
          </a:extLst>
        </xdr:cNvPr>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72226</xdr:rowOff>
    </xdr:from>
    <xdr:ext cx="405111" cy="259045"/>
    <xdr:sp macro="" textlink="">
      <xdr:nvSpPr>
        <xdr:cNvPr id="185" name="n_1aveValue【体育館・プール】&#10;有形固定資産減価償却率">
          <a:extLst>
            <a:ext uri="{FF2B5EF4-FFF2-40B4-BE49-F238E27FC236}">
              <a16:creationId xmlns:a16="http://schemas.microsoft.com/office/drawing/2014/main" id="{A07E0BD3-7AE7-41A0-85C0-EF8E886BB5C7}"/>
            </a:ext>
          </a:extLst>
        </xdr:cNvPr>
        <xdr:cNvSpPr txBox="1"/>
      </xdr:nvSpPr>
      <xdr:spPr>
        <a:xfrm>
          <a:off x="3582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73297</xdr:rowOff>
    </xdr:from>
    <xdr:to>
      <xdr:col>15</xdr:col>
      <xdr:colOff>101600</xdr:colOff>
      <xdr:row>59</xdr:row>
      <xdr:rowOff>3447</xdr:rowOff>
    </xdr:to>
    <xdr:sp macro="" textlink="">
      <xdr:nvSpPr>
        <xdr:cNvPr id="186" name="フローチャート: 判断 185">
          <a:extLst>
            <a:ext uri="{FF2B5EF4-FFF2-40B4-BE49-F238E27FC236}">
              <a16:creationId xmlns:a16="http://schemas.microsoft.com/office/drawing/2014/main" id="{1AC76547-5D06-4700-9FF6-0748C80E774D}"/>
            </a:ext>
          </a:extLst>
        </xdr:cNvPr>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19974</xdr:rowOff>
    </xdr:from>
    <xdr:ext cx="405111" cy="259045"/>
    <xdr:sp macro="" textlink="">
      <xdr:nvSpPr>
        <xdr:cNvPr id="187" name="n_2aveValue【体育館・プール】&#10;有形固定資産減価償却率">
          <a:extLst>
            <a:ext uri="{FF2B5EF4-FFF2-40B4-BE49-F238E27FC236}">
              <a16:creationId xmlns:a16="http://schemas.microsoft.com/office/drawing/2014/main" id="{0FD1053E-3360-4B2D-9B62-D00AFA62D710}"/>
            </a:ext>
          </a:extLst>
        </xdr:cNvPr>
        <xdr:cNvSpPr txBox="1"/>
      </xdr:nvSpPr>
      <xdr:spPr>
        <a:xfrm>
          <a:off x="2705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27577</xdr:rowOff>
    </xdr:from>
    <xdr:to>
      <xdr:col>10</xdr:col>
      <xdr:colOff>165100</xdr:colOff>
      <xdr:row>58</xdr:row>
      <xdr:rowOff>129177</xdr:rowOff>
    </xdr:to>
    <xdr:sp macro="" textlink="">
      <xdr:nvSpPr>
        <xdr:cNvPr id="188" name="フローチャート: 判断 187">
          <a:extLst>
            <a:ext uri="{FF2B5EF4-FFF2-40B4-BE49-F238E27FC236}">
              <a16:creationId xmlns:a16="http://schemas.microsoft.com/office/drawing/2014/main" id="{070EE7C8-2B8C-4BC1-9E83-039A0F67EA0A}"/>
            </a:ext>
          </a:extLst>
        </xdr:cNvPr>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145704</xdr:rowOff>
    </xdr:from>
    <xdr:ext cx="405111" cy="259045"/>
    <xdr:sp macro="" textlink="">
      <xdr:nvSpPr>
        <xdr:cNvPr id="189" name="n_3aveValue【体育館・プール】&#10;有形固定資産減価償却率">
          <a:extLst>
            <a:ext uri="{FF2B5EF4-FFF2-40B4-BE49-F238E27FC236}">
              <a16:creationId xmlns:a16="http://schemas.microsoft.com/office/drawing/2014/main" id="{2BEB0DBB-0568-4202-95B7-1852E84E1BC9}"/>
            </a:ext>
          </a:extLst>
        </xdr:cNvPr>
        <xdr:cNvSpPr txBox="1"/>
      </xdr:nvSpPr>
      <xdr:spPr>
        <a:xfrm>
          <a:off x="1816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169635</xdr:rowOff>
    </xdr:from>
    <xdr:to>
      <xdr:col>6</xdr:col>
      <xdr:colOff>38100</xdr:colOff>
      <xdr:row>58</xdr:row>
      <xdr:rowOff>99785</xdr:rowOff>
    </xdr:to>
    <xdr:sp macro="" textlink="">
      <xdr:nvSpPr>
        <xdr:cNvPr id="190" name="フローチャート: 判断 189">
          <a:extLst>
            <a:ext uri="{FF2B5EF4-FFF2-40B4-BE49-F238E27FC236}">
              <a16:creationId xmlns:a16="http://schemas.microsoft.com/office/drawing/2014/main" id="{81CB0B58-084B-40A2-A6C5-459174AE63D8}"/>
            </a:ext>
          </a:extLst>
        </xdr:cNvPr>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56</xdr:row>
      <xdr:rowOff>116312</xdr:rowOff>
    </xdr:from>
    <xdr:ext cx="405111" cy="259045"/>
    <xdr:sp macro="" textlink="">
      <xdr:nvSpPr>
        <xdr:cNvPr id="191" name="n_4aveValue【体育館・プール】&#10;有形固定資産減価償却率">
          <a:extLst>
            <a:ext uri="{FF2B5EF4-FFF2-40B4-BE49-F238E27FC236}">
              <a16:creationId xmlns:a16="http://schemas.microsoft.com/office/drawing/2014/main" id="{821ACC8C-085E-42A3-AB85-413B5DC6D69E}"/>
            </a:ext>
          </a:extLst>
        </xdr:cNvPr>
        <xdr:cNvSpPr txBox="1"/>
      </xdr:nvSpPr>
      <xdr:spPr>
        <a:xfrm>
          <a:off x="927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229FFDBF-D28A-4CCD-86CD-729AB3F9189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3B805699-4413-4356-B813-371AA81942E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8A04624F-9F24-445B-90E0-816EDE6EC48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EAA6D1CF-06D8-4C20-9EB5-A69750C468C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E7209772-10F5-4CF1-ADE1-A61F5F13D0F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97" name="楕円 196">
          <a:extLst>
            <a:ext uri="{FF2B5EF4-FFF2-40B4-BE49-F238E27FC236}">
              <a16:creationId xmlns:a16="http://schemas.microsoft.com/office/drawing/2014/main" id="{D7C3226B-796C-4D41-9CD5-C23E46D42A9A}"/>
            </a:ext>
          </a:extLst>
        </xdr:cNvPr>
        <xdr:cNvSpPr/>
      </xdr:nvSpPr>
      <xdr:spPr>
        <a:xfrm>
          <a:off x="4584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154594</xdr:rowOff>
    </xdr:from>
    <xdr:ext cx="405111" cy="259045"/>
    <xdr:sp macro="" textlink="">
      <xdr:nvSpPr>
        <xdr:cNvPr id="198" name="【体育館・プール】&#10;有形固定資産減価償却率該当値テキスト">
          <a:extLst>
            <a:ext uri="{FF2B5EF4-FFF2-40B4-BE49-F238E27FC236}">
              <a16:creationId xmlns:a16="http://schemas.microsoft.com/office/drawing/2014/main" id="{AAA03B52-A207-4E28-B45C-E4C8BD09DC8B}"/>
            </a:ext>
          </a:extLst>
        </xdr:cNvPr>
        <xdr:cNvSpPr txBox="1"/>
      </xdr:nvSpPr>
      <xdr:spPr>
        <a:xfrm>
          <a:off x="4673600"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110853</xdr:rowOff>
    </xdr:from>
    <xdr:to>
      <xdr:col>20</xdr:col>
      <xdr:colOff>38100</xdr:colOff>
      <xdr:row>60</xdr:row>
      <xdr:rowOff>41003</xdr:rowOff>
    </xdr:to>
    <xdr:sp macro="" textlink="">
      <xdr:nvSpPr>
        <xdr:cNvPr id="199" name="楕円 198">
          <a:extLst>
            <a:ext uri="{FF2B5EF4-FFF2-40B4-BE49-F238E27FC236}">
              <a16:creationId xmlns:a16="http://schemas.microsoft.com/office/drawing/2014/main" id="{3D3EA85D-8A2B-4F17-9908-9809417FAD08}"/>
            </a:ext>
          </a:extLst>
        </xdr:cNvPr>
        <xdr:cNvSpPr/>
      </xdr:nvSpPr>
      <xdr:spPr>
        <a:xfrm>
          <a:off x="3746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161653</xdr:rowOff>
    </xdr:from>
    <xdr:to>
      <xdr:col>24</xdr:col>
      <xdr:colOff>63500</xdr:colOff>
      <xdr:row>60</xdr:row>
      <xdr:rowOff>55517</xdr:rowOff>
    </xdr:to>
    <xdr:cxnSp macro="">
      <xdr:nvCxnSpPr>
        <xdr:cNvPr id="200" name="直線コネクタ 199">
          <a:extLst>
            <a:ext uri="{FF2B5EF4-FFF2-40B4-BE49-F238E27FC236}">
              <a16:creationId xmlns:a16="http://schemas.microsoft.com/office/drawing/2014/main" id="{00CF2E28-E947-421D-896A-10290AACD28D}"/>
            </a:ext>
          </a:extLst>
        </xdr:cNvPr>
        <xdr:cNvCxnSpPr/>
      </xdr:nvCxnSpPr>
      <xdr:spPr>
        <a:xfrm>
          <a:off x="3797300" y="1027720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48804</xdr:rowOff>
    </xdr:from>
    <xdr:to>
      <xdr:col>15</xdr:col>
      <xdr:colOff>101600</xdr:colOff>
      <xdr:row>59</xdr:row>
      <xdr:rowOff>150404</xdr:rowOff>
    </xdr:to>
    <xdr:sp macro="" textlink="">
      <xdr:nvSpPr>
        <xdr:cNvPr id="201" name="楕円 200">
          <a:extLst>
            <a:ext uri="{FF2B5EF4-FFF2-40B4-BE49-F238E27FC236}">
              <a16:creationId xmlns:a16="http://schemas.microsoft.com/office/drawing/2014/main" id="{ADDF8012-EFA1-46EE-BAF5-D345AC8B583C}"/>
            </a:ext>
          </a:extLst>
        </xdr:cNvPr>
        <xdr:cNvSpPr/>
      </xdr:nvSpPr>
      <xdr:spPr>
        <a:xfrm>
          <a:off x="2857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99604</xdr:rowOff>
    </xdr:from>
    <xdr:to>
      <xdr:col>19</xdr:col>
      <xdr:colOff>177800</xdr:colOff>
      <xdr:row>59</xdr:row>
      <xdr:rowOff>161653</xdr:rowOff>
    </xdr:to>
    <xdr:cxnSp macro="">
      <xdr:nvCxnSpPr>
        <xdr:cNvPr id="202" name="直線コネクタ 201">
          <a:extLst>
            <a:ext uri="{FF2B5EF4-FFF2-40B4-BE49-F238E27FC236}">
              <a16:creationId xmlns:a16="http://schemas.microsoft.com/office/drawing/2014/main" id="{9A29CBE3-3812-4973-BCF3-50B9D6E81750}"/>
            </a:ext>
          </a:extLst>
        </xdr:cNvPr>
        <xdr:cNvCxnSpPr/>
      </xdr:nvCxnSpPr>
      <xdr:spPr>
        <a:xfrm>
          <a:off x="2908300" y="1021515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164737</xdr:rowOff>
    </xdr:from>
    <xdr:to>
      <xdr:col>10</xdr:col>
      <xdr:colOff>165100</xdr:colOff>
      <xdr:row>59</xdr:row>
      <xdr:rowOff>94887</xdr:rowOff>
    </xdr:to>
    <xdr:sp macro="" textlink="">
      <xdr:nvSpPr>
        <xdr:cNvPr id="203" name="楕円 202">
          <a:extLst>
            <a:ext uri="{FF2B5EF4-FFF2-40B4-BE49-F238E27FC236}">
              <a16:creationId xmlns:a16="http://schemas.microsoft.com/office/drawing/2014/main" id="{9D259D49-2726-41DC-A4CE-464BC6727259}"/>
            </a:ext>
          </a:extLst>
        </xdr:cNvPr>
        <xdr:cNvSpPr/>
      </xdr:nvSpPr>
      <xdr:spPr>
        <a:xfrm>
          <a:off x="1968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44087</xdr:rowOff>
    </xdr:from>
    <xdr:to>
      <xdr:col>15</xdr:col>
      <xdr:colOff>50800</xdr:colOff>
      <xdr:row>59</xdr:row>
      <xdr:rowOff>99604</xdr:rowOff>
    </xdr:to>
    <xdr:cxnSp macro="">
      <xdr:nvCxnSpPr>
        <xdr:cNvPr id="204" name="直線コネクタ 203">
          <a:extLst>
            <a:ext uri="{FF2B5EF4-FFF2-40B4-BE49-F238E27FC236}">
              <a16:creationId xmlns:a16="http://schemas.microsoft.com/office/drawing/2014/main" id="{8167D44F-68C0-4E45-95AD-5337723A8C00}"/>
            </a:ext>
          </a:extLst>
        </xdr:cNvPr>
        <xdr:cNvCxnSpPr/>
      </xdr:nvCxnSpPr>
      <xdr:spPr>
        <a:xfrm>
          <a:off x="2019300" y="1015963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96157</xdr:rowOff>
    </xdr:from>
    <xdr:to>
      <xdr:col>6</xdr:col>
      <xdr:colOff>38100</xdr:colOff>
      <xdr:row>59</xdr:row>
      <xdr:rowOff>26307</xdr:rowOff>
    </xdr:to>
    <xdr:sp macro="" textlink="">
      <xdr:nvSpPr>
        <xdr:cNvPr id="205" name="楕円 204">
          <a:extLst>
            <a:ext uri="{FF2B5EF4-FFF2-40B4-BE49-F238E27FC236}">
              <a16:creationId xmlns:a16="http://schemas.microsoft.com/office/drawing/2014/main" id="{3F9103EC-8042-4236-89E7-068B2729E7AE}"/>
            </a:ext>
          </a:extLst>
        </xdr:cNvPr>
        <xdr:cNvSpPr/>
      </xdr:nvSpPr>
      <xdr:spPr>
        <a:xfrm>
          <a:off x="1079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146957</xdr:rowOff>
    </xdr:from>
    <xdr:to>
      <xdr:col>10</xdr:col>
      <xdr:colOff>114300</xdr:colOff>
      <xdr:row>59</xdr:row>
      <xdr:rowOff>44087</xdr:rowOff>
    </xdr:to>
    <xdr:cxnSp macro="">
      <xdr:nvCxnSpPr>
        <xdr:cNvPr id="206" name="直線コネクタ 205">
          <a:extLst>
            <a:ext uri="{FF2B5EF4-FFF2-40B4-BE49-F238E27FC236}">
              <a16:creationId xmlns:a16="http://schemas.microsoft.com/office/drawing/2014/main" id="{C0DAD167-D572-4DF0-8520-1EC7C461FBEC}"/>
            </a:ext>
          </a:extLst>
        </xdr:cNvPr>
        <xdr:cNvCxnSpPr/>
      </xdr:nvCxnSpPr>
      <xdr:spPr>
        <a:xfrm>
          <a:off x="1130300" y="1009105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32130</xdr:rowOff>
    </xdr:from>
    <xdr:ext cx="405111" cy="259045"/>
    <xdr:sp macro="" textlink="">
      <xdr:nvSpPr>
        <xdr:cNvPr id="207" name="n_1mainValue【体育館・プール】&#10;有形固定資産減価償却率">
          <a:extLst>
            <a:ext uri="{FF2B5EF4-FFF2-40B4-BE49-F238E27FC236}">
              <a16:creationId xmlns:a16="http://schemas.microsoft.com/office/drawing/2014/main" id="{D009B422-7CED-4D2B-99AA-EF6BC47A0117}"/>
            </a:ext>
          </a:extLst>
        </xdr:cNvPr>
        <xdr:cNvSpPr txBox="1"/>
      </xdr:nvSpPr>
      <xdr:spPr>
        <a:xfrm>
          <a:off x="35820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141531</xdr:rowOff>
    </xdr:from>
    <xdr:ext cx="405111" cy="259045"/>
    <xdr:sp macro="" textlink="">
      <xdr:nvSpPr>
        <xdr:cNvPr id="208" name="n_2mainValue【体育館・プール】&#10;有形固定資産減価償却率">
          <a:extLst>
            <a:ext uri="{FF2B5EF4-FFF2-40B4-BE49-F238E27FC236}">
              <a16:creationId xmlns:a16="http://schemas.microsoft.com/office/drawing/2014/main" id="{E1CED900-E11C-42A4-87EB-05D72A238E0B}"/>
            </a:ext>
          </a:extLst>
        </xdr:cNvPr>
        <xdr:cNvSpPr txBox="1"/>
      </xdr:nvSpPr>
      <xdr:spPr>
        <a:xfrm>
          <a:off x="2705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86014</xdr:rowOff>
    </xdr:from>
    <xdr:ext cx="405111" cy="259045"/>
    <xdr:sp macro="" textlink="">
      <xdr:nvSpPr>
        <xdr:cNvPr id="209" name="n_3mainValue【体育館・プール】&#10;有形固定資産減価償却率">
          <a:extLst>
            <a:ext uri="{FF2B5EF4-FFF2-40B4-BE49-F238E27FC236}">
              <a16:creationId xmlns:a16="http://schemas.microsoft.com/office/drawing/2014/main" id="{27D4FDB8-8F94-43B4-8940-1D83E2048A04}"/>
            </a:ext>
          </a:extLst>
        </xdr:cNvPr>
        <xdr:cNvSpPr txBox="1"/>
      </xdr:nvSpPr>
      <xdr:spPr>
        <a:xfrm>
          <a:off x="18167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17434</xdr:rowOff>
    </xdr:from>
    <xdr:ext cx="405111" cy="259045"/>
    <xdr:sp macro="" textlink="">
      <xdr:nvSpPr>
        <xdr:cNvPr id="210" name="n_4mainValue【体育館・プール】&#10;有形固定資産減価償却率">
          <a:extLst>
            <a:ext uri="{FF2B5EF4-FFF2-40B4-BE49-F238E27FC236}">
              <a16:creationId xmlns:a16="http://schemas.microsoft.com/office/drawing/2014/main" id="{B77D8188-5DD1-45DB-991B-0A83F50CFC6E}"/>
            </a:ext>
          </a:extLst>
        </xdr:cNvPr>
        <xdr:cNvSpPr txBox="1"/>
      </xdr:nvSpPr>
      <xdr:spPr>
        <a:xfrm>
          <a:off x="927744"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04DFE8E6-BF2A-44DC-AAD6-A8A810936E5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6B5D36EE-5B96-4278-ACE7-64B4E13A22E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2EED1FC1-24CD-4184-9794-BE5DB296AED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53C60EB4-DC2C-4C72-A9E3-ACEAA572AA1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473B9DCF-C3E6-4651-8081-05958811F78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A288F337-08CD-479B-AA9A-8078F20AC33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2B86D3DA-E5D4-45A5-8ABC-DA3B6094135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98CE1132-0E01-4C79-8611-C59614D2002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9511BC57-BF34-4B07-AED0-8031728BF45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8E532AD8-D4ED-4F87-9C09-493C6F32A91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21" name="テキスト ボックス 220">
          <a:extLst>
            <a:ext uri="{FF2B5EF4-FFF2-40B4-BE49-F238E27FC236}">
              <a16:creationId xmlns:a16="http://schemas.microsoft.com/office/drawing/2014/main" id="{006381F1-334B-47E8-954B-2922AD58BAAF}"/>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2" name="直線コネクタ 221">
          <a:extLst>
            <a:ext uri="{FF2B5EF4-FFF2-40B4-BE49-F238E27FC236}">
              <a16:creationId xmlns:a16="http://schemas.microsoft.com/office/drawing/2014/main" id="{EF1C4F08-5180-4D72-A194-86D3B6C5B1E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3" name="テキスト ボックス 222">
          <a:extLst>
            <a:ext uri="{FF2B5EF4-FFF2-40B4-BE49-F238E27FC236}">
              <a16:creationId xmlns:a16="http://schemas.microsoft.com/office/drawing/2014/main" id="{0AA9004C-47CB-4E9F-9074-6F0DA985313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4" name="直線コネクタ 223">
          <a:extLst>
            <a:ext uri="{FF2B5EF4-FFF2-40B4-BE49-F238E27FC236}">
              <a16:creationId xmlns:a16="http://schemas.microsoft.com/office/drawing/2014/main" id="{00CDD25F-1C58-48B9-AFD7-F8B032F76B5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5" name="テキスト ボックス 224">
          <a:extLst>
            <a:ext uri="{FF2B5EF4-FFF2-40B4-BE49-F238E27FC236}">
              <a16:creationId xmlns:a16="http://schemas.microsoft.com/office/drawing/2014/main" id="{F44F0309-8963-472A-8192-AEB2108864C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6" name="直線コネクタ 225">
          <a:extLst>
            <a:ext uri="{FF2B5EF4-FFF2-40B4-BE49-F238E27FC236}">
              <a16:creationId xmlns:a16="http://schemas.microsoft.com/office/drawing/2014/main" id="{3CE7C3A0-C06D-47BC-9E81-312E62616EF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7" name="テキスト ボックス 226">
          <a:extLst>
            <a:ext uri="{FF2B5EF4-FFF2-40B4-BE49-F238E27FC236}">
              <a16:creationId xmlns:a16="http://schemas.microsoft.com/office/drawing/2014/main" id="{C580D167-1263-4D35-80E7-841C2C18843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8" name="直線コネクタ 227">
          <a:extLst>
            <a:ext uri="{FF2B5EF4-FFF2-40B4-BE49-F238E27FC236}">
              <a16:creationId xmlns:a16="http://schemas.microsoft.com/office/drawing/2014/main" id="{1CCBFFD3-A65B-485B-97DC-C1E3CBF76FC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9" name="テキスト ボックス 228">
          <a:extLst>
            <a:ext uri="{FF2B5EF4-FFF2-40B4-BE49-F238E27FC236}">
              <a16:creationId xmlns:a16="http://schemas.microsoft.com/office/drawing/2014/main" id="{11A469EB-E871-4413-B08A-92AC1DECE38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30" name="直線コネクタ 229">
          <a:extLst>
            <a:ext uri="{FF2B5EF4-FFF2-40B4-BE49-F238E27FC236}">
              <a16:creationId xmlns:a16="http://schemas.microsoft.com/office/drawing/2014/main" id="{DFBC7186-4F0F-4B06-A26F-F62D49505C7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1" name="テキスト ボックス 230">
          <a:extLst>
            <a:ext uri="{FF2B5EF4-FFF2-40B4-BE49-F238E27FC236}">
              <a16:creationId xmlns:a16="http://schemas.microsoft.com/office/drawing/2014/main" id="{0FFD66B4-8BC3-4C90-A9ED-E21EBF5D23D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5C6451B4-E63F-4ED2-A7D1-1DA8667DB4C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64D5539A-E132-4F13-AD40-977F07258EA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954D57D1-0A84-431D-85FD-776030660A8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5" name="直線コネクタ 234">
          <a:extLst>
            <a:ext uri="{FF2B5EF4-FFF2-40B4-BE49-F238E27FC236}">
              <a16:creationId xmlns:a16="http://schemas.microsoft.com/office/drawing/2014/main" id="{F5296865-45D2-4DFA-AAF9-74F2BCECEBCF}"/>
            </a:ext>
          </a:extLst>
        </xdr:cNvPr>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6" name="【体育館・プール】&#10;一人当たり面積最小値テキスト">
          <a:extLst>
            <a:ext uri="{FF2B5EF4-FFF2-40B4-BE49-F238E27FC236}">
              <a16:creationId xmlns:a16="http://schemas.microsoft.com/office/drawing/2014/main" id="{DE7F23EF-F3BC-4FE4-9693-580A0C2C2569}"/>
            </a:ext>
          </a:extLst>
        </xdr:cNvPr>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7" name="直線コネクタ 236">
          <a:extLst>
            <a:ext uri="{FF2B5EF4-FFF2-40B4-BE49-F238E27FC236}">
              <a16:creationId xmlns:a16="http://schemas.microsoft.com/office/drawing/2014/main" id="{F9690F6F-F8EC-4DF1-9C72-B939CB9D6F85}"/>
            </a:ext>
          </a:extLst>
        </xdr:cNvPr>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8" name="【体育館・プール】&#10;一人当たり面積最大値テキスト">
          <a:extLst>
            <a:ext uri="{FF2B5EF4-FFF2-40B4-BE49-F238E27FC236}">
              <a16:creationId xmlns:a16="http://schemas.microsoft.com/office/drawing/2014/main" id="{D280B1CD-69C0-4002-A943-EB59E2A875D1}"/>
            </a:ext>
          </a:extLst>
        </xdr:cNvPr>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9" name="直線コネクタ 238">
          <a:extLst>
            <a:ext uri="{FF2B5EF4-FFF2-40B4-BE49-F238E27FC236}">
              <a16:creationId xmlns:a16="http://schemas.microsoft.com/office/drawing/2014/main" id="{420B24D2-94D9-49DF-955F-94D762D970BD}"/>
            </a:ext>
          </a:extLst>
        </xdr:cNvPr>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40" name="【体育館・プール】&#10;一人当たり面積平均値テキスト">
          <a:extLst>
            <a:ext uri="{FF2B5EF4-FFF2-40B4-BE49-F238E27FC236}">
              <a16:creationId xmlns:a16="http://schemas.microsoft.com/office/drawing/2014/main" id="{53E75C94-85C3-4120-A886-498EDDCDBC68}"/>
            </a:ext>
          </a:extLst>
        </xdr:cNvPr>
        <xdr:cNvSpPr txBox="1"/>
      </xdr:nvSpPr>
      <xdr:spPr>
        <a:xfrm>
          <a:off x="10515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41" name="フローチャート: 判断 240">
          <a:extLst>
            <a:ext uri="{FF2B5EF4-FFF2-40B4-BE49-F238E27FC236}">
              <a16:creationId xmlns:a16="http://schemas.microsoft.com/office/drawing/2014/main" id="{38E30802-16F1-4BB5-8347-A5566360266D}"/>
            </a:ext>
          </a:extLst>
        </xdr:cNvPr>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2" name="フローチャート: 判断 241">
          <a:extLst>
            <a:ext uri="{FF2B5EF4-FFF2-40B4-BE49-F238E27FC236}">
              <a16:creationId xmlns:a16="http://schemas.microsoft.com/office/drawing/2014/main" id="{C5210432-AD46-4BAF-B8E1-801AFE611D73}"/>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99077</xdr:rowOff>
    </xdr:from>
    <xdr:ext cx="469744" cy="259045"/>
    <xdr:sp macro="" textlink="">
      <xdr:nvSpPr>
        <xdr:cNvPr id="243" name="n_1aveValue【体育館・プール】&#10;一人当たり面積">
          <a:extLst>
            <a:ext uri="{FF2B5EF4-FFF2-40B4-BE49-F238E27FC236}">
              <a16:creationId xmlns:a16="http://schemas.microsoft.com/office/drawing/2014/main" id="{0B59C3F5-212A-43D8-B16B-9C3B9AFF441D}"/>
            </a:ext>
          </a:extLst>
        </xdr:cNvPr>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19050</xdr:rowOff>
    </xdr:from>
    <xdr:to>
      <xdr:col>46</xdr:col>
      <xdr:colOff>38100</xdr:colOff>
      <xdr:row>61</xdr:row>
      <xdr:rowOff>120650</xdr:rowOff>
    </xdr:to>
    <xdr:sp macro="" textlink="">
      <xdr:nvSpPr>
        <xdr:cNvPr id="244" name="フローチャート: 判断 243">
          <a:extLst>
            <a:ext uri="{FF2B5EF4-FFF2-40B4-BE49-F238E27FC236}">
              <a16:creationId xmlns:a16="http://schemas.microsoft.com/office/drawing/2014/main" id="{F9DF77BD-6029-41E9-A4EA-A0BD08D3E471}"/>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111777</xdr:rowOff>
    </xdr:from>
    <xdr:ext cx="469744" cy="259045"/>
    <xdr:sp macro="" textlink="">
      <xdr:nvSpPr>
        <xdr:cNvPr id="245" name="n_2aveValue【体育館・プール】&#10;一人当たり面積">
          <a:extLst>
            <a:ext uri="{FF2B5EF4-FFF2-40B4-BE49-F238E27FC236}">
              <a16:creationId xmlns:a16="http://schemas.microsoft.com/office/drawing/2014/main" id="{DFD33963-014B-457E-9635-2DE570A27FE6}"/>
            </a:ext>
          </a:extLst>
        </xdr:cNvPr>
        <xdr:cNvSpPr txBox="1"/>
      </xdr:nvSpPr>
      <xdr:spPr>
        <a:xfrm>
          <a:off x="8515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31750</xdr:rowOff>
    </xdr:from>
    <xdr:to>
      <xdr:col>41</xdr:col>
      <xdr:colOff>101600</xdr:colOff>
      <xdr:row>61</xdr:row>
      <xdr:rowOff>133350</xdr:rowOff>
    </xdr:to>
    <xdr:sp macro="" textlink="">
      <xdr:nvSpPr>
        <xdr:cNvPr id="246" name="フローチャート: 判断 245">
          <a:extLst>
            <a:ext uri="{FF2B5EF4-FFF2-40B4-BE49-F238E27FC236}">
              <a16:creationId xmlns:a16="http://schemas.microsoft.com/office/drawing/2014/main" id="{7E5784E0-225D-4F99-8719-68364054BB2E}"/>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124477</xdr:rowOff>
    </xdr:from>
    <xdr:ext cx="469744" cy="259045"/>
    <xdr:sp macro="" textlink="">
      <xdr:nvSpPr>
        <xdr:cNvPr id="247" name="n_3aveValue【体育館・プール】&#10;一人当たり面積">
          <a:extLst>
            <a:ext uri="{FF2B5EF4-FFF2-40B4-BE49-F238E27FC236}">
              <a16:creationId xmlns:a16="http://schemas.microsoft.com/office/drawing/2014/main" id="{96A6103E-BC65-426D-A9CC-0E79A7181F29}"/>
            </a:ext>
          </a:extLst>
        </xdr:cNvPr>
        <xdr:cNvSpPr txBox="1"/>
      </xdr:nvSpPr>
      <xdr:spPr>
        <a:xfrm>
          <a:off x="7626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31750</xdr:rowOff>
    </xdr:from>
    <xdr:to>
      <xdr:col>36</xdr:col>
      <xdr:colOff>165100</xdr:colOff>
      <xdr:row>61</xdr:row>
      <xdr:rowOff>133350</xdr:rowOff>
    </xdr:to>
    <xdr:sp macro="" textlink="">
      <xdr:nvSpPr>
        <xdr:cNvPr id="248" name="フローチャート: 判断 247">
          <a:extLst>
            <a:ext uri="{FF2B5EF4-FFF2-40B4-BE49-F238E27FC236}">
              <a16:creationId xmlns:a16="http://schemas.microsoft.com/office/drawing/2014/main" id="{D0FD7A72-8744-4889-9E4B-83C2A483678F}"/>
            </a:ext>
          </a:extLst>
        </xdr:cNvPr>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124477</xdr:rowOff>
    </xdr:from>
    <xdr:ext cx="469744" cy="259045"/>
    <xdr:sp macro="" textlink="">
      <xdr:nvSpPr>
        <xdr:cNvPr id="249" name="n_4aveValue【体育館・プール】&#10;一人当たり面積">
          <a:extLst>
            <a:ext uri="{FF2B5EF4-FFF2-40B4-BE49-F238E27FC236}">
              <a16:creationId xmlns:a16="http://schemas.microsoft.com/office/drawing/2014/main" id="{1C603235-7054-41F8-8E6E-4C3CAFA89CDC}"/>
            </a:ext>
          </a:extLst>
        </xdr:cNvPr>
        <xdr:cNvSpPr txBox="1"/>
      </xdr:nvSpPr>
      <xdr:spPr>
        <a:xfrm>
          <a:off x="6737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21DEB7BF-0CDD-4920-815D-E6A7F4DE477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456294C1-7B99-43F3-B756-6AE98DDA4DF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EA84B69E-4787-47AA-BA8C-9B6FB652C66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6E8D4011-A8A2-4CF2-8665-05B6A28AD8E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A3FD63E8-FB87-4547-BBDC-EDAE952D58E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69850</xdr:rowOff>
    </xdr:from>
    <xdr:to>
      <xdr:col>55</xdr:col>
      <xdr:colOff>50800</xdr:colOff>
      <xdr:row>56</xdr:row>
      <xdr:rowOff>0</xdr:rowOff>
    </xdr:to>
    <xdr:sp macro="" textlink="">
      <xdr:nvSpPr>
        <xdr:cNvPr id="255" name="楕円 254">
          <a:extLst>
            <a:ext uri="{FF2B5EF4-FFF2-40B4-BE49-F238E27FC236}">
              <a16:creationId xmlns:a16="http://schemas.microsoft.com/office/drawing/2014/main" id="{4DA735E3-65EE-4D75-8328-4BED882156FE}"/>
            </a:ext>
          </a:extLst>
        </xdr:cNvPr>
        <xdr:cNvSpPr/>
      </xdr:nvSpPr>
      <xdr:spPr>
        <a:xfrm>
          <a:off x="104267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22877</xdr:rowOff>
    </xdr:from>
    <xdr:ext cx="469744" cy="259045"/>
    <xdr:sp macro="" textlink="">
      <xdr:nvSpPr>
        <xdr:cNvPr id="256" name="【体育館・プール】&#10;一人当たり面積該当値テキスト">
          <a:extLst>
            <a:ext uri="{FF2B5EF4-FFF2-40B4-BE49-F238E27FC236}">
              <a16:creationId xmlns:a16="http://schemas.microsoft.com/office/drawing/2014/main" id="{AD4F53EC-68C0-4BCC-A929-C24AE28EB6C1}"/>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82550</xdr:rowOff>
    </xdr:from>
    <xdr:to>
      <xdr:col>50</xdr:col>
      <xdr:colOff>165100</xdr:colOff>
      <xdr:row>56</xdr:row>
      <xdr:rowOff>12700</xdr:rowOff>
    </xdr:to>
    <xdr:sp macro="" textlink="">
      <xdr:nvSpPr>
        <xdr:cNvPr id="257" name="楕円 256">
          <a:extLst>
            <a:ext uri="{FF2B5EF4-FFF2-40B4-BE49-F238E27FC236}">
              <a16:creationId xmlns:a16="http://schemas.microsoft.com/office/drawing/2014/main" id="{B6F87AD0-D6DE-4205-A21E-7E401FAAB8E7}"/>
            </a:ext>
          </a:extLst>
        </xdr:cNvPr>
        <xdr:cNvSpPr/>
      </xdr:nvSpPr>
      <xdr:spPr>
        <a:xfrm>
          <a:off x="9588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120650</xdr:rowOff>
    </xdr:from>
    <xdr:to>
      <xdr:col>55</xdr:col>
      <xdr:colOff>0</xdr:colOff>
      <xdr:row>55</xdr:row>
      <xdr:rowOff>133350</xdr:rowOff>
    </xdr:to>
    <xdr:cxnSp macro="">
      <xdr:nvCxnSpPr>
        <xdr:cNvPr id="258" name="直線コネクタ 257">
          <a:extLst>
            <a:ext uri="{FF2B5EF4-FFF2-40B4-BE49-F238E27FC236}">
              <a16:creationId xmlns:a16="http://schemas.microsoft.com/office/drawing/2014/main" id="{41E766E6-404A-4BBA-B460-5A9590D85D2D}"/>
            </a:ext>
          </a:extLst>
        </xdr:cNvPr>
        <xdr:cNvCxnSpPr/>
      </xdr:nvCxnSpPr>
      <xdr:spPr>
        <a:xfrm flipV="1">
          <a:off x="9639300" y="9550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82550</xdr:rowOff>
    </xdr:from>
    <xdr:to>
      <xdr:col>46</xdr:col>
      <xdr:colOff>38100</xdr:colOff>
      <xdr:row>56</xdr:row>
      <xdr:rowOff>12700</xdr:rowOff>
    </xdr:to>
    <xdr:sp macro="" textlink="">
      <xdr:nvSpPr>
        <xdr:cNvPr id="259" name="楕円 258">
          <a:extLst>
            <a:ext uri="{FF2B5EF4-FFF2-40B4-BE49-F238E27FC236}">
              <a16:creationId xmlns:a16="http://schemas.microsoft.com/office/drawing/2014/main" id="{F049B0E6-3B8E-492A-9A56-A5717BA52190}"/>
            </a:ext>
          </a:extLst>
        </xdr:cNvPr>
        <xdr:cNvSpPr/>
      </xdr:nvSpPr>
      <xdr:spPr>
        <a:xfrm>
          <a:off x="8699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133350</xdr:rowOff>
    </xdr:from>
    <xdr:to>
      <xdr:col>50</xdr:col>
      <xdr:colOff>114300</xdr:colOff>
      <xdr:row>55</xdr:row>
      <xdr:rowOff>133350</xdr:rowOff>
    </xdr:to>
    <xdr:cxnSp macro="">
      <xdr:nvCxnSpPr>
        <xdr:cNvPr id="260" name="直線コネクタ 259">
          <a:extLst>
            <a:ext uri="{FF2B5EF4-FFF2-40B4-BE49-F238E27FC236}">
              <a16:creationId xmlns:a16="http://schemas.microsoft.com/office/drawing/2014/main" id="{E29BFA8E-D995-42C5-BFB9-35860E905DB1}"/>
            </a:ext>
          </a:extLst>
        </xdr:cNvPr>
        <xdr:cNvCxnSpPr/>
      </xdr:nvCxnSpPr>
      <xdr:spPr>
        <a:xfrm>
          <a:off x="8750300" y="956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95250</xdr:rowOff>
    </xdr:from>
    <xdr:to>
      <xdr:col>41</xdr:col>
      <xdr:colOff>101600</xdr:colOff>
      <xdr:row>56</xdr:row>
      <xdr:rowOff>25400</xdr:rowOff>
    </xdr:to>
    <xdr:sp macro="" textlink="">
      <xdr:nvSpPr>
        <xdr:cNvPr id="261" name="楕円 260">
          <a:extLst>
            <a:ext uri="{FF2B5EF4-FFF2-40B4-BE49-F238E27FC236}">
              <a16:creationId xmlns:a16="http://schemas.microsoft.com/office/drawing/2014/main" id="{338D5307-2550-483B-BF4C-EF95BC670FB4}"/>
            </a:ext>
          </a:extLst>
        </xdr:cNvPr>
        <xdr:cNvSpPr/>
      </xdr:nvSpPr>
      <xdr:spPr>
        <a:xfrm>
          <a:off x="78105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133350</xdr:rowOff>
    </xdr:from>
    <xdr:to>
      <xdr:col>45</xdr:col>
      <xdr:colOff>177800</xdr:colOff>
      <xdr:row>55</xdr:row>
      <xdr:rowOff>146050</xdr:rowOff>
    </xdr:to>
    <xdr:cxnSp macro="">
      <xdr:nvCxnSpPr>
        <xdr:cNvPr id="262" name="直線コネクタ 261">
          <a:extLst>
            <a:ext uri="{FF2B5EF4-FFF2-40B4-BE49-F238E27FC236}">
              <a16:creationId xmlns:a16="http://schemas.microsoft.com/office/drawing/2014/main" id="{8E497EA8-35DD-4D8C-9A16-EFCE503C1979}"/>
            </a:ext>
          </a:extLst>
        </xdr:cNvPr>
        <xdr:cNvCxnSpPr/>
      </xdr:nvCxnSpPr>
      <xdr:spPr>
        <a:xfrm flipV="1">
          <a:off x="7861300" y="956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57150</xdr:rowOff>
    </xdr:from>
    <xdr:to>
      <xdr:col>36</xdr:col>
      <xdr:colOff>165100</xdr:colOff>
      <xdr:row>55</xdr:row>
      <xdr:rowOff>158750</xdr:rowOff>
    </xdr:to>
    <xdr:sp macro="" textlink="">
      <xdr:nvSpPr>
        <xdr:cNvPr id="263" name="楕円 262">
          <a:extLst>
            <a:ext uri="{FF2B5EF4-FFF2-40B4-BE49-F238E27FC236}">
              <a16:creationId xmlns:a16="http://schemas.microsoft.com/office/drawing/2014/main" id="{66A0F9F8-0025-4A3E-BD21-C338164BD34E}"/>
            </a:ext>
          </a:extLst>
        </xdr:cNvPr>
        <xdr:cNvSpPr/>
      </xdr:nvSpPr>
      <xdr:spPr>
        <a:xfrm>
          <a:off x="69215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107950</xdr:rowOff>
    </xdr:from>
    <xdr:to>
      <xdr:col>41</xdr:col>
      <xdr:colOff>50800</xdr:colOff>
      <xdr:row>55</xdr:row>
      <xdr:rowOff>146050</xdr:rowOff>
    </xdr:to>
    <xdr:cxnSp macro="">
      <xdr:nvCxnSpPr>
        <xdr:cNvPr id="264" name="直線コネクタ 263">
          <a:extLst>
            <a:ext uri="{FF2B5EF4-FFF2-40B4-BE49-F238E27FC236}">
              <a16:creationId xmlns:a16="http://schemas.microsoft.com/office/drawing/2014/main" id="{5CE0FCFF-815E-4B49-A27F-C133F1CE5114}"/>
            </a:ext>
          </a:extLst>
        </xdr:cNvPr>
        <xdr:cNvCxnSpPr/>
      </xdr:nvCxnSpPr>
      <xdr:spPr>
        <a:xfrm>
          <a:off x="69723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29227</xdr:rowOff>
    </xdr:from>
    <xdr:ext cx="469744" cy="259045"/>
    <xdr:sp macro="" textlink="">
      <xdr:nvSpPr>
        <xdr:cNvPr id="265" name="n_1mainValue【体育館・プール】&#10;一人当たり面積">
          <a:extLst>
            <a:ext uri="{FF2B5EF4-FFF2-40B4-BE49-F238E27FC236}">
              <a16:creationId xmlns:a16="http://schemas.microsoft.com/office/drawing/2014/main" id="{57113B78-D765-4B6C-A452-B2B64A91A4E7}"/>
            </a:ext>
          </a:extLst>
        </xdr:cNvPr>
        <xdr:cNvSpPr txBox="1"/>
      </xdr:nvSpPr>
      <xdr:spPr>
        <a:xfrm>
          <a:off x="9391727" y="928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29227</xdr:rowOff>
    </xdr:from>
    <xdr:ext cx="469744" cy="259045"/>
    <xdr:sp macro="" textlink="">
      <xdr:nvSpPr>
        <xdr:cNvPr id="266" name="n_2mainValue【体育館・プール】&#10;一人当たり面積">
          <a:extLst>
            <a:ext uri="{FF2B5EF4-FFF2-40B4-BE49-F238E27FC236}">
              <a16:creationId xmlns:a16="http://schemas.microsoft.com/office/drawing/2014/main" id="{05797AE0-4841-4AD5-9ABD-A342AF99FB87}"/>
            </a:ext>
          </a:extLst>
        </xdr:cNvPr>
        <xdr:cNvSpPr txBox="1"/>
      </xdr:nvSpPr>
      <xdr:spPr>
        <a:xfrm>
          <a:off x="8515427" y="928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41927</xdr:rowOff>
    </xdr:from>
    <xdr:ext cx="469744" cy="259045"/>
    <xdr:sp macro="" textlink="">
      <xdr:nvSpPr>
        <xdr:cNvPr id="267" name="n_3mainValue【体育館・プール】&#10;一人当たり面積">
          <a:extLst>
            <a:ext uri="{FF2B5EF4-FFF2-40B4-BE49-F238E27FC236}">
              <a16:creationId xmlns:a16="http://schemas.microsoft.com/office/drawing/2014/main" id="{56527336-3928-4C6A-9256-48EF7832C478}"/>
            </a:ext>
          </a:extLst>
        </xdr:cNvPr>
        <xdr:cNvSpPr txBox="1"/>
      </xdr:nvSpPr>
      <xdr:spPr>
        <a:xfrm>
          <a:off x="7626427"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3827</xdr:rowOff>
    </xdr:from>
    <xdr:ext cx="469744" cy="259045"/>
    <xdr:sp macro="" textlink="">
      <xdr:nvSpPr>
        <xdr:cNvPr id="268" name="n_4mainValue【体育館・プール】&#10;一人当たり面積">
          <a:extLst>
            <a:ext uri="{FF2B5EF4-FFF2-40B4-BE49-F238E27FC236}">
              <a16:creationId xmlns:a16="http://schemas.microsoft.com/office/drawing/2014/main" id="{D274DE89-D8EE-4F5E-83F3-F9F8D4873F97}"/>
            </a:ext>
          </a:extLst>
        </xdr:cNvPr>
        <xdr:cNvSpPr txBox="1"/>
      </xdr:nvSpPr>
      <xdr:spPr>
        <a:xfrm>
          <a:off x="6737427"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2BDE2FED-A123-48B3-91B4-93E267564F5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05AE4CAD-7274-480C-8B58-2DCEF156315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AE7D8D4D-ECF2-42EF-96C8-57F964A5978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9D480ED0-9174-44A4-AB0D-65E8B4703FF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E909D717-1375-42A2-BD39-3DD9283489C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EE6E8C13-30D3-4BB0-8EB0-8D840BB28B7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2C6385E3-8E57-4766-A118-E88EE3591AB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E934E904-F7DF-46A1-B131-46D407D8B76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564629E7-8AE7-424E-9264-2907F4F7F30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ED2C9AD9-7CD8-4124-B14C-0872F0EBD79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9" name="テキスト ボックス 278">
          <a:extLst>
            <a:ext uri="{FF2B5EF4-FFF2-40B4-BE49-F238E27FC236}">
              <a16:creationId xmlns:a16="http://schemas.microsoft.com/office/drawing/2014/main" id="{B39E61E5-E721-4C0B-9F05-88E86E18E3D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80" name="直線コネクタ 279">
          <a:extLst>
            <a:ext uri="{FF2B5EF4-FFF2-40B4-BE49-F238E27FC236}">
              <a16:creationId xmlns:a16="http://schemas.microsoft.com/office/drawing/2014/main" id="{BF896BDC-5FE6-45DC-B9BD-3C40155D5B1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81" name="テキスト ボックス 280">
          <a:extLst>
            <a:ext uri="{FF2B5EF4-FFF2-40B4-BE49-F238E27FC236}">
              <a16:creationId xmlns:a16="http://schemas.microsoft.com/office/drawing/2014/main" id="{A9EF82B1-AA8C-4200-9D5D-DF998FEF3783}"/>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2" name="直線コネクタ 281">
          <a:extLst>
            <a:ext uri="{FF2B5EF4-FFF2-40B4-BE49-F238E27FC236}">
              <a16:creationId xmlns:a16="http://schemas.microsoft.com/office/drawing/2014/main" id="{1B140529-11D3-46D0-8A6D-2686B94DDD8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3" name="テキスト ボックス 282">
          <a:extLst>
            <a:ext uri="{FF2B5EF4-FFF2-40B4-BE49-F238E27FC236}">
              <a16:creationId xmlns:a16="http://schemas.microsoft.com/office/drawing/2014/main" id="{98B2A905-7C96-4F3B-B82B-77DAD8FE7AB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4" name="直線コネクタ 283">
          <a:extLst>
            <a:ext uri="{FF2B5EF4-FFF2-40B4-BE49-F238E27FC236}">
              <a16:creationId xmlns:a16="http://schemas.microsoft.com/office/drawing/2014/main" id="{A865A4B7-8B4A-4652-9741-320012BD3E6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5" name="テキスト ボックス 284">
          <a:extLst>
            <a:ext uri="{FF2B5EF4-FFF2-40B4-BE49-F238E27FC236}">
              <a16:creationId xmlns:a16="http://schemas.microsoft.com/office/drawing/2014/main" id="{1FD28465-588A-43FF-BC80-D30A082FF97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6" name="直線コネクタ 285">
          <a:extLst>
            <a:ext uri="{FF2B5EF4-FFF2-40B4-BE49-F238E27FC236}">
              <a16:creationId xmlns:a16="http://schemas.microsoft.com/office/drawing/2014/main" id="{ED1E9F7C-4D5F-40DB-8E99-BA958B4DB94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7" name="テキスト ボックス 286">
          <a:extLst>
            <a:ext uri="{FF2B5EF4-FFF2-40B4-BE49-F238E27FC236}">
              <a16:creationId xmlns:a16="http://schemas.microsoft.com/office/drawing/2014/main" id="{E1E04EC9-2F00-4F3D-9CDC-06CEE17A20B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8" name="直線コネクタ 287">
          <a:extLst>
            <a:ext uri="{FF2B5EF4-FFF2-40B4-BE49-F238E27FC236}">
              <a16:creationId xmlns:a16="http://schemas.microsoft.com/office/drawing/2014/main" id="{B0EA0C0A-8F26-4B93-B567-75FEEC95CC5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9" name="テキスト ボックス 288">
          <a:extLst>
            <a:ext uri="{FF2B5EF4-FFF2-40B4-BE49-F238E27FC236}">
              <a16:creationId xmlns:a16="http://schemas.microsoft.com/office/drawing/2014/main" id="{FA3278B0-CA6A-4FCF-8C46-B04A8A5B730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90" name="直線コネクタ 289">
          <a:extLst>
            <a:ext uri="{FF2B5EF4-FFF2-40B4-BE49-F238E27FC236}">
              <a16:creationId xmlns:a16="http://schemas.microsoft.com/office/drawing/2014/main" id="{E3370442-32F8-4CB4-851F-19B6941F3AF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91" name="テキスト ボックス 290">
          <a:extLst>
            <a:ext uri="{FF2B5EF4-FFF2-40B4-BE49-F238E27FC236}">
              <a16:creationId xmlns:a16="http://schemas.microsoft.com/office/drawing/2014/main" id="{1BC01D1F-9EC1-4142-90FF-8DEE283F24EC}"/>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2" name="直線コネクタ 291">
          <a:extLst>
            <a:ext uri="{FF2B5EF4-FFF2-40B4-BE49-F238E27FC236}">
              <a16:creationId xmlns:a16="http://schemas.microsoft.com/office/drawing/2014/main" id="{1DF381EC-B54F-4685-8E04-BE589E861FD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3" name="テキスト ボックス 292">
          <a:extLst>
            <a:ext uri="{FF2B5EF4-FFF2-40B4-BE49-F238E27FC236}">
              <a16:creationId xmlns:a16="http://schemas.microsoft.com/office/drawing/2014/main" id="{3E1A6945-0F89-4FA7-9156-DB99EAAB8D5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4" name="【福祉施設】&#10;有形固定資産減価償却率グラフ枠">
          <a:extLst>
            <a:ext uri="{FF2B5EF4-FFF2-40B4-BE49-F238E27FC236}">
              <a16:creationId xmlns:a16="http://schemas.microsoft.com/office/drawing/2014/main" id="{A33A8722-B403-4757-9912-0F31EA48ACF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5" name="直線コネクタ 294">
          <a:extLst>
            <a:ext uri="{FF2B5EF4-FFF2-40B4-BE49-F238E27FC236}">
              <a16:creationId xmlns:a16="http://schemas.microsoft.com/office/drawing/2014/main" id="{6A8240BB-8122-473A-85EE-A0B96B63701E}"/>
            </a:ext>
          </a:extLst>
        </xdr:cNvPr>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6" name="【福祉施設】&#10;有形固定資産減価償却率最小値テキスト">
          <a:extLst>
            <a:ext uri="{FF2B5EF4-FFF2-40B4-BE49-F238E27FC236}">
              <a16:creationId xmlns:a16="http://schemas.microsoft.com/office/drawing/2014/main" id="{9E082C02-12DA-4DBB-A4D4-AD8E203A02ED}"/>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7" name="直線コネクタ 296">
          <a:extLst>
            <a:ext uri="{FF2B5EF4-FFF2-40B4-BE49-F238E27FC236}">
              <a16:creationId xmlns:a16="http://schemas.microsoft.com/office/drawing/2014/main" id="{A7EFBE7E-5F30-4147-9658-3CD393506B69}"/>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8" name="【福祉施設】&#10;有形固定資産減価償却率最大値テキスト">
          <a:extLst>
            <a:ext uri="{FF2B5EF4-FFF2-40B4-BE49-F238E27FC236}">
              <a16:creationId xmlns:a16="http://schemas.microsoft.com/office/drawing/2014/main" id="{C614C802-F198-43B3-9BBF-8130A7626CE5}"/>
            </a:ext>
          </a:extLst>
        </xdr:cNvPr>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9" name="直線コネクタ 298">
          <a:extLst>
            <a:ext uri="{FF2B5EF4-FFF2-40B4-BE49-F238E27FC236}">
              <a16:creationId xmlns:a16="http://schemas.microsoft.com/office/drawing/2014/main" id="{78334123-A174-4B48-A1B5-3664C95DA84E}"/>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26506</xdr:rowOff>
    </xdr:from>
    <xdr:ext cx="405111" cy="259045"/>
    <xdr:sp macro="" textlink="">
      <xdr:nvSpPr>
        <xdr:cNvPr id="300" name="【福祉施設】&#10;有形固定資産減価償却率平均値テキスト">
          <a:extLst>
            <a:ext uri="{FF2B5EF4-FFF2-40B4-BE49-F238E27FC236}">
              <a16:creationId xmlns:a16="http://schemas.microsoft.com/office/drawing/2014/main" id="{0DFE77B3-FBA6-488D-9014-E4449955B3B8}"/>
            </a:ext>
          </a:extLst>
        </xdr:cNvPr>
        <xdr:cNvSpPr txBox="1"/>
      </xdr:nvSpPr>
      <xdr:spPr>
        <a:xfrm>
          <a:off x="4673600" y="1391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301" name="フローチャート: 判断 300">
          <a:extLst>
            <a:ext uri="{FF2B5EF4-FFF2-40B4-BE49-F238E27FC236}">
              <a16:creationId xmlns:a16="http://schemas.microsoft.com/office/drawing/2014/main" id="{24A58B00-DA6F-4569-A06F-25C5ACB17566}"/>
            </a:ext>
          </a:extLst>
        </xdr:cNvPr>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2" name="フローチャート: 判断 301">
          <a:extLst>
            <a:ext uri="{FF2B5EF4-FFF2-40B4-BE49-F238E27FC236}">
              <a16:creationId xmlns:a16="http://schemas.microsoft.com/office/drawing/2014/main" id="{01F8F6F6-386A-4320-8019-B3EACF05D122}"/>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92364</xdr:rowOff>
    </xdr:from>
    <xdr:ext cx="405111" cy="259045"/>
    <xdr:sp macro="" textlink="">
      <xdr:nvSpPr>
        <xdr:cNvPr id="303" name="n_1aveValue【福祉施設】&#10;有形固定資産減価償却率">
          <a:extLst>
            <a:ext uri="{FF2B5EF4-FFF2-40B4-BE49-F238E27FC236}">
              <a16:creationId xmlns:a16="http://schemas.microsoft.com/office/drawing/2014/main" id="{EA337EE5-A7C3-4548-99E9-398B17D5884B}"/>
            </a:ext>
          </a:extLst>
        </xdr:cNvPr>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113030</xdr:rowOff>
    </xdr:from>
    <xdr:to>
      <xdr:col>15</xdr:col>
      <xdr:colOff>101600</xdr:colOff>
      <xdr:row>82</xdr:row>
      <xdr:rowOff>43180</xdr:rowOff>
    </xdr:to>
    <xdr:sp macro="" textlink="">
      <xdr:nvSpPr>
        <xdr:cNvPr id="304" name="フローチャート: 判断 303">
          <a:extLst>
            <a:ext uri="{FF2B5EF4-FFF2-40B4-BE49-F238E27FC236}">
              <a16:creationId xmlns:a16="http://schemas.microsoft.com/office/drawing/2014/main" id="{A893A199-EC34-4AE4-86C3-BA533D0CC590}"/>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59707</xdr:rowOff>
    </xdr:from>
    <xdr:ext cx="405111" cy="259045"/>
    <xdr:sp macro="" textlink="">
      <xdr:nvSpPr>
        <xdr:cNvPr id="305" name="n_2aveValue【福祉施設】&#10;有形固定資産減価償却率">
          <a:extLst>
            <a:ext uri="{FF2B5EF4-FFF2-40B4-BE49-F238E27FC236}">
              <a16:creationId xmlns:a16="http://schemas.microsoft.com/office/drawing/2014/main" id="{2CD8C07D-3444-429A-A0B3-AA33A83421C5}"/>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57513</xdr:rowOff>
    </xdr:from>
    <xdr:to>
      <xdr:col>10</xdr:col>
      <xdr:colOff>165100</xdr:colOff>
      <xdr:row>81</xdr:row>
      <xdr:rowOff>159113</xdr:rowOff>
    </xdr:to>
    <xdr:sp macro="" textlink="">
      <xdr:nvSpPr>
        <xdr:cNvPr id="306" name="フローチャート: 判断 305">
          <a:extLst>
            <a:ext uri="{FF2B5EF4-FFF2-40B4-BE49-F238E27FC236}">
              <a16:creationId xmlns:a16="http://schemas.microsoft.com/office/drawing/2014/main" id="{5482DD57-3813-4AEF-9548-4848104257CC}"/>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4190</xdr:rowOff>
    </xdr:from>
    <xdr:ext cx="405111" cy="259045"/>
    <xdr:sp macro="" textlink="">
      <xdr:nvSpPr>
        <xdr:cNvPr id="307" name="n_3aveValue【福祉施設】&#10;有形固定資産減価償却率">
          <a:extLst>
            <a:ext uri="{FF2B5EF4-FFF2-40B4-BE49-F238E27FC236}">
              <a16:creationId xmlns:a16="http://schemas.microsoft.com/office/drawing/2014/main" id="{35812D7D-F20D-428F-B27F-FFE5DA6931B0}"/>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24856</xdr:rowOff>
    </xdr:from>
    <xdr:to>
      <xdr:col>6</xdr:col>
      <xdr:colOff>38100</xdr:colOff>
      <xdr:row>81</xdr:row>
      <xdr:rowOff>126456</xdr:rowOff>
    </xdr:to>
    <xdr:sp macro="" textlink="">
      <xdr:nvSpPr>
        <xdr:cNvPr id="308" name="フローチャート: 判断 307">
          <a:extLst>
            <a:ext uri="{FF2B5EF4-FFF2-40B4-BE49-F238E27FC236}">
              <a16:creationId xmlns:a16="http://schemas.microsoft.com/office/drawing/2014/main" id="{C7FCBA8E-6EE2-455A-92B4-FD269098793A}"/>
            </a:ext>
          </a:extLst>
        </xdr:cNvPr>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142983</xdr:rowOff>
    </xdr:from>
    <xdr:ext cx="405111" cy="259045"/>
    <xdr:sp macro="" textlink="">
      <xdr:nvSpPr>
        <xdr:cNvPr id="309" name="n_4aveValue【福祉施設】&#10;有形固定資産減価償却率">
          <a:extLst>
            <a:ext uri="{FF2B5EF4-FFF2-40B4-BE49-F238E27FC236}">
              <a16:creationId xmlns:a16="http://schemas.microsoft.com/office/drawing/2014/main" id="{992ABDA5-22AC-4AC6-854B-852E8AD17B1C}"/>
            </a:ext>
          </a:extLst>
        </xdr:cNvPr>
        <xdr:cNvSpPr txBox="1"/>
      </xdr:nvSpPr>
      <xdr:spPr>
        <a:xfrm>
          <a:off x="927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4A3EFE52-5B40-41D5-B17D-E68CEF441F1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3798C8B1-069B-41DE-B125-90EC83E49B5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FCA17B91-8551-4089-865A-9BB7EF34DC5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9F662D2A-6905-449F-8B50-E07B3CA1279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F5BA4F95-5DE5-43A6-893C-1CFE36D9700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315" name="楕円 314">
          <a:extLst>
            <a:ext uri="{FF2B5EF4-FFF2-40B4-BE49-F238E27FC236}">
              <a16:creationId xmlns:a16="http://schemas.microsoft.com/office/drawing/2014/main" id="{086E2324-A681-475B-99EA-A741F9F157A5}"/>
            </a:ext>
          </a:extLst>
        </xdr:cNvPr>
        <xdr:cNvSpPr/>
      </xdr:nvSpPr>
      <xdr:spPr>
        <a:xfrm>
          <a:off x="45847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112684</xdr:rowOff>
    </xdr:from>
    <xdr:ext cx="405111" cy="259045"/>
    <xdr:sp macro="" textlink="">
      <xdr:nvSpPr>
        <xdr:cNvPr id="316" name="【福祉施設】&#10;有形固定資産減価償却率該当値テキスト">
          <a:extLst>
            <a:ext uri="{FF2B5EF4-FFF2-40B4-BE49-F238E27FC236}">
              <a16:creationId xmlns:a16="http://schemas.microsoft.com/office/drawing/2014/main" id="{1E9880D7-064B-4896-8481-438C98DDF72A}"/>
            </a:ext>
          </a:extLst>
        </xdr:cNvPr>
        <xdr:cNvSpPr txBox="1"/>
      </xdr:nvSpPr>
      <xdr:spPr>
        <a:xfrm>
          <a:off x="4673600"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54248</xdr:rowOff>
    </xdr:from>
    <xdr:to>
      <xdr:col>20</xdr:col>
      <xdr:colOff>38100</xdr:colOff>
      <xdr:row>83</xdr:row>
      <xdr:rowOff>155848</xdr:rowOff>
    </xdr:to>
    <xdr:sp macro="" textlink="">
      <xdr:nvSpPr>
        <xdr:cNvPr id="317" name="楕円 316">
          <a:extLst>
            <a:ext uri="{FF2B5EF4-FFF2-40B4-BE49-F238E27FC236}">
              <a16:creationId xmlns:a16="http://schemas.microsoft.com/office/drawing/2014/main" id="{970303F2-FBBB-450F-9ABB-87C969A3E6C1}"/>
            </a:ext>
          </a:extLst>
        </xdr:cNvPr>
        <xdr:cNvSpPr/>
      </xdr:nvSpPr>
      <xdr:spPr>
        <a:xfrm>
          <a:off x="3746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13607</xdr:rowOff>
    </xdr:from>
    <xdr:to>
      <xdr:col>24</xdr:col>
      <xdr:colOff>63500</xdr:colOff>
      <xdr:row>83</xdr:row>
      <xdr:rowOff>105048</xdr:rowOff>
    </xdr:to>
    <xdr:cxnSp macro="">
      <xdr:nvCxnSpPr>
        <xdr:cNvPr id="318" name="直線コネクタ 317">
          <a:extLst>
            <a:ext uri="{FF2B5EF4-FFF2-40B4-BE49-F238E27FC236}">
              <a16:creationId xmlns:a16="http://schemas.microsoft.com/office/drawing/2014/main" id="{01125CCB-1AC0-497C-B3A5-447E14D89876}"/>
            </a:ext>
          </a:extLst>
        </xdr:cNvPr>
        <xdr:cNvCxnSpPr/>
      </xdr:nvCxnSpPr>
      <xdr:spPr>
        <a:xfrm flipV="1">
          <a:off x="3797300" y="14243957"/>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160382</xdr:rowOff>
    </xdr:from>
    <xdr:to>
      <xdr:col>15</xdr:col>
      <xdr:colOff>101600</xdr:colOff>
      <xdr:row>83</xdr:row>
      <xdr:rowOff>90532</xdr:rowOff>
    </xdr:to>
    <xdr:sp macro="" textlink="">
      <xdr:nvSpPr>
        <xdr:cNvPr id="319" name="楕円 318">
          <a:extLst>
            <a:ext uri="{FF2B5EF4-FFF2-40B4-BE49-F238E27FC236}">
              <a16:creationId xmlns:a16="http://schemas.microsoft.com/office/drawing/2014/main" id="{A69107B4-BB99-419F-9D20-03EF2B9DBFF5}"/>
            </a:ext>
          </a:extLst>
        </xdr:cNvPr>
        <xdr:cNvSpPr/>
      </xdr:nvSpPr>
      <xdr:spPr>
        <a:xfrm>
          <a:off x="2857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39732</xdr:rowOff>
    </xdr:from>
    <xdr:to>
      <xdr:col>19</xdr:col>
      <xdr:colOff>177800</xdr:colOff>
      <xdr:row>83</xdr:row>
      <xdr:rowOff>105048</xdr:rowOff>
    </xdr:to>
    <xdr:cxnSp macro="">
      <xdr:nvCxnSpPr>
        <xdr:cNvPr id="320" name="直線コネクタ 319">
          <a:extLst>
            <a:ext uri="{FF2B5EF4-FFF2-40B4-BE49-F238E27FC236}">
              <a16:creationId xmlns:a16="http://schemas.microsoft.com/office/drawing/2014/main" id="{61C39930-9F8F-428B-BAC8-8A66ECAFFBE8}"/>
            </a:ext>
          </a:extLst>
        </xdr:cNvPr>
        <xdr:cNvCxnSpPr/>
      </xdr:nvCxnSpPr>
      <xdr:spPr>
        <a:xfrm>
          <a:off x="2908300" y="1427008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72208</xdr:rowOff>
    </xdr:from>
    <xdr:to>
      <xdr:col>10</xdr:col>
      <xdr:colOff>165100</xdr:colOff>
      <xdr:row>83</xdr:row>
      <xdr:rowOff>2358</xdr:rowOff>
    </xdr:to>
    <xdr:sp macro="" textlink="">
      <xdr:nvSpPr>
        <xdr:cNvPr id="321" name="楕円 320">
          <a:extLst>
            <a:ext uri="{FF2B5EF4-FFF2-40B4-BE49-F238E27FC236}">
              <a16:creationId xmlns:a16="http://schemas.microsoft.com/office/drawing/2014/main" id="{92BFC8E9-F822-40B5-B9F3-9DFB812033E5}"/>
            </a:ext>
          </a:extLst>
        </xdr:cNvPr>
        <xdr:cNvSpPr/>
      </xdr:nvSpPr>
      <xdr:spPr>
        <a:xfrm>
          <a:off x="1968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123008</xdr:rowOff>
    </xdr:from>
    <xdr:to>
      <xdr:col>15</xdr:col>
      <xdr:colOff>50800</xdr:colOff>
      <xdr:row>83</xdr:row>
      <xdr:rowOff>39732</xdr:rowOff>
    </xdr:to>
    <xdr:cxnSp macro="">
      <xdr:nvCxnSpPr>
        <xdr:cNvPr id="322" name="直線コネクタ 321">
          <a:extLst>
            <a:ext uri="{FF2B5EF4-FFF2-40B4-BE49-F238E27FC236}">
              <a16:creationId xmlns:a16="http://schemas.microsoft.com/office/drawing/2014/main" id="{AC166C01-3701-4185-8990-50F817E6F1F6}"/>
            </a:ext>
          </a:extLst>
        </xdr:cNvPr>
        <xdr:cNvCxnSpPr/>
      </xdr:nvCxnSpPr>
      <xdr:spPr>
        <a:xfrm>
          <a:off x="2019300" y="14181908"/>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168548</xdr:rowOff>
    </xdr:from>
    <xdr:to>
      <xdr:col>6</xdr:col>
      <xdr:colOff>38100</xdr:colOff>
      <xdr:row>82</xdr:row>
      <xdr:rowOff>98698</xdr:rowOff>
    </xdr:to>
    <xdr:sp macro="" textlink="">
      <xdr:nvSpPr>
        <xdr:cNvPr id="323" name="楕円 322">
          <a:extLst>
            <a:ext uri="{FF2B5EF4-FFF2-40B4-BE49-F238E27FC236}">
              <a16:creationId xmlns:a16="http://schemas.microsoft.com/office/drawing/2014/main" id="{FAB8E2B9-20C0-43B3-973C-68BDBB67F88B}"/>
            </a:ext>
          </a:extLst>
        </xdr:cNvPr>
        <xdr:cNvSpPr/>
      </xdr:nvSpPr>
      <xdr:spPr>
        <a:xfrm>
          <a:off x="1079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47898</xdr:rowOff>
    </xdr:from>
    <xdr:to>
      <xdr:col>10</xdr:col>
      <xdr:colOff>114300</xdr:colOff>
      <xdr:row>82</xdr:row>
      <xdr:rowOff>123008</xdr:rowOff>
    </xdr:to>
    <xdr:cxnSp macro="">
      <xdr:nvCxnSpPr>
        <xdr:cNvPr id="324" name="直線コネクタ 323">
          <a:extLst>
            <a:ext uri="{FF2B5EF4-FFF2-40B4-BE49-F238E27FC236}">
              <a16:creationId xmlns:a16="http://schemas.microsoft.com/office/drawing/2014/main" id="{F69B6829-89F8-484C-A26F-187010458D13}"/>
            </a:ext>
          </a:extLst>
        </xdr:cNvPr>
        <xdr:cNvCxnSpPr/>
      </xdr:nvCxnSpPr>
      <xdr:spPr>
        <a:xfrm>
          <a:off x="1130300" y="14106798"/>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146975</xdr:rowOff>
    </xdr:from>
    <xdr:ext cx="405111" cy="259045"/>
    <xdr:sp macro="" textlink="">
      <xdr:nvSpPr>
        <xdr:cNvPr id="325" name="n_1mainValue【福祉施設】&#10;有形固定資産減価償却率">
          <a:extLst>
            <a:ext uri="{FF2B5EF4-FFF2-40B4-BE49-F238E27FC236}">
              <a16:creationId xmlns:a16="http://schemas.microsoft.com/office/drawing/2014/main" id="{24990CB3-D912-4806-9C7F-BE2C9785914F}"/>
            </a:ext>
          </a:extLst>
        </xdr:cNvPr>
        <xdr:cNvSpPr txBox="1"/>
      </xdr:nvSpPr>
      <xdr:spPr>
        <a:xfrm>
          <a:off x="3582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81659</xdr:rowOff>
    </xdr:from>
    <xdr:ext cx="405111" cy="259045"/>
    <xdr:sp macro="" textlink="">
      <xdr:nvSpPr>
        <xdr:cNvPr id="326" name="n_2mainValue【福祉施設】&#10;有形固定資産減価償却率">
          <a:extLst>
            <a:ext uri="{FF2B5EF4-FFF2-40B4-BE49-F238E27FC236}">
              <a16:creationId xmlns:a16="http://schemas.microsoft.com/office/drawing/2014/main" id="{0C908134-58E6-4CA4-8D90-94867AF75BC3}"/>
            </a:ext>
          </a:extLst>
        </xdr:cNvPr>
        <xdr:cNvSpPr txBox="1"/>
      </xdr:nvSpPr>
      <xdr:spPr>
        <a:xfrm>
          <a:off x="2705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164935</xdr:rowOff>
    </xdr:from>
    <xdr:ext cx="405111" cy="259045"/>
    <xdr:sp macro="" textlink="">
      <xdr:nvSpPr>
        <xdr:cNvPr id="327" name="n_3mainValue【福祉施設】&#10;有形固定資産減価償却率">
          <a:extLst>
            <a:ext uri="{FF2B5EF4-FFF2-40B4-BE49-F238E27FC236}">
              <a16:creationId xmlns:a16="http://schemas.microsoft.com/office/drawing/2014/main" id="{F5493552-6D01-4E70-B4BE-D9AC0BBD6D32}"/>
            </a:ext>
          </a:extLst>
        </xdr:cNvPr>
        <xdr:cNvSpPr txBox="1"/>
      </xdr:nvSpPr>
      <xdr:spPr>
        <a:xfrm>
          <a:off x="1816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28" name="n_4mainValue【福祉施設】&#10;有形固定資産減価償却率">
          <a:extLst>
            <a:ext uri="{FF2B5EF4-FFF2-40B4-BE49-F238E27FC236}">
              <a16:creationId xmlns:a16="http://schemas.microsoft.com/office/drawing/2014/main" id="{3744E53F-6194-4AB6-BF1B-5AD2A5C5BD00}"/>
            </a:ext>
          </a:extLst>
        </xdr:cNvPr>
        <xdr:cNvSpPr txBox="1"/>
      </xdr:nvSpPr>
      <xdr:spPr>
        <a:xfrm>
          <a:off x="927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9" name="正方形/長方形 328">
          <a:extLst>
            <a:ext uri="{FF2B5EF4-FFF2-40B4-BE49-F238E27FC236}">
              <a16:creationId xmlns:a16="http://schemas.microsoft.com/office/drawing/2014/main" id="{DE0B92F0-0DDE-4A0D-8BBA-F79A69BF064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0" name="正方形/長方形 329">
          <a:extLst>
            <a:ext uri="{FF2B5EF4-FFF2-40B4-BE49-F238E27FC236}">
              <a16:creationId xmlns:a16="http://schemas.microsoft.com/office/drawing/2014/main" id="{5E93C2AE-217B-45E0-8196-0F6EB31F2A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1" name="正方形/長方形 330">
          <a:extLst>
            <a:ext uri="{FF2B5EF4-FFF2-40B4-BE49-F238E27FC236}">
              <a16:creationId xmlns:a16="http://schemas.microsoft.com/office/drawing/2014/main" id="{43B3B6C5-4405-47A1-AC7B-636EF13A37F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2" name="正方形/長方形 331">
          <a:extLst>
            <a:ext uri="{FF2B5EF4-FFF2-40B4-BE49-F238E27FC236}">
              <a16:creationId xmlns:a16="http://schemas.microsoft.com/office/drawing/2014/main" id="{60247D2E-5970-4B4A-93D3-785300EBCF8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3" name="正方形/長方形 332">
          <a:extLst>
            <a:ext uri="{FF2B5EF4-FFF2-40B4-BE49-F238E27FC236}">
              <a16:creationId xmlns:a16="http://schemas.microsoft.com/office/drawing/2014/main" id="{697FCE35-4E26-48FF-B4D7-7DEF185C310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4" name="正方形/長方形 333">
          <a:extLst>
            <a:ext uri="{FF2B5EF4-FFF2-40B4-BE49-F238E27FC236}">
              <a16:creationId xmlns:a16="http://schemas.microsoft.com/office/drawing/2014/main" id="{E23D88DF-6EA7-407C-890A-2A3E816E26B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5" name="正方形/長方形 334">
          <a:extLst>
            <a:ext uri="{FF2B5EF4-FFF2-40B4-BE49-F238E27FC236}">
              <a16:creationId xmlns:a16="http://schemas.microsoft.com/office/drawing/2014/main" id="{950D8B3B-C7E0-4808-9949-3DA48D84D9A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6" name="正方形/長方形 335">
          <a:extLst>
            <a:ext uri="{FF2B5EF4-FFF2-40B4-BE49-F238E27FC236}">
              <a16:creationId xmlns:a16="http://schemas.microsoft.com/office/drawing/2014/main" id="{E2DD5324-E95D-4F41-9B40-CCE7C9B9287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7" name="テキスト ボックス 336">
          <a:extLst>
            <a:ext uri="{FF2B5EF4-FFF2-40B4-BE49-F238E27FC236}">
              <a16:creationId xmlns:a16="http://schemas.microsoft.com/office/drawing/2014/main" id="{9057494D-0EC7-4DFF-937B-44778ADC3E9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8" name="直線コネクタ 337">
          <a:extLst>
            <a:ext uri="{FF2B5EF4-FFF2-40B4-BE49-F238E27FC236}">
              <a16:creationId xmlns:a16="http://schemas.microsoft.com/office/drawing/2014/main" id="{7F345EAE-F95F-4754-9CFA-D112649B073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9" name="直線コネクタ 338">
          <a:extLst>
            <a:ext uri="{FF2B5EF4-FFF2-40B4-BE49-F238E27FC236}">
              <a16:creationId xmlns:a16="http://schemas.microsoft.com/office/drawing/2014/main" id="{99EF3E5B-DD7C-48A3-86F7-7562591F081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40" name="テキスト ボックス 339">
          <a:extLst>
            <a:ext uri="{FF2B5EF4-FFF2-40B4-BE49-F238E27FC236}">
              <a16:creationId xmlns:a16="http://schemas.microsoft.com/office/drawing/2014/main" id="{B4BED4D1-0C68-4C92-8FCA-774FABF00FA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41" name="直線コネクタ 340">
          <a:extLst>
            <a:ext uri="{FF2B5EF4-FFF2-40B4-BE49-F238E27FC236}">
              <a16:creationId xmlns:a16="http://schemas.microsoft.com/office/drawing/2014/main" id="{B5872BB1-DE45-4EE8-B4F8-1A8588849F6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2" name="テキスト ボックス 341">
          <a:extLst>
            <a:ext uri="{FF2B5EF4-FFF2-40B4-BE49-F238E27FC236}">
              <a16:creationId xmlns:a16="http://schemas.microsoft.com/office/drawing/2014/main" id="{FDA9CB7A-D182-41D1-A4BA-9269931565F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3" name="直線コネクタ 342">
          <a:extLst>
            <a:ext uri="{FF2B5EF4-FFF2-40B4-BE49-F238E27FC236}">
              <a16:creationId xmlns:a16="http://schemas.microsoft.com/office/drawing/2014/main" id="{B8407C09-7E6E-472C-879D-AC82B3EC9C8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4" name="テキスト ボックス 343">
          <a:extLst>
            <a:ext uri="{FF2B5EF4-FFF2-40B4-BE49-F238E27FC236}">
              <a16:creationId xmlns:a16="http://schemas.microsoft.com/office/drawing/2014/main" id="{05F7AA84-AEF6-4386-95EE-FFEA7EB6BAF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5" name="直線コネクタ 344">
          <a:extLst>
            <a:ext uri="{FF2B5EF4-FFF2-40B4-BE49-F238E27FC236}">
              <a16:creationId xmlns:a16="http://schemas.microsoft.com/office/drawing/2014/main" id="{04B6F54A-F8AC-49FD-9F28-4349759EE50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6" name="テキスト ボックス 345">
          <a:extLst>
            <a:ext uri="{FF2B5EF4-FFF2-40B4-BE49-F238E27FC236}">
              <a16:creationId xmlns:a16="http://schemas.microsoft.com/office/drawing/2014/main" id="{DB54AE3E-16E0-448F-8B67-255208ECD92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7" name="直線コネクタ 346">
          <a:extLst>
            <a:ext uri="{FF2B5EF4-FFF2-40B4-BE49-F238E27FC236}">
              <a16:creationId xmlns:a16="http://schemas.microsoft.com/office/drawing/2014/main" id="{1BC8BDD4-B4F4-4CEB-AD50-F1B385CACB4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8" name="テキスト ボックス 347">
          <a:extLst>
            <a:ext uri="{FF2B5EF4-FFF2-40B4-BE49-F238E27FC236}">
              <a16:creationId xmlns:a16="http://schemas.microsoft.com/office/drawing/2014/main" id="{51EFFED0-C5CA-4B76-AA2E-5800A22C6A8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9" name="直線コネクタ 348">
          <a:extLst>
            <a:ext uri="{FF2B5EF4-FFF2-40B4-BE49-F238E27FC236}">
              <a16:creationId xmlns:a16="http://schemas.microsoft.com/office/drawing/2014/main" id="{BC037CFA-F46B-4A85-BE15-A400C0EBEC1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50" name="テキスト ボックス 349">
          <a:extLst>
            <a:ext uri="{FF2B5EF4-FFF2-40B4-BE49-F238E27FC236}">
              <a16:creationId xmlns:a16="http://schemas.microsoft.com/office/drawing/2014/main" id="{04CC4313-D044-4D8B-A863-8C5E911019D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51" name="直線コネクタ 350">
          <a:extLst>
            <a:ext uri="{FF2B5EF4-FFF2-40B4-BE49-F238E27FC236}">
              <a16:creationId xmlns:a16="http://schemas.microsoft.com/office/drawing/2014/main" id="{790CA81B-235F-44D8-A351-72ED5DE8FB2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2" name="テキスト ボックス 351">
          <a:extLst>
            <a:ext uri="{FF2B5EF4-FFF2-40B4-BE49-F238E27FC236}">
              <a16:creationId xmlns:a16="http://schemas.microsoft.com/office/drawing/2014/main" id="{28432FFA-E23A-417F-8D3D-089368D63A3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3" name="【福祉施設】&#10;一人当たり面積グラフ枠">
          <a:extLst>
            <a:ext uri="{FF2B5EF4-FFF2-40B4-BE49-F238E27FC236}">
              <a16:creationId xmlns:a16="http://schemas.microsoft.com/office/drawing/2014/main" id="{7EB0A128-56F4-45DB-BDC8-C5A659EF3E9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4" name="直線コネクタ 353">
          <a:extLst>
            <a:ext uri="{FF2B5EF4-FFF2-40B4-BE49-F238E27FC236}">
              <a16:creationId xmlns:a16="http://schemas.microsoft.com/office/drawing/2014/main" id="{05A49CE3-FDE4-4BBB-BCA7-1DBCBB774A17}"/>
            </a:ext>
          </a:extLst>
        </xdr:cNvPr>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5" name="【福祉施設】&#10;一人当たり面積最小値テキスト">
          <a:extLst>
            <a:ext uri="{FF2B5EF4-FFF2-40B4-BE49-F238E27FC236}">
              <a16:creationId xmlns:a16="http://schemas.microsoft.com/office/drawing/2014/main" id="{8065BDA6-EC78-4042-B341-1F14904AFE56}"/>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6" name="直線コネクタ 355">
          <a:extLst>
            <a:ext uri="{FF2B5EF4-FFF2-40B4-BE49-F238E27FC236}">
              <a16:creationId xmlns:a16="http://schemas.microsoft.com/office/drawing/2014/main" id="{602ED57F-C874-49CD-94C4-0932BD9DF1CA}"/>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7" name="【福祉施設】&#10;一人当たり面積最大値テキスト">
          <a:extLst>
            <a:ext uri="{FF2B5EF4-FFF2-40B4-BE49-F238E27FC236}">
              <a16:creationId xmlns:a16="http://schemas.microsoft.com/office/drawing/2014/main" id="{85CC5B6E-5033-4B76-BCEF-1CEA996F8201}"/>
            </a:ext>
          </a:extLst>
        </xdr:cNvPr>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8" name="直線コネクタ 357">
          <a:extLst>
            <a:ext uri="{FF2B5EF4-FFF2-40B4-BE49-F238E27FC236}">
              <a16:creationId xmlns:a16="http://schemas.microsoft.com/office/drawing/2014/main" id="{F07956B9-3FBA-40F1-9435-FE43953EB2A8}"/>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9" name="【福祉施設】&#10;一人当たり面積平均値テキスト">
          <a:extLst>
            <a:ext uri="{FF2B5EF4-FFF2-40B4-BE49-F238E27FC236}">
              <a16:creationId xmlns:a16="http://schemas.microsoft.com/office/drawing/2014/main" id="{D67FFB69-BEA8-4AC1-B1B4-F57D37B81369}"/>
            </a:ext>
          </a:extLst>
        </xdr:cNvPr>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60" name="フローチャート: 判断 359">
          <a:extLst>
            <a:ext uri="{FF2B5EF4-FFF2-40B4-BE49-F238E27FC236}">
              <a16:creationId xmlns:a16="http://schemas.microsoft.com/office/drawing/2014/main" id="{3955CC81-96AC-4A42-95FE-C45EB062163A}"/>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61" name="フローチャート: 判断 360">
          <a:extLst>
            <a:ext uri="{FF2B5EF4-FFF2-40B4-BE49-F238E27FC236}">
              <a16:creationId xmlns:a16="http://schemas.microsoft.com/office/drawing/2014/main" id="{CC6059E1-EDCA-4EA5-BD32-6D3AD6A97145}"/>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161670</xdr:rowOff>
    </xdr:from>
    <xdr:ext cx="469744" cy="259045"/>
    <xdr:sp macro="" textlink="">
      <xdr:nvSpPr>
        <xdr:cNvPr id="362" name="n_1aveValue【福祉施設】&#10;一人当たり面積">
          <a:extLst>
            <a:ext uri="{FF2B5EF4-FFF2-40B4-BE49-F238E27FC236}">
              <a16:creationId xmlns:a16="http://schemas.microsoft.com/office/drawing/2014/main" id="{F07FEF93-B596-4844-A4AF-E479B51037EB}"/>
            </a:ext>
          </a:extLst>
        </xdr:cNvPr>
        <xdr:cNvSpPr txBox="1"/>
      </xdr:nvSpPr>
      <xdr:spPr>
        <a:xfrm>
          <a:off x="93917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85271</xdr:rowOff>
    </xdr:from>
    <xdr:to>
      <xdr:col>46</xdr:col>
      <xdr:colOff>38100</xdr:colOff>
      <xdr:row>83</xdr:row>
      <xdr:rowOff>15421</xdr:rowOff>
    </xdr:to>
    <xdr:sp macro="" textlink="">
      <xdr:nvSpPr>
        <xdr:cNvPr id="363" name="フローチャート: 判断 362">
          <a:extLst>
            <a:ext uri="{FF2B5EF4-FFF2-40B4-BE49-F238E27FC236}">
              <a16:creationId xmlns:a16="http://schemas.microsoft.com/office/drawing/2014/main" id="{A3A42D91-6981-4107-9A4B-AF06007AD083}"/>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6548</xdr:rowOff>
    </xdr:from>
    <xdr:ext cx="469744" cy="259045"/>
    <xdr:sp macro="" textlink="">
      <xdr:nvSpPr>
        <xdr:cNvPr id="364" name="n_2aveValue【福祉施設】&#10;一人当たり面積">
          <a:extLst>
            <a:ext uri="{FF2B5EF4-FFF2-40B4-BE49-F238E27FC236}">
              <a16:creationId xmlns:a16="http://schemas.microsoft.com/office/drawing/2014/main" id="{FFDA2F26-0B9B-4353-8E53-DB2DEBDDEE92}"/>
            </a:ext>
          </a:extLst>
        </xdr:cNvPr>
        <xdr:cNvSpPr txBox="1"/>
      </xdr:nvSpPr>
      <xdr:spPr>
        <a:xfrm>
          <a:off x="8515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68943</xdr:rowOff>
    </xdr:from>
    <xdr:to>
      <xdr:col>41</xdr:col>
      <xdr:colOff>101600</xdr:colOff>
      <xdr:row>82</xdr:row>
      <xdr:rowOff>170543</xdr:rowOff>
    </xdr:to>
    <xdr:sp macro="" textlink="">
      <xdr:nvSpPr>
        <xdr:cNvPr id="365" name="フローチャート: 判断 364">
          <a:extLst>
            <a:ext uri="{FF2B5EF4-FFF2-40B4-BE49-F238E27FC236}">
              <a16:creationId xmlns:a16="http://schemas.microsoft.com/office/drawing/2014/main" id="{E7A91DD9-9EF7-4A21-9075-13BA2DA05F89}"/>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161670</xdr:rowOff>
    </xdr:from>
    <xdr:ext cx="469744" cy="259045"/>
    <xdr:sp macro="" textlink="">
      <xdr:nvSpPr>
        <xdr:cNvPr id="366" name="n_3aveValue【福祉施設】&#10;一人当たり面積">
          <a:extLst>
            <a:ext uri="{FF2B5EF4-FFF2-40B4-BE49-F238E27FC236}">
              <a16:creationId xmlns:a16="http://schemas.microsoft.com/office/drawing/2014/main" id="{EEF04947-6C3F-47D7-B2F3-081BC48F6299}"/>
            </a:ext>
          </a:extLst>
        </xdr:cNvPr>
        <xdr:cNvSpPr txBox="1"/>
      </xdr:nvSpPr>
      <xdr:spPr>
        <a:xfrm>
          <a:off x="7626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82</xdr:row>
      <xdr:rowOff>68943</xdr:rowOff>
    </xdr:from>
    <xdr:to>
      <xdr:col>36</xdr:col>
      <xdr:colOff>165100</xdr:colOff>
      <xdr:row>82</xdr:row>
      <xdr:rowOff>170543</xdr:rowOff>
    </xdr:to>
    <xdr:sp macro="" textlink="">
      <xdr:nvSpPr>
        <xdr:cNvPr id="367" name="フローチャート: 判断 366">
          <a:extLst>
            <a:ext uri="{FF2B5EF4-FFF2-40B4-BE49-F238E27FC236}">
              <a16:creationId xmlns:a16="http://schemas.microsoft.com/office/drawing/2014/main" id="{E2FE5ECB-41AE-4D7C-A112-3CB3188E9302}"/>
            </a:ext>
          </a:extLst>
        </xdr:cNvPr>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82</xdr:row>
      <xdr:rowOff>161670</xdr:rowOff>
    </xdr:from>
    <xdr:ext cx="469744" cy="259045"/>
    <xdr:sp macro="" textlink="">
      <xdr:nvSpPr>
        <xdr:cNvPr id="368" name="n_4aveValue【福祉施設】&#10;一人当たり面積">
          <a:extLst>
            <a:ext uri="{FF2B5EF4-FFF2-40B4-BE49-F238E27FC236}">
              <a16:creationId xmlns:a16="http://schemas.microsoft.com/office/drawing/2014/main" id="{AEDA230D-CC01-4722-9F77-446F9520DE0C}"/>
            </a:ext>
          </a:extLst>
        </xdr:cNvPr>
        <xdr:cNvSpPr txBox="1"/>
      </xdr:nvSpPr>
      <xdr:spPr>
        <a:xfrm>
          <a:off x="6737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5AD73683-A5D8-409F-A272-31FB41D5164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70" name="テキスト ボックス 369">
          <a:extLst>
            <a:ext uri="{FF2B5EF4-FFF2-40B4-BE49-F238E27FC236}">
              <a16:creationId xmlns:a16="http://schemas.microsoft.com/office/drawing/2014/main" id="{9118AB48-BB15-4B87-8E77-1491D9E6C86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71" name="テキスト ボックス 370">
          <a:extLst>
            <a:ext uri="{FF2B5EF4-FFF2-40B4-BE49-F238E27FC236}">
              <a16:creationId xmlns:a16="http://schemas.microsoft.com/office/drawing/2014/main" id="{31A8FC0F-294D-4A11-B5D7-BBDC0626FBF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72" name="テキスト ボックス 371">
          <a:extLst>
            <a:ext uri="{FF2B5EF4-FFF2-40B4-BE49-F238E27FC236}">
              <a16:creationId xmlns:a16="http://schemas.microsoft.com/office/drawing/2014/main" id="{6D8CBFE4-8E45-44EA-AA43-29E49915D82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73" name="テキスト ボックス 372">
          <a:extLst>
            <a:ext uri="{FF2B5EF4-FFF2-40B4-BE49-F238E27FC236}">
              <a16:creationId xmlns:a16="http://schemas.microsoft.com/office/drawing/2014/main" id="{9B6683AF-6CE1-4341-BC3D-36DD04AA284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74" name="楕円 373">
          <a:extLst>
            <a:ext uri="{FF2B5EF4-FFF2-40B4-BE49-F238E27FC236}">
              <a16:creationId xmlns:a16="http://schemas.microsoft.com/office/drawing/2014/main" id="{1986D82A-3134-4EE6-A094-09129C72926A}"/>
            </a:ext>
          </a:extLst>
        </xdr:cNvPr>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22877</xdr:rowOff>
    </xdr:from>
    <xdr:ext cx="469744" cy="259045"/>
    <xdr:sp macro="" textlink="">
      <xdr:nvSpPr>
        <xdr:cNvPr id="375" name="【福祉施設】&#10;一人当たり面積該当値テキスト">
          <a:extLst>
            <a:ext uri="{FF2B5EF4-FFF2-40B4-BE49-F238E27FC236}">
              <a16:creationId xmlns:a16="http://schemas.microsoft.com/office/drawing/2014/main" id="{9C7C801C-EE29-474F-9FA1-0F0ED263FFA5}"/>
            </a:ext>
          </a:extLst>
        </xdr:cNvPr>
        <xdr:cNvSpPr txBox="1"/>
      </xdr:nvSpPr>
      <xdr:spPr>
        <a:xfrm>
          <a:off x="10515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36286</xdr:rowOff>
    </xdr:from>
    <xdr:to>
      <xdr:col>50</xdr:col>
      <xdr:colOff>165100</xdr:colOff>
      <xdr:row>82</xdr:row>
      <xdr:rowOff>137886</xdr:rowOff>
    </xdr:to>
    <xdr:sp macro="" textlink="">
      <xdr:nvSpPr>
        <xdr:cNvPr id="376" name="楕円 375">
          <a:extLst>
            <a:ext uri="{FF2B5EF4-FFF2-40B4-BE49-F238E27FC236}">
              <a16:creationId xmlns:a16="http://schemas.microsoft.com/office/drawing/2014/main" id="{CC8BC075-446F-48AA-A10F-6673103971BC}"/>
            </a:ext>
          </a:extLst>
        </xdr:cNvPr>
        <xdr:cNvSpPr/>
      </xdr:nvSpPr>
      <xdr:spPr>
        <a:xfrm>
          <a:off x="9588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87086</xdr:rowOff>
    </xdr:from>
    <xdr:to>
      <xdr:col>55</xdr:col>
      <xdr:colOff>0</xdr:colOff>
      <xdr:row>83</xdr:row>
      <xdr:rowOff>95250</xdr:rowOff>
    </xdr:to>
    <xdr:cxnSp macro="">
      <xdr:nvCxnSpPr>
        <xdr:cNvPr id="377" name="直線コネクタ 376">
          <a:extLst>
            <a:ext uri="{FF2B5EF4-FFF2-40B4-BE49-F238E27FC236}">
              <a16:creationId xmlns:a16="http://schemas.microsoft.com/office/drawing/2014/main" id="{E7C6E7F8-71CE-4780-90B3-E5626E8D0132}"/>
            </a:ext>
          </a:extLst>
        </xdr:cNvPr>
        <xdr:cNvCxnSpPr/>
      </xdr:nvCxnSpPr>
      <xdr:spPr>
        <a:xfrm>
          <a:off x="9639300" y="14145986"/>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52614</xdr:rowOff>
    </xdr:from>
    <xdr:to>
      <xdr:col>46</xdr:col>
      <xdr:colOff>38100</xdr:colOff>
      <xdr:row>82</xdr:row>
      <xdr:rowOff>154214</xdr:rowOff>
    </xdr:to>
    <xdr:sp macro="" textlink="">
      <xdr:nvSpPr>
        <xdr:cNvPr id="378" name="楕円 377">
          <a:extLst>
            <a:ext uri="{FF2B5EF4-FFF2-40B4-BE49-F238E27FC236}">
              <a16:creationId xmlns:a16="http://schemas.microsoft.com/office/drawing/2014/main" id="{BBA0E559-9BAB-4069-AB3E-80B6AB52D475}"/>
            </a:ext>
          </a:extLst>
        </xdr:cNvPr>
        <xdr:cNvSpPr/>
      </xdr:nvSpPr>
      <xdr:spPr>
        <a:xfrm>
          <a:off x="8699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87086</xdr:rowOff>
    </xdr:from>
    <xdr:to>
      <xdr:col>50</xdr:col>
      <xdr:colOff>114300</xdr:colOff>
      <xdr:row>82</xdr:row>
      <xdr:rowOff>103414</xdr:rowOff>
    </xdr:to>
    <xdr:cxnSp macro="">
      <xdr:nvCxnSpPr>
        <xdr:cNvPr id="379" name="直線コネクタ 378">
          <a:extLst>
            <a:ext uri="{FF2B5EF4-FFF2-40B4-BE49-F238E27FC236}">
              <a16:creationId xmlns:a16="http://schemas.microsoft.com/office/drawing/2014/main" id="{21C1D179-1AF8-4E24-9A33-C84510287AC7}"/>
            </a:ext>
          </a:extLst>
        </xdr:cNvPr>
        <xdr:cNvCxnSpPr/>
      </xdr:nvCxnSpPr>
      <xdr:spPr>
        <a:xfrm flipV="1">
          <a:off x="8750300" y="141459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142421</xdr:rowOff>
    </xdr:from>
    <xdr:to>
      <xdr:col>41</xdr:col>
      <xdr:colOff>101600</xdr:colOff>
      <xdr:row>82</xdr:row>
      <xdr:rowOff>72571</xdr:rowOff>
    </xdr:to>
    <xdr:sp macro="" textlink="">
      <xdr:nvSpPr>
        <xdr:cNvPr id="380" name="楕円 379">
          <a:extLst>
            <a:ext uri="{FF2B5EF4-FFF2-40B4-BE49-F238E27FC236}">
              <a16:creationId xmlns:a16="http://schemas.microsoft.com/office/drawing/2014/main" id="{1C61E97B-997E-4118-ADC7-6B7CEFE5D0C8}"/>
            </a:ext>
          </a:extLst>
        </xdr:cNvPr>
        <xdr:cNvSpPr/>
      </xdr:nvSpPr>
      <xdr:spPr>
        <a:xfrm>
          <a:off x="7810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21771</xdr:rowOff>
    </xdr:from>
    <xdr:to>
      <xdr:col>45</xdr:col>
      <xdr:colOff>177800</xdr:colOff>
      <xdr:row>82</xdr:row>
      <xdr:rowOff>103414</xdr:rowOff>
    </xdr:to>
    <xdr:cxnSp macro="">
      <xdr:nvCxnSpPr>
        <xdr:cNvPr id="381" name="直線コネクタ 380">
          <a:extLst>
            <a:ext uri="{FF2B5EF4-FFF2-40B4-BE49-F238E27FC236}">
              <a16:creationId xmlns:a16="http://schemas.microsoft.com/office/drawing/2014/main" id="{30BE0CAB-D235-44A4-940F-F65ABA7FBB0C}"/>
            </a:ext>
          </a:extLst>
        </xdr:cNvPr>
        <xdr:cNvCxnSpPr/>
      </xdr:nvCxnSpPr>
      <xdr:spPr>
        <a:xfrm>
          <a:off x="7861300" y="1408067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142421</xdr:rowOff>
    </xdr:from>
    <xdr:to>
      <xdr:col>36</xdr:col>
      <xdr:colOff>165100</xdr:colOff>
      <xdr:row>82</xdr:row>
      <xdr:rowOff>72571</xdr:rowOff>
    </xdr:to>
    <xdr:sp macro="" textlink="">
      <xdr:nvSpPr>
        <xdr:cNvPr id="382" name="楕円 381">
          <a:extLst>
            <a:ext uri="{FF2B5EF4-FFF2-40B4-BE49-F238E27FC236}">
              <a16:creationId xmlns:a16="http://schemas.microsoft.com/office/drawing/2014/main" id="{83573788-57C5-4B45-A9C8-D7FEF0FBB5DC}"/>
            </a:ext>
          </a:extLst>
        </xdr:cNvPr>
        <xdr:cNvSpPr/>
      </xdr:nvSpPr>
      <xdr:spPr>
        <a:xfrm>
          <a:off x="6921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21771</xdr:rowOff>
    </xdr:from>
    <xdr:to>
      <xdr:col>41</xdr:col>
      <xdr:colOff>50800</xdr:colOff>
      <xdr:row>82</xdr:row>
      <xdr:rowOff>21771</xdr:rowOff>
    </xdr:to>
    <xdr:cxnSp macro="">
      <xdr:nvCxnSpPr>
        <xdr:cNvPr id="383" name="直線コネクタ 382">
          <a:extLst>
            <a:ext uri="{FF2B5EF4-FFF2-40B4-BE49-F238E27FC236}">
              <a16:creationId xmlns:a16="http://schemas.microsoft.com/office/drawing/2014/main" id="{0E83FECC-EDA3-4C61-864B-1D7194DE8D7D}"/>
            </a:ext>
          </a:extLst>
        </xdr:cNvPr>
        <xdr:cNvCxnSpPr/>
      </xdr:nvCxnSpPr>
      <xdr:spPr>
        <a:xfrm>
          <a:off x="6972300" y="14080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154413</xdr:rowOff>
    </xdr:from>
    <xdr:ext cx="469744" cy="259045"/>
    <xdr:sp macro="" textlink="">
      <xdr:nvSpPr>
        <xdr:cNvPr id="384" name="n_1mainValue【福祉施設】&#10;一人当たり面積">
          <a:extLst>
            <a:ext uri="{FF2B5EF4-FFF2-40B4-BE49-F238E27FC236}">
              <a16:creationId xmlns:a16="http://schemas.microsoft.com/office/drawing/2014/main" id="{11C6EFF4-A5BA-4571-87DA-F8E7C89DB2A9}"/>
            </a:ext>
          </a:extLst>
        </xdr:cNvPr>
        <xdr:cNvSpPr txBox="1"/>
      </xdr:nvSpPr>
      <xdr:spPr>
        <a:xfrm>
          <a:off x="93917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170741</xdr:rowOff>
    </xdr:from>
    <xdr:ext cx="469744" cy="259045"/>
    <xdr:sp macro="" textlink="">
      <xdr:nvSpPr>
        <xdr:cNvPr id="385" name="n_2mainValue【福祉施設】&#10;一人当たり面積">
          <a:extLst>
            <a:ext uri="{FF2B5EF4-FFF2-40B4-BE49-F238E27FC236}">
              <a16:creationId xmlns:a16="http://schemas.microsoft.com/office/drawing/2014/main" id="{C61616E7-B9CF-4EB8-98DD-650070C18EB8}"/>
            </a:ext>
          </a:extLst>
        </xdr:cNvPr>
        <xdr:cNvSpPr txBox="1"/>
      </xdr:nvSpPr>
      <xdr:spPr>
        <a:xfrm>
          <a:off x="8515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89098</xdr:rowOff>
    </xdr:from>
    <xdr:ext cx="469744" cy="259045"/>
    <xdr:sp macro="" textlink="">
      <xdr:nvSpPr>
        <xdr:cNvPr id="386" name="n_3mainValue【福祉施設】&#10;一人当たり面積">
          <a:extLst>
            <a:ext uri="{FF2B5EF4-FFF2-40B4-BE49-F238E27FC236}">
              <a16:creationId xmlns:a16="http://schemas.microsoft.com/office/drawing/2014/main" id="{5F7C8122-7B81-4874-9B7B-7E30E91062BC}"/>
            </a:ext>
          </a:extLst>
        </xdr:cNvPr>
        <xdr:cNvSpPr txBox="1"/>
      </xdr:nvSpPr>
      <xdr:spPr>
        <a:xfrm>
          <a:off x="76264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89098</xdr:rowOff>
    </xdr:from>
    <xdr:ext cx="469744" cy="259045"/>
    <xdr:sp macro="" textlink="">
      <xdr:nvSpPr>
        <xdr:cNvPr id="387" name="n_4mainValue【福祉施設】&#10;一人当たり面積">
          <a:extLst>
            <a:ext uri="{FF2B5EF4-FFF2-40B4-BE49-F238E27FC236}">
              <a16:creationId xmlns:a16="http://schemas.microsoft.com/office/drawing/2014/main" id="{33377CA8-F2BB-4BCD-B1F2-2EEDD170C8E2}"/>
            </a:ext>
          </a:extLst>
        </xdr:cNvPr>
        <xdr:cNvSpPr txBox="1"/>
      </xdr:nvSpPr>
      <xdr:spPr>
        <a:xfrm>
          <a:off x="67374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8" name="正方形/長方形 387">
          <a:extLst>
            <a:ext uri="{FF2B5EF4-FFF2-40B4-BE49-F238E27FC236}">
              <a16:creationId xmlns:a16="http://schemas.microsoft.com/office/drawing/2014/main" id="{89C1E189-322A-4EDB-87BC-C87E95336B2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9" name="正方形/長方形 388">
          <a:extLst>
            <a:ext uri="{FF2B5EF4-FFF2-40B4-BE49-F238E27FC236}">
              <a16:creationId xmlns:a16="http://schemas.microsoft.com/office/drawing/2014/main" id="{6A8E9181-7DAB-430D-8E26-25E5A476D5F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90" name="正方形/長方形 389">
          <a:extLst>
            <a:ext uri="{FF2B5EF4-FFF2-40B4-BE49-F238E27FC236}">
              <a16:creationId xmlns:a16="http://schemas.microsoft.com/office/drawing/2014/main" id="{44D69659-1CBA-4949-979C-EC1436A3385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91" name="正方形/長方形 390">
          <a:extLst>
            <a:ext uri="{FF2B5EF4-FFF2-40B4-BE49-F238E27FC236}">
              <a16:creationId xmlns:a16="http://schemas.microsoft.com/office/drawing/2014/main" id="{AD6E76F9-41A5-4662-924B-BD7221D3CC1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2" name="正方形/長方形 391">
          <a:extLst>
            <a:ext uri="{FF2B5EF4-FFF2-40B4-BE49-F238E27FC236}">
              <a16:creationId xmlns:a16="http://schemas.microsoft.com/office/drawing/2014/main" id="{48A49E32-48EA-4600-8CB8-F2D06729EA5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3" name="正方形/長方形 392">
          <a:extLst>
            <a:ext uri="{FF2B5EF4-FFF2-40B4-BE49-F238E27FC236}">
              <a16:creationId xmlns:a16="http://schemas.microsoft.com/office/drawing/2014/main" id="{AC4A87F7-805E-41A5-8477-F8A54A627F8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4" name="正方形/長方形 393">
          <a:extLst>
            <a:ext uri="{FF2B5EF4-FFF2-40B4-BE49-F238E27FC236}">
              <a16:creationId xmlns:a16="http://schemas.microsoft.com/office/drawing/2014/main" id="{7E28CCB6-D1EF-48FE-AF94-21B3753E63D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正方形/長方形 394">
          <a:extLst>
            <a:ext uri="{FF2B5EF4-FFF2-40B4-BE49-F238E27FC236}">
              <a16:creationId xmlns:a16="http://schemas.microsoft.com/office/drawing/2014/main" id="{1516907F-3722-4E2C-BCA3-7ACB8448370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6" name="テキスト ボックス 395">
          <a:extLst>
            <a:ext uri="{FF2B5EF4-FFF2-40B4-BE49-F238E27FC236}">
              <a16:creationId xmlns:a16="http://schemas.microsoft.com/office/drawing/2014/main" id="{DFBF4E48-548B-45A8-8F6D-DD4DB49A57A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7" name="直線コネクタ 396">
          <a:extLst>
            <a:ext uri="{FF2B5EF4-FFF2-40B4-BE49-F238E27FC236}">
              <a16:creationId xmlns:a16="http://schemas.microsoft.com/office/drawing/2014/main" id="{BE0399A9-77EC-4F0E-9A78-1BCB7B6DC56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8" name="テキスト ボックス 397">
          <a:extLst>
            <a:ext uri="{FF2B5EF4-FFF2-40B4-BE49-F238E27FC236}">
              <a16:creationId xmlns:a16="http://schemas.microsoft.com/office/drawing/2014/main" id="{65870C99-B2A0-498D-ADBC-200F27CF917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9" name="直線コネクタ 398">
          <a:extLst>
            <a:ext uri="{FF2B5EF4-FFF2-40B4-BE49-F238E27FC236}">
              <a16:creationId xmlns:a16="http://schemas.microsoft.com/office/drawing/2014/main" id="{645B1937-3B82-4CF0-BE1E-0E10D9B1086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400" name="テキスト ボックス 399">
          <a:extLst>
            <a:ext uri="{FF2B5EF4-FFF2-40B4-BE49-F238E27FC236}">
              <a16:creationId xmlns:a16="http://schemas.microsoft.com/office/drawing/2014/main" id="{11781961-EAC7-45A3-9656-141B81C8392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401" name="直線コネクタ 400">
          <a:extLst>
            <a:ext uri="{FF2B5EF4-FFF2-40B4-BE49-F238E27FC236}">
              <a16:creationId xmlns:a16="http://schemas.microsoft.com/office/drawing/2014/main" id="{A28A9CE0-CE9D-4EBF-9B8F-F1E8E6ACB56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2" name="テキスト ボックス 401">
          <a:extLst>
            <a:ext uri="{FF2B5EF4-FFF2-40B4-BE49-F238E27FC236}">
              <a16:creationId xmlns:a16="http://schemas.microsoft.com/office/drawing/2014/main" id="{C2CA3A25-E6C1-4B1E-B980-64CA8F2D9A7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3" name="直線コネクタ 402">
          <a:extLst>
            <a:ext uri="{FF2B5EF4-FFF2-40B4-BE49-F238E27FC236}">
              <a16:creationId xmlns:a16="http://schemas.microsoft.com/office/drawing/2014/main" id="{4B0F3045-86FB-4A8B-970F-96C67DE514D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4" name="テキスト ボックス 403">
          <a:extLst>
            <a:ext uri="{FF2B5EF4-FFF2-40B4-BE49-F238E27FC236}">
              <a16:creationId xmlns:a16="http://schemas.microsoft.com/office/drawing/2014/main" id="{2C64AA46-6302-4A1D-9D4B-5F6EE044F1C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5" name="直線コネクタ 404">
          <a:extLst>
            <a:ext uri="{FF2B5EF4-FFF2-40B4-BE49-F238E27FC236}">
              <a16:creationId xmlns:a16="http://schemas.microsoft.com/office/drawing/2014/main" id="{43A53575-BE34-43DB-AC75-70572F147CC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6" name="テキスト ボックス 405">
          <a:extLst>
            <a:ext uri="{FF2B5EF4-FFF2-40B4-BE49-F238E27FC236}">
              <a16:creationId xmlns:a16="http://schemas.microsoft.com/office/drawing/2014/main" id="{5183C844-0AAB-4A58-A74A-654294DF4E3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7" name="直線コネクタ 406">
          <a:extLst>
            <a:ext uri="{FF2B5EF4-FFF2-40B4-BE49-F238E27FC236}">
              <a16:creationId xmlns:a16="http://schemas.microsoft.com/office/drawing/2014/main" id="{16A6226C-83A1-4EEC-A8C4-5B2E665FB86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8" name="テキスト ボックス 407">
          <a:extLst>
            <a:ext uri="{FF2B5EF4-FFF2-40B4-BE49-F238E27FC236}">
              <a16:creationId xmlns:a16="http://schemas.microsoft.com/office/drawing/2014/main" id="{837F8A73-FB22-4728-B799-BC766464546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9" name="直線コネクタ 408">
          <a:extLst>
            <a:ext uri="{FF2B5EF4-FFF2-40B4-BE49-F238E27FC236}">
              <a16:creationId xmlns:a16="http://schemas.microsoft.com/office/drawing/2014/main" id="{F7F69176-DBF1-4D8C-B0D7-429DE214B04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10" name="テキスト ボックス 409">
          <a:extLst>
            <a:ext uri="{FF2B5EF4-FFF2-40B4-BE49-F238E27FC236}">
              <a16:creationId xmlns:a16="http://schemas.microsoft.com/office/drawing/2014/main" id="{3ADA44CD-4E51-49A5-A7EA-7E2500C50F6B}"/>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11" name="【市民会館】&#10;有形固定資産減価償却率グラフ枠">
          <a:extLst>
            <a:ext uri="{FF2B5EF4-FFF2-40B4-BE49-F238E27FC236}">
              <a16:creationId xmlns:a16="http://schemas.microsoft.com/office/drawing/2014/main" id="{50607D22-7FCC-4A9B-A59F-63996D5C040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2" name="直線コネクタ 411">
          <a:extLst>
            <a:ext uri="{FF2B5EF4-FFF2-40B4-BE49-F238E27FC236}">
              <a16:creationId xmlns:a16="http://schemas.microsoft.com/office/drawing/2014/main" id="{C9AB31E3-5658-4F32-AD52-D31E839F47DC}"/>
            </a:ext>
          </a:extLst>
        </xdr:cNvPr>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3" name="【市民会館】&#10;有形固定資産減価償却率最小値テキスト">
          <a:extLst>
            <a:ext uri="{FF2B5EF4-FFF2-40B4-BE49-F238E27FC236}">
              <a16:creationId xmlns:a16="http://schemas.microsoft.com/office/drawing/2014/main" id="{37410BA5-E77A-4B39-A134-BEFB4B9ED167}"/>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4" name="直線コネクタ 413">
          <a:extLst>
            <a:ext uri="{FF2B5EF4-FFF2-40B4-BE49-F238E27FC236}">
              <a16:creationId xmlns:a16="http://schemas.microsoft.com/office/drawing/2014/main" id="{1E6886EF-5720-4B70-9A13-D0C9033566CC}"/>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5" name="【市民会館】&#10;有形固定資産減価償却率最大値テキスト">
          <a:extLst>
            <a:ext uri="{FF2B5EF4-FFF2-40B4-BE49-F238E27FC236}">
              <a16:creationId xmlns:a16="http://schemas.microsoft.com/office/drawing/2014/main" id="{DF3C4BD0-E6AF-4003-82A7-7FEBAE6D92F1}"/>
            </a:ext>
          </a:extLst>
        </xdr:cNvPr>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6" name="直線コネクタ 415">
          <a:extLst>
            <a:ext uri="{FF2B5EF4-FFF2-40B4-BE49-F238E27FC236}">
              <a16:creationId xmlns:a16="http://schemas.microsoft.com/office/drawing/2014/main" id="{F6BE6960-9F45-48B1-900D-617E2613C902}"/>
            </a:ext>
          </a:extLst>
        </xdr:cNvPr>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63516</xdr:rowOff>
    </xdr:from>
    <xdr:ext cx="405111" cy="259045"/>
    <xdr:sp macro="" textlink="">
      <xdr:nvSpPr>
        <xdr:cNvPr id="417" name="【市民会館】&#10;有形固定資産減価償却率平均値テキスト">
          <a:extLst>
            <a:ext uri="{FF2B5EF4-FFF2-40B4-BE49-F238E27FC236}">
              <a16:creationId xmlns:a16="http://schemas.microsoft.com/office/drawing/2014/main" id="{D8CDC5BB-362C-4BE9-8C86-FB8D8BF58DFD}"/>
            </a:ext>
          </a:extLst>
        </xdr:cNvPr>
        <xdr:cNvSpPr txBox="1"/>
      </xdr:nvSpPr>
      <xdr:spPr>
        <a:xfrm>
          <a:off x="4673600" y="1755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8" name="フローチャート: 判断 417">
          <a:extLst>
            <a:ext uri="{FF2B5EF4-FFF2-40B4-BE49-F238E27FC236}">
              <a16:creationId xmlns:a16="http://schemas.microsoft.com/office/drawing/2014/main" id="{A75FAC88-124D-48D3-9FCE-B5B5C74A1B1F}"/>
            </a:ext>
          </a:extLst>
        </xdr:cNvPr>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9" name="フローチャート: 判断 418">
          <a:extLst>
            <a:ext uri="{FF2B5EF4-FFF2-40B4-BE49-F238E27FC236}">
              <a16:creationId xmlns:a16="http://schemas.microsoft.com/office/drawing/2014/main" id="{91DD90C5-ED7C-41A5-BBBF-8890FF25D6E6}"/>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156863</xdr:rowOff>
    </xdr:from>
    <xdr:ext cx="405111" cy="259045"/>
    <xdr:sp macro="" textlink="">
      <xdr:nvSpPr>
        <xdr:cNvPr id="420" name="n_1aveValue【市民会館】&#10;有形固定資産減価償却率">
          <a:extLst>
            <a:ext uri="{FF2B5EF4-FFF2-40B4-BE49-F238E27FC236}">
              <a16:creationId xmlns:a16="http://schemas.microsoft.com/office/drawing/2014/main" id="{91E6CB8B-D024-4B9A-AA29-F53129A3BC36}"/>
            </a:ext>
          </a:extLst>
        </xdr:cNvPr>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55880</xdr:rowOff>
    </xdr:from>
    <xdr:to>
      <xdr:col>15</xdr:col>
      <xdr:colOff>101600</xdr:colOff>
      <xdr:row>103</xdr:row>
      <xdr:rowOff>157480</xdr:rowOff>
    </xdr:to>
    <xdr:sp macro="" textlink="">
      <xdr:nvSpPr>
        <xdr:cNvPr id="421" name="フローチャート: 判断 420">
          <a:extLst>
            <a:ext uri="{FF2B5EF4-FFF2-40B4-BE49-F238E27FC236}">
              <a16:creationId xmlns:a16="http://schemas.microsoft.com/office/drawing/2014/main" id="{18860507-DB45-48E2-BC5E-977BBB07B00C}"/>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148607</xdr:rowOff>
    </xdr:from>
    <xdr:ext cx="405111" cy="259045"/>
    <xdr:sp macro="" textlink="">
      <xdr:nvSpPr>
        <xdr:cNvPr id="422" name="n_2aveValue【市民会館】&#10;有形固定資産減価償却率">
          <a:extLst>
            <a:ext uri="{FF2B5EF4-FFF2-40B4-BE49-F238E27FC236}">
              <a16:creationId xmlns:a16="http://schemas.microsoft.com/office/drawing/2014/main" id="{821A5757-B4D8-4C2E-B243-0C4AF5AC4B06}"/>
            </a:ext>
          </a:extLst>
        </xdr:cNvPr>
        <xdr:cNvSpPr txBox="1"/>
      </xdr:nvSpPr>
      <xdr:spPr>
        <a:xfrm>
          <a:off x="2705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44450</xdr:rowOff>
    </xdr:from>
    <xdr:to>
      <xdr:col>10</xdr:col>
      <xdr:colOff>165100</xdr:colOff>
      <xdr:row>103</xdr:row>
      <xdr:rowOff>146050</xdr:rowOff>
    </xdr:to>
    <xdr:sp macro="" textlink="">
      <xdr:nvSpPr>
        <xdr:cNvPr id="423" name="フローチャート: 判断 422">
          <a:extLst>
            <a:ext uri="{FF2B5EF4-FFF2-40B4-BE49-F238E27FC236}">
              <a16:creationId xmlns:a16="http://schemas.microsoft.com/office/drawing/2014/main" id="{1D8F11C0-D04A-42FD-A8BE-B0EA81CE1ECC}"/>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137177</xdr:rowOff>
    </xdr:from>
    <xdr:ext cx="405111" cy="259045"/>
    <xdr:sp macro="" textlink="">
      <xdr:nvSpPr>
        <xdr:cNvPr id="424" name="n_3aveValue【市民会館】&#10;有形固定資産減価償却率">
          <a:extLst>
            <a:ext uri="{FF2B5EF4-FFF2-40B4-BE49-F238E27FC236}">
              <a16:creationId xmlns:a16="http://schemas.microsoft.com/office/drawing/2014/main" id="{325938C5-918C-4099-A6EC-A98DE872FE85}"/>
            </a:ext>
          </a:extLst>
        </xdr:cNvPr>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8255</xdr:rowOff>
    </xdr:from>
    <xdr:to>
      <xdr:col>6</xdr:col>
      <xdr:colOff>38100</xdr:colOff>
      <xdr:row>103</xdr:row>
      <xdr:rowOff>109855</xdr:rowOff>
    </xdr:to>
    <xdr:sp macro="" textlink="">
      <xdr:nvSpPr>
        <xdr:cNvPr id="425" name="フローチャート: 判断 424">
          <a:extLst>
            <a:ext uri="{FF2B5EF4-FFF2-40B4-BE49-F238E27FC236}">
              <a16:creationId xmlns:a16="http://schemas.microsoft.com/office/drawing/2014/main" id="{05B5D921-E461-460F-9C14-E5254E47D03A}"/>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100982</xdr:rowOff>
    </xdr:from>
    <xdr:ext cx="405111" cy="259045"/>
    <xdr:sp macro="" textlink="">
      <xdr:nvSpPr>
        <xdr:cNvPr id="426" name="n_4aveValue【市民会館】&#10;有形固定資産減価償却率">
          <a:extLst>
            <a:ext uri="{FF2B5EF4-FFF2-40B4-BE49-F238E27FC236}">
              <a16:creationId xmlns:a16="http://schemas.microsoft.com/office/drawing/2014/main" id="{B7213CAF-EAC1-42F3-B29F-96A6C1327AEC}"/>
            </a:ext>
          </a:extLst>
        </xdr:cNvPr>
        <xdr:cNvSpPr txBox="1"/>
      </xdr:nvSpPr>
      <xdr:spPr>
        <a:xfrm>
          <a:off x="927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E7FC16E1-A64D-4023-ADFD-4D60DEDD28C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5EB75BC1-BB31-4AE2-B68D-DC0AF7ED021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EBA3D550-ACF0-42D7-BD6C-DE88EC8FFAF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34F29339-12BE-4386-83F3-E2073F99D9E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5533EED5-4869-4677-8ED3-F2C55FCF68B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32" name="楕円 431">
          <a:extLst>
            <a:ext uri="{FF2B5EF4-FFF2-40B4-BE49-F238E27FC236}">
              <a16:creationId xmlns:a16="http://schemas.microsoft.com/office/drawing/2014/main" id="{BFFF9DA6-E37D-464C-B8AC-09C9BB57CFF4}"/>
            </a:ext>
          </a:extLst>
        </xdr:cNvPr>
        <xdr:cNvSpPr/>
      </xdr:nvSpPr>
      <xdr:spPr>
        <a:xfrm>
          <a:off x="45847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74313</xdr:rowOff>
    </xdr:from>
    <xdr:ext cx="405111" cy="259045"/>
    <xdr:sp macro="" textlink="">
      <xdr:nvSpPr>
        <xdr:cNvPr id="433" name="【市民会館】&#10;有形固定資産減価償却率該当値テキスト">
          <a:extLst>
            <a:ext uri="{FF2B5EF4-FFF2-40B4-BE49-F238E27FC236}">
              <a16:creationId xmlns:a16="http://schemas.microsoft.com/office/drawing/2014/main" id="{44B06EC6-F6F6-473F-ABB0-B9048FD4BEC0}"/>
            </a:ext>
          </a:extLst>
        </xdr:cNvPr>
        <xdr:cNvSpPr txBox="1"/>
      </xdr:nvSpPr>
      <xdr:spPr>
        <a:xfrm>
          <a:off x="4673600"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50164</xdr:rowOff>
    </xdr:from>
    <xdr:to>
      <xdr:col>20</xdr:col>
      <xdr:colOff>38100</xdr:colOff>
      <xdr:row>103</xdr:row>
      <xdr:rowOff>151764</xdr:rowOff>
    </xdr:to>
    <xdr:sp macro="" textlink="">
      <xdr:nvSpPr>
        <xdr:cNvPr id="434" name="楕円 433">
          <a:extLst>
            <a:ext uri="{FF2B5EF4-FFF2-40B4-BE49-F238E27FC236}">
              <a16:creationId xmlns:a16="http://schemas.microsoft.com/office/drawing/2014/main" id="{8623475C-BF6D-4E4D-A1EA-A1AB13E644CD}"/>
            </a:ext>
          </a:extLst>
        </xdr:cNvPr>
        <xdr:cNvSpPr/>
      </xdr:nvSpPr>
      <xdr:spPr>
        <a:xfrm>
          <a:off x="3746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100964</xdr:rowOff>
    </xdr:from>
    <xdr:to>
      <xdr:col>24</xdr:col>
      <xdr:colOff>63500</xdr:colOff>
      <xdr:row>103</xdr:row>
      <xdr:rowOff>146686</xdr:rowOff>
    </xdr:to>
    <xdr:cxnSp macro="">
      <xdr:nvCxnSpPr>
        <xdr:cNvPr id="435" name="直線コネクタ 434">
          <a:extLst>
            <a:ext uri="{FF2B5EF4-FFF2-40B4-BE49-F238E27FC236}">
              <a16:creationId xmlns:a16="http://schemas.microsoft.com/office/drawing/2014/main" id="{E0D05763-3A2F-44EB-A1F1-3B0C069367F3}"/>
            </a:ext>
          </a:extLst>
        </xdr:cNvPr>
        <xdr:cNvCxnSpPr/>
      </xdr:nvCxnSpPr>
      <xdr:spPr>
        <a:xfrm>
          <a:off x="3797300" y="1776031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10161</xdr:rowOff>
    </xdr:from>
    <xdr:to>
      <xdr:col>15</xdr:col>
      <xdr:colOff>101600</xdr:colOff>
      <xdr:row>103</xdr:row>
      <xdr:rowOff>111761</xdr:rowOff>
    </xdr:to>
    <xdr:sp macro="" textlink="">
      <xdr:nvSpPr>
        <xdr:cNvPr id="436" name="楕円 435">
          <a:extLst>
            <a:ext uri="{FF2B5EF4-FFF2-40B4-BE49-F238E27FC236}">
              <a16:creationId xmlns:a16="http://schemas.microsoft.com/office/drawing/2014/main" id="{FA6C404A-3886-4479-8D9E-C12E1577F386}"/>
            </a:ext>
          </a:extLst>
        </xdr:cNvPr>
        <xdr:cNvSpPr/>
      </xdr:nvSpPr>
      <xdr:spPr>
        <a:xfrm>
          <a:off x="2857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60961</xdr:rowOff>
    </xdr:from>
    <xdr:to>
      <xdr:col>19</xdr:col>
      <xdr:colOff>177800</xdr:colOff>
      <xdr:row>103</xdr:row>
      <xdr:rowOff>100964</xdr:rowOff>
    </xdr:to>
    <xdr:cxnSp macro="">
      <xdr:nvCxnSpPr>
        <xdr:cNvPr id="437" name="直線コネクタ 436">
          <a:extLst>
            <a:ext uri="{FF2B5EF4-FFF2-40B4-BE49-F238E27FC236}">
              <a16:creationId xmlns:a16="http://schemas.microsoft.com/office/drawing/2014/main" id="{D58C4D47-6F64-4480-8B22-5E312E2B5F96}"/>
            </a:ext>
          </a:extLst>
        </xdr:cNvPr>
        <xdr:cNvCxnSpPr/>
      </xdr:nvCxnSpPr>
      <xdr:spPr>
        <a:xfrm>
          <a:off x="2908300" y="177203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137795</xdr:rowOff>
    </xdr:from>
    <xdr:to>
      <xdr:col>10</xdr:col>
      <xdr:colOff>165100</xdr:colOff>
      <xdr:row>103</xdr:row>
      <xdr:rowOff>67945</xdr:rowOff>
    </xdr:to>
    <xdr:sp macro="" textlink="">
      <xdr:nvSpPr>
        <xdr:cNvPr id="438" name="楕円 437">
          <a:extLst>
            <a:ext uri="{FF2B5EF4-FFF2-40B4-BE49-F238E27FC236}">
              <a16:creationId xmlns:a16="http://schemas.microsoft.com/office/drawing/2014/main" id="{61118560-F766-45B8-A59C-F77BDC5A97AA}"/>
            </a:ext>
          </a:extLst>
        </xdr:cNvPr>
        <xdr:cNvSpPr/>
      </xdr:nvSpPr>
      <xdr:spPr>
        <a:xfrm>
          <a:off x="1968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17145</xdr:rowOff>
    </xdr:from>
    <xdr:to>
      <xdr:col>15</xdr:col>
      <xdr:colOff>50800</xdr:colOff>
      <xdr:row>103</xdr:row>
      <xdr:rowOff>60961</xdr:rowOff>
    </xdr:to>
    <xdr:cxnSp macro="">
      <xdr:nvCxnSpPr>
        <xdr:cNvPr id="439" name="直線コネクタ 438">
          <a:extLst>
            <a:ext uri="{FF2B5EF4-FFF2-40B4-BE49-F238E27FC236}">
              <a16:creationId xmlns:a16="http://schemas.microsoft.com/office/drawing/2014/main" id="{5773A167-CAA1-43BB-ADD7-B3E35C5A8A99}"/>
            </a:ext>
          </a:extLst>
        </xdr:cNvPr>
        <xdr:cNvCxnSpPr/>
      </xdr:nvCxnSpPr>
      <xdr:spPr>
        <a:xfrm>
          <a:off x="2019300" y="176764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95886</xdr:rowOff>
    </xdr:from>
    <xdr:to>
      <xdr:col>6</xdr:col>
      <xdr:colOff>38100</xdr:colOff>
      <xdr:row>103</xdr:row>
      <xdr:rowOff>26036</xdr:rowOff>
    </xdr:to>
    <xdr:sp macro="" textlink="">
      <xdr:nvSpPr>
        <xdr:cNvPr id="440" name="楕円 439">
          <a:extLst>
            <a:ext uri="{FF2B5EF4-FFF2-40B4-BE49-F238E27FC236}">
              <a16:creationId xmlns:a16="http://schemas.microsoft.com/office/drawing/2014/main" id="{D5059E80-A251-4692-B496-BBBBC1D6696C}"/>
            </a:ext>
          </a:extLst>
        </xdr:cNvPr>
        <xdr:cNvSpPr/>
      </xdr:nvSpPr>
      <xdr:spPr>
        <a:xfrm>
          <a:off x="1079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146686</xdr:rowOff>
    </xdr:from>
    <xdr:to>
      <xdr:col>10</xdr:col>
      <xdr:colOff>114300</xdr:colOff>
      <xdr:row>103</xdr:row>
      <xdr:rowOff>17145</xdr:rowOff>
    </xdr:to>
    <xdr:cxnSp macro="">
      <xdr:nvCxnSpPr>
        <xdr:cNvPr id="441" name="直線コネクタ 440">
          <a:extLst>
            <a:ext uri="{FF2B5EF4-FFF2-40B4-BE49-F238E27FC236}">
              <a16:creationId xmlns:a16="http://schemas.microsoft.com/office/drawing/2014/main" id="{3BF33368-589E-4BA0-8281-07A06B734CE1}"/>
            </a:ext>
          </a:extLst>
        </xdr:cNvPr>
        <xdr:cNvCxnSpPr/>
      </xdr:nvCxnSpPr>
      <xdr:spPr>
        <a:xfrm>
          <a:off x="1130300" y="176345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142891</xdr:rowOff>
    </xdr:from>
    <xdr:ext cx="405111" cy="259045"/>
    <xdr:sp macro="" textlink="">
      <xdr:nvSpPr>
        <xdr:cNvPr id="442" name="n_1mainValue【市民会館】&#10;有形固定資産減価償却率">
          <a:extLst>
            <a:ext uri="{FF2B5EF4-FFF2-40B4-BE49-F238E27FC236}">
              <a16:creationId xmlns:a16="http://schemas.microsoft.com/office/drawing/2014/main" id="{2CB3585C-7278-4226-AAE1-19F5CD067D53}"/>
            </a:ext>
          </a:extLst>
        </xdr:cNvPr>
        <xdr:cNvSpPr txBox="1"/>
      </xdr:nvSpPr>
      <xdr:spPr>
        <a:xfrm>
          <a:off x="3582044" y="1780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443" name="n_2mainValue【市民会館】&#10;有形固定資産減価償却率">
          <a:extLst>
            <a:ext uri="{FF2B5EF4-FFF2-40B4-BE49-F238E27FC236}">
              <a16:creationId xmlns:a16="http://schemas.microsoft.com/office/drawing/2014/main" id="{2DC4EFB2-9E26-4C75-9A13-8BE43C9E024D}"/>
            </a:ext>
          </a:extLst>
        </xdr:cNvPr>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84472</xdr:rowOff>
    </xdr:from>
    <xdr:ext cx="405111" cy="259045"/>
    <xdr:sp macro="" textlink="">
      <xdr:nvSpPr>
        <xdr:cNvPr id="444" name="n_3mainValue【市民会館】&#10;有形固定資産減価償却率">
          <a:extLst>
            <a:ext uri="{FF2B5EF4-FFF2-40B4-BE49-F238E27FC236}">
              <a16:creationId xmlns:a16="http://schemas.microsoft.com/office/drawing/2014/main" id="{C886451A-DD3D-4998-9E8F-98314B1B4A66}"/>
            </a:ext>
          </a:extLst>
        </xdr:cNvPr>
        <xdr:cNvSpPr txBox="1"/>
      </xdr:nvSpPr>
      <xdr:spPr>
        <a:xfrm>
          <a:off x="1816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42563</xdr:rowOff>
    </xdr:from>
    <xdr:ext cx="405111" cy="259045"/>
    <xdr:sp macro="" textlink="">
      <xdr:nvSpPr>
        <xdr:cNvPr id="445" name="n_4mainValue【市民会館】&#10;有形固定資産減価償却率">
          <a:extLst>
            <a:ext uri="{FF2B5EF4-FFF2-40B4-BE49-F238E27FC236}">
              <a16:creationId xmlns:a16="http://schemas.microsoft.com/office/drawing/2014/main" id="{7269E02B-A96F-4613-9AF0-62231CE9E31B}"/>
            </a:ext>
          </a:extLst>
        </xdr:cNvPr>
        <xdr:cNvSpPr txBox="1"/>
      </xdr:nvSpPr>
      <xdr:spPr>
        <a:xfrm>
          <a:off x="9277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6" name="正方形/長方形 445">
          <a:extLst>
            <a:ext uri="{FF2B5EF4-FFF2-40B4-BE49-F238E27FC236}">
              <a16:creationId xmlns:a16="http://schemas.microsoft.com/office/drawing/2014/main" id="{50FFC484-BB4B-42D2-BF51-10977082296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7" name="正方形/長方形 446">
          <a:extLst>
            <a:ext uri="{FF2B5EF4-FFF2-40B4-BE49-F238E27FC236}">
              <a16:creationId xmlns:a16="http://schemas.microsoft.com/office/drawing/2014/main" id="{F8E693CB-6397-4C79-BDCE-7E4523E0225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8" name="正方形/長方形 447">
          <a:extLst>
            <a:ext uri="{FF2B5EF4-FFF2-40B4-BE49-F238E27FC236}">
              <a16:creationId xmlns:a16="http://schemas.microsoft.com/office/drawing/2014/main" id="{B6FBA856-7B90-44F3-9B0F-0A60E5769BB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9" name="正方形/長方形 448">
          <a:extLst>
            <a:ext uri="{FF2B5EF4-FFF2-40B4-BE49-F238E27FC236}">
              <a16:creationId xmlns:a16="http://schemas.microsoft.com/office/drawing/2014/main" id="{CDA3EA00-69C4-4C1F-A7AF-7CC25901372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50" name="正方形/長方形 449">
          <a:extLst>
            <a:ext uri="{FF2B5EF4-FFF2-40B4-BE49-F238E27FC236}">
              <a16:creationId xmlns:a16="http://schemas.microsoft.com/office/drawing/2014/main" id="{BF60DCA0-A1A7-4AA2-9A1F-891E1F6BEB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51" name="正方形/長方形 450">
          <a:extLst>
            <a:ext uri="{FF2B5EF4-FFF2-40B4-BE49-F238E27FC236}">
              <a16:creationId xmlns:a16="http://schemas.microsoft.com/office/drawing/2014/main" id="{E7D61247-5F77-48A5-A5C3-C55F8987060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2" name="正方形/長方形 451">
          <a:extLst>
            <a:ext uri="{FF2B5EF4-FFF2-40B4-BE49-F238E27FC236}">
              <a16:creationId xmlns:a16="http://schemas.microsoft.com/office/drawing/2014/main" id="{C2C7D84D-A0AE-45F7-B28C-E23B5DE7133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3" name="正方形/長方形 452">
          <a:extLst>
            <a:ext uri="{FF2B5EF4-FFF2-40B4-BE49-F238E27FC236}">
              <a16:creationId xmlns:a16="http://schemas.microsoft.com/office/drawing/2014/main" id="{DDDE1B4E-266B-46B6-977D-8960EAB8FA7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4" name="テキスト ボックス 453">
          <a:extLst>
            <a:ext uri="{FF2B5EF4-FFF2-40B4-BE49-F238E27FC236}">
              <a16:creationId xmlns:a16="http://schemas.microsoft.com/office/drawing/2014/main" id="{8C135F2D-AE6B-4E66-83CD-0FFC1ACA237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5" name="直線コネクタ 454">
          <a:extLst>
            <a:ext uri="{FF2B5EF4-FFF2-40B4-BE49-F238E27FC236}">
              <a16:creationId xmlns:a16="http://schemas.microsoft.com/office/drawing/2014/main" id="{E00166A5-12ED-4F3E-88F8-816E9C5DC54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6" name="直線コネクタ 455">
          <a:extLst>
            <a:ext uri="{FF2B5EF4-FFF2-40B4-BE49-F238E27FC236}">
              <a16:creationId xmlns:a16="http://schemas.microsoft.com/office/drawing/2014/main" id="{33F550C3-E6C5-4752-B7B9-276EAC326B4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7" name="テキスト ボックス 456">
          <a:extLst>
            <a:ext uri="{FF2B5EF4-FFF2-40B4-BE49-F238E27FC236}">
              <a16:creationId xmlns:a16="http://schemas.microsoft.com/office/drawing/2014/main" id="{B2BADA86-5936-48E5-A180-033DEDB2223E}"/>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8" name="直線コネクタ 457">
          <a:extLst>
            <a:ext uri="{FF2B5EF4-FFF2-40B4-BE49-F238E27FC236}">
              <a16:creationId xmlns:a16="http://schemas.microsoft.com/office/drawing/2014/main" id="{41E89536-EBDE-4DD5-A51E-DDAC252F3E0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9" name="テキスト ボックス 458">
          <a:extLst>
            <a:ext uri="{FF2B5EF4-FFF2-40B4-BE49-F238E27FC236}">
              <a16:creationId xmlns:a16="http://schemas.microsoft.com/office/drawing/2014/main" id="{13D07F62-485D-4608-8098-37A5B311B1B2}"/>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60" name="直線コネクタ 459">
          <a:extLst>
            <a:ext uri="{FF2B5EF4-FFF2-40B4-BE49-F238E27FC236}">
              <a16:creationId xmlns:a16="http://schemas.microsoft.com/office/drawing/2014/main" id="{4A1DD1A0-A42C-4E8A-A5ED-14DA12F58D3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61" name="テキスト ボックス 460">
          <a:extLst>
            <a:ext uri="{FF2B5EF4-FFF2-40B4-BE49-F238E27FC236}">
              <a16:creationId xmlns:a16="http://schemas.microsoft.com/office/drawing/2014/main" id="{ACF0BD4F-7FB8-49FD-85EE-4F8D97C75321}"/>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2" name="直線コネクタ 461">
          <a:extLst>
            <a:ext uri="{FF2B5EF4-FFF2-40B4-BE49-F238E27FC236}">
              <a16:creationId xmlns:a16="http://schemas.microsoft.com/office/drawing/2014/main" id="{50360D0A-A73A-4332-B322-63FFE572449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3" name="テキスト ボックス 462">
          <a:extLst>
            <a:ext uri="{FF2B5EF4-FFF2-40B4-BE49-F238E27FC236}">
              <a16:creationId xmlns:a16="http://schemas.microsoft.com/office/drawing/2014/main" id="{80372F01-8CC1-4E60-BED5-05C6E74C34FD}"/>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a:extLst>
            <a:ext uri="{FF2B5EF4-FFF2-40B4-BE49-F238E27FC236}">
              <a16:creationId xmlns:a16="http://schemas.microsoft.com/office/drawing/2014/main" id="{0ABA109B-0755-488D-9FAF-1BE86DE8986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a:extLst>
            <a:ext uri="{FF2B5EF4-FFF2-40B4-BE49-F238E27FC236}">
              <a16:creationId xmlns:a16="http://schemas.microsoft.com/office/drawing/2014/main" id="{79BA96B4-2995-4DE7-B442-8028C724037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a:extLst>
            <a:ext uri="{FF2B5EF4-FFF2-40B4-BE49-F238E27FC236}">
              <a16:creationId xmlns:a16="http://schemas.microsoft.com/office/drawing/2014/main" id="{B96313F8-E1AF-45E1-B776-31BF8C724E9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7" name="直線コネクタ 466">
          <a:extLst>
            <a:ext uri="{FF2B5EF4-FFF2-40B4-BE49-F238E27FC236}">
              <a16:creationId xmlns:a16="http://schemas.microsoft.com/office/drawing/2014/main" id="{FED675BF-C78B-4ED5-BC7F-23F933663A44}"/>
            </a:ext>
          </a:extLst>
        </xdr:cNvPr>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8" name="【市民会館】&#10;一人当たり面積最小値テキスト">
          <a:extLst>
            <a:ext uri="{FF2B5EF4-FFF2-40B4-BE49-F238E27FC236}">
              <a16:creationId xmlns:a16="http://schemas.microsoft.com/office/drawing/2014/main" id="{EDB4DC31-FC4C-41B4-BD7B-9E7F69EAB579}"/>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9" name="直線コネクタ 468">
          <a:extLst>
            <a:ext uri="{FF2B5EF4-FFF2-40B4-BE49-F238E27FC236}">
              <a16:creationId xmlns:a16="http://schemas.microsoft.com/office/drawing/2014/main" id="{18C7C7EB-6131-4CC9-B570-33906B032E42}"/>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70" name="【市民会館】&#10;一人当たり面積最大値テキスト">
          <a:extLst>
            <a:ext uri="{FF2B5EF4-FFF2-40B4-BE49-F238E27FC236}">
              <a16:creationId xmlns:a16="http://schemas.microsoft.com/office/drawing/2014/main" id="{9CE93B9D-8AA3-4D51-AF8B-2C8110DCF06B}"/>
            </a:ext>
          </a:extLst>
        </xdr:cNvPr>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71" name="直線コネクタ 470">
          <a:extLst>
            <a:ext uri="{FF2B5EF4-FFF2-40B4-BE49-F238E27FC236}">
              <a16:creationId xmlns:a16="http://schemas.microsoft.com/office/drawing/2014/main" id="{23C0B537-7C11-4402-8EC2-313B577AA974}"/>
            </a:ext>
          </a:extLst>
        </xdr:cNvPr>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8399</xdr:rowOff>
    </xdr:from>
    <xdr:ext cx="469744" cy="259045"/>
    <xdr:sp macro="" textlink="">
      <xdr:nvSpPr>
        <xdr:cNvPr id="472" name="【市民会館】&#10;一人当たり面積平均値テキスト">
          <a:extLst>
            <a:ext uri="{FF2B5EF4-FFF2-40B4-BE49-F238E27FC236}">
              <a16:creationId xmlns:a16="http://schemas.microsoft.com/office/drawing/2014/main" id="{CA0678E8-C541-4AC4-9A5B-83A6921CED14}"/>
            </a:ext>
          </a:extLst>
        </xdr:cNvPr>
        <xdr:cNvSpPr txBox="1"/>
      </xdr:nvSpPr>
      <xdr:spPr>
        <a:xfrm>
          <a:off x="10515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3" name="フローチャート: 判断 472">
          <a:extLst>
            <a:ext uri="{FF2B5EF4-FFF2-40B4-BE49-F238E27FC236}">
              <a16:creationId xmlns:a16="http://schemas.microsoft.com/office/drawing/2014/main" id="{5D404A31-7B70-4803-A7D7-62FAF954E8B7}"/>
            </a:ext>
          </a:extLst>
        </xdr:cNvPr>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4" name="フローチャート: 判断 473">
          <a:extLst>
            <a:ext uri="{FF2B5EF4-FFF2-40B4-BE49-F238E27FC236}">
              <a16:creationId xmlns:a16="http://schemas.microsoft.com/office/drawing/2014/main" id="{45CFE7C4-CC80-4D19-B4A7-97415F83EDEF}"/>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127271</xdr:rowOff>
    </xdr:from>
    <xdr:ext cx="469744" cy="259045"/>
    <xdr:sp macro="" textlink="">
      <xdr:nvSpPr>
        <xdr:cNvPr id="475" name="n_1aveValue【市民会館】&#10;一人当たり面積">
          <a:extLst>
            <a:ext uri="{FF2B5EF4-FFF2-40B4-BE49-F238E27FC236}">
              <a16:creationId xmlns:a16="http://schemas.microsoft.com/office/drawing/2014/main" id="{DDC799B0-DF6F-4962-AF74-DAC7CF67DDAF}"/>
            </a:ext>
          </a:extLst>
        </xdr:cNvPr>
        <xdr:cNvSpPr txBox="1"/>
      </xdr:nvSpPr>
      <xdr:spPr>
        <a:xfrm>
          <a:off x="9391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34544</xdr:rowOff>
    </xdr:from>
    <xdr:to>
      <xdr:col>46</xdr:col>
      <xdr:colOff>38100</xdr:colOff>
      <xdr:row>106</xdr:row>
      <xdr:rowOff>136144</xdr:rowOff>
    </xdr:to>
    <xdr:sp macro="" textlink="">
      <xdr:nvSpPr>
        <xdr:cNvPr id="476" name="フローチャート: 判断 475">
          <a:extLst>
            <a:ext uri="{FF2B5EF4-FFF2-40B4-BE49-F238E27FC236}">
              <a16:creationId xmlns:a16="http://schemas.microsoft.com/office/drawing/2014/main" id="{F41B583D-9522-46BC-B9A3-02743ED11B28}"/>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127271</xdr:rowOff>
    </xdr:from>
    <xdr:ext cx="469744" cy="259045"/>
    <xdr:sp macro="" textlink="">
      <xdr:nvSpPr>
        <xdr:cNvPr id="477" name="n_2aveValue【市民会館】&#10;一人当たり面積">
          <a:extLst>
            <a:ext uri="{FF2B5EF4-FFF2-40B4-BE49-F238E27FC236}">
              <a16:creationId xmlns:a16="http://schemas.microsoft.com/office/drawing/2014/main" id="{3745F760-EF7C-4C9D-AAB5-CE402F0CFCDA}"/>
            </a:ext>
          </a:extLst>
        </xdr:cNvPr>
        <xdr:cNvSpPr txBox="1"/>
      </xdr:nvSpPr>
      <xdr:spPr>
        <a:xfrm>
          <a:off x="8515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34544</xdr:rowOff>
    </xdr:from>
    <xdr:to>
      <xdr:col>41</xdr:col>
      <xdr:colOff>101600</xdr:colOff>
      <xdr:row>106</xdr:row>
      <xdr:rowOff>136144</xdr:rowOff>
    </xdr:to>
    <xdr:sp macro="" textlink="">
      <xdr:nvSpPr>
        <xdr:cNvPr id="478" name="フローチャート: 判断 477">
          <a:extLst>
            <a:ext uri="{FF2B5EF4-FFF2-40B4-BE49-F238E27FC236}">
              <a16:creationId xmlns:a16="http://schemas.microsoft.com/office/drawing/2014/main" id="{238A6311-BA4B-4B94-8370-5751FB0F2F54}"/>
            </a:ext>
          </a:extLst>
        </xdr:cNvPr>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127271</xdr:rowOff>
    </xdr:from>
    <xdr:ext cx="469744" cy="259045"/>
    <xdr:sp macro="" textlink="">
      <xdr:nvSpPr>
        <xdr:cNvPr id="479" name="n_3aveValue【市民会館】&#10;一人当たり面積">
          <a:extLst>
            <a:ext uri="{FF2B5EF4-FFF2-40B4-BE49-F238E27FC236}">
              <a16:creationId xmlns:a16="http://schemas.microsoft.com/office/drawing/2014/main" id="{F0B04FDE-D0AF-4AC9-B9A7-4BE17DCF5572}"/>
            </a:ext>
          </a:extLst>
        </xdr:cNvPr>
        <xdr:cNvSpPr txBox="1"/>
      </xdr:nvSpPr>
      <xdr:spPr>
        <a:xfrm>
          <a:off x="7626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39115</xdr:rowOff>
    </xdr:from>
    <xdr:to>
      <xdr:col>36</xdr:col>
      <xdr:colOff>165100</xdr:colOff>
      <xdr:row>106</xdr:row>
      <xdr:rowOff>140715</xdr:rowOff>
    </xdr:to>
    <xdr:sp macro="" textlink="">
      <xdr:nvSpPr>
        <xdr:cNvPr id="480" name="フローチャート: 判断 479">
          <a:extLst>
            <a:ext uri="{FF2B5EF4-FFF2-40B4-BE49-F238E27FC236}">
              <a16:creationId xmlns:a16="http://schemas.microsoft.com/office/drawing/2014/main" id="{D27F0614-7E9A-4945-8DE1-9EF3128D78E3}"/>
            </a:ext>
          </a:extLst>
        </xdr:cNvPr>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106</xdr:row>
      <xdr:rowOff>131842</xdr:rowOff>
    </xdr:from>
    <xdr:ext cx="469744" cy="259045"/>
    <xdr:sp macro="" textlink="">
      <xdr:nvSpPr>
        <xdr:cNvPr id="481" name="n_4aveValue【市民会館】&#10;一人当たり面積">
          <a:extLst>
            <a:ext uri="{FF2B5EF4-FFF2-40B4-BE49-F238E27FC236}">
              <a16:creationId xmlns:a16="http://schemas.microsoft.com/office/drawing/2014/main" id="{7876541E-34B8-4173-98D5-1B15D0C5A645}"/>
            </a:ext>
          </a:extLst>
        </xdr:cNvPr>
        <xdr:cNvSpPr txBox="1"/>
      </xdr:nvSpPr>
      <xdr:spPr>
        <a:xfrm>
          <a:off x="6737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29CEF911-88F9-4F95-9383-82BFBC20F94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C0E15C89-054A-48C3-B622-2B01B6924FA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DF43B9A9-BE90-467E-B59D-40FA27526C0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5D96AF0D-5C00-4E1A-AD19-765D3640BFE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F2AFF371-2388-4E59-AAE4-5EA5D718E7F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66548</xdr:rowOff>
    </xdr:from>
    <xdr:to>
      <xdr:col>55</xdr:col>
      <xdr:colOff>50800</xdr:colOff>
      <xdr:row>104</xdr:row>
      <xdr:rowOff>168148</xdr:rowOff>
    </xdr:to>
    <xdr:sp macro="" textlink="">
      <xdr:nvSpPr>
        <xdr:cNvPr id="487" name="楕円 486">
          <a:extLst>
            <a:ext uri="{FF2B5EF4-FFF2-40B4-BE49-F238E27FC236}">
              <a16:creationId xmlns:a16="http://schemas.microsoft.com/office/drawing/2014/main" id="{3EDDA963-F9B1-4506-A80D-891CF3660431}"/>
            </a:ext>
          </a:extLst>
        </xdr:cNvPr>
        <xdr:cNvSpPr/>
      </xdr:nvSpPr>
      <xdr:spPr>
        <a:xfrm>
          <a:off x="104267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89425</xdr:rowOff>
    </xdr:from>
    <xdr:ext cx="469744" cy="259045"/>
    <xdr:sp macro="" textlink="">
      <xdr:nvSpPr>
        <xdr:cNvPr id="488" name="【市民会館】&#10;一人当たり面積該当値テキスト">
          <a:extLst>
            <a:ext uri="{FF2B5EF4-FFF2-40B4-BE49-F238E27FC236}">
              <a16:creationId xmlns:a16="http://schemas.microsoft.com/office/drawing/2014/main" id="{B26EF4F3-55FF-40D5-AA8B-22B6D9D72431}"/>
            </a:ext>
          </a:extLst>
        </xdr:cNvPr>
        <xdr:cNvSpPr txBox="1"/>
      </xdr:nvSpPr>
      <xdr:spPr>
        <a:xfrm>
          <a:off x="10515600" y="1774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71120</xdr:rowOff>
    </xdr:from>
    <xdr:to>
      <xdr:col>50</xdr:col>
      <xdr:colOff>165100</xdr:colOff>
      <xdr:row>105</xdr:row>
      <xdr:rowOff>1270</xdr:rowOff>
    </xdr:to>
    <xdr:sp macro="" textlink="">
      <xdr:nvSpPr>
        <xdr:cNvPr id="489" name="楕円 488">
          <a:extLst>
            <a:ext uri="{FF2B5EF4-FFF2-40B4-BE49-F238E27FC236}">
              <a16:creationId xmlns:a16="http://schemas.microsoft.com/office/drawing/2014/main" id="{95292775-ACBE-41AE-8AAE-9508A3A4C612}"/>
            </a:ext>
          </a:extLst>
        </xdr:cNvPr>
        <xdr:cNvSpPr/>
      </xdr:nvSpPr>
      <xdr:spPr>
        <a:xfrm>
          <a:off x="958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117348</xdr:rowOff>
    </xdr:from>
    <xdr:to>
      <xdr:col>55</xdr:col>
      <xdr:colOff>0</xdr:colOff>
      <xdr:row>104</xdr:row>
      <xdr:rowOff>121920</xdr:rowOff>
    </xdr:to>
    <xdr:cxnSp macro="">
      <xdr:nvCxnSpPr>
        <xdr:cNvPr id="490" name="直線コネクタ 489">
          <a:extLst>
            <a:ext uri="{FF2B5EF4-FFF2-40B4-BE49-F238E27FC236}">
              <a16:creationId xmlns:a16="http://schemas.microsoft.com/office/drawing/2014/main" id="{E691AA1D-5628-47D9-B33D-549F091FAE2A}"/>
            </a:ext>
          </a:extLst>
        </xdr:cNvPr>
        <xdr:cNvCxnSpPr/>
      </xdr:nvCxnSpPr>
      <xdr:spPr>
        <a:xfrm flipV="1">
          <a:off x="9639300" y="179481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75692</xdr:rowOff>
    </xdr:from>
    <xdr:to>
      <xdr:col>46</xdr:col>
      <xdr:colOff>38100</xdr:colOff>
      <xdr:row>105</xdr:row>
      <xdr:rowOff>5842</xdr:rowOff>
    </xdr:to>
    <xdr:sp macro="" textlink="">
      <xdr:nvSpPr>
        <xdr:cNvPr id="491" name="楕円 490">
          <a:extLst>
            <a:ext uri="{FF2B5EF4-FFF2-40B4-BE49-F238E27FC236}">
              <a16:creationId xmlns:a16="http://schemas.microsoft.com/office/drawing/2014/main" id="{5B4981C7-AADF-4D9E-986C-0062EBEBB0F4}"/>
            </a:ext>
          </a:extLst>
        </xdr:cNvPr>
        <xdr:cNvSpPr/>
      </xdr:nvSpPr>
      <xdr:spPr>
        <a:xfrm>
          <a:off x="8699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121920</xdr:rowOff>
    </xdr:from>
    <xdr:to>
      <xdr:col>50</xdr:col>
      <xdr:colOff>114300</xdr:colOff>
      <xdr:row>104</xdr:row>
      <xdr:rowOff>126492</xdr:rowOff>
    </xdr:to>
    <xdr:cxnSp macro="">
      <xdr:nvCxnSpPr>
        <xdr:cNvPr id="492" name="直線コネクタ 491">
          <a:extLst>
            <a:ext uri="{FF2B5EF4-FFF2-40B4-BE49-F238E27FC236}">
              <a16:creationId xmlns:a16="http://schemas.microsoft.com/office/drawing/2014/main" id="{AA144416-494E-4DC1-B0F8-E0F62DC534C6}"/>
            </a:ext>
          </a:extLst>
        </xdr:cNvPr>
        <xdr:cNvCxnSpPr/>
      </xdr:nvCxnSpPr>
      <xdr:spPr>
        <a:xfrm flipV="1">
          <a:off x="8750300" y="17952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75692</xdr:rowOff>
    </xdr:from>
    <xdr:to>
      <xdr:col>41</xdr:col>
      <xdr:colOff>101600</xdr:colOff>
      <xdr:row>105</xdr:row>
      <xdr:rowOff>5842</xdr:rowOff>
    </xdr:to>
    <xdr:sp macro="" textlink="">
      <xdr:nvSpPr>
        <xdr:cNvPr id="493" name="楕円 492">
          <a:extLst>
            <a:ext uri="{FF2B5EF4-FFF2-40B4-BE49-F238E27FC236}">
              <a16:creationId xmlns:a16="http://schemas.microsoft.com/office/drawing/2014/main" id="{A531C157-E4C9-40B4-8BB5-38A93A09C9CD}"/>
            </a:ext>
          </a:extLst>
        </xdr:cNvPr>
        <xdr:cNvSpPr/>
      </xdr:nvSpPr>
      <xdr:spPr>
        <a:xfrm>
          <a:off x="7810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126492</xdr:rowOff>
    </xdr:from>
    <xdr:to>
      <xdr:col>45</xdr:col>
      <xdr:colOff>177800</xdr:colOff>
      <xdr:row>104</xdr:row>
      <xdr:rowOff>126492</xdr:rowOff>
    </xdr:to>
    <xdr:cxnSp macro="">
      <xdr:nvCxnSpPr>
        <xdr:cNvPr id="494" name="直線コネクタ 493">
          <a:extLst>
            <a:ext uri="{FF2B5EF4-FFF2-40B4-BE49-F238E27FC236}">
              <a16:creationId xmlns:a16="http://schemas.microsoft.com/office/drawing/2014/main" id="{A35EEF0C-AA22-48C5-B05C-F061BAAA8429}"/>
            </a:ext>
          </a:extLst>
        </xdr:cNvPr>
        <xdr:cNvCxnSpPr/>
      </xdr:nvCxnSpPr>
      <xdr:spPr>
        <a:xfrm>
          <a:off x="7861300" y="17957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75692</xdr:rowOff>
    </xdr:from>
    <xdr:to>
      <xdr:col>36</xdr:col>
      <xdr:colOff>165100</xdr:colOff>
      <xdr:row>105</xdr:row>
      <xdr:rowOff>5842</xdr:rowOff>
    </xdr:to>
    <xdr:sp macro="" textlink="">
      <xdr:nvSpPr>
        <xdr:cNvPr id="495" name="楕円 494">
          <a:extLst>
            <a:ext uri="{FF2B5EF4-FFF2-40B4-BE49-F238E27FC236}">
              <a16:creationId xmlns:a16="http://schemas.microsoft.com/office/drawing/2014/main" id="{A343A536-B729-4566-BA71-46CFCC68B12F}"/>
            </a:ext>
          </a:extLst>
        </xdr:cNvPr>
        <xdr:cNvSpPr/>
      </xdr:nvSpPr>
      <xdr:spPr>
        <a:xfrm>
          <a:off x="6921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126492</xdr:rowOff>
    </xdr:from>
    <xdr:to>
      <xdr:col>41</xdr:col>
      <xdr:colOff>50800</xdr:colOff>
      <xdr:row>104</xdr:row>
      <xdr:rowOff>126492</xdr:rowOff>
    </xdr:to>
    <xdr:cxnSp macro="">
      <xdr:nvCxnSpPr>
        <xdr:cNvPr id="496" name="直線コネクタ 495">
          <a:extLst>
            <a:ext uri="{FF2B5EF4-FFF2-40B4-BE49-F238E27FC236}">
              <a16:creationId xmlns:a16="http://schemas.microsoft.com/office/drawing/2014/main" id="{15A55DA1-398C-411B-98BC-A52F98D94870}"/>
            </a:ext>
          </a:extLst>
        </xdr:cNvPr>
        <xdr:cNvCxnSpPr/>
      </xdr:nvCxnSpPr>
      <xdr:spPr>
        <a:xfrm>
          <a:off x="6972300" y="17957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17797</xdr:rowOff>
    </xdr:from>
    <xdr:ext cx="469744" cy="259045"/>
    <xdr:sp macro="" textlink="">
      <xdr:nvSpPr>
        <xdr:cNvPr id="497" name="n_1mainValue【市民会館】&#10;一人当たり面積">
          <a:extLst>
            <a:ext uri="{FF2B5EF4-FFF2-40B4-BE49-F238E27FC236}">
              <a16:creationId xmlns:a16="http://schemas.microsoft.com/office/drawing/2014/main" id="{190FC869-C2E4-4F8F-BF74-835981BFCBF4}"/>
            </a:ext>
          </a:extLst>
        </xdr:cNvPr>
        <xdr:cNvSpPr txBox="1"/>
      </xdr:nvSpPr>
      <xdr:spPr>
        <a:xfrm>
          <a:off x="9391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22369</xdr:rowOff>
    </xdr:from>
    <xdr:ext cx="469744" cy="259045"/>
    <xdr:sp macro="" textlink="">
      <xdr:nvSpPr>
        <xdr:cNvPr id="498" name="n_2mainValue【市民会館】&#10;一人当たり面積">
          <a:extLst>
            <a:ext uri="{FF2B5EF4-FFF2-40B4-BE49-F238E27FC236}">
              <a16:creationId xmlns:a16="http://schemas.microsoft.com/office/drawing/2014/main" id="{8BE8E745-3A19-43A1-942B-5FA2796C064B}"/>
            </a:ext>
          </a:extLst>
        </xdr:cNvPr>
        <xdr:cNvSpPr txBox="1"/>
      </xdr:nvSpPr>
      <xdr:spPr>
        <a:xfrm>
          <a:off x="8515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22369</xdr:rowOff>
    </xdr:from>
    <xdr:ext cx="469744" cy="259045"/>
    <xdr:sp macro="" textlink="">
      <xdr:nvSpPr>
        <xdr:cNvPr id="499" name="n_3mainValue【市民会館】&#10;一人当たり面積">
          <a:extLst>
            <a:ext uri="{FF2B5EF4-FFF2-40B4-BE49-F238E27FC236}">
              <a16:creationId xmlns:a16="http://schemas.microsoft.com/office/drawing/2014/main" id="{9DBD17C8-8091-4DB1-A991-A2FC9D371C7A}"/>
            </a:ext>
          </a:extLst>
        </xdr:cNvPr>
        <xdr:cNvSpPr txBox="1"/>
      </xdr:nvSpPr>
      <xdr:spPr>
        <a:xfrm>
          <a:off x="7626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22369</xdr:rowOff>
    </xdr:from>
    <xdr:ext cx="469744" cy="259045"/>
    <xdr:sp macro="" textlink="">
      <xdr:nvSpPr>
        <xdr:cNvPr id="500" name="n_4mainValue【市民会館】&#10;一人当たり面積">
          <a:extLst>
            <a:ext uri="{FF2B5EF4-FFF2-40B4-BE49-F238E27FC236}">
              <a16:creationId xmlns:a16="http://schemas.microsoft.com/office/drawing/2014/main" id="{3FF0B2C4-8F73-41B6-A28C-B7811E35B1EE}"/>
            </a:ext>
          </a:extLst>
        </xdr:cNvPr>
        <xdr:cNvSpPr txBox="1"/>
      </xdr:nvSpPr>
      <xdr:spPr>
        <a:xfrm>
          <a:off x="6737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a:extLst>
            <a:ext uri="{FF2B5EF4-FFF2-40B4-BE49-F238E27FC236}">
              <a16:creationId xmlns:a16="http://schemas.microsoft.com/office/drawing/2014/main" id="{C3A56CA8-A6F6-4E03-B8D5-3AF2A108A5C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a:extLst>
            <a:ext uri="{FF2B5EF4-FFF2-40B4-BE49-F238E27FC236}">
              <a16:creationId xmlns:a16="http://schemas.microsoft.com/office/drawing/2014/main" id="{EFC1AABF-EB7D-486A-9377-1FCEFDB6832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a:extLst>
            <a:ext uri="{FF2B5EF4-FFF2-40B4-BE49-F238E27FC236}">
              <a16:creationId xmlns:a16="http://schemas.microsoft.com/office/drawing/2014/main" id="{AE3F2ED8-4AE8-4470-AAFE-D40FB7B6DD5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a:extLst>
            <a:ext uri="{FF2B5EF4-FFF2-40B4-BE49-F238E27FC236}">
              <a16:creationId xmlns:a16="http://schemas.microsoft.com/office/drawing/2014/main" id="{7C7771D8-5386-4578-B238-D7C8AA2093E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a:extLst>
            <a:ext uri="{FF2B5EF4-FFF2-40B4-BE49-F238E27FC236}">
              <a16:creationId xmlns:a16="http://schemas.microsoft.com/office/drawing/2014/main" id="{E71F6769-ABC5-4925-BF7F-04048C92FB6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a:extLst>
            <a:ext uri="{FF2B5EF4-FFF2-40B4-BE49-F238E27FC236}">
              <a16:creationId xmlns:a16="http://schemas.microsoft.com/office/drawing/2014/main" id="{F8A07DD4-6E12-496A-B740-EF0C47C64B9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a:extLst>
            <a:ext uri="{FF2B5EF4-FFF2-40B4-BE49-F238E27FC236}">
              <a16:creationId xmlns:a16="http://schemas.microsoft.com/office/drawing/2014/main" id="{0DF1BCC8-0115-4ABE-8711-D0ED12F7BF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a:extLst>
            <a:ext uri="{FF2B5EF4-FFF2-40B4-BE49-F238E27FC236}">
              <a16:creationId xmlns:a16="http://schemas.microsoft.com/office/drawing/2014/main" id="{E288F828-2F25-4883-8951-EBA8D639843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a:extLst>
            <a:ext uri="{FF2B5EF4-FFF2-40B4-BE49-F238E27FC236}">
              <a16:creationId xmlns:a16="http://schemas.microsoft.com/office/drawing/2014/main" id="{FCD00B78-2214-4C2F-BBDF-BD13D097F32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a:extLst>
            <a:ext uri="{FF2B5EF4-FFF2-40B4-BE49-F238E27FC236}">
              <a16:creationId xmlns:a16="http://schemas.microsoft.com/office/drawing/2014/main" id="{6A3FA671-27D6-4A35-A8E4-6388B564D21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11" name="テキスト ボックス 510">
          <a:extLst>
            <a:ext uri="{FF2B5EF4-FFF2-40B4-BE49-F238E27FC236}">
              <a16:creationId xmlns:a16="http://schemas.microsoft.com/office/drawing/2014/main" id="{4D945C2E-83B4-4104-9B7A-2DF7143AB8CE}"/>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2" name="直線コネクタ 511">
          <a:extLst>
            <a:ext uri="{FF2B5EF4-FFF2-40B4-BE49-F238E27FC236}">
              <a16:creationId xmlns:a16="http://schemas.microsoft.com/office/drawing/2014/main" id="{58021DFB-3A03-44A5-9F54-4E6C562B545E}"/>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3" name="テキスト ボックス 512">
          <a:extLst>
            <a:ext uri="{FF2B5EF4-FFF2-40B4-BE49-F238E27FC236}">
              <a16:creationId xmlns:a16="http://schemas.microsoft.com/office/drawing/2014/main" id="{B2A56AF7-5B16-4F15-BE4E-FCF38A27ADAC}"/>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4" name="直線コネクタ 513">
          <a:extLst>
            <a:ext uri="{FF2B5EF4-FFF2-40B4-BE49-F238E27FC236}">
              <a16:creationId xmlns:a16="http://schemas.microsoft.com/office/drawing/2014/main" id="{D066FE48-E5B0-44B2-9143-FEB3D908ECE2}"/>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5" name="テキスト ボックス 514">
          <a:extLst>
            <a:ext uri="{FF2B5EF4-FFF2-40B4-BE49-F238E27FC236}">
              <a16:creationId xmlns:a16="http://schemas.microsoft.com/office/drawing/2014/main" id="{6B57E7A3-B410-449F-BA4C-196E88307C19}"/>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6" name="直線コネクタ 515">
          <a:extLst>
            <a:ext uri="{FF2B5EF4-FFF2-40B4-BE49-F238E27FC236}">
              <a16:creationId xmlns:a16="http://schemas.microsoft.com/office/drawing/2014/main" id="{C27BE41D-106D-4A6E-9BC1-69104605D7F3}"/>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7" name="テキスト ボックス 516">
          <a:extLst>
            <a:ext uri="{FF2B5EF4-FFF2-40B4-BE49-F238E27FC236}">
              <a16:creationId xmlns:a16="http://schemas.microsoft.com/office/drawing/2014/main" id="{46175B2D-FD9F-41C8-A573-B3186B782B8B}"/>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8" name="直線コネクタ 517">
          <a:extLst>
            <a:ext uri="{FF2B5EF4-FFF2-40B4-BE49-F238E27FC236}">
              <a16:creationId xmlns:a16="http://schemas.microsoft.com/office/drawing/2014/main" id="{A73655DC-4138-42B9-A3CB-32AE4224A554}"/>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9" name="テキスト ボックス 518">
          <a:extLst>
            <a:ext uri="{FF2B5EF4-FFF2-40B4-BE49-F238E27FC236}">
              <a16:creationId xmlns:a16="http://schemas.microsoft.com/office/drawing/2014/main" id="{8CCD3E37-5619-4058-B0AD-E5CEFAD353E9}"/>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C6FA305-3C88-4DEA-8FB6-0C55E6978DB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21" name="テキスト ボックス 520">
          <a:extLst>
            <a:ext uri="{FF2B5EF4-FFF2-40B4-BE49-F238E27FC236}">
              <a16:creationId xmlns:a16="http://schemas.microsoft.com/office/drawing/2014/main" id="{7FE340B1-7CF0-4906-A64A-0884351ED156}"/>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33D8196E-F1ED-4717-B72B-1F740EB08BB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14478</xdr:rowOff>
    </xdr:from>
    <xdr:to>
      <xdr:col>85</xdr:col>
      <xdr:colOff>126364</xdr:colOff>
      <xdr:row>41</xdr:row>
      <xdr:rowOff>5334</xdr:rowOff>
    </xdr:to>
    <xdr:cxnSp macro="">
      <xdr:nvCxnSpPr>
        <xdr:cNvPr id="523" name="直線コネクタ 522">
          <a:extLst>
            <a:ext uri="{FF2B5EF4-FFF2-40B4-BE49-F238E27FC236}">
              <a16:creationId xmlns:a16="http://schemas.microsoft.com/office/drawing/2014/main" id="{9464A742-3B51-4032-9C65-C64F274BD8BC}"/>
            </a:ext>
          </a:extLst>
        </xdr:cNvPr>
        <xdr:cNvCxnSpPr/>
      </xdr:nvCxnSpPr>
      <xdr:spPr>
        <a:xfrm flipV="1">
          <a:off x="16318864" y="6015228"/>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EB01CA8E-87FC-4611-8083-F36E2B52F6FF}"/>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25" name="直線コネクタ 524">
          <a:extLst>
            <a:ext uri="{FF2B5EF4-FFF2-40B4-BE49-F238E27FC236}">
              <a16:creationId xmlns:a16="http://schemas.microsoft.com/office/drawing/2014/main" id="{A8A0A09E-DAA5-4F99-9364-89F74C04E54A}"/>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132605</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C293EDB9-AA3C-4B00-9F10-5F271AB49232}"/>
            </a:ext>
          </a:extLst>
        </xdr:cNvPr>
        <xdr:cNvSpPr txBox="1"/>
      </xdr:nvSpPr>
      <xdr:spPr>
        <a:xfrm>
          <a:off x="16357600" y="579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14478</xdr:rowOff>
    </xdr:from>
    <xdr:to>
      <xdr:col>86</xdr:col>
      <xdr:colOff>25400</xdr:colOff>
      <xdr:row>35</xdr:row>
      <xdr:rowOff>14478</xdr:rowOff>
    </xdr:to>
    <xdr:cxnSp macro="">
      <xdr:nvCxnSpPr>
        <xdr:cNvPr id="527" name="直線コネクタ 526">
          <a:extLst>
            <a:ext uri="{FF2B5EF4-FFF2-40B4-BE49-F238E27FC236}">
              <a16:creationId xmlns:a16="http://schemas.microsoft.com/office/drawing/2014/main" id="{D21E0D29-B492-48F0-BB13-E5ACF5E46082}"/>
            </a:ext>
          </a:extLst>
        </xdr:cNvPr>
        <xdr:cNvCxnSpPr/>
      </xdr:nvCxnSpPr>
      <xdr:spPr>
        <a:xfrm>
          <a:off x="16230600" y="601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121429</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5BA80DAF-F6F3-4C81-91AE-FA5ED18B9FD3}"/>
            </a:ext>
          </a:extLst>
        </xdr:cNvPr>
        <xdr:cNvSpPr txBox="1"/>
      </xdr:nvSpPr>
      <xdr:spPr>
        <a:xfrm>
          <a:off x="16357600" y="6465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98552</xdr:rowOff>
    </xdr:from>
    <xdr:to>
      <xdr:col>85</xdr:col>
      <xdr:colOff>177800</xdr:colOff>
      <xdr:row>39</xdr:row>
      <xdr:rowOff>28702</xdr:rowOff>
    </xdr:to>
    <xdr:sp macro="" textlink="">
      <xdr:nvSpPr>
        <xdr:cNvPr id="529" name="フローチャート: 判断 528">
          <a:extLst>
            <a:ext uri="{FF2B5EF4-FFF2-40B4-BE49-F238E27FC236}">
              <a16:creationId xmlns:a16="http://schemas.microsoft.com/office/drawing/2014/main" id="{9A4A22BC-5442-43CA-89E1-A3A4F1CADE52}"/>
            </a:ext>
          </a:extLst>
        </xdr:cNvPr>
        <xdr:cNvSpPr/>
      </xdr:nvSpPr>
      <xdr:spPr>
        <a:xfrm>
          <a:off x="162687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30" name="フローチャート: 判断 529">
          <a:extLst>
            <a:ext uri="{FF2B5EF4-FFF2-40B4-BE49-F238E27FC236}">
              <a16:creationId xmlns:a16="http://schemas.microsoft.com/office/drawing/2014/main" id="{57A1AD9D-8C24-4543-AFB0-92ADC5018859}"/>
            </a:ext>
          </a:extLst>
        </xdr:cNvPr>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152671</xdr:rowOff>
    </xdr:from>
    <xdr:ext cx="405111" cy="259045"/>
    <xdr:sp macro="" textlink="">
      <xdr:nvSpPr>
        <xdr:cNvPr id="531" name="n_1aveValue【一般廃棄物処理施設】&#10;有形固定資産減価償却率">
          <a:extLst>
            <a:ext uri="{FF2B5EF4-FFF2-40B4-BE49-F238E27FC236}">
              <a16:creationId xmlns:a16="http://schemas.microsoft.com/office/drawing/2014/main" id="{62157092-AB6A-4989-AE0D-253B66BCEB63}"/>
            </a:ext>
          </a:extLst>
        </xdr:cNvPr>
        <xdr:cNvSpPr txBox="1"/>
      </xdr:nvSpPr>
      <xdr:spPr>
        <a:xfrm>
          <a:off x="1526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155702</xdr:rowOff>
    </xdr:from>
    <xdr:to>
      <xdr:col>76</xdr:col>
      <xdr:colOff>165100</xdr:colOff>
      <xdr:row>38</xdr:row>
      <xdr:rowOff>85852</xdr:rowOff>
    </xdr:to>
    <xdr:sp macro="" textlink="">
      <xdr:nvSpPr>
        <xdr:cNvPr id="532" name="フローチャート: 判断 531">
          <a:extLst>
            <a:ext uri="{FF2B5EF4-FFF2-40B4-BE49-F238E27FC236}">
              <a16:creationId xmlns:a16="http://schemas.microsoft.com/office/drawing/2014/main" id="{E3EA3570-C264-4572-9F31-1AEFB1BD14A8}"/>
            </a:ext>
          </a:extLst>
        </xdr:cNvPr>
        <xdr:cNvSpPr/>
      </xdr:nvSpPr>
      <xdr:spPr>
        <a:xfrm>
          <a:off x="14541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102379</xdr:rowOff>
    </xdr:from>
    <xdr:ext cx="405111" cy="259045"/>
    <xdr:sp macro="" textlink="">
      <xdr:nvSpPr>
        <xdr:cNvPr id="533" name="n_2aveValue【一般廃棄物処理施設】&#10;有形固定資産減価償却率">
          <a:extLst>
            <a:ext uri="{FF2B5EF4-FFF2-40B4-BE49-F238E27FC236}">
              <a16:creationId xmlns:a16="http://schemas.microsoft.com/office/drawing/2014/main" id="{428349CD-7C0A-40F8-89F6-874042FF2D00}"/>
            </a:ext>
          </a:extLst>
        </xdr:cNvPr>
        <xdr:cNvSpPr txBox="1"/>
      </xdr:nvSpPr>
      <xdr:spPr>
        <a:xfrm>
          <a:off x="14389744" y="627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34544</xdr:rowOff>
    </xdr:from>
    <xdr:to>
      <xdr:col>72</xdr:col>
      <xdr:colOff>38100</xdr:colOff>
      <xdr:row>38</xdr:row>
      <xdr:rowOff>136144</xdr:rowOff>
    </xdr:to>
    <xdr:sp macro="" textlink="">
      <xdr:nvSpPr>
        <xdr:cNvPr id="534" name="フローチャート: 判断 533">
          <a:extLst>
            <a:ext uri="{FF2B5EF4-FFF2-40B4-BE49-F238E27FC236}">
              <a16:creationId xmlns:a16="http://schemas.microsoft.com/office/drawing/2014/main" id="{02EA8BAF-DE7B-4453-BBAD-C081D7565388}"/>
            </a:ext>
          </a:extLst>
        </xdr:cNvPr>
        <xdr:cNvSpPr/>
      </xdr:nvSpPr>
      <xdr:spPr>
        <a:xfrm>
          <a:off x="13652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127271</xdr:rowOff>
    </xdr:from>
    <xdr:ext cx="405111" cy="259045"/>
    <xdr:sp macro="" textlink="">
      <xdr:nvSpPr>
        <xdr:cNvPr id="535" name="n_3aveValue【一般廃棄物処理施設】&#10;有形固定資産減価償却率">
          <a:extLst>
            <a:ext uri="{FF2B5EF4-FFF2-40B4-BE49-F238E27FC236}">
              <a16:creationId xmlns:a16="http://schemas.microsoft.com/office/drawing/2014/main" id="{5E4CA561-8C3F-4FE0-BD08-9207EF34A3BC}"/>
            </a:ext>
          </a:extLst>
        </xdr:cNvPr>
        <xdr:cNvSpPr txBox="1"/>
      </xdr:nvSpPr>
      <xdr:spPr>
        <a:xfrm>
          <a:off x="13500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2540</xdr:rowOff>
    </xdr:from>
    <xdr:to>
      <xdr:col>67</xdr:col>
      <xdr:colOff>101600</xdr:colOff>
      <xdr:row>38</xdr:row>
      <xdr:rowOff>104140</xdr:rowOff>
    </xdr:to>
    <xdr:sp macro="" textlink="">
      <xdr:nvSpPr>
        <xdr:cNvPr id="536" name="フローチャート: 判断 535">
          <a:extLst>
            <a:ext uri="{FF2B5EF4-FFF2-40B4-BE49-F238E27FC236}">
              <a16:creationId xmlns:a16="http://schemas.microsoft.com/office/drawing/2014/main" id="{6AF25124-E8F8-44EB-9124-5CA1ED4BCF50}"/>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38</xdr:row>
      <xdr:rowOff>95267</xdr:rowOff>
    </xdr:from>
    <xdr:ext cx="405111" cy="259045"/>
    <xdr:sp macro="" textlink="">
      <xdr:nvSpPr>
        <xdr:cNvPr id="537" name="n_4aveValue【一般廃棄物処理施設】&#10;有形固定資産減価償却率">
          <a:extLst>
            <a:ext uri="{FF2B5EF4-FFF2-40B4-BE49-F238E27FC236}">
              <a16:creationId xmlns:a16="http://schemas.microsoft.com/office/drawing/2014/main" id="{5683E6A3-29B4-4901-92AD-39FD184F666B}"/>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73D7E792-8023-409D-A8FE-F79517CCEE4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8530DDB-1DFA-4F3F-A0E0-17B59013E47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D9493BEA-B7E6-4CBF-BBE5-CABCCA43852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DA6BE2E9-CE69-4FBF-BD9A-14E24E32B3C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6A6DFC6C-59F3-44D8-8842-820A7B2C29A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xdr:rowOff>
    </xdr:from>
    <xdr:to>
      <xdr:col>85</xdr:col>
      <xdr:colOff>177800</xdr:colOff>
      <xdr:row>40</xdr:row>
      <xdr:rowOff>104140</xdr:rowOff>
    </xdr:to>
    <xdr:sp macro="" textlink="">
      <xdr:nvSpPr>
        <xdr:cNvPr id="543" name="楕円 542">
          <a:extLst>
            <a:ext uri="{FF2B5EF4-FFF2-40B4-BE49-F238E27FC236}">
              <a16:creationId xmlns:a16="http://schemas.microsoft.com/office/drawing/2014/main" id="{672B8723-54EE-4413-991C-43A8CBC8E5F1}"/>
            </a:ext>
          </a:extLst>
        </xdr:cNvPr>
        <xdr:cNvSpPr/>
      </xdr:nvSpPr>
      <xdr:spPr>
        <a:xfrm>
          <a:off x="16268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88917</xdr:rowOff>
    </xdr:from>
    <xdr:ext cx="405111" cy="259045"/>
    <xdr:sp macro="" textlink="">
      <xdr:nvSpPr>
        <xdr:cNvPr id="544" name="【一般廃棄物処理施設】&#10;有形固定資産減価償却率該当値テキスト">
          <a:extLst>
            <a:ext uri="{FF2B5EF4-FFF2-40B4-BE49-F238E27FC236}">
              <a16:creationId xmlns:a16="http://schemas.microsoft.com/office/drawing/2014/main" id="{DFD88EC7-4E25-457B-98EB-0481016706C6}"/>
            </a:ext>
          </a:extLst>
        </xdr:cNvPr>
        <xdr:cNvSpPr txBox="1"/>
      </xdr:nvSpPr>
      <xdr:spPr>
        <a:xfrm>
          <a:off x="16357600" y="677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27686</xdr:rowOff>
    </xdr:from>
    <xdr:to>
      <xdr:col>81</xdr:col>
      <xdr:colOff>101600</xdr:colOff>
      <xdr:row>39</xdr:row>
      <xdr:rowOff>129286</xdr:rowOff>
    </xdr:to>
    <xdr:sp macro="" textlink="">
      <xdr:nvSpPr>
        <xdr:cNvPr id="545" name="楕円 544">
          <a:extLst>
            <a:ext uri="{FF2B5EF4-FFF2-40B4-BE49-F238E27FC236}">
              <a16:creationId xmlns:a16="http://schemas.microsoft.com/office/drawing/2014/main" id="{2DF84236-EAB6-41D5-B93F-0D346EAF066A}"/>
            </a:ext>
          </a:extLst>
        </xdr:cNvPr>
        <xdr:cNvSpPr/>
      </xdr:nvSpPr>
      <xdr:spPr>
        <a:xfrm>
          <a:off x="15430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78486</xdr:rowOff>
    </xdr:from>
    <xdr:to>
      <xdr:col>85</xdr:col>
      <xdr:colOff>127000</xdr:colOff>
      <xdr:row>40</xdr:row>
      <xdr:rowOff>53340</xdr:rowOff>
    </xdr:to>
    <xdr:cxnSp macro="">
      <xdr:nvCxnSpPr>
        <xdr:cNvPr id="546" name="直線コネクタ 545">
          <a:extLst>
            <a:ext uri="{FF2B5EF4-FFF2-40B4-BE49-F238E27FC236}">
              <a16:creationId xmlns:a16="http://schemas.microsoft.com/office/drawing/2014/main" id="{65BD35E3-9301-45C2-A5E6-7F13B8B7E1F6}"/>
            </a:ext>
          </a:extLst>
        </xdr:cNvPr>
        <xdr:cNvCxnSpPr/>
      </xdr:nvCxnSpPr>
      <xdr:spPr>
        <a:xfrm>
          <a:off x="15481300" y="676503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52832</xdr:rowOff>
    </xdr:from>
    <xdr:to>
      <xdr:col>76</xdr:col>
      <xdr:colOff>165100</xdr:colOff>
      <xdr:row>38</xdr:row>
      <xdr:rowOff>154432</xdr:rowOff>
    </xdr:to>
    <xdr:sp macro="" textlink="">
      <xdr:nvSpPr>
        <xdr:cNvPr id="547" name="楕円 546">
          <a:extLst>
            <a:ext uri="{FF2B5EF4-FFF2-40B4-BE49-F238E27FC236}">
              <a16:creationId xmlns:a16="http://schemas.microsoft.com/office/drawing/2014/main" id="{DEAFA931-90D0-47E6-8B1B-116759789BDA}"/>
            </a:ext>
          </a:extLst>
        </xdr:cNvPr>
        <xdr:cNvSpPr/>
      </xdr:nvSpPr>
      <xdr:spPr>
        <a:xfrm>
          <a:off x="14541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103632</xdr:rowOff>
    </xdr:from>
    <xdr:to>
      <xdr:col>81</xdr:col>
      <xdr:colOff>50800</xdr:colOff>
      <xdr:row>39</xdr:row>
      <xdr:rowOff>78486</xdr:rowOff>
    </xdr:to>
    <xdr:cxnSp macro="">
      <xdr:nvCxnSpPr>
        <xdr:cNvPr id="548" name="直線コネクタ 547">
          <a:extLst>
            <a:ext uri="{FF2B5EF4-FFF2-40B4-BE49-F238E27FC236}">
              <a16:creationId xmlns:a16="http://schemas.microsoft.com/office/drawing/2014/main" id="{9CDD1AC6-CB95-4108-A274-8CF6F6B34BBE}"/>
            </a:ext>
          </a:extLst>
        </xdr:cNvPr>
        <xdr:cNvCxnSpPr/>
      </xdr:nvCxnSpPr>
      <xdr:spPr>
        <a:xfrm>
          <a:off x="14592300" y="661873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73406</xdr:rowOff>
    </xdr:from>
    <xdr:to>
      <xdr:col>72</xdr:col>
      <xdr:colOff>38100</xdr:colOff>
      <xdr:row>38</xdr:row>
      <xdr:rowOff>3556</xdr:rowOff>
    </xdr:to>
    <xdr:sp macro="" textlink="">
      <xdr:nvSpPr>
        <xdr:cNvPr id="549" name="楕円 548">
          <a:extLst>
            <a:ext uri="{FF2B5EF4-FFF2-40B4-BE49-F238E27FC236}">
              <a16:creationId xmlns:a16="http://schemas.microsoft.com/office/drawing/2014/main" id="{C13FDFAA-FF54-4A3A-97F1-92B15354DF50}"/>
            </a:ext>
          </a:extLst>
        </xdr:cNvPr>
        <xdr:cNvSpPr/>
      </xdr:nvSpPr>
      <xdr:spPr>
        <a:xfrm>
          <a:off x="13652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124206</xdr:rowOff>
    </xdr:from>
    <xdr:to>
      <xdr:col>76</xdr:col>
      <xdr:colOff>114300</xdr:colOff>
      <xdr:row>38</xdr:row>
      <xdr:rowOff>103632</xdr:rowOff>
    </xdr:to>
    <xdr:cxnSp macro="">
      <xdr:nvCxnSpPr>
        <xdr:cNvPr id="550" name="直線コネクタ 549">
          <a:extLst>
            <a:ext uri="{FF2B5EF4-FFF2-40B4-BE49-F238E27FC236}">
              <a16:creationId xmlns:a16="http://schemas.microsoft.com/office/drawing/2014/main" id="{474D1BB6-BE0D-4961-B7C2-15F916A27F2B}"/>
            </a:ext>
          </a:extLst>
        </xdr:cNvPr>
        <xdr:cNvCxnSpPr/>
      </xdr:nvCxnSpPr>
      <xdr:spPr>
        <a:xfrm>
          <a:off x="13703300" y="64678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93980</xdr:rowOff>
    </xdr:from>
    <xdr:to>
      <xdr:col>67</xdr:col>
      <xdr:colOff>101600</xdr:colOff>
      <xdr:row>37</xdr:row>
      <xdr:rowOff>24130</xdr:rowOff>
    </xdr:to>
    <xdr:sp macro="" textlink="">
      <xdr:nvSpPr>
        <xdr:cNvPr id="551" name="楕円 550">
          <a:extLst>
            <a:ext uri="{FF2B5EF4-FFF2-40B4-BE49-F238E27FC236}">
              <a16:creationId xmlns:a16="http://schemas.microsoft.com/office/drawing/2014/main" id="{DE4324D2-E244-4943-852A-5DCF6A6903D6}"/>
            </a:ext>
          </a:extLst>
        </xdr:cNvPr>
        <xdr:cNvSpPr/>
      </xdr:nvSpPr>
      <xdr:spPr>
        <a:xfrm>
          <a:off x="12763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144780</xdr:rowOff>
    </xdr:from>
    <xdr:to>
      <xdr:col>71</xdr:col>
      <xdr:colOff>177800</xdr:colOff>
      <xdr:row>37</xdr:row>
      <xdr:rowOff>124206</xdr:rowOff>
    </xdr:to>
    <xdr:cxnSp macro="">
      <xdr:nvCxnSpPr>
        <xdr:cNvPr id="552" name="直線コネクタ 551">
          <a:extLst>
            <a:ext uri="{FF2B5EF4-FFF2-40B4-BE49-F238E27FC236}">
              <a16:creationId xmlns:a16="http://schemas.microsoft.com/office/drawing/2014/main" id="{D568EB6D-2B81-4540-A0F4-361742F3043C}"/>
            </a:ext>
          </a:extLst>
        </xdr:cNvPr>
        <xdr:cNvCxnSpPr/>
      </xdr:nvCxnSpPr>
      <xdr:spPr>
        <a:xfrm>
          <a:off x="12814300" y="631698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120413</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837AE449-4C51-464B-A144-7C70EB62E6E4}"/>
            </a:ext>
          </a:extLst>
        </xdr:cNvPr>
        <xdr:cNvSpPr txBox="1"/>
      </xdr:nvSpPr>
      <xdr:spPr>
        <a:xfrm>
          <a:off x="152660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145559</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EF4B2995-4D1E-4E2B-B8BA-AB39E3C1AD43}"/>
            </a:ext>
          </a:extLst>
        </xdr:cNvPr>
        <xdr:cNvSpPr txBox="1"/>
      </xdr:nvSpPr>
      <xdr:spPr>
        <a:xfrm>
          <a:off x="143897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20083</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5AA574CC-6203-4998-9A01-C53B8BEDEF5D}"/>
            </a:ext>
          </a:extLst>
        </xdr:cNvPr>
        <xdr:cNvSpPr txBox="1"/>
      </xdr:nvSpPr>
      <xdr:spPr>
        <a:xfrm>
          <a:off x="13500744" y="61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40657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B4CEA82C-FE83-49EC-8B9B-6CDA67782CB8}"/>
            </a:ext>
          </a:extLst>
        </xdr:cNvPr>
        <xdr:cNvSpPr txBox="1"/>
      </xdr:nvSpPr>
      <xdr:spPr>
        <a:xfrm>
          <a:off x="12611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5B9AF8B0-6542-4681-82C9-C5C6CF248F7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F43AD600-5D86-4ADE-8A32-0FF43F639DB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2D813660-1298-4A3F-837E-E8206ECE5D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1FEBE9D6-8089-4AEF-99F1-F7D4BE72676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E6777F3E-A7A8-41F6-96F2-D53C4823705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D3B41983-BC6E-4311-AAC2-3EB9B5FAE95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C4CB1C0B-BC4D-44A8-82A7-2D97C005DCF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4D05EA4F-728C-4BE9-803C-9E08D334E50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B662D7AF-470E-4525-9ADB-1068374D7AC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B6321971-5764-444D-AAC9-2CE437EA6EC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7" name="テキスト ボックス 566">
          <a:extLst>
            <a:ext uri="{FF2B5EF4-FFF2-40B4-BE49-F238E27FC236}">
              <a16:creationId xmlns:a16="http://schemas.microsoft.com/office/drawing/2014/main" id="{57D60995-1604-470C-A34C-9A1DE7940CE3}"/>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8" name="直線コネクタ 567">
          <a:extLst>
            <a:ext uri="{FF2B5EF4-FFF2-40B4-BE49-F238E27FC236}">
              <a16:creationId xmlns:a16="http://schemas.microsoft.com/office/drawing/2014/main" id="{F697BBED-7B3A-4F7E-A283-57BD04BA90B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9" name="テキスト ボックス 568">
          <a:extLst>
            <a:ext uri="{FF2B5EF4-FFF2-40B4-BE49-F238E27FC236}">
              <a16:creationId xmlns:a16="http://schemas.microsoft.com/office/drawing/2014/main" id="{E4AD5992-5FC3-44B7-8231-7BF4C65AE058}"/>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0" name="直線コネクタ 569">
          <a:extLst>
            <a:ext uri="{FF2B5EF4-FFF2-40B4-BE49-F238E27FC236}">
              <a16:creationId xmlns:a16="http://schemas.microsoft.com/office/drawing/2014/main" id="{6A54F080-110B-4804-929B-1A767D2BBBE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71" name="テキスト ボックス 570">
          <a:extLst>
            <a:ext uri="{FF2B5EF4-FFF2-40B4-BE49-F238E27FC236}">
              <a16:creationId xmlns:a16="http://schemas.microsoft.com/office/drawing/2014/main" id="{7BEDCFCE-AC18-4C6C-BFFD-A789CB3CAB74}"/>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2" name="直線コネクタ 571">
          <a:extLst>
            <a:ext uri="{FF2B5EF4-FFF2-40B4-BE49-F238E27FC236}">
              <a16:creationId xmlns:a16="http://schemas.microsoft.com/office/drawing/2014/main" id="{0752E450-5EFB-48B0-9DC5-C495844AEFA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3" name="テキスト ボックス 572">
          <a:extLst>
            <a:ext uri="{FF2B5EF4-FFF2-40B4-BE49-F238E27FC236}">
              <a16:creationId xmlns:a16="http://schemas.microsoft.com/office/drawing/2014/main" id="{F1FD65E7-0AA4-46D1-A744-43433C94838B}"/>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4" name="直線コネクタ 573">
          <a:extLst>
            <a:ext uri="{FF2B5EF4-FFF2-40B4-BE49-F238E27FC236}">
              <a16:creationId xmlns:a16="http://schemas.microsoft.com/office/drawing/2014/main" id="{3C8D109C-5EEE-4ECE-9036-2A16BAFB227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5" name="テキスト ボックス 574">
          <a:extLst>
            <a:ext uri="{FF2B5EF4-FFF2-40B4-BE49-F238E27FC236}">
              <a16:creationId xmlns:a16="http://schemas.microsoft.com/office/drawing/2014/main" id="{A147A137-2EAA-4903-8776-93BE88E8CC4D}"/>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6" name="直線コネクタ 575">
          <a:extLst>
            <a:ext uri="{FF2B5EF4-FFF2-40B4-BE49-F238E27FC236}">
              <a16:creationId xmlns:a16="http://schemas.microsoft.com/office/drawing/2014/main" id="{5D70155C-EB73-4B85-B78D-AC6A1D089FC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7" name="テキスト ボックス 576">
          <a:extLst>
            <a:ext uri="{FF2B5EF4-FFF2-40B4-BE49-F238E27FC236}">
              <a16:creationId xmlns:a16="http://schemas.microsoft.com/office/drawing/2014/main" id="{90F7F6C4-C2FA-454D-8984-EAE461D66CB1}"/>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8" name="直線コネクタ 577">
          <a:extLst>
            <a:ext uri="{FF2B5EF4-FFF2-40B4-BE49-F238E27FC236}">
              <a16:creationId xmlns:a16="http://schemas.microsoft.com/office/drawing/2014/main" id="{87DA853C-3CBE-40F3-95EA-CE70BFA4F85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9" name="テキスト ボックス 578">
          <a:extLst>
            <a:ext uri="{FF2B5EF4-FFF2-40B4-BE49-F238E27FC236}">
              <a16:creationId xmlns:a16="http://schemas.microsoft.com/office/drawing/2014/main" id="{39305FD0-EEE5-4A71-A4B8-4D14C9704BE2}"/>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0" name="直線コネクタ 579">
          <a:extLst>
            <a:ext uri="{FF2B5EF4-FFF2-40B4-BE49-F238E27FC236}">
              <a16:creationId xmlns:a16="http://schemas.microsoft.com/office/drawing/2014/main" id="{597129E1-F74A-4A46-8465-7188852BF65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1" name="テキスト ボックス 580">
          <a:extLst>
            <a:ext uri="{FF2B5EF4-FFF2-40B4-BE49-F238E27FC236}">
              <a16:creationId xmlns:a16="http://schemas.microsoft.com/office/drawing/2014/main" id="{FD75947F-ACF4-4941-8878-AB908BF1DAA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2" name="【一般廃棄物処理施設】&#10;一人当たり有形固定資産（償却資産）額グラフ枠">
          <a:extLst>
            <a:ext uri="{FF2B5EF4-FFF2-40B4-BE49-F238E27FC236}">
              <a16:creationId xmlns:a16="http://schemas.microsoft.com/office/drawing/2014/main" id="{1215406F-8628-4C93-B153-3E2B1E6B33B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3" name="直線コネクタ 582">
          <a:extLst>
            <a:ext uri="{FF2B5EF4-FFF2-40B4-BE49-F238E27FC236}">
              <a16:creationId xmlns:a16="http://schemas.microsoft.com/office/drawing/2014/main" id="{6D019DAB-C83E-40C6-9F50-EDAB601F75F9}"/>
            </a:ext>
          </a:extLst>
        </xdr:cNvPr>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4" name="【一般廃棄物処理施設】&#10;一人当たり有形固定資産（償却資産）額最小値テキスト">
          <a:extLst>
            <a:ext uri="{FF2B5EF4-FFF2-40B4-BE49-F238E27FC236}">
              <a16:creationId xmlns:a16="http://schemas.microsoft.com/office/drawing/2014/main" id="{3683C141-1DB7-418C-AE0A-502BF73D73E4}"/>
            </a:ext>
          </a:extLst>
        </xdr:cNvPr>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5" name="直線コネクタ 584">
          <a:extLst>
            <a:ext uri="{FF2B5EF4-FFF2-40B4-BE49-F238E27FC236}">
              <a16:creationId xmlns:a16="http://schemas.microsoft.com/office/drawing/2014/main" id="{B2D4BE59-546F-48A1-9287-08DA2E169868}"/>
            </a:ext>
          </a:extLst>
        </xdr:cNvPr>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6" name="【一般廃棄物処理施設】&#10;一人当たり有形固定資産（償却資産）額最大値テキスト">
          <a:extLst>
            <a:ext uri="{FF2B5EF4-FFF2-40B4-BE49-F238E27FC236}">
              <a16:creationId xmlns:a16="http://schemas.microsoft.com/office/drawing/2014/main" id="{D7C1FA1A-0E60-4810-A211-D8C8A3DE8B69}"/>
            </a:ext>
          </a:extLst>
        </xdr:cNvPr>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7" name="直線コネクタ 586">
          <a:extLst>
            <a:ext uri="{FF2B5EF4-FFF2-40B4-BE49-F238E27FC236}">
              <a16:creationId xmlns:a16="http://schemas.microsoft.com/office/drawing/2014/main" id="{C94CC530-2C2E-4A5B-AB0C-99C59684B91E}"/>
            </a:ext>
          </a:extLst>
        </xdr:cNvPr>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6473</xdr:rowOff>
    </xdr:from>
    <xdr:ext cx="534377" cy="259045"/>
    <xdr:sp macro="" textlink="">
      <xdr:nvSpPr>
        <xdr:cNvPr id="588" name="【一般廃棄物処理施設】&#10;一人当たり有形固定資産（償却資産）額平均値テキスト">
          <a:extLst>
            <a:ext uri="{FF2B5EF4-FFF2-40B4-BE49-F238E27FC236}">
              <a16:creationId xmlns:a16="http://schemas.microsoft.com/office/drawing/2014/main" id="{B42C4952-2029-4112-991D-428BB57D171E}"/>
            </a:ext>
          </a:extLst>
        </xdr:cNvPr>
        <xdr:cNvSpPr txBox="1"/>
      </xdr:nvSpPr>
      <xdr:spPr>
        <a:xfrm>
          <a:off x="22199600" y="65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9" name="フローチャート: 判断 588">
          <a:extLst>
            <a:ext uri="{FF2B5EF4-FFF2-40B4-BE49-F238E27FC236}">
              <a16:creationId xmlns:a16="http://schemas.microsoft.com/office/drawing/2014/main" id="{43B4BF8E-C474-43FE-A27A-32AA0EEF538A}"/>
            </a:ext>
          </a:extLst>
        </xdr:cNvPr>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90" name="フローチャート: 判断 589">
          <a:extLst>
            <a:ext uri="{FF2B5EF4-FFF2-40B4-BE49-F238E27FC236}">
              <a16:creationId xmlns:a16="http://schemas.microsoft.com/office/drawing/2014/main" id="{999C0B49-A350-4FCF-B44D-B012569D6120}"/>
            </a:ext>
          </a:extLst>
        </xdr:cNvPr>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142309</xdr:rowOff>
    </xdr:from>
    <xdr:ext cx="534377" cy="259045"/>
    <xdr:sp macro="" textlink="">
      <xdr:nvSpPr>
        <xdr:cNvPr id="591" name="n_1aveValue【一般廃棄物処理施設】&#10;一人当たり有形固定資産（償却資産）額">
          <a:extLst>
            <a:ext uri="{FF2B5EF4-FFF2-40B4-BE49-F238E27FC236}">
              <a16:creationId xmlns:a16="http://schemas.microsoft.com/office/drawing/2014/main" id="{299E6173-8933-4AC6-AF35-0F5C5C4395E0}"/>
            </a:ext>
          </a:extLst>
        </xdr:cNvPr>
        <xdr:cNvSpPr txBox="1"/>
      </xdr:nvSpPr>
      <xdr:spPr>
        <a:xfrm>
          <a:off x="21043411" y="66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62531</xdr:rowOff>
    </xdr:from>
    <xdr:to>
      <xdr:col>107</xdr:col>
      <xdr:colOff>101600</xdr:colOff>
      <xdr:row>38</xdr:row>
      <xdr:rowOff>164131</xdr:rowOff>
    </xdr:to>
    <xdr:sp macro="" textlink="">
      <xdr:nvSpPr>
        <xdr:cNvPr id="592" name="フローチャート: 判断 591">
          <a:extLst>
            <a:ext uri="{FF2B5EF4-FFF2-40B4-BE49-F238E27FC236}">
              <a16:creationId xmlns:a16="http://schemas.microsoft.com/office/drawing/2014/main" id="{DD9F8E6F-B97E-4304-85A7-86103AC0D116}"/>
            </a:ext>
          </a:extLst>
        </xdr:cNvPr>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155258</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9BD9D564-674B-4102-A7DC-6C3C3C7A9796}"/>
            </a:ext>
          </a:extLst>
        </xdr:cNvPr>
        <xdr:cNvSpPr txBox="1"/>
      </xdr:nvSpPr>
      <xdr:spPr>
        <a:xfrm>
          <a:off x="20167111" y="66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94307</xdr:rowOff>
    </xdr:from>
    <xdr:to>
      <xdr:col>102</xdr:col>
      <xdr:colOff>165100</xdr:colOff>
      <xdr:row>39</xdr:row>
      <xdr:rowOff>24457</xdr:rowOff>
    </xdr:to>
    <xdr:sp macro="" textlink="">
      <xdr:nvSpPr>
        <xdr:cNvPr id="594" name="フローチャート: 判断 593">
          <a:extLst>
            <a:ext uri="{FF2B5EF4-FFF2-40B4-BE49-F238E27FC236}">
              <a16:creationId xmlns:a16="http://schemas.microsoft.com/office/drawing/2014/main" id="{831FC93D-35FD-4385-A363-81DD98858AAA}"/>
            </a:ext>
          </a:extLst>
        </xdr:cNvPr>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15584</xdr:rowOff>
    </xdr:from>
    <xdr:ext cx="534377" cy="259045"/>
    <xdr:sp macro="" textlink="">
      <xdr:nvSpPr>
        <xdr:cNvPr id="595" name="n_3aveValue【一般廃棄物処理施設】&#10;一人当たり有形固定資産（償却資産）額">
          <a:extLst>
            <a:ext uri="{FF2B5EF4-FFF2-40B4-BE49-F238E27FC236}">
              <a16:creationId xmlns:a16="http://schemas.microsoft.com/office/drawing/2014/main" id="{832A4D98-BF02-4524-BD85-9CD12ACDDA75}"/>
            </a:ext>
          </a:extLst>
        </xdr:cNvPr>
        <xdr:cNvSpPr txBox="1"/>
      </xdr:nvSpPr>
      <xdr:spPr>
        <a:xfrm>
          <a:off x="192781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72312</xdr:rowOff>
    </xdr:from>
    <xdr:to>
      <xdr:col>98</xdr:col>
      <xdr:colOff>38100</xdr:colOff>
      <xdr:row>39</xdr:row>
      <xdr:rowOff>2462</xdr:rowOff>
    </xdr:to>
    <xdr:sp macro="" textlink="">
      <xdr:nvSpPr>
        <xdr:cNvPr id="596" name="フローチャート: 判断 595">
          <a:extLst>
            <a:ext uri="{FF2B5EF4-FFF2-40B4-BE49-F238E27FC236}">
              <a16:creationId xmlns:a16="http://schemas.microsoft.com/office/drawing/2014/main" id="{2C0A7A51-4AD3-47DD-96F2-1AA50B5CD304}"/>
            </a:ext>
          </a:extLst>
        </xdr:cNvPr>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38</xdr:row>
      <xdr:rowOff>165039</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E4DCF606-0BEB-4DA9-AB35-FFD158A36C8F}"/>
            </a:ext>
          </a:extLst>
        </xdr:cNvPr>
        <xdr:cNvSpPr txBox="1"/>
      </xdr:nvSpPr>
      <xdr:spPr>
        <a:xfrm>
          <a:off x="18389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98" name="テキスト ボックス 597">
          <a:extLst>
            <a:ext uri="{FF2B5EF4-FFF2-40B4-BE49-F238E27FC236}">
              <a16:creationId xmlns:a16="http://schemas.microsoft.com/office/drawing/2014/main" id="{15C52AEC-21E0-4A62-9C48-3F742E539B2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9" name="テキスト ボックス 598">
          <a:extLst>
            <a:ext uri="{FF2B5EF4-FFF2-40B4-BE49-F238E27FC236}">
              <a16:creationId xmlns:a16="http://schemas.microsoft.com/office/drawing/2014/main" id="{C574C88A-08EB-4451-88DF-9B69DE70234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600" name="テキスト ボックス 599">
          <a:extLst>
            <a:ext uri="{FF2B5EF4-FFF2-40B4-BE49-F238E27FC236}">
              <a16:creationId xmlns:a16="http://schemas.microsoft.com/office/drawing/2014/main" id="{1A8BB4FA-FA0C-4037-B27C-6680D5C1F7C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601" name="テキスト ボックス 600">
          <a:extLst>
            <a:ext uri="{FF2B5EF4-FFF2-40B4-BE49-F238E27FC236}">
              <a16:creationId xmlns:a16="http://schemas.microsoft.com/office/drawing/2014/main" id="{F130D99E-8309-47D3-968F-020E0E90FB1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602" name="テキスト ボックス 601">
          <a:extLst>
            <a:ext uri="{FF2B5EF4-FFF2-40B4-BE49-F238E27FC236}">
              <a16:creationId xmlns:a16="http://schemas.microsoft.com/office/drawing/2014/main" id="{F11AC1C8-5976-4671-8B12-793F981F967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145366</xdr:rowOff>
    </xdr:from>
    <xdr:to>
      <xdr:col>116</xdr:col>
      <xdr:colOff>114300</xdr:colOff>
      <xdr:row>37</xdr:row>
      <xdr:rowOff>75516</xdr:rowOff>
    </xdr:to>
    <xdr:sp macro="" textlink="">
      <xdr:nvSpPr>
        <xdr:cNvPr id="603" name="楕円 602">
          <a:extLst>
            <a:ext uri="{FF2B5EF4-FFF2-40B4-BE49-F238E27FC236}">
              <a16:creationId xmlns:a16="http://schemas.microsoft.com/office/drawing/2014/main" id="{B811F798-78B0-4CD9-98FD-0FC226855437}"/>
            </a:ext>
          </a:extLst>
        </xdr:cNvPr>
        <xdr:cNvSpPr/>
      </xdr:nvSpPr>
      <xdr:spPr>
        <a:xfrm>
          <a:off x="22110700" y="63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168243</xdr:rowOff>
    </xdr:from>
    <xdr:ext cx="534377" cy="259045"/>
    <xdr:sp macro="" textlink="">
      <xdr:nvSpPr>
        <xdr:cNvPr id="604" name="【一般廃棄物処理施設】&#10;一人当たり有形固定資産（償却資産）額該当値テキスト">
          <a:extLst>
            <a:ext uri="{FF2B5EF4-FFF2-40B4-BE49-F238E27FC236}">
              <a16:creationId xmlns:a16="http://schemas.microsoft.com/office/drawing/2014/main" id="{4F8C7AB2-8DB6-4AC4-8C1C-719D2A9EEA29}"/>
            </a:ext>
          </a:extLst>
        </xdr:cNvPr>
        <xdr:cNvSpPr txBox="1"/>
      </xdr:nvSpPr>
      <xdr:spPr>
        <a:xfrm>
          <a:off x="22199600" y="616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154510</xdr:rowOff>
    </xdr:from>
    <xdr:to>
      <xdr:col>112</xdr:col>
      <xdr:colOff>38100</xdr:colOff>
      <xdr:row>37</xdr:row>
      <xdr:rowOff>84660</xdr:rowOff>
    </xdr:to>
    <xdr:sp macro="" textlink="">
      <xdr:nvSpPr>
        <xdr:cNvPr id="605" name="楕円 604">
          <a:extLst>
            <a:ext uri="{FF2B5EF4-FFF2-40B4-BE49-F238E27FC236}">
              <a16:creationId xmlns:a16="http://schemas.microsoft.com/office/drawing/2014/main" id="{C50C3F66-D663-4632-A014-5BFF91EC5A46}"/>
            </a:ext>
          </a:extLst>
        </xdr:cNvPr>
        <xdr:cNvSpPr/>
      </xdr:nvSpPr>
      <xdr:spPr>
        <a:xfrm>
          <a:off x="21272500" y="63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24716</xdr:rowOff>
    </xdr:from>
    <xdr:to>
      <xdr:col>116</xdr:col>
      <xdr:colOff>63500</xdr:colOff>
      <xdr:row>37</xdr:row>
      <xdr:rowOff>33860</xdr:rowOff>
    </xdr:to>
    <xdr:cxnSp macro="">
      <xdr:nvCxnSpPr>
        <xdr:cNvPr id="606" name="直線コネクタ 605">
          <a:extLst>
            <a:ext uri="{FF2B5EF4-FFF2-40B4-BE49-F238E27FC236}">
              <a16:creationId xmlns:a16="http://schemas.microsoft.com/office/drawing/2014/main" id="{068A94B9-3471-4D19-ADDD-F1E6648CF5E1}"/>
            </a:ext>
          </a:extLst>
        </xdr:cNvPr>
        <xdr:cNvCxnSpPr/>
      </xdr:nvCxnSpPr>
      <xdr:spPr>
        <a:xfrm flipV="1">
          <a:off x="21323300" y="636836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162674</xdr:rowOff>
    </xdr:from>
    <xdr:to>
      <xdr:col>107</xdr:col>
      <xdr:colOff>101600</xdr:colOff>
      <xdr:row>37</xdr:row>
      <xdr:rowOff>92824</xdr:rowOff>
    </xdr:to>
    <xdr:sp macro="" textlink="">
      <xdr:nvSpPr>
        <xdr:cNvPr id="607" name="楕円 606">
          <a:extLst>
            <a:ext uri="{FF2B5EF4-FFF2-40B4-BE49-F238E27FC236}">
              <a16:creationId xmlns:a16="http://schemas.microsoft.com/office/drawing/2014/main" id="{172CCEB1-BCB1-41BB-B1B8-F62397996866}"/>
            </a:ext>
          </a:extLst>
        </xdr:cNvPr>
        <xdr:cNvSpPr/>
      </xdr:nvSpPr>
      <xdr:spPr>
        <a:xfrm>
          <a:off x="20383500" y="63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33860</xdr:rowOff>
    </xdr:from>
    <xdr:to>
      <xdr:col>111</xdr:col>
      <xdr:colOff>177800</xdr:colOff>
      <xdr:row>37</xdr:row>
      <xdr:rowOff>42024</xdr:rowOff>
    </xdr:to>
    <xdr:cxnSp macro="">
      <xdr:nvCxnSpPr>
        <xdr:cNvPr id="608" name="直線コネクタ 607">
          <a:extLst>
            <a:ext uri="{FF2B5EF4-FFF2-40B4-BE49-F238E27FC236}">
              <a16:creationId xmlns:a16="http://schemas.microsoft.com/office/drawing/2014/main" id="{31AC7D92-B511-4E62-A0A8-EA8A8E07C1B3}"/>
            </a:ext>
          </a:extLst>
        </xdr:cNvPr>
        <xdr:cNvCxnSpPr/>
      </xdr:nvCxnSpPr>
      <xdr:spPr>
        <a:xfrm flipV="1">
          <a:off x="20434300" y="637751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168471</xdr:rowOff>
    </xdr:from>
    <xdr:to>
      <xdr:col>102</xdr:col>
      <xdr:colOff>165100</xdr:colOff>
      <xdr:row>37</xdr:row>
      <xdr:rowOff>98621</xdr:rowOff>
    </xdr:to>
    <xdr:sp macro="" textlink="">
      <xdr:nvSpPr>
        <xdr:cNvPr id="609" name="楕円 608">
          <a:extLst>
            <a:ext uri="{FF2B5EF4-FFF2-40B4-BE49-F238E27FC236}">
              <a16:creationId xmlns:a16="http://schemas.microsoft.com/office/drawing/2014/main" id="{966A3D74-5442-4ED2-974E-434D400E7D1D}"/>
            </a:ext>
          </a:extLst>
        </xdr:cNvPr>
        <xdr:cNvSpPr/>
      </xdr:nvSpPr>
      <xdr:spPr>
        <a:xfrm>
          <a:off x="19494500" y="63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42024</xdr:rowOff>
    </xdr:from>
    <xdr:to>
      <xdr:col>107</xdr:col>
      <xdr:colOff>50800</xdr:colOff>
      <xdr:row>37</xdr:row>
      <xdr:rowOff>47821</xdr:rowOff>
    </xdr:to>
    <xdr:cxnSp macro="">
      <xdr:nvCxnSpPr>
        <xdr:cNvPr id="610" name="直線コネクタ 609">
          <a:extLst>
            <a:ext uri="{FF2B5EF4-FFF2-40B4-BE49-F238E27FC236}">
              <a16:creationId xmlns:a16="http://schemas.microsoft.com/office/drawing/2014/main" id="{31DAB36D-CDB1-4FAE-84EB-541B0CB467D3}"/>
            </a:ext>
          </a:extLst>
        </xdr:cNvPr>
        <xdr:cNvCxnSpPr/>
      </xdr:nvCxnSpPr>
      <xdr:spPr>
        <a:xfrm flipV="1">
          <a:off x="19545300" y="6385674"/>
          <a:ext cx="8890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3846</xdr:rowOff>
    </xdr:from>
    <xdr:to>
      <xdr:col>98</xdr:col>
      <xdr:colOff>38100</xdr:colOff>
      <xdr:row>37</xdr:row>
      <xdr:rowOff>105446</xdr:rowOff>
    </xdr:to>
    <xdr:sp macro="" textlink="">
      <xdr:nvSpPr>
        <xdr:cNvPr id="611" name="楕円 610">
          <a:extLst>
            <a:ext uri="{FF2B5EF4-FFF2-40B4-BE49-F238E27FC236}">
              <a16:creationId xmlns:a16="http://schemas.microsoft.com/office/drawing/2014/main" id="{31168563-16DF-4343-9504-DCAF1E0983C2}"/>
            </a:ext>
          </a:extLst>
        </xdr:cNvPr>
        <xdr:cNvSpPr/>
      </xdr:nvSpPr>
      <xdr:spPr>
        <a:xfrm>
          <a:off x="18605500" y="634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47821</xdr:rowOff>
    </xdr:from>
    <xdr:to>
      <xdr:col>102</xdr:col>
      <xdr:colOff>114300</xdr:colOff>
      <xdr:row>37</xdr:row>
      <xdr:rowOff>54646</xdr:rowOff>
    </xdr:to>
    <xdr:cxnSp macro="">
      <xdr:nvCxnSpPr>
        <xdr:cNvPr id="612" name="直線コネクタ 611">
          <a:extLst>
            <a:ext uri="{FF2B5EF4-FFF2-40B4-BE49-F238E27FC236}">
              <a16:creationId xmlns:a16="http://schemas.microsoft.com/office/drawing/2014/main" id="{EF54CC4A-54B8-4DEC-98F7-5C2FE3A4DC38}"/>
            </a:ext>
          </a:extLst>
        </xdr:cNvPr>
        <xdr:cNvCxnSpPr/>
      </xdr:nvCxnSpPr>
      <xdr:spPr>
        <a:xfrm flipV="1">
          <a:off x="18656300" y="6391471"/>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101187</xdr:rowOff>
    </xdr:from>
    <xdr:ext cx="534377" cy="259045"/>
    <xdr:sp macro="" textlink="">
      <xdr:nvSpPr>
        <xdr:cNvPr id="613" name="n_1mainValue【一般廃棄物処理施設】&#10;一人当たり有形固定資産（償却資産）額">
          <a:extLst>
            <a:ext uri="{FF2B5EF4-FFF2-40B4-BE49-F238E27FC236}">
              <a16:creationId xmlns:a16="http://schemas.microsoft.com/office/drawing/2014/main" id="{AD01F5BC-1F81-4779-B211-246A6F047630}"/>
            </a:ext>
          </a:extLst>
        </xdr:cNvPr>
        <xdr:cNvSpPr txBox="1"/>
      </xdr:nvSpPr>
      <xdr:spPr>
        <a:xfrm>
          <a:off x="21043411" y="610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109351</xdr:rowOff>
    </xdr:from>
    <xdr:ext cx="534377" cy="259045"/>
    <xdr:sp macro="" textlink="">
      <xdr:nvSpPr>
        <xdr:cNvPr id="614" name="n_2mainValue【一般廃棄物処理施設】&#10;一人当たり有形固定資産（償却資産）額">
          <a:extLst>
            <a:ext uri="{FF2B5EF4-FFF2-40B4-BE49-F238E27FC236}">
              <a16:creationId xmlns:a16="http://schemas.microsoft.com/office/drawing/2014/main" id="{DA99C2D4-FC23-46CE-8C89-A8FE06D1772C}"/>
            </a:ext>
          </a:extLst>
        </xdr:cNvPr>
        <xdr:cNvSpPr txBox="1"/>
      </xdr:nvSpPr>
      <xdr:spPr>
        <a:xfrm>
          <a:off x="20167111" y="61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115148</xdr:rowOff>
    </xdr:from>
    <xdr:ext cx="534377" cy="259045"/>
    <xdr:sp macro="" textlink="">
      <xdr:nvSpPr>
        <xdr:cNvPr id="615" name="n_3mainValue【一般廃棄物処理施設】&#10;一人当たり有形固定資産（償却資産）額">
          <a:extLst>
            <a:ext uri="{FF2B5EF4-FFF2-40B4-BE49-F238E27FC236}">
              <a16:creationId xmlns:a16="http://schemas.microsoft.com/office/drawing/2014/main" id="{F7CD5777-4387-4F9A-A251-C6FACBB85924}"/>
            </a:ext>
          </a:extLst>
        </xdr:cNvPr>
        <xdr:cNvSpPr txBox="1"/>
      </xdr:nvSpPr>
      <xdr:spPr>
        <a:xfrm>
          <a:off x="19278111" y="611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121973</xdr:rowOff>
    </xdr:from>
    <xdr:ext cx="534377" cy="259045"/>
    <xdr:sp macro="" textlink="">
      <xdr:nvSpPr>
        <xdr:cNvPr id="616" name="n_4mainValue【一般廃棄物処理施設】&#10;一人当たり有形固定資産（償却資産）額">
          <a:extLst>
            <a:ext uri="{FF2B5EF4-FFF2-40B4-BE49-F238E27FC236}">
              <a16:creationId xmlns:a16="http://schemas.microsoft.com/office/drawing/2014/main" id="{8DD98C18-2C17-4494-AE43-973A6492BB44}"/>
            </a:ext>
          </a:extLst>
        </xdr:cNvPr>
        <xdr:cNvSpPr txBox="1"/>
      </xdr:nvSpPr>
      <xdr:spPr>
        <a:xfrm>
          <a:off x="18389111" y="61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7" name="正方形/長方形 616">
          <a:extLst>
            <a:ext uri="{FF2B5EF4-FFF2-40B4-BE49-F238E27FC236}">
              <a16:creationId xmlns:a16="http://schemas.microsoft.com/office/drawing/2014/main" id="{C6D3A78A-CE9D-4333-9A60-CBB9C605EAC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8" name="正方形/長方形 617">
          <a:extLst>
            <a:ext uri="{FF2B5EF4-FFF2-40B4-BE49-F238E27FC236}">
              <a16:creationId xmlns:a16="http://schemas.microsoft.com/office/drawing/2014/main" id="{099D8614-7BF2-4E9F-810E-085E35B984D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9" name="正方形/長方形 618">
          <a:extLst>
            <a:ext uri="{FF2B5EF4-FFF2-40B4-BE49-F238E27FC236}">
              <a16:creationId xmlns:a16="http://schemas.microsoft.com/office/drawing/2014/main" id="{7265A964-1B5F-4C0A-8D7D-A53AC3EA95F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0" name="正方形/長方形 619">
          <a:extLst>
            <a:ext uri="{FF2B5EF4-FFF2-40B4-BE49-F238E27FC236}">
              <a16:creationId xmlns:a16="http://schemas.microsoft.com/office/drawing/2014/main" id="{F3F096CD-21EA-4018-9B43-E19599578A8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1" name="正方形/長方形 620">
          <a:extLst>
            <a:ext uri="{FF2B5EF4-FFF2-40B4-BE49-F238E27FC236}">
              <a16:creationId xmlns:a16="http://schemas.microsoft.com/office/drawing/2014/main" id="{6654119F-439B-4DBE-9CE9-35B02C069F8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2" name="正方形/長方形 621">
          <a:extLst>
            <a:ext uri="{FF2B5EF4-FFF2-40B4-BE49-F238E27FC236}">
              <a16:creationId xmlns:a16="http://schemas.microsoft.com/office/drawing/2014/main" id="{0D3ABAE6-0E63-4ADC-8101-2F28FF68C38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3" name="正方形/長方形 622">
          <a:extLst>
            <a:ext uri="{FF2B5EF4-FFF2-40B4-BE49-F238E27FC236}">
              <a16:creationId xmlns:a16="http://schemas.microsoft.com/office/drawing/2014/main" id="{AE35152E-3E04-4ABF-8AB5-3C4773DA3C2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正方形/長方形 623">
          <a:extLst>
            <a:ext uri="{FF2B5EF4-FFF2-40B4-BE49-F238E27FC236}">
              <a16:creationId xmlns:a16="http://schemas.microsoft.com/office/drawing/2014/main" id="{5371EA8B-0447-4CC7-A35C-E1FE45A5AB8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5" name="テキスト ボックス 624">
          <a:extLst>
            <a:ext uri="{FF2B5EF4-FFF2-40B4-BE49-F238E27FC236}">
              <a16:creationId xmlns:a16="http://schemas.microsoft.com/office/drawing/2014/main" id="{2685B9BF-29FD-4027-8B4F-54F60C54D09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6" name="直線コネクタ 625">
          <a:extLst>
            <a:ext uri="{FF2B5EF4-FFF2-40B4-BE49-F238E27FC236}">
              <a16:creationId xmlns:a16="http://schemas.microsoft.com/office/drawing/2014/main" id="{2A28F247-297C-4DBD-9D85-D5322F0FA23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7" name="テキスト ボックス 626">
          <a:extLst>
            <a:ext uri="{FF2B5EF4-FFF2-40B4-BE49-F238E27FC236}">
              <a16:creationId xmlns:a16="http://schemas.microsoft.com/office/drawing/2014/main" id="{85B91BE1-5E3C-492C-AE9C-78144A045C2F}"/>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8" name="直線コネクタ 627">
          <a:extLst>
            <a:ext uri="{FF2B5EF4-FFF2-40B4-BE49-F238E27FC236}">
              <a16:creationId xmlns:a16="http://schemas.microsoft.com/office/drawing/2014/main" id="{5D1AB70B-A6CF-4409-94A1-6C64680D560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9" name="テキスト ボックス 628">
          <a:extLst>
            <a:ext uri="{FF2B5EF4-FFF2-40B4-BE49-F238E27FC236}">
              <a16:creationId xmlns:a16="http://schemas.microsoft.com/office/drawing/2014/main" id="{4433EA5D-3569-4B72-98FF-1B65404BC8C5}"/>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30" name="直線コネクタ 629">
          <a:extLst>
            <a:ext uri="{FF2B5EF4-FFF2-40B4-BE49-F238E27FC236}">
              <a16:creationId xmlns:a16="http://schemas.microsoft.com/office/drawing/2014/main" id="{8F48922E-79BF-45D1-B2D0-AC37B8BCC51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1" name="テキスト ボックス 630">
          <a:extLst>
            <a:ext uri="{FF2B5EF4-FFF2-40B4-BE49-F238E27FC236}">
              <a16:creationId xmlns:a16="http://schemas.microsoft.com/office/drawing/2014/main" id="{479B1FA5-4AAA-46C4-AED4-5214E63F57F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2" name="直線コネクタ 631">
          <a:extLst>
            <a:ext uri="{FF2B5EF4-FFF2-40B4-BE49-F238E27FC236}">
              <a16:creationId xmlns:a16="http://schemas.microsoft.com/office/drawing/2014/main" id="{42CE07BD-0AFF-497D-8DA0-A9C599E4652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3" name="テキスト ボックス 632">
          <a:extLst>
            <a:ext uri="{FF2B5EF4-FFF2-40B4-BE49-F238E27FC236}">
              <a16:creationId xmlns:a16="http://schemas.microsoft.com/office/drawing/2014/main" id="{F998F650-B6EF-43E3-AD2F-A262838149E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4" name="直線コネクタ 633">
          <a:extLst>
            <a:ext uri="{FF2B5EF4-FFF2-40B4-BE49-F238E27FC236}">
              <a16:creationId xmlns:a16="http://schemas.microsoft.com/office/drawing/2014/main" id="{9AA184F0-0BCE-4988-A9FD-7E78ADEFB60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5" name="テキスト ボックス 634">
          <a:extLst>
            <a:ext uri="{FF2B5EF4-FFF2-40B4-BE49-F238E27FC236}">
              <a16:creationId xmlns:a16="http://schemas.microsoft.com/office/drawing/2014/main" id="{4BE64EB7-9EB0-4F76-AB59-F6D34FF1A15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6" name="直線コネクタ 635">
          <a:extLst>
            <a:ext uri="{FF2B5EF4-FFF2-40B4-BE49-F238E27FC236}">
              <a16:creationId xmlns:a16="http://schemas.microsoft.com/office/drawing/2014/main" id="{A96F59FD-138F-4B34-832C-2570FC6966C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7" name="テキスト ボックス 636">
          <a:extLst>
            <a:ext uri="{FF2B5EF4-FFF2-40B4-BE49-F238E27FC236}">
              <a16:creationId xmlns:a16="http://schemas.microsoft.com/office/drawing/2014/main" id="{BB59ACAE-6882-4020-A1D2-A6439B82722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8" name="直線コネクタ 637">
          <a:extLst>
            <a:ext uri="{FF2B5EF4-FFF2-40B4-BE49-F238E27FC236}">
              <a16:creationId xmlns:a16="http://schemas.microsoft.com/office/drawing/2014/main" id="{4F0FFDBA-F17C-4606-8EEE-FDBC82024F0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9" name="テキスト ボックス 638">
          <a:extLst>
            <a:ext uri="{FF2B5EF4-FFF2-40B4-BE49-F238E27FC236}">
              <a16:creationId xmlns:a16="http://schemas.microsoft.com/office/drawing/2014/main" id="{171CE862-AB6D-4C47-A163-336091E25EB3}"/>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40" name="直線コネクタ 639">
          <a:extLst>
            <a:ext uri="{FF2B5EF4-FFF2-40B4-BE49-F238E27FC236}">
              <a16:creationId xmlns:a16="http://schemas.microsoft.com/office/drawing/2014/main" id="{00AC3606-84CF-4CAD-920A-4BBB5D91E5F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41" name="テキスト ボックス 640">
          <a:extLst>
            <a:ext uri="{FF2B5EF4-FFF2-40B4-BE49-F238E27FC236}">
              <a16:creationId xmlns:a16="http://schemas.microsoft.com/office/drawing/2014/main" id="{BDEFCA9E-3435-4525-B5BE-717E46F50A1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2" name="【保健センター・保健所】&#10;有形固定資産減価償却率グラフ枠">
          <a:extLst>
            <a:ext uri="{FF2B5EF4-FFF2-40B4-BE49-F238E27FC236}">
              <a16:creationId xmlns:a16="http://schemas.microsoft.com/office/drawing/2014/main" id="{7105EDCA-895D-4C0A-93AD-EF0FFC8B77B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3" name="直線コネクタ 642">
          <a:extLst>
            <a:ext uri="{FF2B5EF4-FFF2-40B4-BE49-F238E27FC236}">
              <a16:creationId xmlns:a16="http://schemas.microsoft.com/office/drawing/2014/main" id="{A72AF559-BDAA-4B3C-99A8-7AA281F2C9C2}"/>
            </a:ext>
          </a:extLst>
        </xdr:cNvPr>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4" name="【保健センター・保健所】&#10;有形固定資産減価償却率最小値テキスト">
          <a:extLst>
            <a:ext uri="{FF2B5EF4-FFF2-40B4-BE49-F238E27FC236}">
              <a16:creationId xmlns:a16="http://schemas.microsoft.com/office/drawing/2014/main" id="{2940843B-8F16-4214-A2A3-6FAE01F0F212}"/>
            </a:ext>
          </a:extLst>
        </xdr:cNvPr>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5" name="直線コネクタ 644">
          <a:extLst>
            <a:ext uri="{FF2B5EF4-FFF2-40B4-BE49-F238E27FC236}">
              <a16:creationId xmlns:a16="http://schemas.microsoft.com/office/drawing/2014/main" id="{DC06D109-3EBB-4F62-9B1F-1AD6C9FD5B80}"/>
            </a:ext>
          </a:extLst>
        </xdr:cNvPr>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6" name="【保健センター・保健所】&#10;有形固定資産減価償却率最大値テキスト">
          <a:extLst>
            <a:ext uri="{FF2B5EF4-FFF2-40B4-BE49-F238E27FC236}">
              <a16:creationId xmlns:a16="http://schemas.microsoft.com/office/drawing/2014/main" id="{01026C36-04D1-4EDC-9C3D-CB22CD4C3CC5}"/>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7" name="直線コネクタ 646">
          <a:extLst>
            <a:ext uri="{FF2B5EF4-FFF2-40B4-BE49-F238E27FC236}">
              <a16:creationId xmlns:a16="http://schemas.microsoft.com/office/drawing/2014/main" id="{767EEA28-69F6-4701-BBCA-E8AA5F8D9EDC}"/>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152961</xdr:rowOff>
    </xdr:from>
    <xdr:ext cx="405111" cy="259045"/>
    <xdr:sp macro="" textlink="">
      <xdr:nvSpPr>
        <xdr:cNvPr id="648" name="【保健センター・保健所】&#10;有形固定資産減価償却率平均値テキスト">
          <a:extLst>
            <a:ext uri="{FF2B5EF4-FFF2-40B4-BE49-F238E27FC236}">
              <a16:creationId xmlns:a16="http://schemas.microsoft.com/office/drawing/2014/main" id="{30CE64BF-322C-4C5A-A287-4C3ACDECBAFF}"/>
            </a:ext>
          </a:extLst>
        </xdr:cNvPr>
        <xdr:cNvSpPr txBox="1"/>
      </xdr:nvSpPr>
      <xdr:spPr>
        <a:xfrm>
          <a:off x="16357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9" name="フローチャート: 判断 648">
          <a:extLst>
            <a:ext uri="{FF2B5EF4-FFF2-40B4-BE49-F238E27FC236}">
              <a16:creationId xmlns:a16="http://schemas.microsoft.com/office/drawing/2014/main" id="{54101CE8-A46C-4692-B275-FC3D36AE7CBF}"/>
            </a:ext>
          </a:extLst>
        </xdr:cNvPr>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50" name="フローチャート: 判断 649">
          <a:extLst>
            <a:ext uri="{FF2B5EF4-FFF2-40B4-BE49-F238E27FC236}">
              <a16:creationId xmlns:a16="http://schemas.microsoft.com/office/drawing/2014/main" id="{7F9BC164-294B-4DF0-ACCD-D9A4BCCE041C}"/>
            </a:ext>
          </a:extLst>
        </xdr:cNvPr>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46826</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id="{1EAAACEC-7F9A-498C-A224-0B42C109F048}"/>
            </a:ext>
          </a:extLst>
        </xdr:cNvPr>
        <xdr:cNvSpPr txBox="1"/>
      </xdr:nvSpPr>
      <xdr:spPr>
        <a:xfrm>
          <a:off x="152660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89626</xdr:rowOff>
    </xdr:from>
    <xdr:to>
      <xdr:col>76</xdr:col>
      <xdr:colOff>165100</xdr:colOff>
      <xdr:row>59</xdr:row>
      <xdr:rowOff>19776</xdr:rowOff>
    </xdr:to>
    <xdr:sp macro="" textlink="">
      <xdr:nvSpPr>
        <xdr:cNvPr id="652" name="フローチャート: 判断 651">
          <a:extLst>
            <a:ext uri="{FF2B5EF4-FFF2-40B4-BE49-F238E27FC236}">
              <a16:creationId xmlns:a16="http://schemas.microsoft.com/office/drawing/2014/main" id="{0EC6C882-B7C9-4903-826B-654238DBD320}"/>
            </a:ext>
          </a:extLst>
        </xdr:cNvPr>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10903</xdr:rowOff>
    </xdr:from>
    <xdr:ext cx="405111" cy="259045"/>
    <xdr:sp macro="" textlink="">
      <xdr:nvSpPr>
        <xdr:cNvPr id="653" name="n_2aveValue【保健センター・保健所】&#10;有形固定資産減価償却率">
          <a:extLst>
            <a:ext uri="{FF2B5EF4-FFF2-40B4-BE49-F238E27FC236}">
              <a16:creationId xmlns:a16="http://schemas.microsoft.com/office/drawing/2014/main" id="{46B97F30-700D-49EC-A180-96DE12603B8E}"/>
            </a:ext>
          </a:extLst>
        </xdr:cNvPr>
        <xdr:cNvSpPr txBox="1"/>
      </xdr:nvSpPr>
      <xdr:spPr>
        <a:xfrm>
          <a:off x="14389744" y="1012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63500</xdr:rowOff>
    </xdr:from>
    <xdr:to>
      <xdr:col>72</xdr:col>
      <xdr:colOff>38100</xdr:colOff>
      <xdr:row>58</xdr:row>
      <xdr:rowOff>165100</xdr:rowOff>
    </xdr:to>
    <xdr:sp macro="" textlink="">
      <xdr:nvSpPr>
        <xdr:cNvPr id="654" name="フローチャート: 判断 653">
          <a:extLst>
            <a:ext uri="{FF2B5EF4-FFF2-40B4-BE49-F238E27FC236}">
              <a16:creationId xmlns:a16="http://schemas.microsoft.com/office/drawing/2014/main" id="{3B703609-D8F3-4D77-8453-4389E18A31FC}"/>
            </a:ext>
          </a:extLst>
        </xdr:cNvPr>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156227</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1287CF1B-AF71-4DBF-82F7-ED364F6C98F2}"/>
            </a:ext>
          </a:extLst>
        </xdr:cNvPr>
        <xdr:cNvSpPr txBox="1"/>
      </xdr:nvSpPr>
      <xdr:spPr>
        <a:xfrm>
          <a:off x="13500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136978</xdr:rowOff>
    </xdr:from>
    <xdr:to>
      <xdr:col>67</xdr:col>
      <xdr:colOff>101600</xdr:colOff>
      <xdr:row>58</xdr:row>
      <xdr:rowOff>67128</xdr:rowOff>
    </xdr:to>
    <xdr:sp macro="" textlink="">
      <xdr:nvSpPr>
        <xdr:cNvPr id="656" name="フローチャート: 判断 655">
          <a:extLst>
            <a:ext uri="{FF2B5EF4-FFF2-40B4-BE49-F238E27FC236}">
              <a16:creationId xmlns:a16="http://schemas.microsoft.com/office/drawing/2014/main" id="{3BA5488F-1E7F-48CF-B1B6-1CA0AF25A2DB}"/>
            </a:ext>
          </a:extLst>
        </xdr:cNvPr>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56</xdr:row>
      <xdr:rowOff>83655</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5D61AF6D-C2B5-4624-B62A-C22AF2309082}"/>
            </a:ext>
          </a:extLst>
        </xdr:cNvPr>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4CC443A9-56EE-4576-8875-5C90BB52561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DE93EF7B-16E5-4005-BA17-F08EE181743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B45815D2-15BE-4C9E-9F27-B922C73768D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8613B92B-8199-49D6-A397-0B8DD1AA2B7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36772C54-212D-40CE-BBA3-3E6DD612A8F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63" name="楕円 662">
          <a:extLst>
            <a:ext uri="{FF2B5EF4-FFF2-40B4-BE49-F238E27FC236}">
              <a16:creationId xmlns:a16="http://schemas.microsoft.com/office/drawing/2014/main" id="{C4CEB9EA-7300-414A-830A-E8B931138CDE}"/>
            </a:ext>
          </a:extLst>
        </xdr:cNvPr>
        <xdr:cNvSpPr/>
      </xdr:nvSpPr>
      <xdr:spPr>
        <a:xfrm>
          <a:off x="16268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148426</xdr:rowOff>
    </xdr:from>
    <xdr:ext cx="405111" cy="259045"/>
    <xdr:sp macro="" textlink="">
      <xdr:nvSpPr>
        <xdr:cNvPr id="664" name="【保健センター・保健所】&#10;有形固定資産減価償却率該当値テキスト">
          <a:extLst>
            <a:ext uri="{FF2B5EF4-FFF2-40B4-BE49-F238E27FC236}">
              <a16:creationId xmlns:a16="http://schemas.microsoft.com/office/drawing/2014/main" id="{E155ED65-A8F7-4D6A-A922-EEEB61B660AC}"/>
            </a:ext>
          </a:extLst>
        </xdr:cNvPr>
        <xdr:cNvSpPr txBox="1"/>
      </xdr:nvSpPr>
      <xdr:spPr>
        <a:xfrm>
          <a:off x="16357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665" name="楕円 664">
          <a:extLst>
            <a:ext uri="{FF2B5EF4-FFF2-40B4-BE49-F238E27FC236}">
              <a16:creationId xmlns:a16="http://schemas.microsoft.com/office/drawing/2014/main" id="{9C2F60ED-7AF0-4C02-A437-9281AA4E118D}"/>
            </a:ext>
          </a:extLst>
        </xdr:cNvPr>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59</xdr:row>
      <xdr:rowOff>4899</xdr:rowOff>
    </xdr:to>
    <xdr:cxnSp macro="">
      <xdr:nvCxnSpPr>
        <xdr:cNvPr id="666" name="直線コネクタ 665">
          <a:extLst>
            <a:ext uri="{FF2B5EF4-FFF2-40B4-BE49-F238E27FC236}">
              <a16:creationId xmlns:a16="http://schemas.microsoft.com/office/drawing/2014/main" id="{67E96A18-B3F0-4BBE-AC54-1F681E295BD1}"/>
            </a:ext>
          </a:extLst>
        </xdr:cNvPr>
        <xdr:cNvCxnSpPr/>
      </xdr:nvCxnSpPr>
      <xdr:spPr>
        <a:xfrm>
          <a:off x="15481300" y="10035540"/>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37374</xdr:rowOff>
    </xdr:from>
    <xdr:to>
      <xdr:col>76</xdr:col>
      <xdr:colOff>165100</xdr:colOff>
      <xdr:row>58</xdr:row>
      <xdr:rowOff>138974</xdr:rowOff>
    </xdr:to>
    <xdr:sp macro="" textlink="">
      <xdr:nvSpPr>
        <xdr:cNvPr id="667" name="楕円 666">
          <a:extLst>
            <a:ext uri="{FF2B5EF4-FFF2-40B4-BE49-F238E27FC236}">
              <a16:creationId xmlns:a16="http://schemas.microsoft.com/office/drawing/2014/main" id="{6763CE06-3909-499B-8D83-F073DC39C00A}"/>
            </a:ext>
          </a:extLst>
        </xdr:cNvPr>
        <xdr:cNvSpPr/>
      </xdr:nvSpPr>
      <xdr:spPr>
        <a:xfrm>
          <a:off x="14541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88174</xdr:rowOff>
    </xdr:from>
    <xdr:to>
      <xdr:col>81</xdr:col>
      <xdr:colOff>50800</xdr:colOff>
      <xdr:row>58</xdr:row>
      <xdr:rowOff>91440</xdr:rowOff>
    </xdr:to>
    <xdr:cxnSp macro="">
      <xdr:nvCxnSpPr>
        <xdr:cNvPr id="668" name="直線コネクタ 667">
          <a:extLst>
            <a:ext uri="{FF2B5EF4-FFF2-40B4-BE49-F238E27FC236}">
              <a16:creationId xmlns:a16="http://schemas.microsoft.com/office/drawing/2014/main" id="{B49B1535-A7B0-4281-A343-5604F8732CF7}"/>
            </a:ext>
          </a:extLst>
        </xdr:cNvPr>
        <xdr:cNvCxnSpPr/>
      </xdr:nvCxnSpPr>
      <xdr:spPr>
        <a:xfrm>
          <a:off x="14592300" y="100322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146776</xdr:rowOff>
    </xdr:from>
    <xdr:to>
      <xdr:col>72</xdr:col>
      <xdr:colOff>38100</xdr:colOff>
      <xdr:row>58</xdr:row>
      <xdr:rowOff>76926</xdr:rowOff>
    </xdr:to>
    <xdr:sp macro="" textlink="">
      <xdr:nvSpPr>
        <xdr:cNvPr id="669" name="楕円 668">
          <a:extLst>
            <a:ext uri="{FF2B5EF4-FFF2-40B4-BE49-F238E27FC236}">
              <a16:creationId xmlns:a16="http://schemas.microsoft.com/office/drawing/2014/main" id="{2BDE0573-FBDC-445A-AB78-E377AD59DD88}"/>
            </a:ext>
          </a:extLst>
        </xdr:cNvPr>
        <xdr:cNvSpPr/>
      </xdr:nvSpPr>
      <xdr:spPr>
        <a:xfrm>
          <a:off x="13652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26126</xdr:rowOff>
    </xdr:from>
    <xdr:to>
      <xdr:col>76</xdr:col>
      <xdr:colOff>114300</xdr:colOff>
      <xdr:row>58</xdr:row>
      <xdr:rowOff>88174</xdr:rowOff>
    </xdr:to>
    <xdr:cxnSp macro="">
      <xdr:nvCxnSpPr>
        <xdr:cNvPr id="670" name="直線コネクタ 669">
          <a:extLst>
            <a:ext uri="{FF2B5EF4-FFF2-40B4-BE49-F238E27FC236}">
              <a16:creationId xmlns:a16="http://schemas.microsoft.com/office/drawing/2014/main" id="{348268F2-62D2-4E7B-9F8F-24727554C8DE}"/>
            </a:ext>
          </a:extLst>
        </xdr:cNvPr>
        <xdr:cNvCxnSpPr/>
      </xdr:nvCxnSpPr>
      <xdr:spPr>
        <a:xfrm>
          <a:off x="13703300" y="997022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122283</xdr:rowOff>
    </xdr:from>
    <xdr:to>
      <xdr:col>67</xdr:col>
      <xdr:colOff>101600</xdr:colOff>
      <xdr:row>59</xdr:row>
      <xdr:rowOff>52433</xdr:rowOff>
    </xdr:to>
    <xdr:sp macro="" textlink="">
      <xdr:nvSpPr>
        <xdr:cNvPr id="671" name="楕円 670">
          <a:extLst>
            <a:ext uri="{FF2B5EF4-FFF2-40B4-BE49-F238E27FC236}">
              <a16:creationId xmlns:a16="http://schemas.microsoft.com/office/drawing/2014/main" id="{B9861B7E-77A0-4DFB-AE42-ECDD88D07358}"/>
            </a:ext>
          </a:extLst>
        </xdr:cNvPr>
        <xdr:cNvSpPr/>
      </xdr:nvSpPr>
      <xdr:spPr>
        <a:xfrm>
          <a:off x="12763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26126</xdr:rowOff>
    </xdr:from>
    <xdr:to>
      <xdr:col>71</xdr:col>
      <xdr:colOff>177800</xdr:colOff>
      <xdr:row>59</xdr:row>
      <xdr:rowOff>1633</xdr:rowOff>
    </xdr:to>
    <xdr:cxnSp macro="">
      <xdr:nvCxnSpPr>
        <xdr:cNvPr id="672" name="直線コネクタ 671">
          <a:extLst>
            <a:ext uri="{FF2B5EF4-FFF2-40B4-BE49-F238E27FC236}">
              <a16:creationId xmlns:a16="http://schemas.microsoft.com/office/drawing/2014/main" id="{FED41A9F-D40A-4EC1-BFEB-EEC6DFE617D1}"/>
            </a:ext>
          </a:extLst>
        </xdr:cNvPr>
        <xdr:cNvCxnSpPr/>
      </xdr:nvCxnSpPr>
      <xdr:spPr>
        <a:xfrm flipV="1">
          <a:off x="12814300" y="997022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158767</xdr:rowOff>
    </xdr:from>
    <xdr:ext cx="405111" cy="259045"/>
    <xdr:sp macro="" textlink="">
      <xdr:nvSpPr>
        <xdr:cNvPr id="673" name="n_1mainValue【保健センター・保健所】&#10;有形固定資産減価償却率">
          <a:extLst>
            <a:ext uri="{FF2B5EF4-FFF2-40B4-BE49-F238E27FC236}">
              <a16:creationId xmlns:a16="http://schemas.microsoft.com/office/drawing/2014/main" id="{54021626-D483-4DBA-9619-4B3C6ABD812F}"/>
            </a:ext>
          </a:extLst>
        </xdr:cNvPr>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155501</xdr:rowOff>
    </xdr:from>
    <xdr:ext cx="405111" cy="259045"/>
    <xdr:sp macro="" textlink="">
      <xdr:nvSpPr>
        <xdr:cNvPr id="674" name="n_2mainValue【保健センター・保健所】&#10;有形固定資産減価償却率">
          <a:extLst>
            <a:ext uri="{FF2B5EF4-FFF2-40B4-BE49-F238E27FC236}">
              <a16:creationId xmlns:a16="http://schemas.microsoft.com/office/drawing/2014/main" id="{AB52550F-AF2E-4BC6-BF40-6268AC10E60C}"/>
            </a:ext>
          </a:extLst>
        </xdr:cNvPr>
        <xdr:cNvSpPr txBox="1"/>
      </xdr:nvSpPr>
      <xdr:spPr>
        <a:xfrm>
          <a:off x="14389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93453</xdr:rowOff>
    </xdr:from>
    <xdr:ext cx="405111" cy="259045"/>
    <xdr:sp macro="" textlink="">
      <xdr:nvSpPr>
        <xdr:cNvPr id="675" name="n_3mainValue【保健センター・保健所】&#10;有形固定資産減価償却率">
          <a:extLst>
            <a:ext uri="{FF2B5EF4-FFF2-40B4-BE49-F238E27FC236}">
              <a16:creationId xmlns:a16="http://schemas.microsoft.com/office/drawing/2014/main" id="{458E876E-58C3-44F5-BF76-C4DD1AE070FD}"/>
            </a:ext>
          </a:extLst>
        </xdr:cNvPr>
        <xdr:cNvSpPr txBox="1"/>
      </xdr:nvSpPr>
      <xdr:spPr>
        <a:xfrm>
          <a:off x="135007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43560</xdr:rowOff>
    </xdr:from>
    <xdr:ext cx="405111" cy="259045"/>
    <xdr:sp macro="" textlink="">
      <xdr:nvSpPr>
        <xdr:cNvPr id="676" name="n_4mainValue【保健センター・保健所】&#10;有形固定資産減価償却率">
          <a:extLst>
            <a:ext uri="{FF2B5EF4-FFF2-40B4-BE49-F238E27FC236}">
              <a16:creationId xmlns:a16="http://schemas.microsoft.com/office/drawing/2014/main" id="{2BA29A08-08A9-4D24-883C-BD9169DBC307}"/>
            </a:ext>
          </a:extLst>
        </xdr:cNvPr>
        <xdr:cNvSpPr txBox="1"/>
      </xdr:nvSpPr>
      <xdr:spPr>
        <a:xfrm>
          <a:off x="126117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7" name="正方形/長方形 676">
          <a:extLst>
            <a:ext uri="{FF2B5EF4-FFF2-40B4-BE49-F238E27FC236}">
              <a16:creationId xmlns:a16="http://schemas.microsoft.com/office/drawing/2014/main" id="{0E4BABB2-53DF-498D-90EA-750C46EB498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8" name="正方形/長方形 677">
          <a:extLst>
            <a:ext uri="{FF2B5EF4-FFF2-40B4-BE49-F238E27FC236}">
              <a16:creationId xmlns:a16="http://schemas.microsoft.com/office/drawing/2014/main" id="{54ACDFDA-8D31-4702-A328-AC8085624D4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9" name="正方形/長方形 678">
          <a:extLst>
            <a:ext uri="{FF2B5EF4-FFF2-40B4-BE49-F238E27FC236}">
              <a16:creationId xmlns:a16="http://schemas.microsoft.com/office/drawing/2014/main" id="{DA465C21-5D74-49FC-9A4B-E275CB44809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80" name="正方形/長方形 679">
          <a:extLst>
            <a:ext uri="{FF2B5EF4-FFF2-40B4-BE49-F238E27FC236}">
              <a16:creationId xmlns:a16="http://schemas.microsoft.com/office/drawing/2014/main" id="{3D881029-1A72-4FBA-A6D2-0F5EC061E02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81" name="正方形/長方形 680">
          <a:extLst>
            <a:ext uri="{FF2B5EF4-FFF2-40B4-BE49-F238E27FC236}">
              <a16:creationId xmlns:a16="http://schemas.microsoft.com/office/drawing/2014/main" id="{1F97E53C-E290-4CCD-9C63-A69F91E52FC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2" name="正方形/長方形 681">
          <a:extLst>
            <a:ext uri="{FF2B5EF4-FFF2-40B4-BE49-F238E27FC236}">
              <a16:creationId xmlns:a16="http://schemas.microsoft.com/office/drawing/2014/main" id="{B056D86B-C554-4EFE-BE3F-E3D5566595D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3" name="正方形/長方形 682">
          <a:extLst>
            <a:ext uri="{FF2B5EF4-FFF2-40B4-BE49-F238E27FC236}">
              <a16:creationId xmlns:a16="http://schemas.microsoft.com/office/drawing/2014/main" id="{69D6B158-D0AD-4589-8B7E-087B1A2BD43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4" name="正方形/長方形 683">
          <a:extLst>
            <a:ext uri="{FF2B5EF4-FFF2-40B4-BE49-F238E27FC236}">
              <a16:creationId xmlns:a16="http://schemas.microsoft.com/office/drawing/2014/main" id="{DC296455-E8FA-41BD-975D-91E950731E6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5" name="テキスト ボックス 684">
          <a:extLst>
            <a:ext uri="{FF2B5EF4-FFF2-40B4-BE49-F238E27FC236}">
              <a16:creationId xmlns:a16="http://schemas.microsoft.com/office/drawing/2014/main" id="{71EA329E-F150-4962-88D2-21D4C62A5CC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6" name="直線コネクタ 685">
          <a:extLst>
            <a:ext uri="{FF2B5EF4-FFF2-40B4-BE49-F238E27FC236}">
              <a16:creationId xmlns:a16="http://schemas.microsoft.com/office/drawing/2014/main" id="{476A37E7-7C32-4E3E-A9ED-A2484368D43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7" name="直線コネクタ 686">
          <a:extLst>
            <a:ext uri="{FF2B5EF4-FFF2-40B4-BE49-F238E27FC236}">
              <a16:creationId xmlns:a16="http://schemas.microsoft.com/office/drawing/2014/main" id="{43B8161E-408E-4975-99D8-861BC865823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8" name="テキスト ボックス 687">
          <a:extLst>
            <a:ext uri="{FF2B5EF4-FFF2-40B4-BE49-F238E27FC236}">
              <a16:creationId xmlns:a16="http://schemas.microsoft.com/office/drawing/2014/main" id="{53A78023-7AE5-46EC-8068-BBA99F46CC2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9" name="直線コネクタ 688">
          <a:extLst>
            <a:ext uri="{FF2B5EF4-FFF2-40B4-BE49-F238E27FC236}">
              <a16:creationId xmlns:a16="http://schemas.microsoft.com/office/drawing/2014/main" id="{930821A3-3F8F-4E70-9246-B425F3F74F0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90" name="テキスト ボックス 689">
          <a:extLst>
            <a:ext uri="{FF2B5EF4-FFF2-40B4-BE49-F238E27FC236}">
              <a16:creationId xmlns:a16="http://schemas.microsoft.com/office/drawing/2014/main" id="{7EBD9C5E-64DA-466B-8C04-196A3D4AFDC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91" name="直線コネクタ 690">
          <a:extLst>
            <a:ext uri="{FF2B5EF4-FFF2-40B4-BE49-F238E27FC236}">
              <a16:creationId xmlns:a16="http://schemas.microsoft.com/office/drawing/2014/main" id="{47DE75F1-8278-4373-9D38-4EFABDFC68D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2" name="テキスト ボックス 691">
          <a:extLst>
            <a:ext uri="{FF2B5EF4-FFF2-40B4-BE49-F238E27FC236}">
              <a16:creationId xmlns:a16="http://schemas.microsoft.com/office/drawing/2014/main" id="{50A50592-AD3C-479D-9795-26A5E8A81DF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3" name="直線コネクタ 692">
          <a:extLst>
            <a:ext uri="{FF2B5EF4-FFF2-40B4-BE49-F238E27FC236}">
              <a16:creationId xmlns:a16="http://schemas.microsoft.com/office/drawing/2014/main" id="{1B31FF4D-D4F7-434F-B682-8C07F935C16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4" name="テキスト ボックス 693">
          <a:extLst>
            <a:ext uri="{FF2B5EF4-FFF2-40B4-BE49-F238E27FC236}">
              <a16:creationId xmlns:a16="http://schemas.microsoft.com/office/drawing/2014/main" id="{16892C5F-F6D3-40C1-AFAE-5BCB1D76662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5" name="直線コネクタ 694">
          <a:extLst>
            <a:ext uri="{FF2B5EF4-FFF2-40B4-BE49-F238E27FC236}">
              <a16:creationId xmlns:a16="http://schemas.microsoft.com/office/drawing/2014/main" id="{FB8E22C9-4987-47C9-B78D-441246CBB76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6" name="テキスト ボックス 695">
          <a:extLst>
            <a:ext uri="{FF2B5EF4-FFF2-40B4-BE49-F238E27FC236}">
              <a16:creationId xmlns:a16="http://schemas.microsoft.com/office/drawing/2014/main" id="{6D281BAE-3283-4137-A265-CACDBCAAC5A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a:extLst>
            <a:ext uri="{FF2B5EF4-FFF2-40B4-BE49-F238E27FC236}">
              <a16:creationId xmlns:a16="http://schemas.microsoft.com/office/drawing/2014/main" id="{4E55DE74-3635-4930-8872-0BBBD7901B8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a:extLst>
            <a:ext uri="{FF2B5EF4-FFF2-40B4-BE49-F238E27FC236}">
              <a16:creationId xmlns:a16="http://schemas.microsoft.com/office/drawing/2014/main" id="{0E273A09-AB4A-4DB2-BA64-443907BC9CF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保健センター・保健所】&#10;一人当たり面積グラフ枠">
          <a:extLst>
            <a:ext uri="{FF2B5EF4-FFF2-40B4-BE49-F238E27FC236}">
              <a16:creationId xmlns:a16="http://schemas.microsoft.com/office/drawing/2014/main" id="{10AC47CD-0DCA-4F63-A4AE-650FBEDD805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700" name="直線コネクタ 699">
          <a:extLst>
            <a:ext uri="{FF2B5EF4-FFF2-40B4-BE49-F238E27FC236}">
              <a16:creationId xmlns:a16="http://schemas.microsoft.com/office/drawing/2014/main" id="{2A6D81B6-F6A6-4883-97B3-770CB217DF15}"/>
            </a:ext>
          </a:extLst>
        </xdr:cNvPr>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701" name="【保健センター・保健所】&#10;一人当たり面積最小値テキスト">
          <a:extLst>
            <a:ext uri="{FF2B5EF4-FFF2-40B4-BE49-F238E27FC236}">
              <a16:creationId xmlns:a16="http://schemas.microsoft.com/office/drawing/2014/main" id="{D4256E66-37CF-4E8A-9F4C-B74D2ADF9B7C}"/>
            </a:ext>
          </a:extLst>
        </xdr:cNvPr>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2" name="直線コネクタ 701">
          <a:extLst>
            <a:ext uri="{FF2B5EF4-FFF2-40B4-BE49-F238E27FC236}">
              <a16:creationId xmlns:a16="http://schemas.microsoft.com/office/drawing/2014/main" id="{6A45BDB6-5B4E-4262-9082-CCBA2EADFD1B}"/>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3" name="【保健センター・保健所】&#10;一人当たり面積最大値テキスト">
          <a:extLst>
            <a:ext uri="{FF2B5EF4-FFF2-40B4-BE49-F238E27FC236}">
              <a16:creationId xmlns:a16="http://schemas.microsoft.com/office/drawing/2014/main" id="{A38FF61B-66FC-4013-877F-3BB3F43E0AB1}"/>
            </a:ext>
          </a:extLst>
        </xdr:cNvPr>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4" name="直線コネクタ 703">
          <a:extLst>
            <a:ext uri="{FF2B5EF4-FFF2-40B4-BE49-F238E27FC236}">
              <a16:creationId xmlns:a16="http://schemas.microsoft.com/office/drawing/2014/main" id="{AB2E8961-3E2D-40E2-838B-CA206DC36219}"/>
            </a:ext>
          </a:extLst>
        </xdr:cNvPr>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705" name="【保健センター・保健所】&#10;一人当たり面積平均値テキスト">
          <a:extLst>
            <a:ext uri="{FF2B5EF4-FFF2-40B4-BE49-F238E27FC236}">
              <a16:creationId xmlns:a16="http://schemas.microsoft.com/office/drawing/2014/main" id="{269B0FAD-738C-4B1E-82E9-C56B50D65FBE}"/>
            </a:ext>
          </a:extLst>
        </xdr:cNvPr>
        <xdr:cNvSpPr txBox="1"/>
      </xdr:nvSpPr>
      <xdr:spPr>
        <a:xfrm>
          <a:off x="221996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6" name="フローチャート: 判断 705">
          <a:extLst>
            <a:ext uri="{FF2B5EF4-FFF2-40B4-BE49-F238E27FC236}">
              <a16:creationId xmlns:a16="http://schemas.microsoft.com/office/drawing/2014/main" id="{CA0AB1E1-3FF7-493C-A716-AC4202734FF9}"/>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7" name="フローチャート: 判断 706">
          <a:extLst>
            <a:ext uri="{FF2B5EF4-FFF2-40B4-BE49-F238E27FC236}">
              <a16:creationId xmlns:a16="http://schemas.microsoft.com/office/drawing/2014/main" id="{A0ACFF70-0C98-4871-B099-C9C9E34A2D11}"/>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60977</xdr:rowOff>
    </xdr:from>
    <xdr:ext cx="469744" cy="259045"/>
    <xdr:sp macro="" textlink="">
      <xdr:nvSpPr>
        <xdr:cNvPr id="708" name="n_1aveValue【保健センター・保健所】&#10;一人当たり面積">
          <a:extLst>
            <a:ext uri="{FF2B5EF4-FFF2-40B4-BE49-F238E27FC236}">
              <a16:creationId xmlns:a16="http://schemas.microsoft.com/office/drawing/2014/main" id="{C1AA858F-24DB-4692-AC45-2E81B823F574}"/>
            </a:ext>
          </a:extLst>
        </xdr:cNvPr>
        <xdr:cNvSpPr txBox="1"/>
      </xdr:nvSpPr>
      <xdr:spPr>
        <a:xfrm>
          <a:off x="21075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139700</xdr:rowOff>
    </xdr:from>
    <xdr:to>
      <xdr:col>107</xdr:col>
      <xdr:colOff>101600</xdr:colOff>
      <xdr:row>61</xdr:row>
      <xdr:rowOff>69850</xdr:rowOff>
    </xdr:to>
    <xdr:sp macro="" textlink="">
      <xdr:nvSpPr>
        <xdr:cNvPr id="709" name="フローチャート: 判断 708">
          <a:extLst>
            <a:ext uri="{FF2B5EF4-FFF2-40B4-BE49-F238E27FC236}">
              <a16:creationId xmlns:a16="http://schemas.microsoft.com/office/drawing/2014/main" id="{10AC99FD-EC83-4444-BDD7-45C99649632B}"/>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60977</xdr:rowOff>
    </xdr:from>
    <xdr:ext cx="469744" cy="259045"/>
    <xdr:sp macro="" textlink="">
      <xdr:nvSpPr>
        <xdr:cNvPr id="710" name="n_2aveValue【保健センター・保健所】&#10;一人当たり面積">
          <a:extLst>
            <a:ext uri="{FF2B5EF4-FFF2-40B4-BE49-F238E27FC236}">
              <a16:creationId xmlns:a16="http://schemas.microsoft.com/office/drawing/2014/main" id="{AF8F5C3B-F29A-41CD-B4D5-223F5C373003}"/>
            </a:ext>
          </a:extLst>
        </xdr:cNvPr>
        <xdr:cNvSpPr txBox="1"/>
      </xdr:nvSpPr>
      <xdr:spPr>
        <a:xfrm>
          <a:off x="20199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139700</xdr:rowOff>
    </xdr:from>
    <xdr:to>
      <xdr:col>102</xdr:col>
      <xdr:colOff>165100</xdr:colOff>
      <xdr:row>61</xdr:row>
      <xdr:rowOff>69850</xdr:rowOff>
    </xdr:to>
    <xdr:sp macro="" textlink="">
      <xdr:nvSpPr>
        <xdr:cNvPr id="711" name="フローチャート: 判断 710">
          <a:extLst>
            <a:ext uri="{FF2B5EF4-FFF2-40B4-BE49-F238E27FC236}">
              <a16:creationId xmlns:a16="http://schemas.microsoft.com/office/drawing/2014/main" id="{44D42AAB-310A-4D5C-AD8A-6A8CF86A9DE7}"/>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60977</xdr:rowOff>
    </xdr:from>
    <xdr:ext cx="469744" cy="259045"/>
    <xdr:sp macro="" textlink="">
      <xdr:nvSpPr>
        <xdr:cNvPr id="712" name="n_3aveValue【保健センター・保健所】&#10;一人当たり面積">
          <a:extLst>
            <a:ext uri="{FF2B5EF4-FFF2-40B4-BE49-F238E27FC236}">
              <a16:creationId xmlns:a16="http://schemas.microsoft.com/office/drawing/2014/main" id="{9AE50902-EC89-4596-B069-8B204A3AF775}"/>
            </a:ext>
          </a:extLst>
        </xdr:cNvPr>
        <xdr:cNvSpPr txBox="1"/>
      </xdr:nvSpPr>
      <xdr:spPr>
        <a:xfrm>
          <a:off x="19310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139700</xdr:rowOff>
    </xdr:from>
    <xdr:to>
      <xdr:col>98</xdr:col>
      <xdr:colOff>38100</xdr:colOff>
      <xdr:row>61</xdr:row>
      <xdr:rowOff>69850</xdr:rowOff>
    </xdr:to>
    <xdr:sp macro="" textlink="">
      <xdr:nvSpPr>
        <xdr:cNvPr id="713" name="フローチャート: 判断 712">
          <a:extLst>
            <a:ext uri="{FF2B5EF4-FFF2-40B4-BE49-F238E27FC236}">
              <a16:creationId xmlns:a16="http://schemas.microsoft.com/office/drawing/2014/main" id="{52B51F14-2E16-465D-AD30-1E96C7021E1F}"/>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60977</xdr:rowOff>
    </xdr:from>
    <xdr:ext cx="469744" cy="259045"/>
    <xdr:sp macro="" textlink="">
      <xdr:nvSpPr>
        <xdr:cNvPr id="714" name="n_4aveValue【保健センター・保健所】&#10;一人当たり面積">
          <a:extLst>
            <a:ext uri="{FF2B5EF4-FFF2-40B4-BE49-F238E27FC236}">
              <a16:creationId xmlns:a16="http://schemas.microsoft.com/office/drawing/2014/main" id="{73FDD79F-4CB1-481A-A8EC-BD500485B441}"/>
            </a:ext>
          </a:extLst>
        </xdr:cNvPr>
        <xdr:cNvSpPr txBox="1"/>
      </xdr:nvSpPr>
      <xdr:spPr>
        <a:xfrm>
          <a:off x="18421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15" name="テキスト ボックス 714">
          <a:extLst>
            <a:ext uri="{FF2B5EF4-FFF2-40B4-BE49-F238E27FC236}">
              <a16:creationId xmlns:a16="http://schemas.microsoft.com/office/drawing/2014/main" id="{1F8AFABC-2636-4868-92AE-F2A74B9F305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6" name="テキスト ボックス 715">
          <a:extLst>
            <a:ext uri="{FF2B5EF4-FFF2-40B4-BE49-F238E27FC236}">
              <a16:creationId xmlns:a16="http://schemas.microsoft.com/office/drawing/2014/main" id="{1F68DEAD-8904-467C-8BAB-EAD58ECEBBB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7" name="テキスト ボックス 716">
          <a:extLst>
            <a:ext uri="{FF2B5EF4-FFF2-40B4-BE49-F238E27FC236}">
              <a16:creationId xmlns:a16="http://schemas.microsoft.com/office/drawing/2014/main" id="{1CD06458-C833-437D-BFAF-C592A601A01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8" name="テキスト ボックス 717">
          <a:extLst>
            <a:ext uri="{FF2B5EF4-FFF2-40B4-BE49-F238E27FC236}">
              <a16:creationId xmlns:a16="http://schemas.microsoft.com/office/drawing/2014/main" id="{9C56D48C-0C9C-4EF5-B14C-6C22742B5BF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9" name="テキスト ボックス 718">
          <a:extLst>
            <a:ext uri="{FF2B5EF4-FFF2-40B4-BE49-F238E27FC236}">
              <a16:creationId xmlns:a16="http://schemas.microsoft.com/office/drawing/2014/main" id="{BB62568A-43D7-4F07-9D5B-0B585558A0E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44450</xdr:rowOff>
    </xdr:from>
    <xdr:to>
      <xdr:col>116</xdr:col>
      <xdr:colOff>114300</xdr:colOff>
      <xdr:row>57</xdr:row>
      <xdr:rowOff>146050</xdr:rowOff>
    </xdr:to>
    <xdr:sp macro="" textlink="">
      <xdr:nvSpPr>
        <xdr:cNvPr id="720" name="楕円 719">
          <a:extLst>
            <a:ext uri="{FF2B5EF4-FFF2-40B4-BE49-F238E27FC236}">
              <a16:creationId xmlns:a16="http://schemas.microsoft.com/office/drawing/2014/main" id="{AD332E28-4F5B-48F9-9055-4E5445D42896}"/>
            </a:ext>
          </a:extLst>
        </xdr:cNvPr>
        <xdr:cNvSpPr/>
      </xdr:nvSpPr>
      <xdr:spPr>
        <a:xfrm>
          <a:off x="22110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67327</xdr:rowOff>
    </xdr:from>
    <xdr:ext cx="469744" cy="259045"/>
    <xdr:sp macro="" textlink="">
      <xdr:nvSpPr>
        <xdr:cNvPr id="721" name="【保健センター・保健所】&#10;一人当たり面積該当値テキスト">
          <a:extLst>
            <a:ext uri="{FF2B5EF4-FFF2-40B4-BE49-F238E27FC236}">
              <a16:creationId xmlns:a16="http://schemas.microsoft.com/office/drawing/2014/main" id="{5E2BA087-2A20-4589-91F5-EF960F8B63EC}"/>
            </a:ext>
          </a:extLst>
        </xdr:cNvPr>
        <xdr:cNvSpPr txBox="1"/>
      </xdr:nvSpPr>
      <xdr:spPr>
        <a:xfrm>
          <a:off x="22199600"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82550</xdr:rowOff>
    </xdr:from>
    <xdr:to>
      <xdr:col>112</xdr:col>
      <xdr:colOff>38100</xdr:colOff>
      <xdr:row>58</xdr:row>
      <xdr:rowOff>12700</xdr:rowOff>
    </xdr:to>
    <xdr:sp macro="" textlink="">
      <xdr:nvSpPr>
        <xdr:cNvPr id="722" name="楕円 721">
          <a:extLst>
            <a:ext uri="{FF2B5EF4-FFF2-40B4-BE49-F238E27FC236}">
              <a16:creationId xmlns:a16="http://schemas.microsoft.com/office/drawing/2014/main" id="{B6464783-51CC-403E-9871-A8118B450AA9}"/>
            </a:ext>
          </a:extLst>
        </xdr:cNvPr>
        <xdr:cNvSpPr/>
      </xdr:nvSpPr>
      <xdr:spPr>
        <a:xfrm>
          <a:off x="21272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95250</xdr:rowOff>
    </xdr:from>
    <xdr:to>
      <xdr:col>116</xdr:col>
      <xdr:colOff>63500</xdr:colOff>
      <xdr:row>57</xdr:row>
      <xdr:rowOff>133350</xdr:rowOff>
    </xdr:to>
    <xdr:cxnSp macro="">
      <xdr:nvCxnSpPr>
        <xdr:cNvPr id="723" name="直線コネクタ 722">
          <a:extLst>
            <a:ext uri="{FF2B5EF4-FFF2-40B4-BE49-F238E27FC236}">
              <a16:creationId xmlns:a16="http://schemas.microsoft.com/office/drawing/2014/main" id="{289DF28F-6E33-4903-BF03-988983D7C560}"/>
            </a:ext>
          </a:extLst>
        </xdr:cNvPr>
        <xdr:cNvCxnSpPr/>
      </xdr:nvCxnSpPr>
      <xdr:spPr>
        <a:xfrm flipV="1">
          <a:off x="21323300" y="986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6350</xdr:rowOff>
    </xdr:from>
    <xdr:to>
      <xdr:col>107</xdr:col>
      <xdr:colOff>101600</xdr:colOff>
      <xdr:row>57</xdr:row>
      <xdr:rowOff>107950</xdr:rowOff>
    </xdr:to>
    <xdr:sp macro="" textlink="">
      <xdr:nvSpPr>
        <xdr:cNvPr id="724" name="楕円 723">
          <a:extLst>
            <a:ext uri="{FF2B5EF4-FFF2-40B4-BE49-F238E27FC236}">
              <a16:creationId xmlns:a16="http://schemas.microsoft.com/office/drawing/2014/main" id="{DA14017C-B95F-40A1-A566-1464CA3EFF82}"/>
            </a:ext>
          </a:extLst>
        </xdr:cNvPr>
        <xdr:cNvSpPr/>
      </xdr:nvSpPr>
      <xdr:spPr>
        <a:xfrm>
          <a:off x="2038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57150</xdr:rowOff>
    </xdr:from>
    <xdr:to>
      <xdr:col>111</xdr:col>
      <xdr:colOff>177800</xdr:colOff>
      <xdr:row>57</xdr:row>
      <xdr:rowOff>133350</xdr:rowOff>
    </xdr:to>
    <xdr:cxnSp macro="">
      <xdr:nvCxnSpPr>
        <xdr:cNvPr id="725" name="直線コネクタ 724">
          <a:extLst>
            <a:ext uri="{FF2B5EF4-FFF2-40B4-BE49-F238E27FC236}">
              <a16:creationId xmlns:a16="http://schemas.microsoft.com/office/drawing/2014/main" id="{67C18A39-DC1F-4483-A577-FCD0C9DB3A4F}"/>
            </a:ext>
          </a:extLst>
        </xdr:cNvPr>
        <xdr:cNvCxnSpPr/>
      </xdr:nvCxnSpPr>
      <xdr:spPr>
        <a:xfrm>
          <a:off x="20434300" y="982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44450</xdr:rowOff>
    </xdr:from>
    <xdr:to>
      <xdr:col>102</xdr:col>
      <xdr:colOff>165100</xdr:colOff>
      <xdr:row>57</xdr:row>
      <xdr:rowOff>146050</xdr:rowOff>
    </xdr:to>
    <xdr:sp macro="" textlink="">
      <xdr:nvSpPr>
        <xdr:cNvPr id="726" name="楕円 725">
          <a:extLst>
            <a:ext uri="{FF2B5EF4-FFF2-40B4-BE49-F238E27FC236}">
              <a16:creationId xmlns:a16="http://schemas.microsoft.com/office/drawing/2014/main" id="{70940982-6465-4772-9868-773312216419}"/>
            </a:ext>
          </a:extLst>
        </xdr:cNvPr>
        <xdr:cNvSpPr/>
      </xdr:nvSpPr>
      <xdr:spPr>
        <a:xfrm>
          <a:off x="19494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57150</xdr:rowOff>
    </xdr:from>
    <xdr:to>
      <xdr:col>107</xdr:col>
      <xdr:colOff>50800</xdr:colOff>
      <xdr:row>57</xdr:row>
      <xdr:rowOff>95250</xdr:rowOff>
    </xdr:to>
    <xdr:cxnSp macro="">
      <xdr:nvCxnSpPr>
        <xdr:cNvPr id="727" name="直線コネクタ 726">
          <a:extLst>
            <a:ext uri="{FF2B5EF4-FFF2-40B4-BE49-F238E27FC236}">
              <a16:creationId xmlns:a16="http://schemas.microsoft.com/office/drawing/2014/main" id="{8744AB3C-F2BD-4F07-9B59-DEBBDD59FD9A}"/>
            </a:ext>
          </a:extLst>
        </xdr:cNvPr>
        <xdr:cNvCxnSpPr/>
      </xdr:nvCxnSpPr>
      <xdr:spPr>
        <a:xfrm flipV="1">
          <a:off x="195453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139700</xdr:rowOff>
    </xdr:from>
    <xdr:to>
      <xdr:col>98</xdr:col>
      <xdr:colOff>38100</xdr:colOff>
      <xdr:row>57</xdr:row>
      <xdr:rowOff>69850</xdr:rowOff>
    </xdr:to>
    <xdr:sp macro="" textlink="">
      <xdr:nvSpPr>
        <xdr:cNvPr id="728" name="楕円 727">
          <a:extLst>
            <a:ext uri="{FF2B5EF4-FFF2-40B4-BE49-F238E27FC236}">
              <a16:creationId xmlns:a16="http://schemas.microsoft.com/office/drawing/2014/main" id="{B66CB8F4-F3D9-49CF-896F-4DF7F56853FB}"/>
            </a:ext>
          </a:extLst>
        </xdr:cNvPr>
        <xdr:cNvSpPr/>
      </xdr:nvSpPr>
      <xdr:spPr>
        <a:xfrm>
          <a:off x="18605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19050</xdr:rowOff>
    </xdr:from>
    <xdr:to>
      <xdr:col>102</xdr:col>
      <xdr:colOff>114300</xdr:colOff>
      <xdr:row>57</xdr:row>
      <xdr:rowOff>95250</xdr:rowOff>
    </xdr:to>
    <xdr:cxnSp macro="">
      <xdr:nvCxnSpPr>
        <xdr:cNvPr id="729" name="直線コネクタ 728">
          <a:extLst>
            <a:ext uri="{FF2B5EF4-FFF2-40B4-BE49-F238E27FC236}">
              <a16:creationId xmlns:a16="http://schemas.microsoft.com/office/drawing/2014/main" id="{F7141A9F-57C5-4E8F-8B9E-7A84A9DE6EEB}"/>
            </a:ext>
          </a:extLst>
        </xdr:cNvPr>
        <xdr:cNvCxnSpPr/>
      </xdr:nvCxnSpPr>
      <xdr:spPr>
        <a:xfrm>
          <a:off x="18656300" y="9791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29227</xdr:rowOff>
    </xdr:from>
    <xdr:ext cx="469744" cy="259045"/>
    <xdr:sp macro="" textlink="">
      <xdr:nvSpPr>
        <xdr:cNvPr id="730" name="n_1mainValue【保健センター・保健所】&#10;一人当たり面積">
          <a:extLst>
            <a:ext uri="{FF2B5EF4-FFF2-40B4-BE49-F238E27FC236}">
              <a16:creationId xmlns:a16="http://schemas.microsoft.com/office/drawing/2014/main" id="{D270531E-16AF-4429-A5AF-A74FC9ED63E4}"/>
            </a:ext>
          </a:extLst>
        </xdr:cNvPr>
        <xdr:cNvSpPr txBox="1"/>
      </xdr:nvSpPr>
      <xdr:spPr>
        <a:xfrm>
          <a:off x="210757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124477</xdr:rowOff>
    </xdr:from>
    <xdr:ext cx="469744" cy="259045"/>
    <xdr:sp macro="" textlink="">
      <xdr:nvSpPr>
        <xdr:cNvPr id="731" name="n_2mainValue【保健センター・保健所】&#10;一人当たり面積">
          <a:extLst>
            <a:ext uri="{FF2B5EF4-FFF2-40B4-BE49-F238E27FC236}">
              <a16:creationId xmlns:a16="http://schemas.microsoft.com/office/drawing/2014/main" id="{123E14D4-BD5A-4729-BBCE-5B4658907B69}"/>
            </a:ext>
          </a:extLst>
        </xdr:cNvPr>
        <xdr:cNvSpPr txBox="1"/>
      </xdr:nvSpPr>
      <xdr:spPr>
        <a:xfrm>
          <a:off x="20199427"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162577</xdr:rowOff>
    </xdr:from>
    <xdr:ext cx="469744" cy="259045"/>
    <xdr:sp macro="" textlink="">
      <xdr:nvSpPr>
        <xdr:cNvPr id="732" name="n_3mainValue【保健センター・保健所】&#10;一人当たり面積">
          <a:extLst>
            <a:ext uri="{FF2B5EF4-FFF2-40B4-BE49-F238E27FC236}">
              <a16:creationId xmlns:a16="http://schemas.microsoft.com/office/drawing/2014/main" id="{0480CA8B-DCCB-4A10-A231-DA8AF7DE18B7}"/>
            </a:ext>
          </a:extLst>
        </xdr:cNvPr>
        <xdr:cNvSpPr txBox="1"/>
      </xdr:nvSpPr>
      <xdr:spPr>
        <a:xfrm>
          <a:off x="19310427" y="95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86377</xdr:rowOff>
    </xdr:from>
    <xdr:ext cx="469744" cy="259045"/>
    <xdr:sp macro="" textlink="">
      <xdr:nvSpPr>
        <xdr:cNvPr id="733" name="n_4mainValue【保健センター・保健所】&#10;一人当たり面積">
          <a:extLst>
            <a:ext uri="{FF2B5EF4-FFF2-40B4-BE49-F238E27FC236}">
              <a16:creationId xmlns:a16="http://schemas.microsoft.com/office/drawing/2014/main" id="{D546255B-6991-43E1-B7E1-C7CE9BA602FC}"/>
            </a:ext>
          </a:extLst>
        </xdr:cNvPr>
        <xdr:cNvSpPr txBox="1"/>
      </xdr:nvSpPr>
      <xdr:spPr>
        <a:xfrm>
          <a:off x="18421427" y="95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a:extLst>
            <a:ext uri="{FF2B5EF4-FFF2-40B4-BE49-F238E27FC236}">
              <a16:creationId xmlns:a16="http://schemas.microsoft.com/office/drawing/2014/main" id="{9A8BA95E-6F32-4200-A124-816EFC6D694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a:extLst>
            <a:ext uri="{FF2B5EF4-FFF2-40B4-BE49-F238E27FC236}">
              <a16:creationId xmlns:a16="http://schemas.microsoft.com/office/drawing/2014/main" id="{D7406D85-E7C6-4C9A-A391-F72393C56A5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a:extLst>
            <a:ext uri="{FF2B5EF4-FFF2-40B4-BE49-F238E27FC236}">
              <a16:creationId xmlns:a16="http://schemas.microsoft.com/office/drawing/2014/main" id="{F4A14910-A5D9-4CCB-9ADE-8198F75FDF9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a:extLst>
            <a:ext uri="{FF2B5EF4-FFF2-40B4-BE49-F238E27FC236}">
              <a16:creationId xmlns:a16="http://schemas.microsoft.com/office/drawing/2014/main" id="{8AEA1A19-DF99-4227-AA00-B5F52F07432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a:extLst>
            <a:ext uri="{FF2B5EF4-FFF2-40B4-BE49-F238E27FC236}">
              <a16:creationId xmlns:a16="http://schemas.microsoft.com/office/drawing/2014/main" id="{633F4CEA-3A8B-4B43-9CF0-3DAD153FCD2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a:extLst>
            <a:ext uri="{FF2B5EF4-FFF2-40B4-BE49-F238E27FC236}">
              <a16:creationId xmlns:a16="http://schemas.microsoft.com/office/drawing/2014/main" id="{D8E26677-F8C8-4979-8616-61AE4B19E22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a:extLst>
            <a:ext uri="{FF2B5EF4-FFF2-40B4-BE49-F238E27FC236}">
              <a16:creationId xmlns:a16="http://schemas.microsoft.com/office/drawing/2014/main" id="{266300C2-3D00-40C0-9EC9-F5720320C26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a:extLst>
            <a:ext uri="{FF2B5EF4-FFF2-40B4-BE49-F238E27FC236}">
              <a16:creationId xmlns:a16="http://schemas.microsoft.com/office/drawing/2014/main" id="{03CF5CCB-E4BD-4B87-B74F-3A80D3A9928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a:extLst>
            <a:ext uri="{FF2B5EF4-FFF2-40B4-BE49-F238E27FC236}">
              <a16:creationId xmlns:a16="http://schemas.microsoft.com/office/drawing/2014/main" id="{E6DDB9D2-0FEF-4B35-A50C-114E97FC2A3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a:extLst>
            <a:ext uri="{FF2B5EF4-FFF2-40B4-BE49-F238E27FC236}">
              <a16:creationId xmlns:a16="http://schemas.microsoft.com/office/drawing/2014/main" id="{0460E5C4-522E-4E45-A7BC-122D189187B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4" name="テキスト ボックス 743">
          <a:extLst>
            <a:ext uri="{FF2B5EF4-FFF2-40B4-BE49-F238E27FC236}">
              <a16:creationId xmlns:a16="http://schemas.microsoft.com/office/drawing/2014/main" id="{72CC9C68-AE95-43D3-987A-728C0C88E2FF}"/>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5" name="直線コネクタ 744">
          <a:extLst>
            <a:ext uri="{FF2B5EF4-FFF2-40B4-BE49-F238E27FC236}">
              <a16:creationId xmlns:a16="http://schemas.microsoft.com/office/drawing/2014/main" id="{1D7081FA-CD9E-44BB-90F4-79277486BAB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46" name="テキスト ボックス 745">
          <a:extLst>
            <a:ext uri="{FF2B5EF4-FFF2-40B4-BE49-F238E27FC236}">
              <a16:creationId xmlns:a16="http://schemas.microsoft.com/office/drawing/2014/main" id="{B492474E-1309-48C3-A227-6672D4F2FEE5}"/>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7" name="直線コネクタ 746">
          <a:extLst>
            <a:ext uri="{FF2B5EF4-FFF2-40B4-BE49-F238E27FC236}">
              <a16:creationId xmlns:a16="http://schemas.microsoft.com/office/drawing/2014/main" id="{6B409068-77CD-4BFD-8D95-A264DB2DB19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8" name="テキスト ボックス 747">
          <a:extLst>
            <a:ext uri="{FF2B5EF4-FFF2-40B4-BE49-F238E27FC236}">
              <a16:creationId xmlns:a16="http://schemas.microsoft.com/office/drawing/2014/main" id="{116F6807-5C73-4CCB-84B0-ED7F6E33E65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9" name="直線コネクタ 748">
          <a:extLst>
            <a:ext uri="{FF2B5EF4-FFF2-40B4-BE49-F238E27FC236}">
              <a16:creationId xmlns:a16="http://schemas.microsoft.com/office/drawing/2014/main" id="{FF8CA55E-191C-4D7B-A7F3-92FDAFCFBA5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50" name="テキスト ボックス 749">
          <a:extLst>
            <a:ext uri="{FF2B5EF4-FFF2-40B4-BE49-F238E27FC236}">
              <a16:creationId xmlns:a16="http://schemas.microsoft.com/office/drawing/2014/main" id="{DAAF718B-A9EC-4834-B76A-1DC00E9F7D5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51" name="直線コネクタ 750">
          <a:extLst>
            <a:ext uri="{FF2B5EF4-FFF2-40B4-BE49-F238E27FC236}">
              <a16:creationId xmlns:a16="http://schemas.microsoft.com/office/drawing/2014/main" id="{A826F0C7-C863-4EC5-9E84-7D8D07B61EB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52" name="テキスト ボックス 751">
          <a:extLst>
            <a:ext uri="{FF2B5EF4-FFF2-40B4-BE49-F238E27FC236}">
              <a16:creationId xmlns:a16="http://schemas.microsoft.com/office/drawing/2014/main" id="{2C2BDC5E-E7E1-4B4F-A16A-AA592FB2CAF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53" name="直線コネクタ 752">
          <a:extLst>
            <a:ext uri="{FF2B5EF4-FFF2-40B4-BE49-F238E27FC236}">
              <a16:creationId xmlns:a16="http://schemas.microsoft.com/office/drawing/2014/main" id="{AF006FF9-6E12-48A4-ACA3-C1F32DED8CD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54" name="テキスト ボックス 753">
          <a:extLst>
            <a:ext uri="{FF2B5EF4-FFF2-40B4-BE49-F238E27FC236}">
              <a16:creationId xmlns:a16="http://schemas.microsoft.com/office/drawing/2014/main" id="{3BBD976A-4B67-4E64-824E-80B9FE04A6B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5" name="直線コネクタ 754">
          <a:extLst>
            <a:ext uri="{FF2B5EF4-FFF2-40B4-BE49-F238E27FC236}">
              <a16:creationId xmlns:a16="http://schemas.microsoft.com/office/drawing/2014/main" id="{20ACC8D9-4A92-4C44-BFDC-731287ACC99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56" name="テキスト ボックス 755">
          <a:extLst>
            <a:ext uri="{FF2B5EF4-FFF2-40B4-BE49-F238E27FC236}">
              <a16:creationId xmlns:a16="http://schemas.microsoft.com/office/drawing/2014/main" id="{3BC8EF1E-8EF8-42D9-967A-A0BA660B66AC}"/>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7" name="直線コネクタ 756">
          <a:extLst>
            <a:ext uri="{FF2B5EF4-FFF2-40B4-BE49-F238E27FC236}">
              <a16:creationId xmlns:a16="http://schemas.microsoft.com/office/drawing/2014/main" id="{25E2A999-10B1-4457-8A65-AE79C35B05A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8" name="テキスト ボックス 757">
          <a:extLst>
            <a:ext uri="{FF2B5EF4-FFF2-40B4-BE49-F238E27FC236}">
              <a16:creationId xmlns:a16="http://schemas.microsoft.com/office/drawing/2014/main" id="{2716F218-8DDA-4234-ADBE-613BFA5E6A01}"/>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9" name="【消防施設】&#10;有形固定資産減価償却率グラフ枠">
          <a:extLst>
            <a:ext uri="{FF2B5EF4-FFF2-40B4-BE49-F238E27FC236}">
              <a16:creationId xmlns:a16="http://schemas.microsoft.com/office/drawing/2014/main" id="{6BA38495-6C10-40D0-9CBE-8F143BEAFCC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155666</xdr:rowOff>
    </xdr:from>
    <xdr:to>
      <xdr:col>85</xdr:col>
      <xdr:colOff>126364</xdr:colOff>
      <xdr:row>85</xdr:row>
      <xdr:rowOff>167095</xdr:rowOff>
    </xdr:to>
    <xdr:cxnSp macro="">
      <xdr:nvCxnSpPr>
        <xdr:cNvPr id="760" name="直線コネクタ 759">
          <a:extLst>
            <a:ext uri="{FF2B5EF4-FFF2-40B4-BE49-F238E27FC236}">
              <a16:creationId xmlns:a16="http://schemas.microsoft.com/office/drawing/2014/main" id="{6BADC205-388C-49BC-80B3-2930FF75FA85}"/>
            </a:ext>
          </a:extLst>
        </xdr:cNvPr>
        <xdr:cNvCxnSpPr/>
      </xdr:nvCxnSpPr>
      <xdr:spPr>
        <a:xfrm flipV="1">
          <a:off x="16318864" y="13528766"/>
          <a:ext cx="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170922</xdr:rowOff>
    </xdr:from>
    <xdr:ext cx="405111" cy="259045"/>
    <xdr:sp macro="" textlink="">
      <xdr:nvSpPr>
        <xdr:cNvPr id="761" name="【消防施設】&#10;有形固定資産減価償却率最小値テキスト">
          <a:extLst>
            <a:ext uri="{FF2B5EF4-FFF2-40B4-BE49-F238E27FC236}">
              <a16:creationId xmlns:a16="http://schemas.microsoft.com/office/drawing/2014/main" id="{911CF2F5-A497-47B4-B436-F7616C31A7C4}"/>
            </a:ext>
          </a:extLst>
        </xdr:cNvPr>
        <xdr:cNvSpPr txBox="1"/>
      </xdr:nvSpPr>
      <xdr:spPr>
        <a:xfrm>
          <a:off x="16357600" y="1474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167095</xdr:rowOff>
    </xdr:from>
    <xdr:to>
      <xdr:col>86</xdr:col>
      <xdr:colOff>25400</xdr:colOff>
      <xdr:row>85</xdr:row>
      <xdr:rowOff>167095</xdr:rowOff>
    </xdr:to>
    <xdr:cxnSp macro="">
      <xdr:nvCxnSpPr>
        <xdr:cNvPr id="762" name="直線コネクタ 761">
          <a:extLst>
            <a:ext uri="{FF2B5EF4-FFF2-40B4-BE49-F238E27FC236}">
              <a16:creationId xmlns:a16="http://schemas.microsoft.com/office/drawing/2014/main" id="{F1611C1E-7B4F-4738-A3FF-D8B8DA423C38}"/>
            </a:ext>
          </a:extLst>
        </xdr:cNvPr>
        <xdr:cNvCxnSpPr/>
      </xdr:nvCxnSpPr>
      <xdr:spPr>
        <a:xfrm>
          <a:off x="16230600" y="1474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102343</xdr:rowOff>
    </xdr:from>
    <xdr:ext cx="405111" cy="259045"/>
    <xdr:sp macro="" textlink="">
      <xdr:nvSpPr>
        <xdr:cNvPr id="763" name="【消防施設】&#10;有形固定資産減価償却率最大値テキスト">
          <a:extLst>
            <a:ext uri="{FF2B5EF4-FFF2-40B4-BE49-F238E27FC236}">
              <a16:creationId xmlns:a16="http://schemas.microsoft.com/office/drawing/2014/main" id="{49EA3DAC-53B6-4B63-93D8-96C9073B28B1}"/>
            </a:ext>
          </a:extLst>
        </xdr:cNvPr>
        <xdr:cNvSpPr txBox="1"/>
      </xdr:nvSpPr>
      <xdr:spPr>
        <a:xfrm>
          <a:off x="16357600" y="13303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155666</xdr:rowOff>
    </xdr:from>
    <xdr:to>
      <xdr:col>86</xdr:col>
      <xdr:colOff>25400</xdr:colOff>
      <xdr:row>78</xdr:row>
      <xdr:rowOff>155666</xdr:rowOff>
    </xdr:to>
    <xdr:cxnSp macro="">
      <xdr:nvCxnSpPr>
        <xdr:cNvPr id="764" name="直線コネクタ 763">
          <a:extLst>
            <a:ext uri="{FF2B5EF4-FFF2-40B4-BE49-F238E27FC236}">
              <a16:creationId xmlns:a16="http://schemas.microsoft.com/office/drawing/2014/main" id="{DA847516-54EF-4139-98A0-A87D3CF5B0A7}"/>
            </a:ext>
          </a:extLst>
        </xdr:cNvPr>
        <xdr:cNvCxnSpPr/>
      </xdr:nvCxnSpPr>
      <xdr:spPr>
        <a:xfrm>
          <a:off x="16230600" y="13528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765" name="【消防施設】&#10;有形固定資産減価償却率平均値テキスト">
          <a:extLst>
            <a:ext uri="{FF2B5EF4-FFF2-40B4-BE49-F238E27FC236}">
              <a16:creationId xmlns:a16="http://schemas.microsoft.com/office/drawing/2014/main" id="{37554274-A4F8-4701-9C01-235960DDA02C}"/>
            </a:ext>
          </a:extLst>
        </xdr:cNvPr>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66" name="フローチャート: 判断 765">
          <a:extLst>
            <a:ext uri="{FF2B5EF4-FFF2-40B4-BE49-F238E27FC236}">
              <a16:creationId xmlns:a16="http://schemas.microsoft.com/office/drawing/2014/main" id="{3F9B8776-C1A1-4AA8-BCC3-E47A82D0D531}"/>
            </a:ext>
          </a:extLst>
        </xdr:cNvPr>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52614</xdr:rowOff>
    </xdr:from>
    <xdr:to>
      <xdr:col>81</xdr:col>
      <xdr:colOff>101600</xdr:colOff>
      <xdr:row>82</xdr:row>
      <xdr:rowOff>154214</xdr:rowOff>
    </xdr:to>
    <xdr:sp macro="" textlink="">
      <xdr:nvSpPr>
        <xdr:cNvPr id="767" name="フローチャート: 判断 766">
          <a:extLst>
            <a:ext uri="{FF2B5EF4-FFF2-40B4-BE49-F238E27FC236}">
              <a16:creationId xmlns:a16="http://schemas.microsoft.com/office/drawing/2014/main" id="{35A57ABD-7E71-400E-9A1F-349A71F9665E}"/>
            </a:ext>
          </a:extLst>
        </xdr:cNvPr>
        <xdr:cNvSpPr/>
      </xdr:nvSpPr>
      <xdr:spPr>
        <a:xfrm>
          <a:off x="15430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145341</xdr:rowOff>
    </xdr:from>
    <xdr:ext cx="405111" cy="259045"/>
    <xdr:sp macro="" textlink="">
      <xdr:nvSpPr>
        <xdr:cNvPr id="768" name="n_1aveValue【消防施設】&#10;有形固定資産減価償却率">
          <a:extLst>
            <a:ext uri="{FF2B5EF4-FFF2-40B4-BE49-F238E27FC236}">
              <a16:creationId xmlns:a16="http://schemas.microsoft.com/office/drawing/2014/main" id="{14BA36AC-80E8-4CCF-A103-8CB8539C94CB}"/>
            </a:ext>
          </a:extLst>
        </xdr:cNvPr>
        <xdr:cNvSpPr txBox="1"/>
      </xdr:nvSpPr>
      <xdr:spPr>
        <a:xfrm>
          <a:off x="152660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46082</xdr:rowOff>
    </xdr:from>
    <xdr:to>
      <xdr:col>76</xdr:col>
      <xdr:colOff>165100</xdr:colOff>
      <xdr:row>82</xdr:row>
      <xdr:rowOff>147682</xdr:rowOff>
    </xdr:to>
    <xdr:sp macro="" textlink="">
      <xdr:nvSpPr>
        <xdr:cNvPr id="769" name="フローチャート: 判断 768">
          <a:extLst>
            <a:ext uri="{FF2B5EF4-FFF2-40B4-BE49-F238E27FC236}">
              <a16:creationId xmlns:a16="http://schemas.microsoft.com/office/drawing/2014/main" id="{B86F96B2-6D85-4159-ADE4-62572396CDBE}"/>
            </a:ext>
          </a:extLst>
        </xdr:cNvPr>
        <xdr:cNvSpPr/>
      </xdr:nvSpPr>
      <xdr:spPr>
        <a:xfrm>
          <a:off x="14541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138809</xdr:rowOff>
    </xdr:from>
    <xdr:ext cx="405111" cy="259045"/>
    <xdr:sp macro="" textlink="">
      <xdr:nvSpPr>
        <xdr:cNvPr id="770" name="n_2aveValue【消防施設】&#10;有形固定資産減価償却率">
          <a:extLst>
            <a:ext uri="{FF2B5EF4-FFF2-40B4-BE49-F238E27FC236}">
              <a16:creationId xmlns:a16="http://schemas.microsoft.com/office/drawing/2014/main" id="{1CE924D0-ECF9-4BA1-BAD9-A80106732EC0}"/>
            </a:ext>
          </a:extLst>
        </xdr:cNvPr>
        <xdr:cNvSpPr txBox="1"/>
      </xdr:nvSpPr>
      <xdr:spPr>
        <a:xfrm>
          <a:off x="143897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363</xdr:rowOff>
    </xdr:from>
    <xdr:to>
      <xdr:col>72</xdr:col>
      <xdr:colOff>38100</xdr:colOff>
      <xdr:row>82</xdr:row>
      <xdr:rowOff>101963</xdr:rowOff>
    </xdr:to>
    <xdr:sp macro="" textlink="">
      <xdr:nvSpPr>
        <xdr:cNvPr id="771" name="フローチャート: 判断 770">
          <a:extLst>
            <a:ext uri="{FF2B5EF4-FFF2-40B4-BE49-F238E27FC236}">
              <a16:creationId xmlns:a16="http://schemas.microsoft.com/office/drawing/2014/main" id="{85FF18E0-C9B7-4832-9503-9ADD452A5CD1}"/>
            </a:ext>
          </a:extLst>
        </xdr:cNvPr>
        <xdr:cNvSpPr/>
      </xdr:nvSpPr>
      <xdr:spPr>
        <a:xfrm>
          <a:off x="13652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93090</xdr:rowOff>
    </xdr:from>
    <xdr:ext cx="405111" cy="259045"/>
    <xdr:sp macro="" textlink="">
      <xdr:nvSpPr>
        <xdr:cNvPr id="772" name="n_3aveValue【消防施設】&#10;有形固定資産減価償却率">
          <a:extLst>
            <a:ext uri="{FF2B5EF4-FFF2-40B4-BE49-F238E27FC236}">
              <a16:creationId xmlns:a16="http://schemas.microsoft.com/office/drawing/2014/main" id="{BEDD7A01-5736-4D91-9031-2FE23192E027}"/>
            </a:ext>
          </a:extLst>
        </xdr:cNvPr>
        <xdr:cNvSpPr txBox="1"/>
      </xdr:nvSpPr>
      <xdr:spPr>
        <a:xfrm>
          <a:off x="135007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148952</xdr:rowOff>
    </xdr:from>
    <xdr:to>
      <xdr:col>67</xdr:col>
      <xdr:colOff>101600</xdr:colOff>
      <xdr:row>82</xdr:row>
      <xdr:rowOff>79102</xdr:rowOff>
    </xdr:to>
    <xdr:sp macro="" textlink="">
      <xdr:nvSpPr>
        <xdr:cNvPr id="773" name="フローチャート: 判断 772">
          <a:extLst>
            <a:ext uri="{FF2B5EF4-FFF2-40B4-BE49-F238E27FC236}">
              <a16:creationId xmlns:a16="http://schemas.microsoft.com/office/drawing/2014/main" id="{FCAB1EE8-127D-4F5D-AD3A-DF8491D8C57B}"/>
            </a:ext>
          </a:extLst>
        </xdr:cNvPr>
        <xdr:cNvSpPr/>
      </xdr:nvSpPr>
      <xdr:spPr>
        <a:xfrm>
          <a:off x="12763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82</xdr:row>
      <xdr:rowOff>70229</xdr:rowOff>
    </xdr:from>
    <xdr:ext cx="405111" cy="259045"/>
    <xdr:sp macro="" textlink="">
      <xdr:nvSpPr>
        <xdr:cNvPr id="774" name="n_4aveValue【消防施設】&#10;有形固定資産減価償却率">
          <a:extLst>
            <a:ext uri="{FF2B5EF4-FFF2-40B4-BE49-F238E27FC236}">
              <a16:creationId xmlns:a16="http://schemas.microsoft.com/office/drawing/2014/main" id="{113BFD70-C914-49EB-A792-5F50C6B8551B}"/>
            </a:ext>
          </a:extLst>
        </xdr:cNvPr>
        <xdr:cNvSpPr txBox="1"/>
      </xdr:nvSpPr>
      <xdr:spPr>
        <a:xfrm>
          <a:off x="12611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078F2898-28DF-4887-8A63-31A19250191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B6E2EC24-1409-4A9E-B62C-924AD03467A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0EEE3046-EDD6-41F8-A5BD-865F3BDA664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B4B9193B-CA96-4A58-9032-AA8E9D75DF1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6D1B2C09-7ACA-4251-BE98-D5EAE066008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6894</xdr:rowOff>
    </xdr:from>
    <xdr:to>
      <xdr:col>85</xdr:col>
      <xdr:colOff>177800</xdr:colOff>
      <xdr:row>80</xdr:row>
      <xdr:rowOff>108494</xdr:rowOff>
    </xdr:to>
    <xdr:sp macro="" textlink="">
      <xdr:nvSpPr>
        <xdr:cNvPr id="780" name="楕円 779">
          <a:extLst>
            <a:ext uri="{FF2B5EF4-FFF2-40B4-BE49-F238E27FC236}">
              <a16:creationId xmlns:a16="http://schemas.microsoft.com/office/drawing/2014/main" id="{E221D794-3613-4EB7-A66B-9614D2DCF690}"/>
            </a:ext>
          </a:extLst>
        </xdr:cNvPr>
        <xdr:cNvSpPr/>
      </xdr:nvSpPr>
      <xdr:spPr>
        <a:xfrm>
          <a:off x="162687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29771</xdr:rowOff>
    </xdr:from>
    <xdr:ext cx="405111" cy="259045"/>
    <xdr:sp macro="" textlink="">
      <xdr:nvSpPr>
        <xdr:cNvPr id="781" name="【消防施設】&#10;有形固定資産減価償却率該当値テキスト">
          <a:extLst>
            <a:ext uri="{FF2B5EF4-FFF2-40B4-BE49-F238E27FC236}">
              <a16:creationId xmlns:a16="http://schemas.microsoft.com/office/drawing/2014/main" id="{E667A5C4-A0B7-421A-9C0B-69D9C1B7B0D5}"/>
            </a:ext>
          </a:extLst>
        </xdr:cNvPr>
        <xdr:cNvSpPr txBox="1"/>
      </xdr:nvSpPr>
      <xdr:spPr>
        <a:xfrm>
          <a:off x="16357600" y="1357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86905</xdr:rowOff>
    </xdr:from>
    <xdr:to>
      <xdr:col>81</xdr:col>
      <xdr:colOff>101600</xdr:colOff>
      <xdr:row>80</xdr:row>
      <xdr:rowOff>17055</xdr:rowOff>
    </xdr:to>
    <xdr:sp macro="" textlink="">
      <xdr:nvSpPr>
        <xdr:cNvPr id="782" name="楕円 781">
          <a:extLst>
            <a:ext uri="{FF2B5EF4-FFF2-40B4-BE49-F238E27FC236}">
              <a16:creationId xmlns:a16="http://schemas.microsoft.com/office/drawing/2014/main" id="{00AAB6F6-06B8-406F-8F22-E2B28034CC05}"/>
            </a:ext>
          </a:extLst>
        </xdr:cNvPr>
        <xdr:cNvSpPr/>
      </xdr:nvSpPr>
      <xdr:spPr>
        <a:xfrm>
          <a:off x="154305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137705</xdr:rowOff>
    </xdr:from>
    <xdr:to>
      <xdr:col>85</xdr:col>
      <xdr:colOff>127000</xdr:colOff>
      <xdr:row>80</xdr:row>
      <xdr:rowOff>57694</xdr:rowOff>
    </xdr:to>
    <xdr:cxnSp macro="">
      <xdr:nvCxnSpPr>
        <xdr:cNvPr id="783" name="直線コネクタ 782">
          <a:extLst>
            <a:ext uri="{FF2B5EF4-FFF2-40B4-BE49-F238E27FC236}">
              <a16:creationId xmlns:a16="http://schemas.microsoft.com/office/drawing/2014/main" id="{C2FAAE40-53BC-4D14-834D-381450F8EDED}"/>
            </a:ext>
          </a:extLst>
        </xdr:cNvPr>
        <xdr:cNvCxnSpPr/>
      </xdr:nvCxnSpPr>
      <xdr:spPr>
        <a:xfrm>
          <a:off x="15481300" y="13682255"/>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31387</xdr:rowOff>
    </xdr:from>
    <xdr:to>
      <xdr:col>76</xdr:col>
      <xdr:colOff>165100</xdr:colOff>
      <xdr:row>79</xdr:row>
      <xdr:rowOff>132987</xdr:rowOff>
    </xdr:to>
    <xdr:sp macro="" textlink="">
      <xdr:nvSpPr>
        <xdr:cNvPr id="784" name="楕円 783">
          <a:extLst>
            <a:ext uri="{FF2B5EF4-FFF2-40B4-BE49-F238E27FC236}">
              <a16:creationId xmlns:a16="http://schemas.microsoft.com/office/drawing/2014/main" id="{C3D2FF57-2438-4839-9CEC-B5B11792B471}"/>
            </a:ext>
          </a:extLst>
        </xdr:cNvPr>
        <xdr:cNvSpPr/>
      </xdr:nvSpPr>
      <xdr:spPr>
        <a:xfrm>
          <a:off x="145415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82187</xdr:rowOff>
    </xdr:from>
    <xdr:to>
      <xdr:col>81</xdr:col>
      <xdr:colOff>50800</xdr:colOff>
      <xdr:row>79</xdr:row>
      <xdr:rowOff>137705</xdr:rowOff>
    </xdr:to>
    <xdr:cxnSp macro="">
      <xdr:nvCxnSpPr>
        <xdr:cNvPr id="785" name="直線コネクタ 784">
          <a:extLst>
            <a:ext uri="{FF2B5EF4-FFF2-40B4-BE49-F238E27FC236}">
              <a16:creationId xmlns:a16="http://schemas.microsoft.com/office/drawing/2014/main" id="{D30A4E3C-80BA-429D-8CCE-4A76DF19CBDD}"/>
            </a:ext>
          </a:extLst>
        </xdr:cNvPr>
        <xdr:cNvCxnSpPr/>
      </xdr:nvCxnSpPr>
      <xdr:spPr>
        <a:xfrm>
          <a:off x="14592300" y="1362673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153851</xdr:rowOff>
    </xdr:from>
    <xdr:to>
      <xdr:col>72</xdr:col>
      <xdr:colOff>38100</xdr:colOff>
      <xdr:row>79</xdr:row>
      <xdr:rowOff>84001</xdr:rowOff>
    </xdr:to>
    <xdr:sp macro="" textlink="">
      <xdr:nvSpPr>
        <xdr:cNvPr id="786" name="楕円 785">
          <a:extLst>
            <a:ext uri="{FF2B5EF4-FFF2-40B4-BE49-F238E27FC236}">
              <a16:creationId xmlns:a16="http://schemas.microsoft.com/office/drawing/2014/main" id="{0151CCC9-C663-4FCC-8419-BCB3D5A5D0F5}"/>
            </a:ext>
          </a:extLst>
        </xdr:cNvPr>
        <xdr:cNvSpPr/>
      </xdr:nvSpPr>
      <xdr:spPr>
        <a:xfrm>
          <a:off x="13652500" y="13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33201</xdr:rowOff>
    </xdr:from>
    <xdr:to>
      <xdr:col>76</xdr:col>
      <xdr:colOff>114300</xdr:colOff>
      <xdr:row>79</xdr:row>
      <xdr:rowOff>82187</xdr:rowOff>
    </xdr:to>
    <xdr:cxnSp macro="">
      <xdr:nvCxnSpPr>
        <xdr:cNvPr id="787" name="直線コネクタ 786">
          <a:extLst>
            <a:ext uri="{FF2B5EF4-FFF2-40B4-BE49-F238E27FC236}">
              <a16:creationId xmlns:a16="http://schemas.microsoft.com/office/drawing/2014/main" id="{50E872B3-AB4B-4417-BC71-ED88B5DD4B7E}"/>
            </a:ext>
          </a:extLst>
        </xdr:cNvPr>
        <xdr:cNvCxnSpPr/>
      </xdr:nvCxnSpPr>
      <xdr:spPr>
        <a:xfrm>
          <a:off x="13703300" y="135777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65677</xdr:rowOff>
    </xdr:from>
    <xdr:to>
      <xdr:col>67</xdr:col>
      <xdr:colOff>101600</xdr:colOff>
      <xdr:row>78</xdr:row>
      <xdr:rowOff>167277</xdr:rowOff>
    </xdr:to>
    <xdr:sp macro="" textlink="">
      <xdr:nvSpPr>
        <xdr:cNvPr id="788" name="楕円 787">
          <a:extLst>
            <a:ext uri="{FF2B5EF4-FFF2-40B4-BE49-F238E27FC236}">
              <a16:creationId xmlns:a16="http://schemas.microsoft.com/office/drawing/2014/main" id="{D58B3D7F-AD4D-4BAB-83D3-8AE822AC8279}"/>
            </a:ext>
          </a:extLst>
        </xdr:cNvPr>
        <xdr:cNvSpPr/>
      </xdr:nvSpPr>
      <xdr:spPr>
        <a:xfrm>
          <a:off x="127635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116477</xdr:rowOff>
    </xdr:from>
    <xdr:to>
      <xdr:col>71</xdr:col>
      <xdr:colOff>177800</xdr:colOff>
      <xdr:row>79</xdr:row>
      <xdr:rowOff>33201</xdr:rowOff>
    </xdr:to>
    <xdr:cxnSp macro="">
      <xdr:nvCxnSpPr>
        <xdr:cNvPr id="789" name="直線コネクタ 788">
          <a:extLst>
            <a:ext uri="{FF2B5EF4-FFF2-40B4-BE49-F238E27FC236}">
              <a16:creationId xmlns:a16="http://schemas.microsoft.com/office/drawing/2014/main" id="{15717A2E-EB98-4174-AD4C-CB1347F03CDE}"/>
            </a:ext>
          </a:extLst>
        </xdr:cNvPr>
        <xdr:cNvCxnSpPr/>
      </xdr:nvCxnSpPr>
      <xdr:spPr>
        <a:xfrm>
          <a:off x="12814300" y="1348957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33582</xdr:rowOff>
    </xdr:from>
    <xdr:ext cx="405111" cy="259045"/>
    <xdr:sp macro="" textlink="">
      <xdr:nvSpPr>
        <xdr:cNvPr id="790" name="n_1mainValue【消防施設】&#10;有形固定資産減価償却率">
          <a:extLst>
            <a:ext uri="{FF2B5EF4-FFF2-40B4-BE49-F238E27FC236}">
              <a16:creationId xmlns:a16="http://schemas.microsoft.com/office/drawing/2014/main" id="{D5565681-1509-4809-831E-1EDA0822C3A1}"/>
            </a:ext>
          </a:extLst>
        </xdr:cNvPr>
        <xdr:cNvSpPr txBox="1"/>
      </xdr:nvSpPr>
      <xdr:spPr>
        <a:xfrm>
          <a:off x="15266044" y="1340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149514</xdr:rowOff>
    </xdr:from>
    <xdr:ext cx="405111" cy="259045"/>
    <xdr:sp macro="" textlink="">
      <xdr:nvSpPr>
        <xdr:cNvPr id="791" name="n_2mainValue【消防施設】&#10;有形固定資産減価償却率">
          <a:extLst>
            <a:ext uri="{FF2B5EF4-FFF2-40B4-BE49-F238E27FC236}">
              <a16:creationId xmlns:a16="http://schemas.microsoft.com/office/drawing/2014/main" id="{746D80F5-564A-426A-95D0-9DE4249E7A1E}"/>
            </a:ext>
          </a:extLst>
        </xdr:cNvPr>
        <xdr:cNvSpPr txBox="1"/>
      </xdr:nvSpPr>
      <xdr:spPr>
        <a:xfrm>
          <a:off x="14389744" y="1335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100528</xdr:rowOff>
    </xdr:from>
    <xdr:ext cx="405111" cy="259045"/>
    <xdr:sp macro="" textlink="">
      <xdr:nvSpPr>
        <xdr:cNvPr id="792" name="n_3mainValue【消防施設】&#10;有形固定資産減価償却率">
          <a:extLst>
            <a:ext uri="{FF2B5EF4-FFF2-40B4-BE49-F238E27FC236}">
              <a16:creationId xmlns:a16="http://schemas.microsoft.com/office/drawing/2014/main" id="{3F18CB39-9A37-4361-9A52-B9FCB65215DC}"/>
            </a:ext>
          </a:extLst>
        </xdr:cNvPr>
        <xdr:cNvSpPr txBox="1"/>
      </xdr:nvSpPr>
      <xdr:spPr>
        <a:xfrm>
          <a:off x="13500744" y="1330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12354</xdr:rowOff>
    </xdr:from>
    <xdr:ext cx="405111" cy="259045"/>
    <xdr:sp macro="" textlink="">
      <xdr:nvSpPr>
        <xdr:cNvPr id="793" name="n_4mainValue【消防施設】&#10;有形固定資産減価償却率">
          <a:extLst>
            <a:ext uri="{FF2B5EF4-FFF2-40B4-BE49-F238E27FC236}">
              <a16:creationId xmlns:a16="http://schemas.microsoft.com/office/drawing/2014/main" id="{09739453-25B4-4A86-933D-B41ED9CC87F3}"/>
            </a:ext>
          </a:extLst>
        </xdr:cNvPr>
        <xdr:cNvSpPr txBox="1"/>
      </xdr:nvSpPr>
      <xdr:spPr>
        <a:xfrm>
          <a:off x="12611744" y="1321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4" name="正方形/長方形 793">
          <a:extLst>
            <a:ext uri="{FF2B5EF4-FFF2-40B4-BE49-F238E27FC236}">
              <a16:creationId xmlns:a16="http://schemas.microsoft.com/office/drawing/2014/main" id="{49001DFD-2940-40FC-8879-0A28667B550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5" name="正方形/長方形 794">
          <a:extLst>
            <a:ext uri="{FF2B5EF4-FFF2-40B4-BE49-F238E27FC236}">
              <a16:creationId xmlns:a16="http://schemas.microsoft.com/office/drawing/2014/main" id="{A6E635C0-79BB-41D5-99A4-D3D633AC313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6" name="正方形/長方形 795">
          <a:extLst>
            <a:ext uri="{FF2B5EF4-FFF2-40B4-BE49-F238E27FC236}">
              <a16:creationId xmlns:a16="http://schemas.microsoft.com/office/drawing/2014/main" id="{955C2E8C-0650-411B-81E7-AE59D9336ED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7" name="正方形/長方形 796">
          <a:extLst>
            <a:ext uri="{FF2B5EF4-FFF2-40B4-BE49-F238E27FC236}">
              <a16:creationId xmlns:a16="http://schemas.microsoft.com/office/drawing/2014/main" id="{D996BA78-59C5-4F7C-9289-302BFBB8EF1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8" name="正方形/長方形 797">
          <a:extLst>
            <a:ext uri="{FF2B5EF4-FFF2-40B4-BE49-F238E27FC236}">
              <a16:creationId xmlns:a16="http://schemas.microsoft.com/office/drawing/2014/main" id="{2F2CBE55-2E76-436A-968D-28B261814CA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9" name="正方形/長方形 798">
          <a:extLst>
            <a:ext uri="{FF2B5EF4-FFF2-40B4-BE49-F238E27FC236}">
              <a16:creationId xmlns:a16="http://schemas.microsoft.com/office/drawing/2014/main" id="{80D712F5-BD9E-4207-A2EE-B004A67ED3F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800" name="正方形/長方形 799">
          <a:extLst>
            <a:ext uri="{FF2B5EF4-FFF2-40B4-BE49-F238E27FC236}">
              <a16:creationId xmlns:a16="http://schemas.microsoft.com/office/drawing/2014/main" id="{5000B9DB-AD6C-4A4F-B70B-984A90E3978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801" name="正方形/長方形 800">
          <a:extLst>
            <a:ext uri="{FF2B5EF4-FFF2-40B4-BE49-F238E27FC236}">
              <a16:creationId xmlns:a16="http://schemas.microsoft.com/office/drawing/2014/main" id="{A73708CA-B491-4C8E-8E9F-3D3057BF5B5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2" name="テキスト ボックス 801">
          <a:extLst>
            <a:ext uri="{FF2B5EF4-FFF2-40B4-BE49-F238E27FC236}">
              <a16:creationId xmlns:a16="http://schemas.microsoft.com/office/drawing/2014/main" id="{D681FD61-572F-4522-ABE0-E07A2EBB0EF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3" name="直線コネクタ 802">
          <a:extLst>
            <a:ext uri="{FF2B5EF4-FFF2-40B4-BE49-F238E27FC236}">
              <a16:creationId xmlns:a16="http://schemas.microsoft.com/office/drawing/2014/main" id="{46121C4D-699A-47A2-A164-4207E9581FB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4" name="テキスト ボックス 803">
          <a:extLst>
            <a:ext uri="{FF2B5EF4-FFF2-40B4-BE49-F238E27FC236}">
              <a16:creationId xmlns:a16="http://schemas.microsoft.com/office/drawing/2014/main" id="{E11BECC5-1A38-4BD7-9BEC-F41792EC7F76}"/>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5" name="直線コネクタ 804">
          <a:extLst>
            <a:ext uri="{FF2B5EF4-FFF2-40B4-BE49-F238E27FC236}">
              <a16:creationId xmlns:a16="http://schemas.microsoft.com/office/drawing/2014/main" id="{B7357C9D-FA9E-44B5-AC12-D26FDFCEED1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6" name="テキスト ボックス 805">
          <a:extLst>
            <a:ext uri="{FF2B5EF4-FFF2-40B4-BE49-F238E27FC236}">
              <a16:creationId xmlns:a16="http://schemas.microsoft.com/office/drawing/2014/main" id="{050F7FBD-9658-417B-809B-CC1C6730A41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7" name="直線コネクタ 806">
          <a:extLst>
            <a:ext uri="{FF2B5EF4-FFF2-40B4-BE49-F238E27FC236}">
              <a16:creationId xmlns:a16="http://schemas.microsoft.com/office/drawing/2014/main" id="{7C02BCD2-ABED-43EA-8354-3233D7A9B00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8" name="テキスト ボックス 807">
          <a:extLst>
            <a:ext uri="{FF2B5EF4-FFF2-40B4-BE49-F238E27FC236}">
              <a16:creationId xmlns:a16="http://schemas.microsoft.com/office/drawing/2014/main" id="{0CC865F3-4123-4285-92F0-9D26952CF70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9" name="直線コネクタ 808">
          <a:extLst>
            <a:ext uri="{FF2B5EF4-FFF2-40B4-BE49-F238E27FC236}">
              <a16:creationId xmlns:a16="http://schemas.microsoft.com/office/drawing/2014/main" id="{86ACB6C1-1CF3-4C7C-9A3D-E5B6786D656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10" name="テキスト ボックス 809">
          <a:extLst>
            <a:ext uri="{FF2B5EF4-FFF2-40B4-BE49-F238E27FC236}">
              <a16:creationId xmlns:a16="http://schemas.microsoft.com/office/drawing/2014/main" id="{09D2B3E8-8839-42E8-8309-93FE9AA77727}"/>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11" name="直線コネクタ 810">
          <a:extLst>
            <a:ext uri="{FF2B5EF4-FFF2-40B4-BE49-F238E27FC236}">
              <a16:creationId xmlns:a16="http://schemas.microsoft.com/office/drawing/2014/main" id="{AFA3AF3E-937A-4538-A38F-DDA9EAF98C2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12" name="テキスト ボックス 811">
          <a:extLst>
            <a:ext uri="{FF2B5EF4-FFF2-40B4-BE49-F238E27FC236}">
              <a16:creationId xmlns:a16="http://schemas.microsoft.com/office/drawing/2014/main" id="{F1B06EA3-6D46-4837-B074-A1ACA98FABF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13" name="直線コネクタ 812">
          <a:extLst>
            <a:ext uri="{FF2B5EF4-FFF2-40B4-BE49-F238E27FC236}">
              <a16:creationId xmlns:a16="http://schemas.microsoft.com/office/drawing/2014/main" id="{5F93C5E4-671D-4584-A0CD-14D2DF64FC1C}"/>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4" name="テキスト ボックス 813">
          <a:extLst>
            <a:ext uri="{FF2B5EF4-FFF2-40B4-BE49-F238E27FC236}">
              <a16:creationId xmlns:a16="http://schemas.microsoft.com/office/drawing/2014/main" id="{BB4B647F-D1AA-4089-B915-2B14F293B32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5" name="直線コネクタ 814">
          <a:extLst>
            <a:ext uri="{FF2B5EF4-FFF2-40B4-BE49-F238E27FC236}">
              <a16:creationId xmlns:a16="http://schemas.microsoft.com/office/drawing/2014/main" id="{897BF89E-1F0F-4D1E-8EC2-06A4E4F6B6A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6" name="テキスト ボックス 815">
          <a:extLst>
            <a:ext uri="{FF2B5EF4-FFF2-40B4-BE49-F238E27FC236}">
              <a16:creationId xmlns:a16="http://schemas.microsoft.com/office/drawing/2014/main" id="{57C08C0A-CD0A-4C39-B545-C723AF6387A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7" name="直線コネクタ 816">
          <a:extLst>
            <a:ext uri="{FF2B5EF4-FFF2-40B4-BE49-F238E27FC236}">
              <a16:creationId xmlns:a16="http://schemas.microsoft.com/office/drawing/2014/main" id="{A6D9B9D9-8E02-4DC4-B63D-34317621178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8" name="テキスト ボックス 817">
          <a:extLst>
            <a:ext uri="{FF2B5EF4-FFF2-40B4-BE49-F238E27FC236}">
              <a16:creationId xmlns:a16="http://schemas.microsoft.com/office/drawing/2014/main" id="{D1992DC5-8C3A-4C9B-8900-4E3766D8FE2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9" name="【消防施設】&#10;一人当たり面積グラフ枠">
          <a:extLst>
            <a:ext uri="{FF2B5EF4-FFF2-40B4-BE49-F238E27FC236}">
              <a16:creationId xmlns:a16="http://schemas.microsoft.com/office/drawing/2014/main" id="{55CD229C-2F43-46FB-A881-65B068705B8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20" name="直線コネクタ 819">
          <a:extLst>
            <a:ext uri="{FF2B5EF4-FFF2-40B4-BE49-F238E27FC236}">
              <a16:creationId xmlns:a16="http://schemas.microsoft.com/office/drawing/2014/main" id="{BA2CD521-D790-4A5B-89FD-2B9DF881E16D}"/>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21" name="【消防施設】&#10;一人当たり面積最小値テキスト">
          <a:extLst>
            <a:ext uri="{FF2B5EF4-FFF2-40B4-BE49-F238E27FC236}">
              <a16:creationId xmlns:a16="http://schemas.microsoft.com/office/drawing/2014/main" id="{DE0AD432-6257-4131-9AEF-6A04FBC7AA1B}"/>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22" name="直線コネクタ 821">
          <a:extLst>
            <a:ext uri="{FF2B5EF4-FFF2-40B4-BE49-F238E27FC236}">
              <a16:creationId xmlns:a16="http://schemas.microsoft.com/office/drawing/2014/main" id="{EC0D4FFA-D630-483A-B670-EC6F2FE54D67}"/>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23" name="【消防施設】&#10;一人当たり面積最大値テキスト">
          <a:extLst>
            <a:ext uri="{FF2B5EF4-FFF2-40B4-BE49-F238E27FC236}">
              <a16:creationId xmlns:a16="http://schemas.microsoft.com/office/drawing/2014/main" id="{8E47FB7C-22ED-45A1-B2B2-FC82E1DB5D7C}"/>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4" name="直線コネクタ 823">
          <a:extLst>
            <a:ext uri="{FF2B5EF4-FFF2-40B4-BE49-F238E27FC236}">
              <a16:creationId xmlns:a16="http://schemas.microsoft.com/office/drawing/2014/main" id="{B5551618-EAA4-4008-B918-3AD0768A8EB4}"/>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25" name="【消防施設】&#10;一人当たり面積平均値テキスト">
          <a:extLst>
            <a:ext uri="{FF2B5EF4-FFF2-40B4-BE49-F238E27FC236}">
              <a16:creationId xmlns:a16="http://schemas.microsoft.com/office/drawing/2014/main" id="{AE559DE6-8F0B-4AF0-83F8-90705EE02122}"/>
            </a:ext>
          </a:extLst>
        </xdr:cNvPr>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6" name="フローチャート: 判断 825">
          <a:extLst>
            <a:ext uri="{FF2B5EF4-FFF2-40B4-BE49-F238E27FC236}">
              <a16:creationId xmlns:a16="http://schemas.microsoft.com/office/drawing/2014/main" id="{C36C21ED-96A0-46B4-BC87-1FD74789A96F}"/>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7" name="フローチャート: 判断 826">
          <a:extLst>
            <a:ext uri="{FF2B5EF4-FFF2-40B4-BE49-F238E27FC236}">
              <a16:creationId xmlns:a16="http://schemas.microsoft.com/office/drawing/2014/main" id="{1BEFFA17-2834-473D-BBEF-2A1639D51C46}"/>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6548</xdr:rowOff>
    </xdr:from>
    <xdr:ext cx="469744" cy="259045"/>
    <xdr:sp macro="" textlink="">
      <xdr:nvSpPr>
        <xdr:cNvPr id="828" name="n_1aveValue【消防施設】&#10;一人当たり面積">
          <a:extLst>
            <a:ext uri="{FF2B5EF4-FFF2-40B4-BE49-F238E27FC236}">
              <a16:creationId xmlns:a16="http://schemas.microsoft.com/office/drawing/2014/main" id="{FA867494-0E3B-439E-86A7-6F27065F7B29}"/>
            </a:ext>
          </a:extLst>
        </xdr:cNvPr>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85271</xdr:rowOff>
    </xdr:from>
    <xdr:to>
      <xdr:col>107</xdr:col>
      <xdr:colOff>101600</xdr:colOff>
      <xdr:row>83</xdr:row>
      <xdr:rowOff>15421</xdr:rowOff>
    </xdr:to>
    <xdr:sp macro="" textlink="">
      <xdr:nvSpPr>
        <xdr:cNvPr id="829" name="フローチャート: 判断 828">
          <a:extLst>
            <a:ext uri="{FF2B5EF4-FFF2-40B4-BE49-F238E27FC236}">
              <a16:creationId xmlns:a16="http://schemas.microsoft.com/office/drawing/2014/main" id="{CC07B677-743F-4569-BC4B-C41ACE88714B}"/>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6548</xdr:rowOff>
    </xdr:from>
    <xdr:ext cx="469744" cy="259045"/>
    <xdr:sp macro="" textlink="">
      <xdr:nvSpPr>
        <xdr:cNvPr id="830" name="n_2aveValue【消防施設】&#10;一人当たり面積">
          <a:extLst>
            <a:ext uri="{FF2B5EF4-FFF2-40B4-BE49-F238E27FC236}">
              <a16:creationId xmlns:a16="http://schemas.microsoft.com/office/drawing/2014/main" id="{13EF3EC4-0D52-4D8F-9E02-93F477BE1226}"/>
            </a:ext>
          </a:extLst>
        </xdr:cNvPr>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82</xdr:row>
      <xdr:rowOff>85271</xdr:rowOff>
    </xdr:from>
    <xdr:to>
      <xdr:col>102</xdr:col>
      <xdr:colOff>165100</xdr:colOff>
      <xdr:row>83</xdr:row>
      <xdr:rowOff>15421</xdr:rowOff>
    </xdr:to>
    <xdr:sp macro="" textlink="">
      <xdr:nvSpPr>
        <xdr:cNvPr id="831" name="フローチャート: 判断 830">
          <a:extLst>
            <a:ext uri="{FF2B5EF4-FFF2-40B4-BE49-F238E27FC236}">
              <a16:creationId xmlns:a16="http://schemas.microsoft.com/office/drawing/2014/main" id="{636E135F-454C-4B84-8613-BA1A34E5E63D}"/>
            </a:ext>
          </a:extLst>
        </xdr:cNvPr>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6548</xdr:rowOff>
    </xdr:from>
    <xdr:ext cx="469744" cy="259045"/>
    <xdr:sp macro="" textlink="">
      <xdr:nvSpPr>
        <xdr:cNvPr id="832" name="n_3aveValue【消防施設】&#10;一人当たり面積">
          <a:extLst>
            <a:ext uri="{FF2B5EF4-FFF2-40B4-BE49-F238E27FC236}">
              <a16:creationId xmlns:a16="http://schemas.microsoft.com/office/drawing/2014/main" id="{17B164E8-87DC-40AC-8E7C-881AA6037C99}"/>
            </a:ext>
          </a:extLst>
        </xdr:cNvPr>
        <xdr:cNvSpPr txBox="1"/>
      </xdr:nvSpPr>
      <xdr:spPr>
        <a:xfrm>
          <a:off x="19310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82</xdr:row>
      <xdr:rowOff>117929</xdr:rowOff>
    </xdr:from>
    <xdr:to>
      <xdr:col>98</xdr:col>
      <xdr:colOff>38100</xdr:colOff>
      <xdr:row>83</xdr:row>
      <xdr:rowOff>48079</xdr:rowOff>
    </xdr:to>
    <xdr:sp macro="" textlink="">
      <xdr:nvSpPr>
        <xdr:cNvPr id="833" name="フローチャート: 判断 832">
          <a:extLst>
            <a:ext uri="{FF2B5EF4-FFF2-40B4-BE49-F238E27FC236}">
              <a16:creationId xmlns:a16="http://schemas.microsoft.com/office/drawing/2014/main" id="{75CE24B3-41D3-4FD6-950E-E7E24BE72871}"/>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83</xdr:row>
      <xdr:rowOff>39206</xdr:rowOff>
    </xdr:from>
    <xdr:ext cx="469744" cy="259045"/>
    <xdr:sp macro="" textlink="">
      <xdr:nvSpPr>
        <xdr:cNvPr id="834" name="n_4aveValue【消防施設】&#10;一人当たり面積">
          <a:extLst>
            <a:ext uri="{FF2B5EF4-FFF2-40B4-BE49-F238E27FC236}">
              <a16:creationId xmlns:a16="http://schemas.microsoft.com/office/drawing/2014/main" id="{115CE272-BAA2-4BE0-97E6-1F147162F3D0}"/>
            </a:ext>
          </a:extLst>
        </xdr:cNvPr>
        <xdr:cNvSpPr txBox="1"/>
      </xdr:nvSpPr>
      <xdr:spPr>
        <a:xfrm>
          <a:off x="18421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35" name="テキスト ボックス 834">
          <a:extLst>
            <a:ext uri="{FF2B5EF4-FFF2-40B4-BE49-F238E27FC236}">
              <a16:creationId xmlns:a16="http://schemas.microsoft.com/office/drawing/2014/main" id="{A621AEE3-5DFA-4073-A272-3D584D24390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36" name="テキスト ボックス 835">
          <a:extLst>
            <a:ext uri="{FF2B5EF4-FFF2-40B4-BE49-F238E27FC236}">
              <a16:creationId xmlns:a16="http://schemas.microsoft.com/office/drawing/2014/main" id="{686FDD6A-1721-442E-BA79-5A3A137758B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37" name="テキスト ボックス 836">
          <a:extLst>
            <a:ext uri="{FF2B5EF4-FFF2-40B4-BE49-F238E27FC236}">
              <a16:creationId xmlns:a16="http://schemas.microsoft.com/office/drawing/2014/main" id="{FC3A12F0-5866-450F-9A54-B6113ABC926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8" name="テキスト ボックス 837">
          <a:extLst>
            <a:ext uri="{FF2B5EF4-FFF2-40B4-BE49-F238E27FC236}">
              <a16:creationId xmlns:a16="http://schemas.microsoft.com/office/drawing/2014/main" id="{D8F48D5A-59BF-4843-9CBC-225AA0118C2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9" name="テキスト ボックス 838">
          <a:extLst>
            <a:ext uri="{FF2B5EF4-FFF2-40B4-BE49-F238E27FC236}">
              <a16:creationId xmlns:a16="http://schemas.microsoft.com/office/drawing/2014/main" id="{F8BF7480-8F13-4C03-977A-FFDF04A614A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150586</xdr:rowOff>
    </xdr:from>
    <xdr:to>
      <xdr:col>116</xdr:col>
      <xdr:colOff>114300</xdr:colOff>
      <xdr:row>79</xdr:row>
      <xdr:rowOff>80736</xdr:rowOff>
    </xdr:to>
    <xdr:sp macro="" textlink="">
      <xdr:nvSpPr>
        <xdr:cNvPr id="840" name="楕円 839">
          <a:extLst>
            <a:ext uri="{FF2B5EF4-FFF2-40B4-BE49-F238E27FC236}">
              <a16:creationId xmlns:a16="http://schemas.microsoft.com/office/drawing/2014/main" id="{8F87A86A-B5B4-4231-A8CF-955969D64C4E}"/>
            </a:ext>
          </a:extLst>
        </xdr:cNvPr>
        <xdr:cNvSpPr/>
      </xdr:nvSpPr>
      <xdr:spPr>
        <a:xfrm>
          <a:off x="221107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65513</xdr:rowOff>
    </xdr:from>
    <xdr:ext cx="469744" cy="259045"/>
    <xdr:sp macro="" textlink="">
      <xdr:nvSpPr>
        <xdr:cNvPr id="841" name="【消防施設】&#10;一人当たり面積該当値テキスト">
          <a:extLst>
            <a:ext uri="{FF2B5EF4-FFF2-40B4-BE49-F238E27FC236}">
              <a16:creationId xmlns:a16="http://schemas.microsoft.com/office/drawing/2014/main" id="{C13CB84E-3005-4C15-8B44-59FB6CF36341}"/>
            </a:ext>
          </a:extLst>
        </xdr:cNvPr>
        <xdr:cNvSpPr txBox="1"/>
      </xdr:nvSpPr>
      <xdr:spPr>
        <a:xfrm>
          <a:off x="22199600" y="1343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11793</xdr:rowOff>
    </xdr:from>
    <xdr:to>
      <xdr:col>112</xdr:col>
      <xdr:colOff>38100</xdr:colOff>
      <xdr:row>79</xdr:row>
      <xdr:rowOff>113393</xdr:rowOff>
    </xdr:to>
    <xdr:sp macro="" textlink="">
      <xdr:nvSpPr>
        <xdr:cNvPr id="842" name="楕円 841">
          <a:extLst>
            <a:ext uri="{FF2B5EF4-FFF2-40B4-BE49-F238E27FC236}">
              <a16:creationId xmlns:a16="http://schemas.microsoft.com/office/drawing/2014/main" id="{BC18B373-2F11-4C78-9745-DBEC7598131B}"/>
            </a:ext>
          </a:extLst>
        </xdr:cNvPr>
        <xdr:cNvSpPr/>
      </xdr:nvSpPr>
      <xdr:spPr>
        <a:xfrm>
          <a:off x="21272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29936</xdr:rowOff>
    </xdr:from>
    <xdr:to>
      <xdr:col>116</xdr:col>
      <xdr:colOff>63500</xdr:colOff>
      <xdr:row>79</xdr:row>
      <xdr:rowOff>62593</xdr:rowOff>
    </xdr:to>
    <xdr:cxnSp macro="">
      <xdr:nvCxnSpPr>
        <xdr:cNvPr id="843" name="直線コネクタ 842">
          <a:extLst>
            <a:ext uri="{FF2B5EF4-FFF2-40B4-BE49-F238E27FC236}">
              <a16:creationId xmlns:a16="http://schemas.microsoft.com/office/drawing/2014/main" id="{E3504C23-B592-4D13-85D9-D8B94C66BC51}"/>
            </a:ext>
          </a:extLst>
        </xdr:cNvPr>
        <xdr:cNvCxnSpPr/>
      </xdr:nvCxnSpPr>
      <xdr:spPr>
        <a:xfrm flipV="1">
          <a:off x="21323300" y="135744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11793</xdr:rowOff>
    </xdr:from>
    <xdr:to>
      <xdr:col>107</xdr:col>
      <xdr:colOff>101600</xdr:colOff>
      <xdr:row>79</xdr:row>
      <xdr:rowOff>113393</xdr:rowOff>
    </xdr:to>
    <xdr:sp macro="" textlink="">
      <xdr:nvSpPr>
        <xdr:cNvPr id="844" name="楕円 843">
          <a:extLst>
            <a:ext uri="{FF2B5EF4-FFF2-40B4-BE49-F238E27FC236}">
              <a16:creationId xmlns:a16="http://schemas.microsoft.com/office/drawing/2014/main" id="{7D3D6424-05C6-4F41-9ACE-9BB147641E5C}"/>
            </a:ext>
          </a:extLst>
        </xdr:cNvPr>
        <xdr:cNvSpPr/>
      </xdr:nvSpPr>
      <xdr:spPr>
        <a:xfrm>
          <a:off x="20383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62593</xdr:rowOff>
    </xdr:from>
    <xdr:to>
      <xdr:col>111</xdr:col>
      <xdr:colOff>177800</xdr:colOff>
      <xdr:row>79</xdr:row>
      <xdr:rowOff>62593</xdr:rowOff>
    </xdr:to>
    <xdr:cxnSp macro="">
      <xdr:nvCxnSpPr>
        <xdr:cNvPr id="845" name="直線コネクタ 844">
          <a:extLst>
            <a:ext uri="{FF2B5EF4-FFF2-40B4-BE49-F238E27FC236}">
              <a16:creationId xmlns:a16="http://schemas.microsoft.com/office/drawing/2014/main" id="{75BB790D-3689-4C60-861A-505B6F25F3DF}"/>
            </a:ext>
          </a:extLst>
        </xdr:cNvPr>
        <xdr:cNvCxnSpPr/>
      </xdr:nvCxnSpPr>
      <xdr:spPr>
        <a:xfrm>
          <a:off x="20434300" y="13607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11793</xdr:rowOff>
    </xdr:from>
    <xdr:to>
      <xdr:col>102</xdr:col>
      <xdr:colOff>165100</xdr:colOff>
      <xdr:row>79</xdr:row>
      <xdr:rowOff>113393</xdr:rowOff>
    </xdr:to>
    <xdr:sp macro="" textlink="">
      <xdr:nvSpPr>
        <xdr:cNvPr id="846" name="楕円 845">
          <a:extLst>
            <a:ext uri="{FF2B5EF4-FFF2-40B4-BE49-F238E27FC236}">
              <a16:creationId xmlns:a16="http://schemas.microsoft.com/office/drawing/2014/main" id="{172BE36E-7A5C-4129-A208-081C93EEE4B0}"/>
            </a:ext>
          </a:extLst>
        </xdr:cNvPr>
        <xdr:cNvSpPr/>
      </xdr:nvSpPr>
      <xdr:spPr>
        <a:xfrm>
          <a:off x="19494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62593</xdr:rowOff>
    </xdr:from>
    <xdr:to>
      <xdr:col>107</xdr:col>
      <xdr:colOff>50800</xdr:colOff>
      <xdr:row>79</xdr:row>
      <xdr:rowOff>62593</xdr:rowOff>
    </xdr:to>
    <xdr:cxnSp macro="">
      <xdr:nvCxnSpPr>
        <xdr:cNvPr id="847" name="直線コネクタ 846">
          <a:extLst>
            <a:ext uri="{FF2B5EF4-FFF2-40B4-BE49-F238E27FC236}">
              <a16:creationId xmlns:a16="http://schemas.microsoft.com/office/drawing/2014/main" id="{C210B295-A5A6-44BE-82C1-EC7CA9D7D5F5}"/>
            </a:ext>
          </a:extLst>
        </xdr:cNvPr>
        <xdr:cNvCxnSpPr/>
      </xdr:nvCxnSpPr>
      <xdr:spPr>
        <a:xfrm>
          <a:off x="19545300" y="13607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11793</xdr:rowOff>
    </xdr:from>
    <xdr:to>
      <xdr:col>98</xdr:col>
      <xdr:colOff>38100</xdr:colOff>
      <xdr:row>79</xdr:row>
      <xdr:rowOff>113393</xdr:rowOff>
    </xdr:to>
    <xdr:sp macro="" textlink="">
      <xdr:nvSpPr>
        <xdr:cNvPr id="848" name="楕円 847">
          <a:extLst>
            <a:ext uri="{FF2B5EF4-FFF2-40B4-BE49-F238E27FC236}">
              <a16:creationId xmlns:a16="http://schemas.microsoft.com/office/drawing/2014/main" id="{8D5368C0-5771-449D-852C-E47EA3407972}"/>
            </a:ext>
          </a:extLst>
        </xdr:cNvPr>
        <xdr:cNvSpPr/>
      </xdr:nvSpPr>
      <xdr:spPr>
        <a:xfrm>
          <a:off x="18605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62593</xdr:rowOff>
    </xdr:from>
    <xdr:to>
      <xdr:col>102</xdr:col>
      <xdr:colOff>114300</xdr:colOff>
      <xdr:row>79</xdr:row>
      <xdr:rowOff>62593</xdr:rowOff>
    </xdr:to>
    <xdr:cxnSp macro="">
      <xdr:nvCxnSpPr>
        <xdr:cNvPr id="849" name="直線コネクタ 848">
          <a:extLst>
            <a:ext uri="{FF2B5EF4-FFF2-40B4-BE49-F238E27FC236}">
              <a16:creationId xmlns:a16="http://schemas.microsoft.com/office/drawing/2014/main" id="{2BB4560A-9236-4B6D-AF1C-D0CCD2072471}"/>
            </a:ext>
          </a:extLst>
        </xdr:cNvPr>
        <xdr:cNvCxnSpPr/>
      </xdr:nvCxnSpPr>
      <xdr:spPr>
        <a:xfrm>
          <a:off x="18656300" y="13607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129920</xdr:rowOff>
    </xdr:from>
    <xdr:ext cx="469744" cy="259045"/>
    <xdr:sp macro="" textlink="">
      <xdr:nvSpPr>
        <xdr:cNvPr id="850" name="n_1mainValue【消防施設】&#10;一人当たり面積">
          <a:extLst>
            <a:ext uri="{FF2B5EF4-FFF2-40B4-BE49-F238E27FC236}">
              <a16:creationId xmlns:a16="http://schemas.microsoft.com/office/drawing/2014/main" id="{EF04D54B-49C3-46F0-AE20-01B0F577EACC}"/>
            </a:ext>
          </a:extLst>
        </xdr:cNvPr>
        <xdr:cNvSpPr txBox="1"/>
      </xdr:nvSpPr>
      <xdr:spPr>
        <a:xfrm>
          <a:off x="210757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129920</xdr:rowOff>
    </xdr:from>
    <xdr:ext cx="469744" cy="259045"/>
    <xdr:sp macro="" textlink="">
      <xdr:nvSpPr>
        <xdr:cNvPr id="851" name="n_2mainValue【消防施設】&#10;一人当たり面積">
          <a:extLst>
            <a:ext uri="{FF2B5EF4-FFF2-40B4-BE49-F238E27FC236}">
              <a16:creationId xmlns:a16="http://schemas.microsoft.com/office/drawing/2014/main" id="{932C4099-9B5B-405F-A383-70CAEB7FB4E4}"/>
            </a:ext>
          </a:extLst>
        </xdr:cNvPr>
        <xdr:cNvSpPr txBox="1"/>
      </xdr:nvSpPr>
      <xdr:spPr>
        <a:xfrm>
          <a:off x="201994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129920</xdr:rowOff>
    </xdr:from>
    <xdr:ext cx="469744" cy="259045"/>
    <xdr:sp macro="" textlink="">
      <xdr:nvSpPr>
        <xdr:cNvPr id="852" name="n_3mainValue【消防施設】&#10;一人当たり面積">
          <a:extLst>
            <a:ext uri="{FF2B5EF4-FFF2-40B4-BE49-F238E27FC236}">
              <a16:creationId xmlns:a16="http://schemas.microsoft.com/office/drawing/2014/main" id="{9AE7B9CD-D540-414C-9120-D665F266133D}"/>
            </a:ext>
          </a:extLst>
        </xdr:cNvPr>
        <xdr:cNvSpPr txBox="1"/>
      </xdr:nvSpPr>
      <xdr:spPr>
        <a:xfrm>
          <a:off x="193104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129920</xdr:rowOff>
    </xdr:from>
    <xdr:ext cx="469744" cy="259045"/>
    <xdr:sp macro="" textlink="">
      <xdr:nvSpPr>
        <xdr:cNvPr id="853" name="n_4mainValue【消防施設】&#10;一人当たり面積">
          <a:extLst>
            <a:ext uri="{FF2B5EF4-FFF2-40B4-BE49-F238E27FC236}">
              <a16:creationId xmlns:a16="http://schemas.microsoft.com/office/drawing/2014/main" id="{6B8D95AB-DB81-49B0-BE61-68A492681096}"/>
            </a:ext>
          </a:extLst>
        </xdr:cNvPr>
        <xdr:cNvSpPr txBox="1"/>
      </xdr:nvSpPr>
      <xdr:spPr>
        <a:xfrm>
          <a:off x="184214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4" name="正方形/長方形 853">
          <a:extLst>
            <a:ext uri="{FF2B5EF4-FFF2-40B4-BE49-F238E27FC236}">
              <a16:creationId xmlns:a16="http://schemas.microsoft.com/office/drawing/2014/main" id="{AB4F2574-F550-4837-8B56-FF339E67C20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5" name="正方形/長方形 854">
          <a:extLst>
            <a:ext uri="{FF2B5EF4-FFF2-40B4-BE49-F238E27FC236}">
              <a16:creationId xmlns:a16="http://schemas.microsoft.com/office/drawing/2014/main" id="{2379CFC9-992B-4720-98D6-C78A2B736DC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6" name="正方形/長方形 855">
          <a:extLst>
            <a:ext uri="{FF2B5EF4-FFF2-40B4-BE49-F238E27FC236}">
              <a16:creationId xmlns:a16="http://schemas.microsoft.com/office/drawing/2014/main" id="{C81F572F-2CDC-44F4-B64E-3ECC3ABF5AD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7" name="正方形/長方形 856">
          <a:extLst>
            <a:ext uri="{FF2B5EF4-FFF2-40B4-BE49-F238E27FC236}">
              <a16:creationId xmlns:a16="http://schemas.microsoft.com/office/drawing/2014/main" id="{38CF9CCE-67D3-4CAA-ABBD-76951A24111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8" name="正方形/長方形 857">
          <a:extLst>
            <a:ext uri="{FF2B5EF4-FFF2-40B4-BE49-F238E27FC236}">
              <a16:creationId xmlns:a16="http://schemas.microsoft.com/office/drawing/2014/main" id="{FFE90838-7FFA-4C13-A298-E2A35682065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9" name="正方形/長方形 858">
          <a:extLst>
            <a:ext uri="{FF2B5EF4-FFF2-40B4-BE49-F238E27FC236}">
              <a16:creationId xmlns:a16="http://schemas.microsoft.com/office/drawing/2014/main" id="{1C567125-87F3-4B88-8F7D-E857ED99D90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60" name="正方形/長方形 859">
          <a:extLst>
            <a:ext uri="{FF2B5EF4-FFF2-40B4-BE49-F238E27FC236}">
              <a16:creationId xmlns:a16="http://schemas.microsoft.com/office/drawing/2014/main" id="{8E08B739-5313-4B16-8F8F-6BC323A93D3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正方形/長方形 860">
          <a:extLst>
            <a:ext uri="{FF2B5EF4-FFF2-40B4-BE49-F238E27FC236}">
              <a16:creationId xmlns:a16="http://schemas.microsoft.com/office/drawing/2014/main" id="{972CE5E5-9EE4-4470-8F57-63BE04A01E1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62" name="テキスト ボックス 861">
          <a:extLst>
            <a:ext uri="{FF2B5EF4-FFF2-40B4-BE49-F238E27FC236}">
              <a16:creationId xmlns:a16="http://schemas.microsoft.com/office/drawing/2014/main" id="{1F3C5DBD-8772-4C86-BD74-8121B06B8CC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63" name="直線コネクタ 862">
          <a:extLst>
            <a:ext uri="{FF2B5EF4-FFF2-40B4-BE49-F238E27FC236}">
              <a16:creationId xmlns:a16="http://schemas.microsoft.com/office/drawing/2014/main" id="{BB626A62-3553-4E63-A35B-E27B5E90F45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4" name="テキスト ボックス 863">
          <a:extLst>
            <a:ext uri="{FF2B5EF4-FFF2-40B4-BE49-F238E27FC236}">
              <a16:creationId xmlns:a16="http://schemas.microsoft.com/office/drawing/2014/main" id="{7690E742-14E5-4053-8C12-86087CEABA8E}"/>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5" name="直線コネクタ 864">
          <a:extLst>
            <a:ext uri="{FF2B5EF4-FFF2-40B4-BE49-F238E27FC236}">
              <a16:creationId xmlns:a16="http://schemas.microsoft.com/office/drawing/2014/main" id="{8E440591-1FAE-48AD-B8D9-BF69C2162DA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6" name="テキスト ボックス 865">
          <a:extLst>
            <a:ext uri="{FF2B5EF4-FFF2-40B4-BE49-F238E27FC236}">
              <a16:creationId xmlns:a16="http://schemas.microsoft.com/office/drawing/2014/main" id="{F90A93D3-1BEE-4FD4-AAB6-DF2693F6BB09}"/>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7" name="直線コネクタ 866">
          <a:extLst>
            <a:ext uri="{FF2B5EF4-FFF2-40B4-BE49-F238E27FC236}">
              <a16:creationId xmlns:a16="http://schemas.microsoft.com/office/drawing/2014/main" id="{30C2BA65-0F44-464B-A7C0-922337883D6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8" name="テキスト ボックス 867">
          <a:extLst>
            <a:ext uri="{FF2B5EF4-FFF2-40B4-BE49-F238E27FC236}">
              <a16:creationId xmlns:a16="http://schemas.microsoft.com/office/drawing/2014/main" id="{9478515D-A094-4768-B2DA-6435FFA326B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9" name="直線コネクタ 868">
          <a:extLst>
            <a:ext uri="{FF2B5EF4-FFF2-40B4-BE49-F238E27FC236}">
              <a16:creationId xmlns:a16="http://schemas.microsoft.com/office/drawing/2014/main" id="{502BAFF9-37C6-473F-BAAB-B02D24FE3E9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70" name="テキスト ボックス 869">
          <a:extLst>
            <a:ext uri="{FF2B5EF4-FFF2-40B4-BE49-F238E27FC236}">
              <a16:creationId xmlns:a16="http://schemas.microsoft.com/office/drawing/2014/main" id="{A5E5CF7E-0ACC-4DE2-BB73-8EFD01A903D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71" name="直線コネクタ 870">
          <a:extLst>
            <a:ext uri="{FF2B5EF4-FFF2-40B4-BE49-F238E27FC236}">
              <a16:creationId xmlns:a16="http://schemas.microsoft.com/office/drawing/2014/main" id="{DD829895-5B6E-4C2A-8E6C-E62EBBB1F78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72" name="テキスト ボックス 871">
          <a:extLst>
            <a:ext uri="{FF2B5EF4-FFF2-40B4-BE49-F238E27FC236}">
              <a16:creationId xmlns:a16="http://schemas.microsoft.com/office/drawing/2014/main" id="{F3D9BEAB-C24D-485F-9929-BE989247D88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73" name="直線コネクタ 872">
          <a:extLst>
            <a:ext uri="{FF2B5EF4-FFF2-40B4-BE49-F238E27FC236}">
              <a16:creationId xmlns:a16="http://schemas.microsoft.com/office/drawing/2014/main" id="{48686DD6-3EA0-440B-B098-F1DEA0F6817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4" name="テキスト ボックス 873">
          <a:extLst>
            <a:ext uri="{FF2B5EF4-FFF2-40B4-BE49-F238E27FC236}">
              <a16:creationId xmlns:a16="http://schemas.microsoft.com/office/drawing/2014/main" id="{A7F8CD1D-FF94-47E0-8E54-25632A2C16E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5" name="直線コネクタ 874">
          <a:extLst>
            <a:ext uri="{FF2B5EF4-FFF2-40B4-BE49-F238E27FC236}">
              <a16:creationId xmlns:a16="http://schemas.microsoft.com/office/drawing/2014/main" id="{0E8979CE-75ED-4387-BAC1-3F3F88D3F1E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6" name="テキスト ボックス 875">
          <a:extLst>
            <a:ext uri="{FF2B5EF4-FFF2-40B4-BE49-F238E27FC236}">
              <a16:creationId xmlns:a16="http://schemas.microsoft.com/office/drawing/2014/main" id="{8037D821-9DC3-4519-BD6C-7D00A57FF1C5}"/>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7" name="【庁舎】&#10;有形固定資産減価償却率グラフ枠">
          <a:extLst>
            <a:ext uri="{FF2B5EF4-FFF2-40B4-BE49-F238E27FC236}">
              <a16:creationId xmlns:a16="http://schemas.microsoft.com/office/drawing/2014/main" id="{98BEBD79-772E-4E55-BC9E-D040C7269D9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78" name="直線コネクタ 877">
          <a:extLst>
            <a:ext uri="{FF2B5EF4-FFF2-40B4-BE49-F238E27FC236}">
              <a16:creationId xmlns:a16="http://schemas.microsoft.com/office/drawing/2014/main" id="{23CFD685-84BE-4E32-9C25-2FA9CE478669}"/>
            </a:ext>
          </a:extLst>
        </xdr:cNvPr>
        <xdr:cNvCxnSpPr/>
      </xdr:nvCxnSpPr>
      <xdr:spPr>
        <a:xfrm flipV="1">
          <a:off x="16318864" y="1728216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79" name="【庁舎】&#10;有形固定資産減価償却率最小値テキスト">
          <a:extLst>
            <a:ext uri="{FF2B5EF4-FFF2-40B4-BE49-F238E27FC236}">
              <a16:creationId xmlns:a16="http://schemas.microsoft.com/office/drawing/2014/main" id="{0E11BA0C-103C-4816-B28C-FDAE7B2701EB}"/>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80" name="直線コネクタ 879">
          <a:extLst>
            <a:ext uri="{FF2B5EF4-FFF2-40B4-BE49-F238E27FC236}">
              <a16:creationId xmlns:a16="http://schemas.microsoft.com/office/drawing/2014/main" id="{7ABDB1DF-AF4E-4CB1-B619-E092DAAA2878}"/>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81" name="【庁舎】&#10;有形固定資産減価償却率最大値テキスト">
          <a:extLst>
            <a:ext uri="{FF2B5EF4-FFF2-40B4-BE49-F238E27FC236}">
              <a16:creationId xmlns:a16="http://schemas.microsoft.com/office/drawing/2014/main" id="{CE92B601-0712-47E7-9B4A-1C3F70FC1F0B}"/>
            </a:ext>
          </a:extLst>
        </xdr:cNvPr>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82" name="直線コネクタ 881">
          <a:extLst>
            <a:ext uri="{FF2B5EF4-FFF2-40B4-BE49-F238E27FC236}">
              <a16:creationId xmlns:a16="http://schemas.microsoft.com/office/drawing/2014/main" id="{0DBFA6EB-B1D1-4805-B3C5-776D68591129}"/>
            </a:ext>
          </a:extLst>
        </xdr:cNvPr>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883" name="【庁舎】&#10;有形固定資産減価償却率平均値テキスト">
          <a:extLst>
            <a:ext uri="{FF2B5EF4-FFF2-40B4-BE49-F238E27FC236}">
              <a16:creationId xmlns:a16="http://schemas.microsoft.com/office/drawing/2014/main" id="{F1D190DE-8DCF-42C6-90B0-768807D37404}"/>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84" name="フローチャート: 判断 883">
          <a:extLst>
            <a:ext uri="{FF2B5EF4-FFF2-40B4-BE49-F238E27FC236}">
              <a16:creationId xmlns:a16="http://schemas.microsoft.com/office/drawing/2014/main" id="{12D38C0F-6141-40CB-97B7-2FCA28070893}"/>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5" name="フローチャート: 判断 884">
          <a:extLst>
            <a:ext uri="{FF2B5EF4-FFF2-40B4-BE49-F238E27FC236}">
              <a16:creationId xmlns:a16="http://schemas.microsoft.com/office/drawing/2014/main" id="{BE3C5985-9931-4745-B43C-923ED2636550}"/>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90188</xdr:rowOff>
    </xdr:from>
    <xdr:ext cx="405111" cy="259045"/>
    <xdr:sp macro="" textlink="">
      <xdr:nvSpPr>
        <xdr:cNvPr id="886" name="n_1aveValue【庁舎】&#10;有形固定資産減価償却率">
          <a:extLst>
            <a:ext uri="{FF2B5EF4-FFF2-40B4-BE49-F238E27FC236}">
              <a16:creationId xmlns:a16="http://schemas.microsoft.com/office/drawing/2014/main" id="{3E879689-026E-4130-89F4-42AB84C55A7E}"/>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143511</xdr:rowOff>
    </xdr:from>
    <xdr:to>
      <xdr:col>76</xdr:col>
      <xdr:colOff>165100</xdr:colOff>
      <xdr:row>105</xdr:row>
      <xdr:rowOff>73661</xdr:rowOff>
    </xdr:to>
    <xdr:sp macro="" textlink="">
      <xdr:nvSpPr>
        <xdr:cNvPr id="887" name="フローチャート: 判断 886">
          <a:extLst>
            <a:ext uri="{FF2B5EF4-FFF2-40B4-BE49-F238E27FC236}">
              <a16:creationId xmlns:a16="http://schemas.microsoft.com/office/drawing/2014/main" id="{4406F719-9A6D-46E7-9F7C-C485E9E5F932}"/>
            </a:ext>
          </a:extLst>
        </xdr:cNvPr>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90188</xdr:rowOff>
    </xdr:from>
    <xdr:ext cx="405111" cy="259045"/>
    <xdr:sp macro="" textlink="">
      <xdr:nvSpPr>
        <xdr:cNvPr id="888" name="n_2aveValue【庁舎】&#10;有形固定資産減価償却率">
          <a:extLst>
            <a:ext uri="{FF2B5EF4-FFF2-40B4-BE49-F238E27FC236}">
              <a16:creationId xmlns:a16="http://schemas.microsoft.com/office/drawing/2014/main" id="{2F2E52FC-27A9-4D85-80B4-82D9F9D6828C}"/>
            </a:ext>
          </a:extLst>
        </xdr:cNvPr>
        <xdr:cNvSpPr txBox="1"/>
      </xdr:nvSpPr>
      <xdr:spPr>
        <a:xfrm>
          <a:off x="143897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36830</xdr:rowOff>
    </xdr:from>
    <xdr:to>
      <xdr:col>72</xdr:col>
      <xdr:colOff>38100</xdr:colOff>
      <xdr:row>105</xdr:row>
      <xdr:rowOff>138430</xdr:rowOff>
    </xdr:to>
    <xdr:sp macro="" textlink="">
      <xdr:nvSpPr>
        <xdr:cNvPr id="889" name="フローチャート: 判断 888">
          <a:extLst>
            <a:ext uri="{FF2B5EF4-FFF2-40B4-BE49-F238E27FC236}">
              <a16:creationId xmlns:a16="http://schemas.microsoft.com/office/drawing/2014/main" id="{0F9E2FC8-7B4B-4AAF-B4A2-EBE2793A4F2F}"/>
            </a:ext>
          </a:extLst>
        </xdr:cNvPr>
        <xdr:cNvSpPr/>
      </xdr:nvSpPr>
      <xdr:spPr>
        <a:xfrm>
          <a:off x="1365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154957</xdr:rowOff>
    </xdr:from>
    <xdr:ext cx="405111" cy="259045"/>
    <xdr:sp macro="" textlink="">
      <xdr:nvSpPr>
        <xdr:cNvPr id="890" name="n_3aveValue【庁舎】&#10;有形固定資産減価償却率">
          <a:extLst>
            <a:ext uri="{FF2B5EF4-FFF2-40B4-BE49-F238E27FC236}">
              <a16:creationId xmlns:a16="http://schemas.microsoft.com/office/drawing/2014/main" id="{2A76F44C-29F6-43B6-838D-A06A8A918F78}"/>
            </a:ext>
          </a:extLst>
        </xdr:cNvPr>
        <xdr:cNvSpPr txBox="1"/>
      </xdr:nvSpPr>
      <xdr:spPr>
        <a:xfrm>
          <a:off x="13500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71120</xdr:rowOff>
    </xdr:from>
    <xdr:to>
      <xdr:col>67</xdr:col>
      <xdr:colOff>101600</xdr:colOff>
      <xdr:row>106</xdr:row>
      <xdr:rowOff>1270</xdr:rowOff>
    </xdr:to>
    <xdr:sp macro="" textlink="">
      <xdr:nvSpPr>
        <xdr:cNvPr id="891" name="フローチャート: 判断 890">
          <a:extLst>
            <a:ext uri="{FF2B5EF4-FFF2-40B4-BE49-F238E27FC236}">
              <a16:creationId xmlns:a16="http://schemas.microsoft.com/office/drawing/2014/main" id="{1C579D12-CFC8-4DE4-8BB9-5C556BD2E1DB}"/>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104</xdr:row>
      <xdr:rowOff>17797</xdr:rowOff>
    </xdr:from>
    <xdr:ext cx="405111" cy="259045"/>
    <xdr:sp macro="" textlink="">
      <xdr:nvSpPr>
        <xdr:cNvPr id="892" name="n_4aveValue【庁舎】&#10;有形固定資産減価償却率">
          <a:extLst>
            <a:ext uri="{FF2B5EF4-FFF2-40B4-BE49-F238E27FC236}">
              <a16:creationId xmlns:a16="http://schemas.microsoft.com/office/drawing/2014/main" id="{D4D1C8E0-8472-44F2-BD16-165A23913645}"/>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65B4D3A3-A760-43D4-9F04-16966CABACB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6165787A-E4BD-4379-8FEA-01E33B0B8F8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81D9B5B8-89D1-42FE-B8E7-72C75274FF9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96" name="テキスト ボックス 895">
          <a:extLst>
            <a:ext uri="{FF2B5EF4-FFF2-40B4-BE49-F238E27FC236}">
              <a16:creationId xmlns:a16="http://schemas.microsoft.com/office/drawing/2014/main" id="{8244E2FE-95FB-4806-AE06-A65EC7E3E0A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99E990D8-F376-4EF5-A099-98E5949DB1E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55880</xdr:rowOff>
    </xdr:from>
    <xdr:to>
      <xdr:col>85</xdr:col>
      <xdr:colOff>177800</xdr:colOff>
      <xdr:row>105</xdr:row>
      <xdr:rowOff>157480</xdr:rowOff>
    </xdr:to>
    <xdr:sp macro="" textlink="">
      <xdr:nvSpPr>
        <xdr:cNvPr id="898" name="楕円 897">
          <a:extLst>
            <a:ext uri="{FF2B5EF4-FFF2-40B4-BE49-F238E27FC236}">
              <a16:creationId xmlns:a16="http://schemas.microsoft.com/office/drawing/2014/main" id="{E68EDFEE-8BCB-44F4-91C0-0EF0ED3F3E0D}"/>
            </a:ext>
          </a:extLst>
        </xdr:cNvPr>
        <xdr:cNvSpPr/>
      </xdr:nvSpPr>
      <xdr:spPr>
        <a:xfrm>
          <a:off x="16268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34307</xdr:rowOff>
    </xdr:from>
    <xdr:ext cx="405111" cy="259045"/>
    <xdr:sp macro="" textlink="">
      <xdr:nvSpPr>
        <xdr:cNvPr id="899" name="【庁舎】&#10;有形固定資産減価償却率該当値テキスト">
          <a:extLst>
            <a:ext uri="{FF2B5EF4-FFF2-40B4-BE49-F238E27FC236}">
              <a16:creationId xmlns:a16="http://schemas.microsoft.com/office/drawing/2014/main" id="{06E9D4C0-67BA-45FC-B35A-5994830D14FF}"/>
            </a:ext>
          </a:extLst>
        </xdr:cNvPr>
        <xdr:cNvSpPr txBox="1"/>
      </xdr:nvSpPr>
      <xdr:spPr>
        <a:xfrm>
          <a:off x="16357600"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900" name="楕円 899">
          <a:extLst>
            <a:ext uri="{FF2B5EF4-FFF2-40B4-BE49-F238E27FC236}">
              <a16:creationId xmlns:a16="http://schemas.microsoft.com/office/drawing/2014/main" id="{4370CD48-6963-44B9-8237-B648CF1E2A35}"/>
            </a:ext>
          </a:extLst>
        </xdr:cNvPr>
        <xdr:cNvSpPr/>
      </xdr:nvSpPr>
      <xdr:spPr>
        <a:xfrm>
          <a:off x="1543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106680</xdr:rowOff>
    </xdr:to>
    <xdr:cxnSp macro="">
      <xdr:nvCxnSpPr>
        <xdr:cNvPr id="901" name="直線コネクタ 900">
          <a:extLst>
            <a:ext uri="{FF2B5EF4-FFF2-40B4-BE49-F238E27FC236}">
              <a16:creationId xmlns:a16="http://schemas.microsoft.com/office/drawing/2014/main" id="{216D8507-9814-48CE-BF7D-1BA413441CA2}"/>
            </a:ext>
          </a:extLst>
        </xdr:cNvPr>
        <xdr:cNvCxnSpPr/>
      </xdr:nvCxnSpPr>
      <xdr:spPr>
        <a:xfrm>
          <a:off x="15481300" y="180555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135889</xdr:rowOff>
    </xdr:from>
    <xdr:to>
      <xdr:col>76</xdr:col>
      <xdr:colOff>165100</xdr:colOff>
      <xdr:row>108</xdr:row>
      <xdr:rowOff>66039</xdr:rowOff>
    </xdr:to>
    <xdr:sp macro="" textlink="">
      <xdr:nvSpPr>
        <xdr:cNvPr id="902" name="楕円 901">
          <a:extLst>
            <a:ext uri="{FF2B5EF4-FFF2-40B4-BE49-F238E27FC236}">
              <a16:creationId xmlns:a16="http://schemas.microsoft.com/office/drawing/2014/main" id="{64D754D6-1A0D-414C-AF76-799B6AF58688}"/>
            </a:ext>
          </a:extLst>
        </xdr:cNvPr>
        <xdr:cNvSpPr/>
      </xdr:nvSpPr>
      <xdr:spPr>
        <a:xfrm>
          <a:off x="14541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108</xdr:row>
      <xdr:rowOff>15239</xdr:rowOff>
    </xdr:to>
    <xdr:cxnSp macro="">
      <xdr:nvCxnSpPr>
        <xdr:cNvPr id="903" name="直線コネクタ 902">
          <a:extLst>
            <a:ext uri="{FF2B5EF4-FFF2-40B4-BE49-F238E27FC236}">
              <a16:creationId xmlns:a16="http://schemas.microsoft.com/office/drawing/2014/main" id="{953268ED-E89D-46E8-B059-B6C9C47D82CE}"/>
            </a:ext>
          </a:extLst>
        </xdr:cNvPr>
        <xdr:cNvCxnSpPr/>
      </xdr:nvCxnSpPr>
      <xdr:spPr>
        <a:xfrm flipV="1">
          <a:off x="14592300" y="18055589"/>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166370</xdr:rowOff>
    </xdr:from>
    <xdr:to>
      <xdr:col>72</xdr:col>
      <xdr:colOff>38100</xdr:colOff>
      <xdr:row>108</xdr:row>
      <xdr:rowOff>96520</xdr:rowOff>
    </xdr:to>
    <xdr:sp macro="" textlink="">
      <xdr:nvSpPr>
        <xdr:cNvPr id="904" name="楕円 903">
          <a:extLst>
            <a:ext uri="{FF2B5EF4-FFF2-40B4-BE49-F238E27FC236}">
              <a16:creationId xmlns:a16="http://schemas.microsoft.com/office/drawing/2014/main" id="{EC79BB30-668B-4113-8DDF-83D5B010DDDE}"/>
            </a:ext>
          </a:extLst>
        </xdr:cNvPr>
        <xdr:cNvSpPr/>
      </xdr:nvSpPr>
      <xdr:spPr>
        <a:xfrm>
          <a:off x="1365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15239</xdr:rowOff>
    </xdr:from>
    <xdr:to>
      <xdr:col>76</xdr:col>
      <xdr:colOff>114300</xdr:colOff>
      <xdr:row>108</xdr:row>
      <xdr:rowOff>45720</xdr:rowOff>
    </xdr:to>
    <xdr:cxnSp macro="">
      <xdr:nvCxnSpPr>
        <xdr:cNvPr id="905" name="直線コネクタ 904">
          <a:extLst>
            <a:ext uri="{FF2B5EF4-FFF2-40B4-BE49-F238E27FC236}">
              <a16:creationId xmlns:a16="http://schemas.microsoft.com/office/drawing/2014/main" id="{553967BE-B594-435A-84AC-7AE44C63EAD2}"/>
            </a:ext>
          </a:extLst>
        </xdr:cNvPr>
        <xdr:cNvCxnSpPr/>
      </xdr:nvCxnSpPr>
      <xdr:spPr>
        <a:xfrm flipV="1">
          <a:off x="13703300" y="185318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116839</xdr:rowOff>
    </xdr:from>
    <xdr:to>
      <xdr:col>67</xdr:col>
      <xdr:colOff>101600</xdr:colOff>
      <xdr:row>109</xdr:row>
      <xdr:rowOff>46989</xdr:rowOff>
    </xdr:to>
    <xdr:sp macro="" textlink="">
      <xdr:nvSpPr>
        <xdr:cNvPr id="906" name="楕円 905">
          <a:extLst>
            <a:ext uri="{FF2B5EF4-FFF2-40B4-BE49-F238E27FC236}">
              <a16:creationId xmlns:a16="http://schemas.microsoft.com/office/drawing/2014/main" id="{DC2FF9A7-3E7D-4495-8B4B-EF5444302CD3}"/>
            </a:ext>
          </a:extLst>
        </xdr:cNvPr>
        <xdr:cNvSpPr/>
      </xdr:nvSpPr>
      <xdr:spPr>
        <a:xfrm>
          <a:off x="12763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45720</xdr:rowOff>
    </xdr:from>
    <xdr:to>
      <xdr:col>71</xdr:col>
      <xdr:colOff>177800</xdr:colOff>
      <xdr:row>108</xdr:row>
      <xdr:rowOff>167639</xdr:rowOff>
    </xdr:to>
    <xdr:cxnSp macro="">
      <xdr:nvCxnSpPr>
        <xdr:cNvPr id="907" name="直線コネクタ 906">
          <a:extLst>
            <a:ext uri="{FF2B5EF4-FFF2-40B4-BE49-F238E27FC236}">
              <a16:creationId xmlns:a16="http://schemas.microsoft.com/office/drawing/2014/main" id="{C660D535-3DD0-4FA6-B433-290CEA585F48}"/>
            </a:ext>
          </a:extLst>
        </xdr:cNvPr>
        <xdr:cNvCxnSpPr/>
      </xdr:nvCxnSpPr>
      <xdr:spPr>
        <a:xfrm flipV="1">
          <a:off x="12814300" y="185623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95266</xdr:rowOff>
    </xdr:from>
    <xdr:ext cx="405111" cy="259045"/>
    <xdr:sp macro="" textlink="">
      <xdr:nvSpPr>
        <xdr:cNvPr id="908" name="n_1mainValue【庁舎】&#10;有形固定資産減価償却率">
          <a:extLst>
            <a:ext uri="{FF2B5EF4-FFF2-40B4-BE49-F238E27FC236}">
              <a16:creationId xmlns:a16="http://schemas.microsoft.com/office/drawing/2014/main" id="{47441203-6474-4C38-9AD3-A4907D4E8DD3}"/>
            </a:ext>
          </a:extLst>
        </xdr:cNvPr>
        <xdr:cNvSpPr txBox="1"/>
      </xdr:nvSpPr>
      <xdr:spPr>
        <a:xfrm>
          <a:off x="15266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57166</xdr:rowOff>
    </xdr:from>
    <xdr:ext cx="405111" cy="259045"/>
    <xdr:sp macro="" textlink="">
      <xdr:nvSpPr>
        <xdr:cNvPr id="909" name="n_2mainValue【庁舎】&#10;有形固定資産減価償却率">
          <a:extLst>
            <a:ext uri="{FF2B5EF4-FFF2-40B4-BE49-F238E27FC236}">
              <a16:creationId xmlns:a16="http://schemas.microsoft.com/office/drawing/2014/main" id="{396F95DE-8494-4786-AF1B-8CCA06A3DD98}"/>
            </a:ext>
          </a:extLst>
        </xdr:cNvPr>
        <xdr:cNvSpPr txBox="1"/>
      </xdr:nvSpPr>
      <xdr:spPr>
        <a:xfrm>
          <a:off x="14389744"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87647</xdr:rowOff>
    </xdr:from>
    <xdr:ext cx="405111" cy="259045"/>
    <xdr:sp macro="" textlink="">
      <xdr:nvSpPr>
        <xdr:cNvPr id="910" name="n_3mainValue【庁舎】&#10;有形固定資産減価償却率">
          <a:extLst>
            <a:ext uri="{FF2B5EF4-FFF2-40B4-BE49-F238E27FC236}">
              <a16:creationId xmlns:a16="http://schemas.microsoft.com/office/drawing/2014/main" id="{923D29A8-6C6A-4061-9A0F-1EBC7CB14191}"/>
            </a:ext>
          </a:extLst>
        </xdr:cNvPr>
        <xdr:cNvSpPr txBox="1"/>
      </xdr:nvSpPr>
      <xdr:spPr>
        <a:xfrm>
          <a:off x="13500744"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38116</xdr:rowOff>
    </xdr:from>
    <xdr:ext cx="405111" cy="259045"/>
    <xdr:sp macro="" textlink="">
      <xdr:nvSpPr>
        <xdr:cNvPr id="911" name="n_4mainValue【庁舎】&#10;有形固定資産減価償却率">
          <a:extLst>
            <a:ext uri="{FF2B5EF4-FFF2-40B4-BE49-F238E27FC236}">
              <a16:creationId xmlns:a16="http://schemas.microsoft.com/office/drawing/2014/main" id="{7CA055B0-8E8B-4E6D-AD8E-53C59D1F2221}"/>
            </a:ext>
          </a:extLst>
        </xdr:cNvPr>
        <xdr:cNvSpPr txBox="1"/>
      </xdr:nvSpPr>
      <xdr:spPr>
        <a:xfrm>
          <a:off x="126117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12" name="正方形/長方形 911">
          <a:extLst>
            <a:ext uri="{FF2B5EF4-FFF2-40B4-BE49-F238E27FC236}">
              <a16:creationId xmlns:a16="http://schemas.microsoft.com/office/drawing/2014/main" id="{6ACD2951-7EB8-438F-9165-C07586365ED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13" name="正方形/長方形 912">
          <a:extLst>
            <a:ext uri="{FF2B5EF4-FFF2-40B4-BE49-F238E27FC236}">
              <a16:creationId xmlns:a16="http://schemas.microsoft.com/office/drawing/2014/main" id="{233ABADB-2BAE-474F-BA01-B142D4A9208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4" name="正方形/長方形 913">
          <a:extLst>
            <a:ext uri="{FF2B5EF4-FFF2-40B4-BE49-F238E27FC236}">
              <a16:creationId xmlns:a16="http://schemas.microsoft.com/office/drawing/2014/main" id="{3CC7950E-6053-4ECF-A354-3FD6D247E97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5" name="正方形/長方形 914">
          <a:extLst>
            <a:ext uri="{FF2B5EF4-FFF2-40B4-BE49-F238E27FC236}">
              <a16:creationId xmlns:a16="http://schemas.microsoft.com/office/drawing/2014/main" id="{F245A418-EB4A-4327-891E-2D6144E1D59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6" name="正方形/長方形 915">
          <a:extLst>
            <a:ext uri="{FF2B5EF4-FFF2-40B4-BE49-F238E27FC236}">
              <a16:creationId xmlns:a16="http://schemas.microsoft.com/office/drawing/2014/main" id="{E171A451-F4D1-4764-BA3D-C6CB723CFE0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7" name="正方形/長方形 916">
          <a:extLst>
            <a:ext uri="{FF2B5EF4-FFF2-40B4-BE49-F238E27FC236}">
              <a16:creationId xmlns:a16="http://schemas.microsoft.com/office/drawing/2014/main" id="{93532AB8-55E3-4B0B-AFF4-D9A787C21E9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8" name="正方形/長方形 917">
          <a:extLst>
            <a:ext uri="{FF2B5EF4-FFF2-40B4-BE49-F238E27FC236}">
              <a16:creationId xmlns:a16="http://schemas.microsoft.com/office/drawing/2014/main" id="{85B3A482-11FC-4014-AA23-B6649B8A958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9" name="正方形/長方形 918">
          <a:extLst>
            <a:ext uri="{FF2B5EF4-FFF2-40B4-BE49-F238E27FC236}">
              <a16:creationId xmlns:a16="http://schemas.microsoft.com/office/drawing/2014/main" id="{20357228-3736-453E-A27E-14A40D0B8F5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20" name="テキスト ボックス 919">
          <a:extLst>
            <a:ext uri="{FF2B5EF4-FFF2-40B4-BE49-F238E27FC236}">
              <a16:creationId xmlns:a16="http://schemas.microsoft.com/office/drawing/2014/main" id="{FEAED98F-E73C-44C4-B49E-F40991B9A54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21" name="直線コネクタ 920">
          <a:extLst>
            <a:ext uri="{FF2B5EF4-FFF2-40B4-BE49-F238E27FC236}">
              <a16:creationId xmlns:a16="http://schemas.microsoft.com/office/drawing/2014/main" id="{B736D36A-2BE6-46AF-8486-0A4E48EB4D7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22" name="テキスト ボックス 921">
          <a:extLst>
            <a:ext uri="{FF2B5EF4-FFF2-40B4-BE49-F238E27FC236}">
              <a16:creationId xmlns:a16="http://schemas.microsoft.com/office/drawing/2014/main" id="{A21A8A3C-E58C-4823-A63E-7AD77079069D}"/>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23" name="直線コネクタ 922">
          <a:extLst>
            <a:ext uri="{FF2B5EF4-FFF2-40B4-BE49-F238E27FC236}">
              <a16:creationId xmlns:a16="http://schemas.microsoft.com/office/drawing/2014/main" id="{26CC5412-7561-41EF-876F-AE8284C50A3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4" name="テキスト ボックス 923">
          <a:extLst>
            <a:ext uri="{FF2B5EF4-FFF2-40B4-BE49-F238E27FC236}">
              <a16:creationId xmlns:a16="http://schemas.microsoft.com/office/drawing/2014/main" id="{4D4621EF-BC7F-4353-9A37-C32BC7CF7B1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5" name="直線コネクタ 924">
          <a:extLst>
            <a:ext uri="{FF2B5EF4-FFF2-40B4-BE49-F238E27FC236}">
              <a16:creationId xmlns:a16="http://schemas.microsoft.com/office/drawing/2014/main" id="{D4CACA32-7939-45A1-AC04-9FF5FB5C32E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6" name="テキスト ボックス 925">
          <a:extLst>
            <a:ext uri="{FF2B5EF4-FFF2-40B4-BE49-F238E27FC236}">
              <a16:creationId xmlns:a16="http://schemas.microsoft.com/office/drawing/2014/main" id="{C4B1D62D-A4EF-42F5-A809-ADA26032108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7" name="直線コネクタ 926">
          <a:extLst>
            <a:ext uri="{FF2B5EF4-FFF2-40B4-BE49-F238E27FC236}">
              <a16:creationId xmlns:a16="http://schemas.microsoft.com/office/drawing/2014/main" id="{BF40A933-45CB-4B31-8014-559A4402492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8" name="テキスト ボックス 927">
          <a:extLst>
            <a:ext uri="{FF2B5EF4-FFF2-40B4-BE49-F238E27FC236}">
              <a16:creationId xmlns:a16="http://schemas.microsoft.com/office/drawing/2014/main" id="{4CFF200B-0ED4-421E-BE9B-F39E6B0F7C0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9" name="直線コネクタ 928">
          <a:extLst>
            <a:ext uri="{FF2B5EF4-FFF2-40B4-BE49-F238E27FC236}">
              <a16:creationId xmlns:a16="http://schemas.microsoft.com/office/drawing/2014/main" id="{0E3C0772-3010-45FD-9E15-3CB57DABFE1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30" name="テキスト ボックス 929">
          <a:extLst>
            <a:ext uri="{FF2B5EF4-FFF2-40B4-BE49-F238E27FC236}">
              <a16:creationId xmlns:a16="http://schemas.microsoft.com/office/drawing/2014/main" id="{C0EE24B4-B6BA-47F9-994A-A0D8F68135E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31" name="直線コネクタ 930">
          <a:extLst>
            <a:ext uri="{FF2B5EF4-FFF2-40B4-BE49-F238E27FC236}">
              <a16:creationId xmlns:a16="http://schemas.microsoft.com/office/drawing/2014/main" id="{217B0C27-BC53-4E18-9381-93F5B9AA1CD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32" name="テキスト ボックス 931">
          <a:extLst>
            <a:ext uri="{FF2B5EF4-FFF2-40B4-BE49-F238E27FC236}">
              <a16:creationId xmlns:a16="http://schemas.microsoft.com/office/drawing/2014/main" id="{E47D69E6-33D8-48CB-BC0E-C6ACA3AFD41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3" name="【庁舎】&#10;一人当たり面積グラフ枠">
          <a:extLst>
            <a:ext uri="{FF2B5EF4-FFF2-40B4-BE49-F238E27FC236}">
              <a16:creationId xmlns:a16="http://schemas.microsoft.com/office/drawing/2014/main" id="{11B92738-FBAA-49D2-B78A-F098636CCF5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4" name="直線コネクタ 933">
          <a:extLst>
            <a:ext uri="{FF2B5EF4-FFF2-40B4-BE49-F238E27FC236}">
              <a16:creationId xmlns:a16="http://schemas.microsoft.com/office/drawing/2014/main" id="{63D511AD-35A8-4AEC-A43C-C02526906BBD}"/>
            </a:ext>
          </a:extLst>
        </xdr:cNvPr>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5" name="【庁舎】&#10;一人当たり面積最小値テキスト">
          <a:extLst>
            <a:ext uri="{FF2B5EF4-FFF2-40B4-BE49-F238E27FC236}">
              <a16:creationId xmlns:a16="http://schemas.microsoft.com/office/drawing/2014/main" id="{CD23CEFC-ADF0-4F10-80D8-2705D0DB0525}"/>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6" name="直線コネクタ 935">
          <a:extLst>
            <a:ext uri="{FF2B5EF4-FFF2-40B4-BE49-F238E27FC236}">
              <a16:creationId xmlns:a16="http://schemas.microsoft.com/office/drawing/2014/main" id="{B687920E-D0B4-4112-9F59-3C6F47C29951}"/>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7" name="【庁舎】&#10;一人当たり面積最大値テキスト">
          <a:extLst>
            <a:ext uri="{FF2B5EF4-FFF2-40B4-BE49-F238E27FC236}">
              <a16:creationId xmlns:a16="http://schemas.microsoft.com/office/drawing/2014/main" id="{D38F46A0-9211-4D32-B720-09F7832DA129}"/>
            </a:ext>
          </a:extLst>
        </xdr:cNvPr>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8" name="直線コネクタ 937">
          <a:extLst>
            <a:ext uri="{FF2B5EF4-FFF2-40B4-BE49-F238E27FC236}">
              <a16:creationId xmlns:a16="http://schemas.microsoft.com/office/drawing/2014/main" id="{3A3EB6D2-6F90-4B67-8914-BB201608A3FF}"/>
            </a:ext>
          </a:extLst>
        </xdr:cNvPr>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163847</xdr:rowOff>
    </xdr:from>
    <xdr:ext cx="469744" cy="259045"/>
    <xdr:sp macro="" textlink="">
      <xdr:nvSpPr>
        <xdr:cNvPr id="939" name="【庁舎】&#10;一人当たり面積平均値テキスト">
          <a:extLst>
            <a:ext uri="{FF2B5EF4-FFF2-40B4-BE49-F238E27FC236}">
              <a16:creationId xmlns:a16="http://schemas.microsoft.com/office/drawing/2014/main" id="{ECCCB6FE-5B0E-4FAB-903D-87EA0DE35D7C}"/>
            </a:ext>
          </a:extLst>
        </xdr:cNvPr>
        <xdr:cNvSpPr txBox="1"/>
      </xdr:nvSpPr>
      <xdr:spPr>
        <a:xfrm>
          <a:off x="22199600" y="1833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40" name="フローチャート: 判断 939">
          <a:extLst>
            <a:ext uri="{FF2B5EF4-FFF2-40B4-BE49-F238E27FC236}">
              <a16:creationId xmlns:a16="http://schemas.microsoft.com/office/drawing/2014/main" id="{90E887D6-1CCD-43FC-8EE4-E8E2072088CD}"/>
            </a:ext>
          </a:extLst>
        </xdr:cNvPr>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41" name="フローチャート: 判断 940">
          <a:extLst>
            <a:ext uri="{FF2B5EF4-FFF2-40B4-BE49-F238E27FC236}">
              <a16:creationId xmlns:a16="http://schemas.microsoft.com/office/drawing/2014/main" id="{6F3DE5C6-CDD0-4FD1-85BD-764292E35771}"/>
            </a:ext>
          </a:extLst>
        </xdr:cNvPr>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115840</xdr:rowOff>
    </xdr:from>
    <xdr:ext cx="469744" cy="259045"/>
    <xdr:sp macro="" textlink="">
      <xdr:nvSpPr>
        <xdr:cNvPr id="942" name="n_1aveValue【庁舎】&#10;一人当たり面積">
          <a:extLst>
            <a:ext uri="{FF2B5EF4-FFF2-40B4-BE49-F238E27FC236}">
              <a16:creationId xmlns:a16="http://schemas.microsoft.com/office/drawing/2014/main" id="{C631EE44-B7B1-4718-83E0-A26F1F40876D}"/>
            </a:ext>
          </a:extLst>
        </xdr:cNvPr>
        <xdr:cNvSpPr txBox="1"/>
      </xdr:nvSpPr>
      <xdr:spPr>
        <a:xfrm>
          <a:off x="21075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36830</xdr:rowOff>
    </xdr:from>
    <xdr:to>
      <xdr:col>107</xdr:col>
      <xdr:colOff>101600</xdr:colOff>
      <xdr:row>107</xdr:row>
      <xdr:rowOff>138430</xdr:rowOff>
    </xdr:to>
    <xdr:sp macro="" textlink="">
      <xdr:nvSpPr>
        <xdr:cNvPr id="943" name="フローチャート: 判断 942">
          <a:extLst>
            <a:ext uri="{FF2B5EF4-FFF2-40B4-BE49-F238E27FC236}">
              <a16:creationId xmlns:a16="http://schemas.microsoft.com/office/drawing/2014/main" id="{369D20DA-37EE-418A-B414-8686A56AF52A}"/>
            </a:ext>
          </a:extLst>
        </xdr:cNvPr>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129557</xdr:rowOff>
    </xdr:from>
    <xdr:ext cx="469744" cy="259045"/>
    <xdr:sp macro="" textlink="">
      <xdr:nvSpPr>
        <xdr:cNvPr id="944" name="n_2aveValue【庁舎】&#10;一人当たり面積">
          <a:extLst>
            <a:ext uri="{FF2B5EF4-FFF2-40B4-BE49-F238E27FC236}">
              <a16:creationId xmlns:a16="http://schemas.microsoft.com/office/drawing/2014/main" id="{40C37838-B5EA-45CC-AFCE-3F4E7897F1C7}"/>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68835</xdr:rowOff>
    </xdr:from>
    <xdr:to>
      <xdr:col>102</xdr:col>
      <xdr:colOff>165100</xdr:colOff>
      <xdr:row>107</xdr:row>
      <xdr:rowOff>170435</xdr:rowOff>
    </xdr:to>
    <xdr:sp macro="" textlink="">
      <xdr:nvSpPr>
        <xdr:cNvPr id="945" name="フローチャート: 判断 944">
          <a:extLst>
            <a:ext uri="{FF2B5EF4-FFF2-40B4-BE49-F238E27FC236}">
              <a16:creationId xmlns:a16="http://schemas.microsoft.com/office/drawing/2014/main" id="{8FDD0F84-98AE-4B9E-A103-B5DE8E1D8175}"/>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161562</xdr:rowOff>
    </xdr:from>
    <xdr:ext cx="469744" cy="259045"/>
    <xdr:sp macro="" textlink="">
      <xdr:nvSpPr>
        <xdr:cNvPr id="946" name="n_3aveValue【庁舎】&#10;一人当たり面積">
          <a:extLst>
            <a:ext uri="{FF2B5EF4-FFF2-40B4-BE49-F238E27FC236}">
              <a16:creationId xmlns:a16="http://schemas.microsoft.com/office/drawing/2014/main" id="{3831D4BA-CECE-4610-A1B3-22937D52147C}"/>
            </a:ext>
          </a:extLst>
        </xdr:cNvPr>
        <xdr:cNvSpPr txBox="1"/>
      </xdr:nvSpPr>
      <xdr:spPr>
        <a:xfrm>
          <a:off x="19310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68835</xdr:rowOff>
    </xdr:from>
    <xdr:to>
      <xdr:col>98</xdr:col>
      <xdr:colOff>38100</xdr:colOff>
      <xdr:row>107</xdr:row>
      <xdr:rowOff>170435</xdr:rowOff>
    </xdr:to>
    <xdr:sp macro="" textlink="">
      <xdr:nvSpPr>
        <xdr:cNvPr id="947" name="フローチャート: 判断 946">
          <a:extLst>
            <a:ext uri="{FF2B5EF4-FFF2-40B4-BE49-F238E27FC236}">
              <a16:creationId xmlns:a16="http://schemas.microsoft.com/office/drawing/2014/main" id="{4F990016-94F8-48C7-A8DC-0B88CA003CB6}"/>
            </a:ext>
          </a:extLst>
        </xdr:cNvPr>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107</xdr:row>
      <xdr:rowOff>161562</xdr:rowOff>
    </xdr:from>
    <xdr:ext cx="469744" cy="259045"/>
    <xdr:sp macro="" textlink="">
      <xdr:nvSpPr>
        <xdr:cNvPr id="948" name="n_4aveValue【庁舎】&#10;一人当たり面積">
          <a:extLst>
            <a:ext uri="{FF2B5EF4-FFF2-40B4-BE49-F238E27FC236}">
              <a16:creationId xmlns:a16="http://schemas.microsoft.com/office/drawing/2014/main" id="{63C4DDFA-86EA-4724-8F28-E45D6BBB18A4}"/>
            </a:ext>
          </a:extLst>
        </xdr:cNvPr>
        <xdr:cNvSpPr txBox="1"/>
      </xdr:nvSpPr>
      <xdr:spPr>
        <a:xfrm>
          <a:off x="18421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49" name="テキスト ボックス 948">
          <a:extLst>
            <a:ext uri="{FF2B5EF4-FFF2-40B4-BE49-F238E27FC236}">
              <a16:creationId xmlns:a16="http://schemas.microsoft.com/office/drawing/2014/main" id="{E87C7FED-0003-4166-A4FF-36B1E2A70D0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50" name="テキスト ボックス 949">
          <a:extLst>
            <a:ext uri="{FF2B5EF4-FFF2-40B4-BE49-F238E27FC236}">
              <a16:creationId xmlns:a16="http://schemas.microsoft.com/office/drawing/2014/main" id="{992AB266-C50D-48D7-8FC6-B513FFF7878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51" name="テキスト ボックス 950">
          <a:extLst>
            <a:ext uri="{FF2B5EF4-FFF2-40B4-BE49-F238E27FC236}">
              <a16:creationId xmlns:a16="http://schemas.microsoft.com/office/drawing/2014/main" id="{2EEEBBF0-FA2A-4609-A6F1-DED0D8204A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52" name="テキスト ボックス 951">
          <a:extLst>
            <a:ext uri="{FF2B5EF4-FFF2-40B4-BE49-F238E27FC236}">
              <a16:creationId xmlns:a16="http://schemas.microsoft.com/office/drawing/2014/main" id="{686EB1A1-B381-49A0-841C-8D44A471ED5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53" name="テキスト ボックス 952">
          <a:extLst>
            <a:ext uri="{FF2B5EF4-FFF2-40B4-BE49-F238E27FC236}">
              <a16:creationId xmlns:a16="http://schemas.microsoft.com/office/drawing/2014/main" id="{C55B8454-F297-4C95-8470-5929EBC7353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954" name="楕円 953">
          <a:extLst>
            <a:ext uri="{FF2B5EF4-FFF2-40B4-BE49-F238E27FC236}">
              <a16:creationId xmlns:a16="http://schemas.microsoft.com/office/drawing/2014/main" id="{AC35F810-ED0D-4AC2-8DE1-5681AE2ED5AE}"/>
            </a:ext>
          </a:extLst>
        </xdr:cNvPr>
        <xdr:cNvSpPr/>
      </xdr:nvSpPr>
      <xdr:spPr>
        <a:xfrm>
          <a:off x="221107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164864</xdr:rowOff>
    </xdr:from>
    <xdr:ext cx="469744" cy="259045"/>
    <xdr:sp macro="" textlink="">
      <xdr:nvSpPr>
        <xdr:cNvPr id="955" name="【庁舎】&#10;一人当たり面積該当値テキスト">
          <a:extLst>
            <a:ext uri="{FF2B5EF4-FFF2-40B4-BE49-F238E27FC236}">
              <a16:creationId xmlns:a16="http://schemas.microsoft.com/office/drawing/2014/main" id="{97DB5D00-663D-4D3C-A1FE-AA47C129594C}"/>
            </a:ext>
          </a:extLst>
        </xdr:cNvPr>
        <xdr:cNvSpPr txBox="1"/>
      </xdr:nvSpPr>
      <xdr:spPr>
        <a:xfrm>
          <a:off x="22199600"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956" name="楕円 955">
          <a:extLst>
            <a:ext uri="{FF2B5EF4-FFF2-40B4-BE49-F238E27FC236}">
              <a16:creationId xmlns:a16="http://schemas.microsoft.com/office/drawing/2014/main" id="{F875340F-0552-43FB-9291-E77138B555FE}"/>
            </a:ext>
          </a:extLst>
        </xdr:cNvPr>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21337</xdr:rowOff>
    </xdr:from>
    <xdr:to>
      <xdr:col>116</xdr:col>
      <xdr:colOff>63500</xdr:colOff>
      <xdr:row>106</xdr:row>
      <xdr:rowOff>30480</xdr:rowOff>
    </xdr:to>
    <xdr:cxnSp macro="">
      <xdr:nvCxnSpPr>
        <xdr:cNvPr id="957" name="直線コネクタ 956">
          <a:extLst>
            <a:ext uri="{FF2B5EF4-FFF2-40B4-BE49-F238E27FC236}">
              <a16:creationId xmlns:a16="http://schemas.microsoft.com/office/drawing/2014/main" id="{F29FA884-7634-4BF0-B95B-F115BEB47A01}"/>
            </a:ext>
          </a:extLst>
        </xdr:cNvPr>
        <xdr:cNvCxnSpPr/>
      </xdr:nvCxnSpPr>
      <xdr:spPr>
        <a:xfrm flipV="1">
          <a:off x="21323300" y="181950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958" name="楕円 957">
          <a:extLst>
            <a:ext uri="{FF2B5EF4-FFF2-40B4-BE49-F238E27FC236}">
              <a16:creationId xmlns:a16="http://schemas.microsoft.com/office/drawing/2014/main" id="{E118C9B5-0E15-4863-AEA5-69C306D3025A}"/>
            </a:ext>
          </a:extLst>
        </xdr:cNvPr>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106</xdr:row>
      <xdr:rowOff>30480</xdr:rowOff>
    </xdr:to>
    <xdr:cxnSp macro="">
      <xdr:nvCxnSpPr>
        <xdr:cNvPr id="959" name="直線コネクタ 958">
          <a:extLst>
            <a:ext uri="{FF2B5EF4-FFF2-40B4-BE49-F238E27FC236}">
              <a16:creationId xmlns:a16="http://schemas.microsoft.com/office/drawing/2014/main" id="{F7D5487B-B5A9-4779-8CAB-89973829E4E5}"/>
            </a:ext>
          </a:extLst>
        </xdr:cNvPr>
        <xdr:cNvCxnSpPr/>
      </xdr:nvCxnSpPr>
      <xdr:spPr>
        <a:xfrm>
          <a:off x="20434300" y="181127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123698</xdr:rowOff>
    </xdr:from>
    <xdr:to>
      <xdr:col>102</xdr:col>
      <xdr:colOff>165100</xdr:colOff>
      <xdr:row>106</xdr:row>
      <xdr:rowOff>53848</xdr:rowOff>
    </xdr:to>
    <xdr:sp macro="" textlink="">
      <xdr:nvSpPr>
        <xdr:cNvPr id="960" name="楕円 959">
          <a:extLst>
            <a:ext uri="{FF2B5EF4-FFF2-40B4-BE49-F238E27FC236}">
              <a16:creationId xmlns:a16="http://schemas.microsoft.com/office/drawing/2014/main" id="{BD67A706-BDF4-420E-A49D-898EB1613255}"/>
            </a:ext>
          </a:extLst>
        </xdr:cNvPr>
        <xdr:cNvSpPr/>
      </xdr:nvSpPr>
      <xdr:spPr>
        <a:xfrm>
          <a:off x="19494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110489</xdr:rowOff>
    </xdr:from>
    <xdr:to>
      <xdr:col>107</xdr:col>
      <xdr:colOff>50800</xdr:colOff>
      <xdr:row>106</xdr:row>
      <xdr:rowOff>3048</xdr:rowOff>
    </xdr:to>
    <xdr:cxnSp macro="">
      <xdr:nvCxnSpPr>
        <xdr:cNvPr id="961" name="直線コネクタ 960">
          <a:extLst>
            <a:ext uri="{FF2B5EF4-FFF2-40B4-BE49-F238E27FC236}">
              <a16:creationId xmlns:a16="http://schemas.microsoft.com/office/drawing/2014/main" id="{AD730D7A-09DF-4438-9C3B-1B3A972B415E}"/>
            </a:ext>
          </a:extLst>
        </xdr:cNvPr>
        <xdr:cNvCxnSpPr/>
      </xdr:nvCxnSpPr>
      <xdr:spPr>
        <a:xfrm flipV="1">
          <a:off x="19545300" y="181127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123698</xdr:rowOff>
    </xdr:from>
    <xdr:to>
      <xdr:col>98</xdr:col>
      <xdr:colOff>38100</xdr:colOff>
      <xdr:row>106</xdr:row>
      <xdr:rowOff>53848</xdr:rowOff>
    </xdr:to>
    <xdr:sp macro="" textlink="">
      <xdr:nvSpPr>
        <xdr:cNvPr id="962" name="楕円 961">
          <a:extLst>
            <a:ext uri="{FF2B5EF4-FFF2-40B4-BE49-F238E27FC236}">
              <a16:creationId xmlns:a16="http://schemas.microsoft.com/office/drawing/2014/main" id="{C37E0DCF-4F4E-4AB1-9E4C-78E559B2E49C}"/>
            </a:ext>
          </a:extLst>
        </xdr:cNvPr>
        <xdr:cNvSpPr/>
      </xdr:nvSpPr>
      <xdr:spPr>
        <a:xfrm>
          <a:off x="18605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xdr:rowOff>
    </xdr:from>
    <xdr:to>
      <xdr:col>102</xdr:col>
      <xdr:colOff>114300</xdr:colOff>
      <xdr:row>106</xdr:row>
      <xdr:rowOff>3048</xdr:rowOff>
    </xdr:to>
    <xdr:cxnSp macro="">
      <xdr:nvCxnSpPr>
        <xdr:cNvPr id="963" name="直線コネクタ 962">
          <a:extLst>
            <a:ext uri="{FF2B5EF4-FFF2-40B4-BE49-F238E27FC236}">
              <a16:creationId xmlns:a16="http://schemas.microsoft.com/office/drawing/2014/main" id="{4BD5DD86-E442-49C9-A5A7-FA5BC55FD805}"/>
            </a:ext>
          </a:extLst>
        </xdr:cNvPr>
        <xdr:cNvCxnSpPr/>
      </xdr:nvCxnSpPr>
      <xdr:spPr>
        <a:xfrm>
          <a:off x="18656300" y="1817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97807</xdr:rowOff>
    </xdr:from>
    <xdr:ext cx="469744" cy="259045"/>
    <xdr:sp macro="" textlink="">
      <xdr:nvSpPr>
        <xdr:cNvPr id="964" name="n_1mainValue【庁舎】&#10;一人当たり面積">
          <a:extLst>
            <a:ext uri="{FF2B5EF4-FFF2-40B4-BE49-F238E27FC236}">
              <a16:creationId xmlns:a16="http://schemas.microsoft.com/office/drawing/2014/main" id="{0E66B75C-3B49-4894-B43A-4C8E4F1BC18E}"/>
            </a:ext>
          </a:extLst>
        </xdr:cNvPr>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965" name="n_2mainValue【庁舎】&#10;一人当たり面積">
          <a:extLst>
            <a:ext uri="{FF2B5EF4-FFF2-40B4-BE49-F238E27FC236}">
              <a16:creationId xmlns:a16="http://schemas.microsoft.com/office/drawing/2014/main" id="{EEAA3EF7-B065-4E2F-9AC6-9C0485F59092}"/>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70375</xdr:rowOff>
    </xdr:from>
    <xdr:ext cx="469744" cy="259045"/>
    <xdr:sp macro="" textlink="">
      <xdr:nvSpPr>
        <xdr:cNvPr id="966" name="n_3mainValue【庁舎】&#10;一人当たり面積">
          <a:extLst>
            <a:ext uri="{FF2B5EF4-FFF2-40B4-BE49-F238E27FC236}">
              <a16:creationId xmlns:a16="http://schemas.microsoft.com/office/drawing/2014/main" id="{6B171FDE-AA1E-4A27-B4E5-3FFD3E92C19A}"/>
            </a:ext>
          </a:extLst>
        </xdr:cNvPr>
        <xdr:cNvSpPr txBox="1"/>
      </xdr:nvSpPr>
      <xdr:spPr>
        <a:xfrm>
          <a:off x="193104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70375</xdr:rowOff>
    </xdr:from>
    <xdr:ext cx="469744" cy="259045"/>
    <xdr:sp macro="" textlink="">
      <xdr:nvSpPr>
        <xdr:cNvPr id="967" name="n_4mainValue【庁舎】&#10;一人当たり面積">
          <a:extLst>
            <a:ext uri="{FF2B5EF4-FFF2-40B4-BE49-F238E27FC236}">
              <a16:creationId xmlns:a16="http://schemas.microsoft.com/office/drawing/2014/main" id="{A861D141-C5A4-4991-8DFB-E4D6947C93AF}"/>
            </a:ext>
          </a:extLst>
        </xdr:cNvPr>
        <xdr:cNvSpPr txBox="1"/>
      </xdr:nvSpPr>
      <xdr:spPr>
        <a:xfrm>
          <a:off x="184214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8" name="正方形/長方形 967">
          <a:extLst>
            <a:ext uri="{FF2B5EF4-FFF2-40B4-BE49-F238E27FC236}">
              <a16:creationId xmlns:a16="http://schemas.microsoft.com/office/drawing/2014/main" id="{03494097-7BC0-41C3-A79E-225C67DAB0F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9" name="正方形/長方形 968">
          <a:extLst>
            <a:ext uri="{FF2B5EF4-FFF2-40B4-BE49-F238E27FC236}">
              <a16:creationId xmlns:a16="http://schemas.microsoft.com/office/drawing/2014/main" id="{667EDBB3-3AA7-48BA-8560-21B4AAC86DF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70" name="テキスト ボックス 969">
          <a:extLst>
            <a:ext uri="{FF2B5EF4-FFF2-40B4-BE49-F238E27FC236}">
              <a16:creationId xmlns:a16="http://schemas.microsoft.com/office/drawing/2014/main" id="{B2E82F40-42D2-4898-A825-287C1097653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体育館・プールについては、一人当たり面積が政令市１位、政令市平均の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倍と大きくなっています。</a:t>
          </a:r>
        </a:p>
        <a:p>
          <a:r>
            <a:rPr kumimoji="1" lang="ja-JP" altLang="en-US" sz="1300">
              <a:latin typeface="ＭＳ Ｐゴシック" panose="020B0600070205080204" pitchFamily="50" charset="-128"/>
              <a:ea typeface="ＭＳ Ｐゴシック" panose="020B0600070205080204" pitchFamily="50" charset="-128"/>
            </a:rPr>
            <a:t>有形固定資産減価償却率は、政令市で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番目の高さとなっているため、維持管理、更新費用の増加が見込まれています。 </a:t>
          </a:r>
        </a:p>
        <a:p>
          <a:r>
            <a:rPr kumimoji="1" lang="ja-JP" altLang="en-US" sz="1300">
              <a:latin typeface="ＭＳ Ｐゴシック" panose="020B0600070205080204" pitchFamily="50" charset="-128"/>
              <a:ea typeface="ＭＳ Ｐゴシック" panose="020B0600070205080204" pitchFamily="50" charset="-128"/>
            </a:rPr>
            <a:t>これまでも、地域別実行計画を策定し、施設の再編を進めてきたところですが、令和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月に「市公共施設の種類ごとの配置方針」を策定し、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の施設の種類ごとに特性を分析のうえ、施設の最適化を進めています。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Y2" sqref="Y2"/>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436287767</v>
      </c>
      <c r="BO4" s="449"/>
      <c r="BP4" s="449"/>
      <c r="BQ4" s="449"/>
      <c r="BR4" s="449"/>
      <c r="BS4" s="449"/>
      <c r="BT4" s="449"/>
      <c r="BU4" s="450"/>
      <c r="BV4" s="448">
        <v>450147850</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2.7</v>
      </c>
      <c r="CU4" s="589"/>
      <c r="CV4" s="589"/>
      <c r="CW4" s="589"/>
      <c r="CX4" s="589"/>
      <c r="CY4" s="589"/>
      <c r="CZ4" s="589"/>
      <c r="DA4" s="590"/>
      <c r="DB4" s="588">
        <v>3.1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427945418</v>
      </c>
      <c r="BO5" s="420"/>
      <c r="BP5" s="420"/>
      <c r="BQ5" s="420"/>
      <c r="BR5" s="420"/>
      <c r="BS5" s="420"/>
      <c r="BT5" s="420"/>
      <c r="BU5" s="421"/>
      <c r="BV5" s="419">
        <v>438857264</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94.9</v>
      </c>
      <c r="CU5" s="417"/>
      <c r="CV5" s="417"/>
      <c r="CW5" s="417"/>
      <c r="CX5" s="417"/>
      <c r="CY5" s="417"/>
      <c r="CZ5" s="417"/>
      <c r="DA5" s="418"/>
      <c r="DB5" s="416">
        <v>92.3</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8342349</v>
      </c>
      <c r="BO6" s="420"/>
      <c r="BP6" s="420"/>
      <c r="BQ6" s="420"/>
      <c r="BR6" s="420"/>
      <c r="BS6" s="420"/>
      <c r="BT6" s="420"/>
      <c r="BU6" s="421"/>
      <c r="BV6" s="419">
        <v>11290586</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101.9</v>
      </c>
      <c r="CU6" s="563"/>
      <c r="CV6" s="563"/>
      <c r="CW6" s="563"/>
      <c r="CX6" s="563"/>
      <c r="CY6" s="563"/>
      <c r="CZ6" s="563"/>
      <c r="DA6" s="564"/>
      <c r="DB6" s="562">
        <v>100.7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1905162</v>
      </c>
      <c r="BO7" s="420"/>
      <c r="BP7" s="420"/>
      <c r="BQ7" s="420"/>
      <c r="BR7" s="420"/>
      <c r="BS7" s="420"/>
      <c r="BT7" s="420"/>
      <c r="BU7" s="421"/>
      <c r="BV7" s="419">
        <v>3724750</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238150751</v>
      </c>
      <c r="CU7" s="420"/>
      <c r="CV7" s="420"/>
      <c r="CW7" s="420"/>
      <c r="CX7" s="420"/>
      <c r="CY7" s="420"/>
      <c r="CZ7" s="420"/>
      <c r="DA7" s="421"/>
      <c r="DB7" s="419">
        <v>244031477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6437187</v>
      </c>
      <c r="BO8" s="420"/>
      <c r="BP8" s="420"/>
      <c r="BQ8" s="420"/>
      <c r="BR8" s="420"/>
      <c r="BS8" s="420"/>
      <c r="BT8" s="420"/>
      <c r="BU8" s="421"/>
      <c r="BV8" s="419">
        <v>7565836</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0.66</v>
      </c>
      <c r="CU8" s="523"/>
      <c r="CV8" s="523"/>
      <c r="CW8" s="523"/>
      <c r="CX8" s="523"/>
      <c r="CY8" s="523"/>
      <c r="CZ8" s="523"/>
      <c r="DA8" s="524"/>
      <c r="DB8" s="522">
        <v>0.67</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0"/>
      <c r="L9" s="553" t="s">
        <v>116</v>
      </c>
      <c r="M9" s="554"/>
      <c r="N9" s="554"/>
      <c r="O9" s="554"/>
      <c r="P9" s="554"/>
      <c r="Q9" s="555"/>
      <c r="R9" s="556">
        <v>789275</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104</v>
      </c>
      <c r="AV9" s="478"/>
      <c r="AW9" s="478"/>
      <c r="AX9" s="478"/>
      <c r="AY9" s="433" t="s">
        <v>119</v>
      </c>
      <c r="AZ9" s="434"/>
      <c r="BA9" s="434"/>
      <c r="BB9" s="434"/>
      <c r="BC9" s="434"/>
      <c r="BD9" s="434"/>
      <c r="BE9" s="434"/>
      <c r="BF9" s="434"/>
      <c r="BG9" s="434"/>
      <c r="BH9" s="434"/>
      <c r="BI9" s="434"/>
      <c r="BJ9" s="434"/>
      <c r="BK9" s="434"/>
      <c r="BL9" s="434"/>
      <c r="BM9" s="435"/>
      <c r="BN9" s="419">
        <v>-1128649</v>
      </c>
      <c r="BO9" s="420"/>
      <c r="BP9" s="420"/>
      <c r="BQ9" s="420"/>
      <c r="BR9" s="420"/>
      <c r="BS9" s="420"/>
      <c r="BT9" s="420"/>
      <c r="BU9" s="421"/>
      <c r="BV9" s="419">
        <v>3995884</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17.100000000000001</v>
      </c>
      <c r="CU9" s="417"/>
      <c r="CV9" s="417"/>
      <c r="CW9" s="417"/>
      <c r="CX9" s="417"/>
      <c r="CY9" s="417"/>
      <c r="CZ9" s="417"/>
      <c r="DA9" s="418"/>
      <c r="DB9" s="416">
        <v>17.3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810157</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104</v>
      </c>
      <c r="AV10" s="478"/>
      <c r="AW10" s="478"/>
      <c r="AX10" s="478"/>
      <c r="AY10" s="433" t="s">
        <v>123</v>
      </c>
      <c r="AZ10" s="434"/>
      <c r="BA10" s="434"/>
      <c r="BB10" s="434"/>
      <c r="BC10" s="434"/>
      <c r="BD10" s="434"/>
      <c r="BE10" s="434"/>
      <c r="BF10" s="434"/>
      <c r="BG10" s="434"/>
      <c r="BH10" s="434"/>
      <c r="BI10" s="434"/>
      <c r="BJ10" s="434"/>
      <c r="BK10" s="434"/>
      <c r="BL10" s="434"/>
      <c r="BM10" s="435"/>
      <c r="BN10" s="419">
        <v>1167723</v>
      </c>
      <c r="BO10" s="420"/>
      <c r="BP10" s="420"/>
      <c r="BQ10" s="420"/>
      <c r="BR10" s="420"/>
      <c r="BS10" s="420"/>
      <c r="BT10" s="420"/>
      <c r="BU10" s="421"/>
      <c r="BV10" s="419">
        <v>5751413</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773914</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1586623</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140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141</v>
      </c>
      <c r="N13" s="504"/>
      <c r="O13" s="504"/>
      <c r="P13" s="504"/>
      <c r="Q13" s="505"/>
      <c r="R13" s="506">
        <v>768177</v>
      </c>
      <c r="S13" s="507"/>
      <c r="T13" s="507"/>
      <c r="U13" s="507"/>
      <c r="V13" s="508"/>
      <c r="W13" s="509" t="s">
        <v>142</v>
      </c>
      <c r="X13" s="405"/>
      <c r="Y13" s="405"/>
      <c r="Z13" s="405"/>
      <c r="AA13" s="405"/>
      <c r="AB13" s="406"/>
      <c r="AC13" s="372">
        <v>11608</v>
      </c>
      <c r="AD13" s="373"/>
      <c r="AE13" s="373"/>
      <c r="AF13" s="373"/>
      <c r="AG13" s="374"/>
      <c r="AH13" s="372">
        <v>13773</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-1547549</v>
      </c>
      <c r="BO13" s="420"/>
      <c r="BP13" s="420"/>
      <c r="BQ13" s="420"/>
      <c r="BR13" s="420"/>
      <c r="BS13" s="420"/>
      <c r="BT13" s="420"/>
      <c r="BU13" s="421"/>
      <c r="BV13" s="419">
        <v>9747297</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11.7</v>
      </c>
      <c r="CU13" s="417"/>
      <c r="CV13" s="417"/>
      <c r="CW13" s="417"/>
      <c r="CX13" s="417"/>
      <c r="CY13" s="417"/>
      <c r="CZ13" s="417"/>
      <c r="DA13" s="418"/>
      <c r="DB13" s="416">
        <v>11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147</v>
      </c>
      <c r="M14" s="546"/>
      <c r="N14" s="546"/>
      <c r="O14" s="546"/>
      <c r="P14" s="546"/>
      <c r="Q14" s="547"/>
      <c r="R14" s="506">
        <v>779613</v>
      </c>
      <c r="S14" s="507"/>
      <c r="T14" s="507"/>
      <c r="U14" s="507"/>
      <c r="V14" s="508"/>
      <c r="W14" s="510"/>
      <c r="X14" s="408"/>
      <c r="Y14" s="408"/>
      <c r="Z14" s="408"/>
      <c r="AA14" s="408"/>
      <c r="AB14" s="409"/>
      <c r="AC14" s="499">
        <v>3.2</v>
      </c>
      <c r="AD14" s="500"/>
      <c r="AE14" s="500"/>
      <c r="AF14" s="500"/>
      <c r="AG14" s="501"/>
      <c r="AH14" s="499">
        <v>3.7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126.7</v>
      </c>
      <c r="CU14" s="517"/>
      <c r="CV14" s="517"/>
      <c r="CW14" s="517"/>
      <c r="CX14" s="517"/>
      <c r="CY14" s="517"/>
      <c r="CZ14" s="517"/>
      <c r="DA14" s="518"/>
      <c r="DB14" s="516">
        <v>124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141</v>
      </c>
      <c r="N15" s="504"/>
      <c r="O15" s="504"/>
      <c r="P15" s="504"/>
      <c r="Q15" s="505"/>
      <c r="R15" s="506">
        <v>774377</v>
      </c>
      <c r="S15" s="507"/>
      <c r="T15" s="507"/>
      <c r="U15" s="507"/>
      <c r="V15" s="508"/>
      <c r="W15" s="509" t="s">
        <v>149</v>
      </c>
      <c r="X15" s="405"/>
      <c r="Y15" s="405"/>
      <c r="Z15" s="405"/>
      <c r="AA15" s="405"/>
      <c r="AB15" s="406"/>
      <c r="AC15" s="372">
        <v>78488</v>
      </c>
      <c r="AD15" s="373"/>
      <c r="AE15" s="373"/>
      <c r="AF15" s="373"/>
      <c r="AG15" s="374"/>
      <c r="AH15" s="372">
        <v>83531</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126153719</v>
      </c>
      <c r="BO15" s="449"/>
      <c r="BP15" s="449"/>
      <c r="BQ15" s="449"/>
      <c r="BR15" s="449"/>
      <c r="BS15" s="449"/>
      <c r="BT15" s="449"/>
      <c r="BU15" s="450"/>
      <c r="BV15" s="448">
        <v>120311109</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21.5</v>
      </c>
      <c r="AD16" s="500"/>
      <c r="AE16" s="500"/>
      <c r="AF16" s="500"/>
      <c r="AG16" s="501"/>
      <c r="AH16" s="499">
        <v>22.1</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190531168</v>
      </c>
      <c r="BO16" s="420"/>
      <c r="BP16" s="420"/>
      <c r="BQ16" s="420"/>
      <c r="BR16" s="420"/>
      <c r="BS16" s="420"/>
      <c r="BT16" s="420"/>
      <c r="BU16" s="421"/>
      <c r="BV16" s="419">
        <v>186973619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275525</v>
      </c>
      <c r="AD17" s="373"/>
      <c r="AE17" s="373"/>
      <c r="AF17" s="373"/>
      <c r="AG17" s="374"/>
      <c r="AH17" s="372">
        <v>280010</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156830890</v>
      </c>
      <c r="BO17" s="420"/>
      <c r="BP17" s="420"/>
      <c r="BQ17" s="420"/>
      <c r="BR17" s="420"/>
      <c r="BS17" s="420"/>
      <c r="BT17" s="420"/>
      <c r="BU17" s="421"/>
      <c r="BV17" s="419">
        <v>149261706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726.28</v>
      </c>
      <c r="M18" s="472"/>
      <c r="N18" s="472"/>
      <c r="O18" s="472"/>
      <c r="P18" s="472"/>
      <c r="Q18" s="472"/>
      <c r="R18" s="473"/>
      <c r="S18" s="473"/>
      <c r="T18" s="473"/>
      <c r="U18" s="473"/>
      <c r="V18" s="474"/>
      <c r="W18" s="490"/>
      <c r="X18" s="491"/>
      <c r="Y18" s="491"/>
      <c r="Z18" s="491"/>
      <c r="AA18" s="491"/>
      <c r="AB18" s="515"/>
      <c r="AC18" s="389">
        <v>75.400000000000006</v>
      </c>
      <c r="AD18" s="390"/>
      <c r="AE18" s="390"/>
      <c r="AF18" s="390"/>
      <c r="AG18" s="475"/>
      <c r="AH18" s="389">
        <v>74.2</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230108656</v>
      </c>
      <c r="BO18" s="420"/>
      <c r="BP18" s="420"/>
      <c r="BQ18" s="420"/>
      <c r="BR18" s="420"/>
      <c r="BS18" s="420"/>
      <c r="BT18" s="420"/>
      <c r="BU18" s="421"/>
      <c r="BV18" s="419">
        <v>227292545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1087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277242848</v>
      </c>
      <c r="BO19" s="420"/>
      <c r="BP19" s="420"/>
      <c r="BQ19" s="420"/>
      <c r="BR19" s="420"/>
      <c r="BS19" s="420"/>
      <c r="BT19" s="420"/>
      <c r="BU19" s="421"/>
      <c r="BV19" s="419">
        <v>275323989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331272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632150531</v>
      </c>
      <c r="BO22" s="449"/>
      <c r="BP22" s="449"/>
      <c r="BQ22" s="449"/>
      <c r="BR22" s="449"/>
      <c r="BS22" s="449"/>
      <c r="BT22" s="449"/>
      <c r="BU22" s="450"/>
      <c r="BV22" s="448">
        <v>638320039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93997989</v>
      </c>
      <c r="BO23" s="420"/>
      <c r="BP23" s="420"/>
      <c r="BQ23" s="420"/>
      <c r="BR23" s="420"/>
      <c r="BS23" s="420"/>
      <c r="BT23" s="420"/>
      <c r="BU23" s="421"/>
      <c r="BV23" s="419">
        <v>104411782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11670</v>
      </c>
      <c r="R24" s="373"/>
      <c r="S24" s="373"/>
      <c r="T24" s="373"/>
      <c r="U24" s="373"/>
      <c r="V24" s="374"/>
      <c r="W24" s="462"/>
      <c r="X24" s="399"/>
      <c r="Y24" s="400"/>
      <c r="Z24" s="375" t="s">
        <v>174</v>
      </c>
      <c r="AA24" s="376"/>
      <c r="AB24" s="376"/>
      <c r="AC24" s="376"/>
      <c r="AD24" s="376"/>
      <c r="AE24" s="376"/>
      <c r="AF24" s="376"/>
      <c r="AG24" s="377"/>
      <c r="AH24" s="372">
        <v>5265</v>
      </c>
      <c r="AI24" s="373"/>
      <c r="AJ24" s="373"/>
      <c r="AK24" s="373"/>
      <c r="AL24" s="374"/>
      <c r="AM24" s="372">
        <v>16900650</v>
      </c>
      <c r="AN24" s="373"/>
      <c r="AO24" s="373"/>
      <c r="AP24" s="373"/>
      <c r="AQ24" s="373"/>
      <c r="AR24" s="374"/>
      <c r="AS24" s="372">
        <v>3210</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370267099</v>
      </c>
      <c r="BO24" s="420"/>
      <c r="BP24" s="420"/>
      <c r="BQ24" s="420"/>
      <c r="BR24" s="420"/>
      <c r="BS24" s="420"/>
      <c r="BT24" s="420"/>
      <c r="BU24" s="421"/>
      <c r="BV24" s="419">
        <v>379285471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3</v>
      </c>
      <c r="M25" s="373"/>
      <c r="N25" s="373"/>
      <c r="O25" s="373"/>
      <c r="P25" s="374"/>
      <c r="Q25" s="372">
        <v>9420</v>
      </c>
      <c r="R25" s="373"/>
      <c r="S25" s="373"/>
      <c r="T25" s="373"/>
      <c r="U25" s="373"/>
      <c r="V25" s="374"/>
      <c r="W25" s="462"/>
      <c r="X25" s="399"/>
      <c r="Y25" s="400"/>
      <c r="Z25" s="375" t="s">
        <v>177</v>
      </c>
      <c r="AA25" s="376"/>
      <c r="AB25" s="376"/>
      <c r="AC25" s="376"/>
      <c r="AD25" s="376"/>
      <c r="AE25" s="376"/>
      <c r="AF25" s="376"/>
      <c r="AG25" s="377"/>
      <c r="AH25" s="372">
        <v>914</v>
      </c>
      <c r="AI25" s="373"/>
      <c r="AJ25" s="373"/>
      <c r="AK25" s="373"/>
      <c r="AL25" s="374"/>
      <c r="AM25" s="372">
        <v>2942166</v>
      </c>
      <c r="AN25" s="373"/>
      <c r="AO25" s="373"/>
      <c r="AP25" s="373"/>
      <c r="AQ25" s="373"/>
      <c r="AR25" s="374"/>
      <c r="AS25" s="372">
        <v>3219</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60585999</v>
      </c>
      <c r="BO25" s="449"/>
      <c r="BP25" s="449"/>
      <c r="BQ25" s="449"/>
      <c r="BR25" s="449"/>
      <c r="BS25" s="449"/>
      <c r="BT25" s="449"/>
      <c r="BU25" s="450"/>
      <c r="BV25" s="448">
        <v>44149669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8170</v>
      </c>
      <c r="R26" s="373"/>
      <c r="S26" s="373"/>
      <c r="T26" s="373"/>
      <c r="U26" s="373"/>
      <c r="V26" s="374"/>
      <c r="W26" s="462"/>
      <c r="X26" s="399"/>
      <c r="Y26" s="400"/>
      <c r="Z26" s="375" t="s">
        <v>180</v>
      </c>
      <c r="AA26" s="430"/>
      <c r="AB26" s="430"/>
      <c r="AC26" s="430"/>
      <c r="AD26" s="430"/>
      <c r="AE26" s="430"/>
      <c r="AF26" s="430"/>
      <c r="AG26" s="431"/>
      <c r="AH26" s="372">
        <v>461</v>
      </c>
      <c r="AI26" s="373"/>
      <c r="AJ26" s="373"/>
      <c r="AK26" s="373"/>
      <c r="AL26" s="374"/>
      <c r="AM26" s="372">
        <v>1518995</v>
      </c>
      <c r="AN26" s="373"/>
      <c r="AO26" s="373"/>
      <c r="AP26" s="373"/>
      <c r="AQ26" s="373"/>
      <c r="AR26" s="374"/>
      <c r="AS26" s="372">
        <v>3295</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v>1241806</v>
      </c>
      <c r="BO26" s="420"/>
      <c r="BP26" s="420"/>
      <c r="BQ26" s="420"/>
      <c r="BR26" s="420"/>
      <c r="BS26" s="420"/>
      <c r="BT26" s="420"/>
      <c r="BU26" s="421"/>
      <c r="BV26" s="419">
        <v>1317470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7810</v>
      </c>
      <c r="R27" s="373"/>
      <c r="S27" s="373"/>
      <c r="T27" s="373"/>
      <c r="U27" s="373"/>
      <c r="V27" s="374"/>
      <c r="W27" s="462"/>
      <c r="X27" s="399"/>
      <c r="Y27" s="400"/>
      <c r="Z27" s="375" t="s">
        <v>183</v>
      </c>
      <c r="AA27" s="376"/>
      <c r="AB27" s="376"/>
      <c r="AC27" s="376"/>
      <c r="AD27" s="376"/>
      <c r="AE27" s="376"/>
      <c r="AF27" s="376"/>
      <c r="AG27" s="377"/>
      <c r="AH27" s="372">
        <v>3890</v>
      </c>
      <c r="AI27" s="373"/>
      <c r="AJ27" s="373"/>
      <c r="AK27" s="373"/>
      <c r="AL27" s="374"/>
      <c r="AM27" s="372">
        <v>14615534</v>
      </c>
      <c r="AN27" s="373"/>
      <c r="AO27" s="373"/>
      <c r="AP27" s="373"/>
      <c r="AQ27" s="373"/>
      <c r="AR27" s="374"/>
      <c r="AS27" s="372">
        <v>3757</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t="s">
        <v>185</v>
      </c>
      <c r="BO27" s="454"/>
      <c r="BP27" s="454"/>
      <c r="BQ27" s="454"/>
      <c r="BR27" s="454"/>
      <c r="BS27" s="454"/>
      <c r="BT27" s="454"/>
      <c r="BU27" s="455"/>
      <c r="BV27" s="453" t="s">
        <v>131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7030</v>
      </c>
      <c r="R28" s="373"/>
      <c r="S28" s="373"/>
      <c r="T28" s="373"/>
      <c r="U28" s="373"/>
      <c r="V28" s="374"/>
      <c r="W28" s="462"/>
      <c r="X28" s="399"/>
      <c r="Y28" s="400"/>
      <c r="Z28" s="375" t="s">
        <v>187</v>
      </c>
      <c r="AA28" s="376"/>
      <c r="AB28" s="376"/>
      <c r="AC28" s="376"/>
      <c r="AD28" s="376"/>
      <c r="AE28" s="376"/>
      <c r="AF28" s="376"/>
      <c r="AG28" s="377"/>
      <c r="AH28" s="372">
        <v>325</v>
      </c>
      <c r="AI28" s="373"/>
      <c r="AJ28" s="373"/>
      <c r="AK28" s="373"/>
      <c r="AL28" s="374"/>
      <c r="AM28" s="372">
        <v>851175</v>
      </c>
      <c r="AN28" s="373"/>
      <c r="AO28" s="373"/>
      <c r="AP28" s="373"/>
      <c r="AQ28" s="373"/>
      <c r="AR28" s="374"/>
      <c r="AS28" s="372">
        <v>2619</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8819993</v>
      </c>
      <c r="BO28" s="449"/>
      <c r="BP28" s="449"/>
      <c r="BQ28" s="449"/>
      <c r="BR28" s="449"/>
      <c r="BS28" s="449"/>
      <c r="BT28" s="449"/>
      <c r="BU28" s="450"/>
      <c r="BV28" s="448">
        <v>9238893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49</v>
      </c>
      <c r="M29" s="373"/>
      <c r="N29" s="373"/>
      <c r="O29" s="373"/>
      <c r="P29" s="374"/>
      <c r="Q29" s="372">
        <v>6550</v>
      </c>
      <c r="R29" s="373"/>
      <c r="S29" s="373"/>
      <c r="T29" s="373"/>
      <c r="U29" s="373"/>
      <c r="V29" s="374"/>
      <c r="W29" s="463"/>
      <c r="X29" s="464"/>
      <c r="Y29" s="465"/>
      <c r="Z29" s="375" t="s">
        <v>190</v>
      </c>
      <c r="AA29" s="376"/>
      <c r="AB29" s="376"/>
      <c r="AC29" s="376"/>
      <c r="AD29" s="376"/>
      <c r="AE29" s="376"/>
      <c r="AF29" s="376"/>
      <c r="AG29" s="377"/>
      <c r="AH29" s="372">
        <v>9480</v>
      </c>
      <c r="AI29" s="373"/>
      <c r="AJ29" s="373"/>
      <c r="AK29" s="373"/>
      <c r="AL29" s="374"/>
      <c r="AM29" s="372">
        <v>32367359</v>
      </c>
      <c r="AN29" s="373"/>
      <c r="AO29" s="373"/>
      <c r="AP29" s="373"/>
      <c r="AQ29" s="373"/>
      <c r="AR29" s="374"/>
      <c r="AS29" s="372">
        <v>3414</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36059</v>
      </c>
      <c r="BO29" s="420"/>
      <c r="BP29" s="420"/>
      <c r="BQ29" s="420"/>
      <c r="BR29" s="420"/>
      <c r="BS29" s="420"/>
      <c r="BT29" s="420"/>
      <c r="BU29" s="421"/>
      <c r="BV29" s="419">
        <v>35575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99.1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1950837</v>
      </c>
      <c r="BO30" s="454"/>
      <c r="BP30" s="454"/>
      <c r="BQ30" s="454"/>
      <c r="BR30" s="454"/>
      <c r="BS30" s="454"/>
      <c r="BT30" s="454"/>
      <c r="BU30" s="455"/>
      <c r="BV30" s="453">
        <v>1915579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201</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201</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国民健康保険事業会計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IF('各会計、関係団体の財政状況及び健全化判断比率'!B34="","",'各会計、関係団体の財政状況及び健全化判断比率'!B34)</f>
        <v>中央卸売市場事業会計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さくら福祉保健事務組合（一般会計分）</v>
      </c>
      <c r="BZ34" s="368"/>
      <c r="CA34" s="368"/>
      <c r="CB34" s="368"/>
      <c r="CC34" s="368"/>
      <c r="CD34" s="368"/>
      <c r="CE34" s="368"/>
      <c r="CF34" s="368"/>
      <c r="CG34" s="368"/>
      <c r="CH34" s="368"/>
      <c r="CI34" s="368"/>
      <c r="CJ34" s="368"/>
      <c r="CK34" s="368"/>
      <c r="CL34" s="368"/>
      <c r="CM34" s="368"/>
      <c r="CN34" s="181"/>
      <c r="CO34" s="367">
        <f>IF(CQ34="","",MAX(C34:D43,U34:V43,AM34:AN43,BE34:BF43,BW34:BX43)+1)</f>
        <v>23</v>
      </c>
      <c r="CP34" s="367"/>
      <c r="CQ34" s="368" t="str">
        <f>IF('各会計、関係団体の財政状況及び健全化判断比率'!BS7="","",'各会計、関係団体の財政状況及び健全化判断比率'!BS7)</f>
        <v>公益財団法人新潟市国際交流協会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公債管理事業会計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介護保険事業会計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IF('各会計、関係団体の財政状況及び健全化判断比率'!B32="","",'各会計、関係団体の財政状況及び健全化判断比率'!B32)</f>
        <v>病院事業会計</v>
      </c>
      <c r="AP35" s="368"/>
      <c r="AQ35" s="368"/>
      <c r="AR35" s="368"/>
      <c r="AS35" s="368"/>
      <c r="AT35" s="368"/>
      <c r="AU35" s="368"/>
      <c r="AV35" s="368"/>
      <c r="AW35" s="368"/>
      <c r="AX35" s="368"/>
      <c r="AY35" s="368"/>
      <c r="AZ35" s="368"/>
      <c r="BA35" s="368"/>
      <c r="BB35" s="368"/>
      <c r="BC35" s="368"/>
      <c r="BD35" s="181"/>
      <c r="BE35" s="367">
        <f t="shared" ref="BE35:BE43" si="1">IF(BG35="","",BE34+1)</f>
        <v>12</v>
      </c>
      <c r="BF35" s="367"/>
      <c r="BG35" s="368" t="str">
        <f>IF('各会計、関係団体の財政状況及び健全化判断比率'!B35="","",'各会計、関係団体の財政状況及び健全化判断比率'!B35)</f>
        <v>と畜場事業会計</v>
      </c>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さくら福祉保健事務組合（病院分）</v>
      </c>
      <c r="BZ35" s="368"/>
      <c r="CA35" s="368"/>
      <c r="CB35" s="368"/>
      <c r="CC35" s="368"/>
      <c r="CD35" s="368"/>
      <c r="CE35" s="368"/>
      <c r="CF35" s="368"/>
      <c r="CG35" s="368"/>
      <c r="CH35" s="368"/>
      <c r="CI35" s="368"/>
      <c r="CJ35" s="368"/>
      <c r="CK35" s="368"/>
      <c r="CL35" s="368"/>
      <c r="CM35" s="368"/>
      <c r="CN35" s="181"/>
      <c r="CO35" s="367">
        <f t="shared" ref="CO35:CO43" si="3">IF(CQ35="","",CO34+1)</f>
        <v>24</v>
      </c>
      <c r="CP35" s="367"/>
      <c r="CQ35" s="368" t="str">
        <f>IF('各会計、関係団体の財政状況及び健全化判断比率'!BS8="","",'各会計、関係団体の財政状況及び健全化判断比率'!BS8)</f>
        <v>公益財団法人新潟市芸術文化振興財団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母子父子寡婦福祉資金貸付事業会計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後期高齢者医療事業会計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下越障害福祉事務組合</v>
      </c>
      <c r="BZ36" s="368"/>
      <c r="CA36" s="368"/>
      <c r="CB36" s="368"/>
      <c r="CC36" s="368"/>
      <c r="CD36" s="368"/>
      <c r="CE36" s="368"/>
      <c r="CF36" s="368"/>
      <c r="CG36" s="368"/>
      <c r="CH36" s="368"/>
      <c r="CI36" s="368"/>
      <c r="CJ36" s="368"/>
      <c r="CK36" s="368"/>
      <c r="CL36" s="368"/>
      <c r="CM36" s="368"/>
      <c r="CN36" s="181"/>
      <c r="CO36" s="367">
        <f t="shared" si="3"/>
        <v>25</v>
      </c>
      <c r="CP36" s="367"/>
      <c r="CQ36" s="368" t="str">
        <f>IF('各会計、関係団体の財政状況及び健全化判断比率'!BS9="","",'各会計、関係団体の財政状況及び健全化判断比率'!BS9)</f>
        <v>公益財団法人會津八一記念館</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土地取得事業会計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新潟県中東福祉事務組合</v>
      </c>
      <c r="BZ37" s="368"/>
      <c r="CA37" s="368"/>
      <c r="CB37" s="368"/>
      <c r="CC37" s="368"/>
      <c r="CD37" s="368"/>
      <c r="CE37" s="368"/>
      <c r="CF37" s="368"/>
      <c r="CG37" s="368"/>
      <c r="CH37" s="368"/>
      <c r="CI37" s="368"/>
      <c r="CJ37" s="368"/>
      <c r="CK37" s="368"/>
      <c r="CL37" s="368"/>
      <c r="CM37" s="368"/>
      <c r="CN37" s="181"/>
      <c r="CO37" s="367">
        <f t="shared" si="3"/>
        <v>26</v>
      </c>
      <c r="CP37" s="367"/>
      <c r="CQ37" s="368" t="str">
        <f>IF('各会計、関係団体の財政状況及び健全化判断比率'!BS10="","",'各会計、関係団体の財政状況及び健全化判断比率'!BS10)</f>
        <v>公益財団法人新潟市産業振興財団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17</v>
      </c>
      <c r="BX38" s="367"/>
      <c r="BY38" s="368" t="str">
        <f>IF('各会計、関係団体の財政状況及び健全化判断比率'!B72="","",'各会計、関係団体の財政状況及び健全化判断比率'!B72)</f>
        <v>西蒲原福祉事務組合（一般・急患分）</v>
      </c>
      <c r="BZ38" s="368"/>
      <c r="CA38" s="368"/>
      <c r="CB38" s="368"/>
      <c r="CC38" s="368"/>
      <c r="CD38" s="368"/>
      <c r="CE38" s="368"/>
      <c r="CF38" s="368"/>
      <c r="CG38" s="368"/>
      <c r="CH38" s="368"/>
      <c r="CI38" s="368"/>
      <c r="CJ38" s="368"/>
      <c r="CK38" s="368"/>
      <c r="CL38" s="368"/>
      <c r="CM38" s="368"/>
      <c r="CN38" s="181"/>
      <c r="CO38" s="367">
        <f t="shared" si="3"/>
        <v>27</v>
      </c>
      <c r="CP38" s="367"/>
      <c r="CQ38" s="368" t="str">
        <f>IF('各会計、関係団体の財政状況及び健全化判断比率'!BS11="","",'各会計、関係団体の財政状況及び健全化判断比率'!BS11)</f>
        <v>公益財団法人新潟観光コンベンション協会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18</v>
      </c>
      <c r="BX39" s="367"/>
      <c r="BY39" s="368" t="str">
        <f>IF('各会計、関係団体の財政状況及び健全化判断比率'!B73="","",'各会計、関係団体の財政状況及び健全化判断比率'!B73)</f>
        <v>三条・燕・西蒲・南蒲広域養護老人ホーム施設組合</v>
      </c>
      <c r="BZ39" s="368"/>
      <c r="CA39" s="368"/>
      <c r="CB39" s="368"/>
      <c r="CC39" s="368"/>
      <c r="CD39" s="368"/>
      <c r="CE39" s="368"/>
      <c r="CF39" s="368"/>
      <c r="CG39" s="368"/>
      <c r="CH39" s="368"/>
      <c r="CI39" s="368"/>
      <c r="CJ39" s="368"/>
      <c r="CK39" s="368"/>
      <c r="CL39" s="368"/>
      <c r="CM39" s="368"/>
      <c r="CN39" s="181"/>
      <c r="CO39" s="367">
        <f t="shared" si="3"/>
        <v>28</v>
      </c>
      <c r="CP39" s="367"/>
      <c r="CQ39" s="368" t="str">
        <f>IF('各会計、関係団体の財政状況及び健全化判断比率'!BS12="","",'各会計、関係団体の財政状況及び健全化判断比率'!BS12)</f>
        <v>公益財団法人新潟市勤労者福祉サービスセンター</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19</v>
      </c>
      <c r="BX40" s="367"/>
      <c r="BY40" s="368" t="str">
        <f>IF('各会計、関係団体の財政状況及び健全化判断比率'!B74="","",'各会計、関係団体の財政状況及び健全化判断比率'!B74)</f>
        <v>豊栄郷清掃施設処理組合</v>
      </c>
      <c r="BZ40" s="368"/>
      <c r="CA40" s="368"/>
      <c r="CB40" s="368"/>
      <c r="CC40" s="368"/>
      <c r="CD40" s="368"/>
      <c r="CE40" s="368"/>
      <c r="CF40" s="368"/>
      <c r="CG40" s="368"/>
      <c r="CH40" s="368"/>
      <c r="CI40" s="368"/>
      <c r="CJ40" s="368"/>
      <c r="CK40" s="368"/>
      <c r="CL40" s="368"/>
      <c r="CM40" s="368"/>
      <c r="CN40" s="181"/>
      <c r="CO40" s="367">
        <f t="shared" si="3"/>
        <v>29</v>
      </c>
      <c r="CP40" s="367"/>
      <c r="CQ40" s="368" t="str">
        <f>IF('各会計、関係団体の財政状況及び健全化判断比率'!BS13="","",'各会計、関係団体の財政状況及び健全化判断比率'!BS13)</f>
        <v>公益財団法人新潟ミートプラント</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20</v>
      </c>
      <c r="BX41" s="367"/>
      <c r="BY41" s="368" t="str">
        <f>IF('各会計、関係団体の財政状況及び健全化判断比率'!B75="","",'各会計、関係団体の財政状況及び健全化判断比率'!B75)</f>
        <v>新潟県後期高齢者医療広域連合（一般会計）</v>
      </c>
      <c r="BZ41" s="368"/>
      <c r="CA41" s="368"/>
      <c r="CB41" s="368"/>
      <c r="CC41" s="368"/>
      <c r="CD41" s="368"/>
      <c r="CE41" s="368"/>
      <c r="CF41" s="368"/>
      <c r="CG41" s="368"/>
      <c r="CH41" s="368"/>
      <c r="CI41" s="368"/>
      <c r="CJ41" s="368"/>
      <c r="CK41" s="368"/>
      <c r="CL41" s="368"/>
      <c r="CM41" s="368"/>
      <c r="CN41" s="181"/>
      <c r="CO41" s="367">
        <f t="shared" si="3"/>
        <v>30</v>
      </c>
      <c r="CP41" s="367"/>
      <c r="CQ41" s="368" t="str">
        <f>IF('各会計、関係団体の財政状況及び健全化判断比率'!BS14="","",'各会計、関係団体の財政状況及び健全化判断比率'!BS14)</f>
        <v>公益財団法人新潟市スポーツ協会</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21</v>
      </c>
      <c r="BX42" s="367"/>
      <c r="BY42" s="368" t="str">
        <f>IF('各会計、関係団体の財政状況及び健全化判断比率'!B76="","",'各会計、関係団体の財政状況及び健全化判断比率'!B76)</f>
        <v>新潟県後期高齢者医療広域連合（後期高齢会計）</v>
      </c>
      <c r="BZ42" s="368"/>
      <c r="CA42" s="368"/>
      <c r="CB42" s="368"/>
      <c r="CC42" s="368"/>
      <c r="CD42" s="368"/>
      <c r="CE42" s="368"/>
      <c r="CF42" s="368"/>
      <c r="CG42" s="368"/>
      <c r="CH42" s="368"/>
      <c r="CI42" s="368"/>
      <c r="CJ42" s="368"/>
      <c r="CK42" s="368"/>
      <c r="CL42" s="368"/>
      <c r="CM42" s="368"/>
      <c r="CN42" s="181"/>
      <c r="CO42" s="367">
        <f t="shared" si="3"/>
        <v>31</v>
      </c>
      <c r="CP42" s="367"/>
      <c r="CQ42" s="368" t="str">
        <f>IF('各会計、関係団体の財政状況及び健全化判断比率'!BS15="","",'各会計、関係団体の財政状況及び健全化判断比率'!BS15)</f>
        <v>公益財団法人新潟水道サービス</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22</v>
      </c>
      <c r="BX43" s="367"/>
      <c r="BY43" s="368" t="str">
        <f>IF('各会計、関係団体の財政状況及び健全化判断比率'!B77="","",'各会計、関係団体の財政状況及び健全化判断比率'!B77)</f>
        <v>新潟県市町村総合事務組合（全体分）</v>
      </c>
      <c r="BZ43" s="368"/>
      <c r="CA43" s="368"/>
      <c r="CB43" s="368"/>
      <c r="CC43" s="368"/>
      <c r="CD43" s="368"/>
      <c r="CE43" s="368"/>
      <c r="CF43" s="368"/>
      <c r="CG43" s="368"/>
      <c r="CH43" s="368"/>
      <c r="CI43" s="368"/>
      <c r="CJ43" s="368"/>
      <c r="CK43" s="368"/>
      <c r="CL43" s="368"/>
      <c r="CM43" s="368"/>
      <c r="CN43" s="181"/>
      <c r="CO43" s="367">
        <f t="shared" si="3"/>
        <v>32</v>
      </c>
      <c r="CP43" s="367"/>
      <c r="CQ43" s="368" t="str">
        <f>IF('各会計、関係団体の財政状況及び健全化判断比率'!BS16="","",'各会計、関係団体の財政状況及び健全化判断比率'!BS16)</f>
        <v>株式会社新潟市環境事業公社</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gDmdOmp79p6zWDA7OVpf+ee9l2zFjFcC+MUaBQUUtDKi+RBsAhO/e959VGJJCFrsFc3B66FomN3OaDSA7J/nSA==" saltValue="ttlYtJoGHol2GL1Dgr3YD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231</v>
      </c>
      <c r="C5" s="680"/>
      <c r="D5" s="680"/>
      <c r="E5" s="680"/>
      <c r="F5" s="680"/>
      <c r="G5" s="680"/>
      <c r="H5" s="680"/>
      <c r="I5" s="680"/>
      <c r="J5" s="680"/>
      <c r="K5" s="680"/>
      <c r="L5" s="680"/>
      <c r="M5" s="680"/>
      <c r="N5" s="680"/>
      <c r="O5" s="680"/>
      <c r="P5" s="680"/>
      <c r="Q5" s="681"/>
      <c r="R5" s="676">
        <v>134987795</v>
      </c>
      <c r="S5" s="677"/>
      <c r="T5" s="677"/>
      <c r="U5" s="677"/>
      <c r="V5" s="677"/>
      <c r="W5" s="677"/>
      <c r="X5" s="677"/>
      <c r="Y5" s="702"/>
      <c r="Z5" s="715">
        <v>30.9</v>
      </c>
      <c r="AA5" s="715"/>
      <c r="AB5" s="715"/>
      <c r="AC5" s="715"/>
      <c r="AD5" s="716">
        <v>126849471</v>
      </c>
      <c r="AE5" s="716"/>
      <c r="AF5" s="716"/>
      <c r="AG5" s="716"/>
      <c r="AH5" s="716"/>
      <c r="AI5" s="716"/>
      <c r="AJ5" s="716"/>
      <c r="AK5" s="716"/>
      <c r="AL5" s="703">
        <v>56.2</v>
      </c>
      <c r="AM5" s="685"/>
      <c r="AN5" s="685"/>
      <c r="AO5" s="704"/>
      <c r="AP5" s="679" t="s">
        <v>232</v>
      </c>
      <c r="AQ5" s="680"/>
      <c r="AR5" s="680"/>
      <c r="AS5" s="680"/>
      <c r="AT5" s="680"/>
      <c r="AU5" s="680"/>
      <c r="AV5" s="680"/>
      <c r="AW5" s="680"/>
      <c r="AX5" s="680"/>
      <c r="AY5" s="680"/>
      <c r="AZ5" s="680"/>
      <c r="BA5" s="680"/>
      <c r="BB5" s="680"/>
      <c r="BC5" s="680"/>
      <c r="BD5" s="680"/>
      <c r="BE5" s="680"/>
      <c r="BF5" s="681"/>
      <c r="BG5" s="621">
        <v>122174968</v>
      </c>
      <c r="BH5" s="622"/>
      <c r="BI5" s="622"/>
      <c r="BJ5" s="622"/>
      <c r="BK5" s="622"/>
      <c r="BL5" s="622"/>
      <c r="BM5" s="622"/>
      <c r="BN5" s="623"/>
      <c r="BO5" s="659">
        <v>90.5</v>
      </c>
      <c r="BP5" s="659"/>
      <c r="BQ5" s="659"/>
      <c r="BR5" s="659"/>
      <c r="BS5" s="660">
        <v>1872872</v>
      </c>
      <c r="BT5" s="660"/>
      <c r="BU5" s="660"/>
      <c r="BV5" s="660"/>
      <c r="BW5" s="660"/>
      <c r="BX5" s="660"/>
      <c r="BY5" s="660"/>
      <c r="BZ5" s="660"/>
      <c r="CA5" s="660"/>
      <c r="CB5" s="700"/>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15">
      <c r="B6" s="618" t="s">
        <v>236</v>
      </c>
      <c r="C6" s="619"/>
      <c r="D6" s="619"/>
      <c r="E6" s="619"/>
      <c r="F6" s="619"/>
      <c r="G6" s="619"/>
      <c r="H6" s="619"/>
      <c r="I6" s="619"/>
      <c r="J6" s="619"/>
      <c r="K6" s="619"/>
      <c r="L6" s="619"/>
      <c r="M6" s="619"/>
      <c r="N6" s="619"/>
      <c r="O6" s="619"/>
      <c r="P6" s="619"/>
      <c r="Q6" s="620"/>
      <c r="R6" s="621">
        <v>3236786</v>
      </c>
      <c r="S6" s="622"/>
      <c r="T6" s="622"/>
      <c r="U6" s="622"/>
      <c r="V6" s="622"/>
      <c r="W6" s="622"/>
      <c r="X6" s="622"/>
      <c r="Y6" s="623"/>
      <c r="Z6" s="659">
        <v>0.7</v>
      </c>
      <c r="AA6" s="659"/>
      <c r="AB6" s="659"/>
      <c r="AC6" s="659"/>
      <c r="AD6" s="660">
        <v>3236786</v>
      </c>
      <c r="AE6" s="660"/>
      <c r="AF6" s="660"/>
      <c r="AG6" s="660"/>
      <c r="AH6" s="660"/>
      <c r="AI6" s="660"/>
      <c r="AJ6" s="660"/>
      <c r="AK6" s="660"/>
      <c r="AL6" s="624">
        <v>1.4</v>
      </c>
      <c r="AM6" s="625"/>
      <c r="AN6" s="625"/>
      <c r="AO6" s="661"/>
      <c r="AP6" s="618" t="s">
        <v>237</v>
      </c>
      <c r="AQ6" s="619"/>
      <c r="AR6" s="619"/>
      <c r="AS6" s="619"/>
      <c r="AT6" s="619"/>
      <c r="AU6" s="619"/>
      <c r="AV6" s="619"/>
      <c r="AW6" s="619"/>
      <c r="AX6" s="619"/>
      <c r="AY6" s="619"/>
      <c r="AZ6" s="619"/>
      <c r="BA6" s="619"/>
      <c r="BB6" s="619"/>
      <c r="BC6" s="619"/>
      <c r="BD6" s="619"/>
      <c r="BE6" s="619"/>
      <c r="BF6" s="620"/>
      <c r="BG6" s="621">
        <v>122174968</v>
      </c>
      <c r="BH6" s="622"/>
      <c r="BI6" s="622"/>
      <c r="BJ6" s="622"/>
      <c r="BK6" s="622"/>
      <c r="BL6" s="622"/>
      <c r="BM6" s="622"/>
      <c r="BN6" s="623"/>
      <c r="BO6" s="659">
        <v>90.5</v>
      </c>
      <c r="BP6" s="659"/>
      <c r="BQ6" s="659"/>
      <c r="BR6" s="659"/>
      <c r="BS6" s="660">
        <v>1872872</v>
      </c>
      <c r="BT6" s="660"/>
      <c r="BU6" s="660"/>
      <c r="BV6" s="660"/>
      <c r="BW6" s="660"/>
      <c r="BX6" s="660"/>
      <c r="BY6" s="660"/>
      <c r="BZ6" s="660"/>
      <c r="CA6" s="660"/>
      <c r="CB6" s="700"/>
      <c r="CD6" s="679" t="s">
        <v>238</v>
      </c>
      <c r="CE6" s="680"/>
      <c r="CF6" s="680"/>
      <c r="CG6" s="680"/>
      <c r="CH6" s="680"/>
      <c r="CI6" s="680"/>
      <c r="CJ6" s="680"/>
      <c r="CK6" s="680"/>
      <c r="CL6" s="680"/>
      <c r="CM6" s="680"/>
      <c r="CN6" s="680"/>
      <c r="CO6" s="680"/>
      <c r="CP6" s="680"/>
      <c r="CQ6" s="681"/>
      <c r="CR6" s="621">
        <v>978654</v>
      </c>
      <c r="CS6" s="622"/>
      <c r="CT6" s="622"/>
      <c r="CU6" s="622"/>
      <c r="CV6" s="622"/>
      <c r="CW6" s="622"/>
      <c r="CX6" s="622"/>
      <c r="CY6" s="623"/>
      <c r="CZ6" s="703">
        <v>0.2</v>
      </c>
      <c r="DA6" s="685"/>
      <c r="DB6" s="685"/>
      <c r="DC6" s="705"/>
      <c r="DD6" s="627">
        <v>6334</v>
      </c>
      <c r="DE6" s="622"/>
      <c r="DF6" s="622"/>
      <c r="DG6" s="622"/>
      <c r="DH6" s="622"/>
      <c r="DI6" s="622"/>
      <c r="DJ6" s="622"/>
      <c r="DK6" s="622"/>
      <c r="DL6" s="622"/>
      <c r="DM6" s="622"/>
      <c r="DN6" s="622"/>
      <c r="DO6" s="622"/>
      <c r="DP6" s="623"/>
      <c r="DQ6" s="627">
        <v>978088</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37224</v>
      </c>
      <c r="S7" s="622"/>
      <c r="T7" s="622"/>
      <c r="U7" s="622"/>
      <c r="V7" s="622"/>
      <c r="W7" s="622"/>
      <c r="X7" s="622"/>
      <c r="Y7" s="623"/>
      <c r="Z7" s="659">
        <v>0</v>
      </c>
      <c r="AA7" s="659"/>
      <c r="AB7" s="659"/>
      <c r="AC7" s="659"/>
      <c r="AD7" s="660">
        <v>37224</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64877081</v>
      </c>
      <c r="BH7" s="622"/>
      <c r="BI7" s="622"/>
      <c r="BJ7" s="622"/>
      <c r="BK7" s="622"/>
      <c r="BL7" s="622"/>
      <c r="BM7" s="622"/>
      <c r="BN7" s="623"/>
      <c r="BO7" s="659">
        <v>48.1</v>
      </c>
      <c r="BP7" s="659"/>
      <c r="BQ7" s="659"/>
      <c r="BR7" s="659"/>
      <c r="BS7" s="660">
        <v>1872872</v>
      </c>
      <c r="BT7" s="660"/>
      <c r="BU7" s="660"/>
      <c r="BV7" s="660"/>
      <c r="BW7" s="660"/>
      <c r="BX7" s="660"/>
      <c r="BY7" s="660"/>
      <c r="BZ7" s="660"/>
      <c r="CA7" s="660"/>
      <c r="CB7" s="700"/>
      <c r="CD7" s="618" t="s">
        <v>241</v>
      </c>
      <c r="CE7" s="619"/>
      <c r="CF7" s="619"/>
      <c r="CG7" s="619"/>
      <c r="CH7" s="619"/>
      <c r="CI7" s="619"/>
      <c r="CJ7" s="619"/>
      <c r="CK7" s="619"/>
      <c r="CL7" s="619"/>
      <c r="CM7" s="619"/>
      <c r="CN7" s="619"/>
      <c r="CO7" s="619"/>
      <c r="CP7" s="619"/>
      <c r="CQ7" s="620"/>
      <c r="CR7" s="621">
        <v>27303708</v>
      </c>
      <c r="CS7" s="622"/>
      <c r="CT7" s="622"/>
      <c r="CU7" s="622"/>
      <c r="CV7" s="622"/>
      <c r="CW7" s="622"/>
      <c r="CX7" s="622"/>
      <c r="CY7" s="623"/>
      <c r="CZ7" s="659">
        <v>6.4</v>
      </c>
      <c r="DA7" s="659"/>
      <c r="DB7" s="659"/>
      <c r="DC7" s="659"/>
      <c r="DD7" s="627">
        <v>3268279</v>
      </c>
      <c r="DE7" s="622"/>
      <c r="DF7" s="622"/>
      <c r="DG7" s="622"/>
      <c r="DH7" s="622"/>
      <c r="DI7" s="622"/>
      <c r="DJ7" s="622"/>
      <c r="DK7" s="622"/>
      <c r="DL7" s="622"/>
      <c r="DM7" s="622"/>
      <c r="DN7" s="622"/>
      <c r="DO7" s="622"/>
      <c r="DP7" s="623"/>
      <c r="DQ7" s="627">
        <v>21590279</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538145</v>
      </c>
      <c r="S8" s="622"/>
      <c r="T8" s="622"/>
      <c r="U8" s="622"/>
      <c r="V8" s="622"/>
      <c r="W8" s="622"/>
      <c r="X8" s="622"/>
      <c r="Y8" s="623"/>
      <c r="Z8" s="659">
        <v>0.1</v>
      </c>
      <c r="AA8" s="659"/>
      <c r="AB8" s="659"/>
      <c r="AC8" s="659"/>
      <c r="AD8" s="660">
        <v>538145</v>
      </c>
      <c r="AE8" s="660"/>
      <c r="AF8" s="660"/>
      <c r="AG8" s="660"/>
      <c r="AH8" s="660"/>
      <c r="AI8" s="660"/>
      <c r="AJ8" s="660"/>
      <c r="AK8" s="660"/>
      <c r="AL8" s="624">
        <v>0.2</v>
      </c>
      <c r="AM8" s="625"/>
      <c r="AN8" s="625"/>
      <c r="AO8" s="661"/>
      <c r="AP8" s="618" t="s">
        <v>243</v>
      </c>
      <c r="AQ8" s="619"/>
      <c r="AR8" s="619"/>
      <c r="AS8" s="619"/>
      <c r="AT8" s="619"/>
      <c r="AU8" s="619"/>
      <c r="AV8" s="619"/>
      <c r="AW8" s="619"/>
      <c r="AX8" s="619"/>
      <c r="AY8" s="619"/>
      <c r="AZ8" s="619"/>
      <c r="BA8" s="619"/>
      <c r="BB8" s="619"/>
      <c r="BC8" s="619"/>
      <c r="BD8" s="619"/>
      <c r="BE8" s="619"/>
      <c r="BF8" s="620"/>
      <c r="BG8" s="621">
        <v>1411434</v>
      </c>
      <c r="BH8" s="622"/>
      <c r="BI8" s="622"/>
      <c r="BJ8" s="622"/>
      <c r="BK8" s="622"/>
      <c r="BL8" s="622"/>
      <c r="BM8" s="622"/>
      <c r="BN8" s="623"/>
      <c r="BO8" s="659">
        <v>1</v>
      </c>
      <c r="BP8" s="659"/>
      <c r="BQ8" s="659"/>
      <c r="BR8" s="659"/>
      <c r="BS8" s="660" t="s">
        <v>140</v>
      </c>
      <c r="BT8" s="660"/>
      <c r="BU8" s="660"/>
      <c r="BV8" s="660"/>
      <c r="BW8" s="660"/>
      <c r="BX8" s="660"/>
      <c r="BY8" s="660"/>
      <c r="BZ8" s="660"/>
      <c r="CA8" s="660"/>
      <c r="CB8" s="700"/>
      <c r="CD8" s="618" t="s">
        <v>244</v>
      </c>
      <c r="CE8" s="619"/>
      <c r="CF8" s="619"/>
      <c r="CG8" s="619"/>
      <c r="CH8" s="619"/>
      <c r="CI8" s="619"/>
      <c r="CJ8" s="619"/>
      <c r="CK8" s="619"/>
      <c r="CL8" s="619"/>
      <c r="CM8" s="619"/>
      <c r="CN8" s="619"/>
      <c r="CO8" s="619"/>
      <c r="CP8" s="619"/>
      <c r="CQ8" s="620"/>
      <c r="CR8" s="621">
        <v>138992411</v>
      </c>
      <c r="CS8" s="622"/>
      <c r="CT8" s="622"/>
      <c r="CU8" s="622"/>
      <c r="CV8" s="622"/>
      <c r="CW8" s="622"/>
      <c r="CX8" s="622"/>
      <c r="CY8" s="623"/>
      <c r="CZ8" s="659">
        <v>32.5</v>
      </c>
      <c r="DA8" s="659"/>
      <c r="DB8" s="659"/>
      <c r="DC8" s="659"/>
      <c r="DD8" s="627">
        <v>2280116</v>
      </c>
      <c r="DE8" s="622"/>
      <c r="DF8" s="622"/>
      <c r="DG8" s="622"/>
      <c r="DH8" s="622"/>
      <c r="DI8" s="622"/>
      <c r="DJ8" s="622"/>
      <c r="DK8" s="622"/>
      <c r="DL8" s="622"/>
      <c r="DM8" s="622"/>
      <c r="DN8" s="622"/>
      <c r="DO8" s="622"/>
      <c r="DP8" s="623"/>
      <c r="DQ8" s="627">
        <v>69156425</v>
      </c>
      <c r="DR8" s="622"/>
      <c r="DS8" s="622"/>
      <c r="DT8" s="622"/>
      <c r="DU8" s="622"/>
      <c r="DV8" s="622"/>
      <c r="DW8" s="622"/>
      <c r="DX8" s="622"/>
      <c r="DY8" s="622"/>
      <c r="DZ8" s="622"/>
      <c r="EA8" s="622"/>
      <c r="EB8" s="622"/>
      <c r="EC8" s="658"/>
    </row>
    <row r="9" spans="2:143" ht="11.25" customHeight="1" x14ac:dyDescent="0.15">
      <c r="B9" s="618" t="s">
        <v>245</v>
      </c>
      <c r="C9" s="619"/>
      <c r="D9" s="619"/>
      <c r="E9" s="619"/>
      <c r="F9" s="619"/>
      <c r="G9" s="619"/>
      <c r="H9" s="619"/>
      <c r="I9" s="619"/>
      <c r="J9" s="619"/>
      <c r="K9" s="619"/>
      <c r="L9" s="619"/>
      <c r="M9" s="619"/>
      <c r="N9" s="619"/>
      <c r="O9" s="619"/>
      <c r="P9" s="619"/>
      <c r="Q9" s="620"/>
      <c r="R9" s="621">
        <v>374950</v>
      </c>
      <c r="S9" s="622"/>
      <c r="T9" s="622"/>
      <c r="U9" s="622"/>
      <c r="V9" s="622"/>
      <c r="W9" s="622"/>
      <c r="X9" s="622"/>
      <c r="Y9" s="623"/>
      <c r="Z9" s="659">
        <v>0.1</v>
      </c>
      <c r="AA9" s="659"/>
      <c r="AB9" s="659"/>
      <c r="AC9" s="659"/>
      <c r="AD9" s="660">
        <v>374950</v>
      </c>
      <c r="AE9" s="660"/>
      <c r="AF9" s="660"/>
      <c r="AG9" s="660"/>
      <c r="AH9" s="660"/>
      <c r="AI9" s="660"/>
      <c r="AJ9" s="660"/>
      <c r="AK9" s="660"/>
      <c r="AL9" s="624">
        <v>0.2</v>
      </c>
      <c r="AM9" s="625"/>
      <c r="AN9" s="625"/>
      <c r="AO9" s="661"/>
      <c r="AP9" s="618" t="s">
        <v>246</v>
      </c>
      <c r="AQ9" s="619"/>
      <c r="AR9" s="619"/>
      <c r="AS9" s="619"/>
      <c r="AT9" s="619"/>
      <c r="AU9" s="619"/>
      <c r="AV9" s="619"/>
      <c r="AW9" s="619"/>
      <c r="AX9" s="619"/>
      <c r="AY9" s="619"/>
      <c r="AZ9" s="619"/>
      <c r="BA9" s="619"/>
      <c r="BB9" s="619"/>
      <c r="BC9" s="619"/>
      <c r="BD9" s="619"/>
      <c r="BE9" s="619"/>
      <c r="BF9" s="620"/>
      <c r="BG9" s="621">
        <v>54086019</v>
      </c>
      <c r="BH9" s="622"/>
      <c r="BI9" s="622"/>
      <c r="BJ9" s="622"/>
      <c r="BK9" s="622"/>
      <c r="BL9" s="622"/>
      <c r="BM9" s="622"/>
      <c r="BN9" s="623"/>
      <c r="BO9" s="659">
        <v>40.1</v>
      </c>
      <c r="BP9" s="659"/>
      <c r="BQ9" s="659"/>
      <c r="BR9" s="659"/>
      <c r="BS9" s="660" t="s">
        <v>140</v>
      </c>
      <c r="BT9" s="660"/>
      <c r="BU9" s="660"/>
      <c r="BV9" s="660"/>
      <c r="BW9" s="660"/>
      <c r="BX9" s="660"/>
      <c r="BY9" s="660"/>
      <c r="BZ9" s="660"/>
      <c r="CA9" s="660"/>
      <c r="CB9" s="700"/>
      <c r="CD9" s="618" t="s">
        <v>247</v>
      </c>
      <c r="CE9" s="619"/>
      <c r="CF9" s="619"/>
      <c r="CG9" s="619"/>
      <c r="CH9" s="619"/>
      <c r="CI9" s="619"/>
      <c r="CJ9" s="619"/>
      <c r="CK9" s="619"/>
      <c r="CL9" s="619"/>
      <c r="CM9" s="619"/>
      <c r="CN9" s="619"/>
      <c r="CO9" s="619"/>
      <c r="CP9" s="619"/>
      <c r="CQ9" s="620"/>
      <c r="CR9" s="621">
        <v>39326488</v>
      </c>
      <c r="CS9" s="622"/>
      <c r="CT9" s="622"/>
      <c r="CU9" s="622"/>
      <c r="CV9" s="622"/>
      <c r="CW9" s="622"/>
      <c r="CX9" s="622"/>
      <c r="CY9" s="623"/>
      <c r="CZ9" s="659">
        <v>9.1999999999999993</v>
      </c>
      <c r="DA9" s="659"/>
      <c r="DB9" s="659"/>
      <c r="DC9" s="659"/>
      <c r="DD9" s="627">
        <v>340446</v>
      </c>
      <c r="DE9" s="622"/>
      <c r="DF9" s="622"/>
      <c r="DG9" s="622"/>
      <c r="DH9" s="622"/>
      <c r="DI9" s="622"/>
      <c r="DJ9" s="622"/>
      <c r="DK9" s="622"/>
      <c r="DL9" s="622"/>
      <c r="DM9" s="622"/>
      <c r="DN9" s="622"/>
      <c r="DO9" s="622"/>
      <c r="DP9" s="623"/>
      <c r="DQ9" s="627">
        <v>26303238</v>
      </c>
      <c r="DR9" s="622"/>
      <c r="DS9" s="622"/>
      <c r="DT9" s="622"/>
      <c r="DU9" s="622"/>
      <c r="DV9" s="622"/>
      <c r="DW9" s="622"/>
      <c r="DX9" s="622"/>
      <c r="DY9" s="622"/>
      <c r="DZ9" s="622"/>
      <c r="EA9" s="622"/>
      <c r="EB9" s="622"/>
      <c r="EC9" s="658"/>
    </row>
    <row r="10" spans="2:143" ht="11.25" customHeight="1" x14ac:dyDescent="0.15">
      <c r="B10" s="618" t="s">
        <v>248</v>
      </c>
      <c r="C10" s="619"/>
      <c r="D10" s="619"/>
      <c r="E10" s="619"/>
      <c r="F10" s="619"/>
      <c r="G10" s="619"/>
      <c r="H10" s="619"/>
      <c r="I10" s="619"/>
      <c r="J10" s="619"/>
      <c r="K10" s="619"/>
      <c r="L10" s="619"/>
      <c r="M10" s="619"/>
      <c r="N10" s="619"/>
      <c r="O10" s="619"/>
      <c r="P10" s="619"/>
      <c r="Q10" s="620"/>
      <c r="R10" s="621">
        <v>123109</v>
      </c>
      <c r="S10" s="622"/>
      <c r="T10" s="622"/>
      <c r="U10" s="622"/>
      <c r="V10" s="622"/>
      <c r="W10" s="622"/>
      <c r="X10" s="622"/>
      <c r="Y10" s="623"/>
      <c r="Z10" s="659">
        <v>0</v>
      </c>
      <c r="AA10" s="659"/>
      <c r="AB10" s="659"/>
      <c r="AC10" s="659"/>
      <c r="AD10" s="660">
        <v>123109</v>
      </c>
      <c r="AE10" s="660"/>
      <c r="AF10" s="660"/>
      <c r="AG10" s="660"/>
      <c r="AH10" s="660"/>
      <c r="AI10" s="660"/>
      <c r="AJ10" s="660"/>
      <c r="AK10" s="660"/>
      <c r="AL10" s="624">
        <v>0.1</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2777869</v>
      </c>
      <c r="BH10" s="622"/>
      <c r="BI10" s="622"/>
      <c r="BJ10" s="622"/>
      <c r="BK10" s="622"/>
      <c r="BL10" s="622"/>
      <c r="BM10" s="622"/>
      <c r="BN10" s="623"/>
      <c r="BO10" s="659">
        <v>2.1</v>
      </c>
      <c r="BP10" s="659"/>
      <c r="BQ10" s="659"/>
      <c r="BR10" s="659"/>
      <c r="BS10" s="660" t="s">
        <v>140</v>
      </c>
      <c r="BT10" s="660"/>
      <c r="BU10" s="660"/>
      <c r="BV10" s="660"/>
      <c r="BW10" s="660"/>
      <c r="BX10" s="660"/>
      <c r="BY10" s="660"/>
      <c r="BZ10" s="660"/>
      <c r="CA10" s="660"/>
      <c r="CB10" s="700"/>
      <c r="CD10" s="618" t="s">
        <v>250</v>
      </c>
      <c r="CE10" s="619"/>
      <c r="CF10" s="619"/>
      <c r="CG10" s="619"/>
      <c r="CH10" s="619"/>
      <c r="CI10" s="619"/>
      <c r="CJ10" s="619"/>
      <c r="CK10" s="619"/>
      <c r="CL10" s="619"/>
      <c r="CM10" s="619"/>
      <c r="CN10" s="619"/>
      <c r="CO10" s="619"/>
      <c r="CP10" s="619"/>
      <c r="CQ10" s="620"/>
      <c r="CR10" s="621">
        <v>815174</v>
      </c>
      <c r="CS10" s="622"/>
      <c r="CT10" s="622"/>
      <c r="CU10" s="622"/>
      <c r="CV10" s="622"/>
      <c r="CW10" s="622"/>
      <c r="CX10" s="622"/>
      <c r="CY10" s="623"/>
      <c r="CZ10" s="659">
        <v>0.2</v>
      </c>
      <c r="DA10" s="659"/>
      <c r="DB10" s="659"/>
      <c r="DC10" s="659"/>
      <c r="DD10" s="627">
        <v>60</v>
      </c>
      <c r="DE10" s="622"/>
      <c r="DF10" s="622"/>
      <c r="DG10" s="622"/>
      <c r="DH10" s="622"/>
      <c r="DI10" s="622"/>
      <c r="DJ10" s="622"/>
      <c r="DK10" s="622"/>
      <c r="DL10" s="622"/>
      <c r="DM10" s="622"/>
      <c r="DN10" s="622"/>
      <c r="DO10" s="622"/>
      <c r="DP10" s="623"/>
      <c r="DQ10" s="627">
        <v>642243</v>
      </c>
      <c r="DR10" s="622"/>
      <c r="DS10" s="622"/>
      <c r="DT10" s="622"/>
      <c r="DU10" s="622"/>
      <c r="DV10" s="622"/>
      <c r="DW10" s="622"/>
      <c r="DX10" s="622"/>
      <c r="DY10" s="622"/>
      <c r="DZ10" s="622"/>
      <c r="EA10" s="622"/>
      <c r="EB10" s="622"/>
      <c r="EC10" s="658"/>
    </row>
    <row r="11" spans="2:143" ht="11.25" customHeight="1" x14ac:dyDescent="0.15">
      <c r="B11" s="618" t="s">
        <v>251</v>
      </c>
      <c r="C11" s="619"/>
      <c r="D11" s="619"/>
      <c r="E11" s="619"/>
      <c r="F11" s="619"/>
      <c r="G11" s="619"/>
      <c r="H11" s="619"/>
      <c r="I11" s="619"/>
      <c r="J11" s="619"/>
      <c r="K11" s="619"/>
      <c r="L11" s="619"/>
      <c r="M11" s="619"/>
      <c r="N11" s="619"/>
      <c r="O11" s="619"/>
      <c r="P11" s="619"/>
      <c r="Q11" s="620"/>
      <c r="R11" s="621">
        <v>20295751</v>
      </c>
      <c r="S11" s="622"/>
      <c r="T11" s="622"/>
      <c r="U11" s="622"/>
      <c r="V11" s="622"/>
      <c r="W11" s="622"/>
      <c r="X11" s="622"/>
      <c r="Y11" s="623"/>
      <c r="Z11" s="624">
        <v>4.7</v>
      </c>
      <c r="AA11" s="625"/>
      <c r="AB11" s="625"/>
      <c r="AC11" s="626"/>
      <c r="AD11" s="627">
        <v>20295751</v>
      </c>
      <c r="AE11" s="622"/>
      <c r="AF11" s="622"/>
      <c r="AG11" s="622"/>
      <c r="AH11" s="622"/>
      <c r="AI11" s="622"/>
      <c r="AJ11" s="622"/>
      <c r="AK11" s="623"/>
      <c r="AL11" s="624">
        <v>9</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6601759</v>
      </c>
      <c r="BH11" s="622"/>
      <c r="BI11" s="622"/>
      <c r="BJ11" s="622"/>
      <c r="BK11" s="622"/>
      <c r="BL11" s="622"/>
      <c r="BM11" s="622"/>
      <c r="BN11" s="623"/>
      <c r="BO11" s="659">
        <v>4.9000000000000004</v>
      </c>
      <c r="BP11" s="659"/>
      <c r="BQ11" s="659"/>
      <c r="BR11" s="659"/>
      <c r="BS11" s="660">
        <v>1872872</v>
      </c>
      <c r="BT11" s="660"/>
      <c r="BU11" s="660"/>
      <c r="BV11" s="660"/>
      <c r="BW11" s="660"/>
      <c r="BX11" s="660"/>
      <c r="BY11" s="660"/>
      <c r="BZ11" s="660"/>
      <c r="CA11" s="660"/>
      <c r="CB11" s="700"/>
      <c r="CD11" s="618" t="s">
        <v>253</v>
      </c>
      <c r="CE11" s="619"/>
      <c r="CF11" s="619"/>
      <c r="CG11" s="619"/>
      <c r="CH11" s="619"/>
      <c r="CI11" s="619"/>
      <c r="CJ11" s="619"/>
      <c r="CK11" s="619"/>
      <c r="CL11" s="619"/>
      <c r="CM11" s="619"/>
      <c r="CN11" s="619"/>
      <c r="CO11" s="619"/>
      <c r="CP11" s="619"/>
      <c r="CQ11" s="620"/>
      <c r="CR11" s="621">
        <v>6858843</v>
      </c>
      <c r="CS11" s="622"/>
      <c r="CT11" s="622"/>
      <c r="CU11" s="622"/>
      <c r="CV11" s="622"/>
      <c r="CW11" s="622"/>
      <c r="CX11" s="622"/>
      <c r="CY11" s="623"/>
      <c r="CZ11" s="659">
        <v>1.6</v>
      </c>
      <c r="DA11" s="659"/>
      <c r="DB11" s="659"/>
      <c r="DC11" s="659"/>
      <c r="DD11" s="627">
        <v>1195360</v>
      </c>
      <c r="DE11" s="622"/>
      <c r="DF11" s="622"/>
      <c r="DG11" s="622"/>
      <c r="DH11" s="622"/>
      <c r="DI11" s="622"/>
      <c r="DJ11" s="622"/>
      <c r="DK11" s="622"/>
      <c r="DL11" s="622"/>
      <c r="DM11" s="622"/>
      <c r="DN11" s="622"/>
      <c r="DO11" s="622"/>
      <c r="DP11" s="623"/>
      <c r="DQ11" s="627">
        <v>3728864</v>
      </c>
      <c r="DR11" s="622"/>
      <c r="DS11" s="622"/>
      <c r="DT11" s="622"/>
      <c r="DU11" s="622"/>
      <c r="DV11" s="622"/>
      <c r="DW11" s="622"/>
      <c r="DX11" s="622"/>
      <c r="DY11" s="622"/>
      <c r="DZ11" s="622"/>
      <c r="EA11" s="622"/>
      <c r="EB11" s="622"/>
      <c r="EC11" s="658"/>
    </row>
    <row r="12" spans="2:143" ht="11.25" customHeight="1" x14ac:dyDescent="0.15">
      <c r="B12" s="618" t="s">
        <v>254</v>
      </c>
      <c r="C12" s="619"/>
      <c r="D12" s="619"/>
      <c r="E12" s="619"/>
      <c r="F12" s="619"/>
      <c r="G12" s="619"/>
      <c r="H12" s="619"/>
      <c r="I12" s="619"/>
      <c r="J12" s="619"/>
      <c r="K12" s="619"/>
      <c r="L12" s="619"/>
      <c r="M12" s="619"/>
      <c r="N12" s="619"/>
      <c r="O12" s="619"/>
      <c r="P12" s="619"/>
      <c r="Q12" s="620"/>
      <c r="R12" s="621">
        <v>18734</v>
      </c>
      <c r="S12" s="622"/>
      <c r="T12" s="622"/>
      <c r="U12" s="622"/>
      <c r="V12" s="622"/>
      <c r="W12" s="622"/>
      <c r="X12" s="622"/>
      <c r="Y12" s="623"/>
      <c r="Z12" s="659">
        <v>0</v>
      </c>
      <c r="AA12" s="659"/>
      <c r="AB12" s="659"/>
      <c r="AC12" s="659"/>
      <c r="AD12" s="660">
        <v>18734</v>
      </c>
      <c r="AE12" s="660"/>
      <c r="AF12" s="660"/>
      <c r="AG12" s="660"/>
      <c r="AH12" s="660"/>
      <c r="AI12" s="660"/>
      <c r="AJ12" s="660"/>
      <c r="AK12" s="660"/>
      <c r="AL12" s="624">
        <v>0</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49547550</v>
      </c>
      <c r="BH12" s="622"/>
      <c r="BI12" s="622"/>
      <c r="BJ12" s="622"/>
      <c r="BK12" s="622"/>
      <c r="BL12" s="622"/>
      <c r="BM12" s="622"/>
      <c r="BN12" s="623"/>
      <c r="BO12" s="659">
        <v>36.700000000000003</v>
      </c>
      <c r="BP12" s="659"/>
      <c r="BQ12" s="659"/>
      <c r="BR12" s="659"/>
      <c r="BS12" s="660" t="s">
        <v>140</v>
      </c>
      <c r="BT12" s="660"/>
      <c r="BU12" s="660"/>
      <c r="BV12" s="660"/>
      <c r="BW12" s="660"/>
      <c r="BX12" s="660"/>
      <c r="BY12" s="660"/>
      <c r="BZ12" s="660"/>
      <c r="CA12" s="660"/>
      <c r="CB12" s="700"/>
      <c r="CD12" s="618" t="s">
        <v>256</v>
      </c>
      <c r="CE12" s="619"/>
      <c r="CF12" s="619"/>
      <c r="CG12" s="619"/>
      <c r="CH12" s="619"/>
      <c r="CI12" s="619"/>
      <c r="CJ12" s="619"/>
      <c r="CK12" s="619"/>
      <c r="CL12" s="619"/>
      <c r="CM12" s="619"/>
      <c r="CN12" s="619"/>
      <c r="CO12" s="619"/>
      <c r="CP12" s="619"/>
      <c r="CQ12" s="620"/>
      <c r="CR12" s="621">
        <v>14009029</v>
      </c>
      <c r="CS12" s="622"/>
      <c r="CT12" s="622"/>
      <c r="CU12" s="622"/>
      <c r="CV12" s="622"/>
      <c r="CW12" s="622"/>
      <c r="CX12" s="622"/>
      <c r="CY12" s="623"/>
      <c r="CZ12" s="659">
        <v>3.3</v>
      </c>
      <c r="DA12" s="659"/>
      <c r="DB12" s="659"/>
      <c r="DC12" s="659"/>
      <c r="DD12" s="627">
        <v>583975</v>
      </c>
      <c r="DE12" s="622"/>
      <c r="DF12" s="622"/>
      <c r="DG12" s="622"/>
      <c r="DH12" s="622"/>
      <c r="DI12" s="622"/>
      <c r="DJ12" s="622"/>
      <c r="DK12" s="622"/>
      <c r="DL12" s="622"/>
      <c r="DM12" s="622"/>
      <c r="DN12" s="622"/>
      <c r="DO12" s="622"/>
      <c r="DP12" s="623"/>
      <c r="DQ12" s="627">
        <v>5095093</v>
      </c>
      <c r="DR12" s="622"/>
      <c r="DS12" s="622"/>
      <c r="DT12" s="622"/>
      <c r="DU12" s="622"/>
      <c r="DV12" s="622"/>
      <c r="DW12" s="622"/>
      <c r="DX12" s="622"/>
      <c r="DY12" s="622"/>
      <c r="DZ12" s="622"/>
      <c r="EA12" s="622"/>
      <c r="EB12" s="622"/>
      <c r="EC12" s="658"/>
    </row>
    <row r="13" spans="2:143" ht="11.25" customHeight="1" x14ac:dyDescent="0.15">
      <c r="B13" s="618" t="s">
        <v>257</v>
      </c>
      <c r="C13" s="619"/>
      <c r="D13" s="619"/>
      <c r="E13" s="619"/>
      <c r="F13" s="619"/>
      <c r="G13" s="619"/>
      <c r="H13" s="619"/>
      <c r="I13" s="619"/>
      <c r="J13" s="619"/>
      <c r="K13" s="619"/>
      <c r="L13" s="619"/>
      <c r="M13" s="619"/>
      <c r="N13" s="619"/>
      <c r="O13" s="619"/>
      <c r="P13" s="619"/>
      <c r="Q13" s="620"/>
      <c r="R13" s="621" t="s">
        <v>140</v>
      </c>
      <c r="S13" s="622"/>
      <c r="T13" s="622"/>
      <c r="U13" s="622"/>
      <c r="V13" s="622"/>
      <c r="W13" s="622"/>
      <c r="X13" s="622"/>
      <c r="Y13" s="623"/>
      <c r="Z13" s="659" t="s">
        <v>258</v>
      </c>
      <c r="AA13" s="659"/>
      <c r="AB13" s="659"/>
      <c r="AC13" s="659"/>
      <c r="AD13" s="660" t="s">
        <v>258</v>
      </c>
      <c r="AE13" s="660"/>
      <c r="AF13" s="660"/>
      <c r="AG13" s="660"/>
      <c r="AH13" s="660"/>
      <c r="AI13" s="660"/>
      <c r="AJ13" s="660"/>
      <c r="AK13" s="660"/>
      <c r="AL13" s="624" t="s">
        <v>140</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49346362</v>
      </c>
      <c r="BH13" s="622"/>
      <c r="BI13" s="622"/>
      <c r="BJ13" s="622"/>
      <c r="BK13" s="622"/>
      <c r="BL13" s="622"/>
      <c r="BM13" s="622"/>
      <c r="BN13" s="623"/>
      <c r="BO13" s="659">
        <v>36.6</v>
      </c>
      <c r="BP13" s="659"/>
      <c r="BQ13" s="659"/>
      <c r="BR13" s="659"/>
      <c r="BS13" s="660" t="s">
        <v>258</v>
      </c>
      <c r="BT13" s="660"/>
      <c r="BU13" s="660"/>
      <c r="BV13" s="660"/>
      <c r="BW13" s="660"/>
      <c r="BX13" s="660"/>
      <c r="BY13" s="660"/>
      <c r="BZ13" s="660"/>
      <c r="CA13" s="660"/>
      <c r="CB13" s="700"/>
      <c r="CD13" s="618" t="s">
        <v>260</v>
      </c>
      <c r="CE13" s="619"/>
      <c r="CF13" s="619"/>
      <c r="CG13" s="619"/>
      <c r="CH13" s="619"/>
      <c r="CI13" s="619"/>
      <c r="CJ13" s="619"/>
      <c r="CK13" s="619"/>
      <c r="CL13" s="619"/>
      <c r="CM13" s="619"/>
      <c r="CN13" s="619"/>
      <c r="CO13" s="619"/>
      <c r="CP13" s="619"/>
      <c r="CQ13" s="620"/>
      <c r="CR13" s="621">
        <v>68499551</v>
      </c>
      <c r="CS13" s="622"/>
      <c r="CT13" s="622"/>
      <c r="CU13" s="622"/>
      <c r="CV13" s="622"/>
      <c r="CW13" s="622"/>
      <c r="CX13" s="622"/>
      <c r="CY13" s="623"/>
      <c r="CZ13" s="659">
        <v>16</v>
      </c>
      <c r="DA13" s="659"/>
      <c r="DB13" s="659"/>
      <c r="DC13" s="659"/>
      <c r="DD13" s="627">
        <v>30390545</v>
      </c>
      <c r="DE13" s="622"/>
      <c r="DF13" s="622"/>
      <c r="DG13" s="622"/>
      <c r="DH13" s="622"/>
      <c r="DI13" s="622"/>
      <c r="DJ13" s="622"/>
      <c r="DK13" s="622"/>
      <c r="DL13" s="622"/>
      <c r="DM13" s="622"/>
      <c r="DN13" s="622"/>
      <c r="DO13" s="622"/>
      <c r="DP13" s="623"/>
      <c r="DQ13" s="627">
        <v>29085403</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v>1952</v>
      </c>
      <c r="S14" s="622"/>
      <c r="T14" s="622"/>
      <c r="U14" s="622"/>
      <c r="V14" s="622"/>
      <c r="W14" s="622"/>
      <c r="X14" s="622"/>
      <c r="Y14" s="623"/>
      <c r="Z14" s="659">
        <v>0</v>
      </c>
      <c r="AA14" s="659"/>
      <c r="AB14" s="659"/>
      <c r="AC14" s="659"/>
      <c r="AD14" s="660">
        <v>1952</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2402995</v>
      </c>
      <c r="BH14" s="622"/>
      <c r="BI14" s="622"/>
      <c r="BJ14" s="622"/>
      <c r="BK14" s="622"/>
      <c r="BL14" s="622"/>
      <c r="BM14" s="622"/>
      <c r="BN14" s="623"/>
      <c r="BO14" s="659">
        <v>1.8</v>
      </c>
      <c r="BP14" s="659"/>
      <c r="BQ14" s="659"/>
      <c r="BR14" s="659"/>
      <c r="BS14" s="660" t="s">
        <v>131</v>
      </c>
      <c r="BT14" s="660"/>
      <c r="BU14" s="660"/>
      <c r="BV14" s="660"/>
      <c r="BW14" s="660"/>
      <c r="BX14" s="660"/>
      <c r="BY14" s="660"/>
      <c r="BZ14" s="660"/>
      <c r="CA14" s="660"/>
      <c r="CB14" s="700"/>
      <c r="CD14" s="618" t="s">
        <v>263</v>
      </c>
      <c r="CE14" s="619"/>
      <c r="CF14" s="619"/>
      <c r="CG14" s="619"/>
      <c r="CH14" s="619"/>
      <c r="CI14" s="619"/>
      <c r="CJ14" s="619"/>
      <c r="CK14" s="619"/>
      <c r="CL14" s="619"/>
      <c r="CM14" s="619"/>
      <c r="CN14" s="619"/>
      <c r="CO14" s="619"/>
      <c r="CP14" s="619"/>
      <c r="CQ14" s="620"/>
      <c r="CR14" s="621">
        <v>10530404</v>
      </c>
      <c r="CS14" s="622"/>
      <c r="CT14" s="622"/>
      <c r="CU14" s="622"/>
      <c r="CV14" s="622"/>
      <c r="CW14" s="622"/>
      <c r="CX14" s="622"/>
      <c r="CY14" s="623"/>
      <c r="CZ14" s="659">
        <v>2.5</v>
      </c>
      <c r="DA14" s="659"/>
      <c r="DB14" s="659"/>
      <c r="DC14" s="659"/>
      <c r="DD14" s="627">
        <v>724862</v>
      </c>
      <c r="DE14" s="622"/>
      <c r="DF14" s="622"/>
      <c r="DG14" s="622"/>
      <c r="DH14" s="622"/>
      <c r="DI14" s="622"/>
      <c r="DJ14" s="622"/>
      <c r="DK14" s="622"/>
      <c r="DL14" s="622"/>
      <c r="DM14" s="622"/>
      <c r="DN14" s="622"/>
      <c r="DO14" s="622"/>
      <c r="DP14" s="623"/>
      <c r="DQ14" s="627">
        <v>9810104</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v>5069004</v>
      </c>
      <c r="S15" s="622"/>
      <c r="T15" s="622"/>
      <c r="U15" s="622"/>
      <c r="V15" s="622"/>
      <c r="W15" s="622"/>
      <c r="X15" s="622"/>
      <c r="Y15" s="623"/>
      <c r="Z15" s="659">
        <v>1.2</v>
      </c>
      <c r="AA15" s="659"/>
      <c r="AB15" s="659"/>
      <c r="AC15" s="659"/>
      <c r="AD15" s="660">
        <v>5069004</v>
      </c>
      <c r="AE15" s="660"/>
      <c r="AF15" s="660"/>
      <c r="AG15" s="660"/>
      <c r="AH15" s="660"/>
      <c r="AI15" s="660"/>
      <c r="AJ15" s="660"/>
      <c r="AK15" s="660"/>
      <c r="AL15" s="624">
        <v>2.2000000000000002</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5293374</v>
      </c>
      <c r="BH15" s="622"/>
      <c r="BI15" s="622"/>
      <c r="BJ15" s="622"/>
      <c r="BK15" s="622"/>
      <c r="BL15" s="622"/>
      <c r="BM15" s="622"/>
      <c r="BN15" s="623"/>
      <c r="BO15" s="659">
        <v>3.9</v>
      </c>
      <c r="BP15" s="659"/>
      <c r="BQ15" s="659"/>
      <c r="BR15" s="659"/>
      <c r="BS15" s="660" t="s">
        <v>140</v>
      </c>
      <c r="BT15" s="660"/>
      <c r="BU15" s="660"/>
      <c r="BV15" s="660"/>
      <c r="BW15" s="660"/>
      <c r="BX15" s="660"/>
      <c r="BY15" s="660"/>
      <c r="BZ15" s="660"/>
      <c r="CA15" s="660"/>
      <c r="CB15" s="700"/>
      <c r="CD15" s="618" t="s">
        <v>266</v>
      </c>
      <c r="CE15" s="619"/>
      <c r="CF15" s="619"/>
      <c r="CG15" s="619"/>
      <c r="CH15" s="619"/>
      <c r="CI15" s="619"/>
      <c r="CJ15" s="619"/>
      <c r="CK15" s="619"/>
      <c r="CL15" s="619"/>
      <c r="CM15" s="619"/>
      <c r="CN15" s="619"/>
      <c r="CO15" s="619"/>
      <c r="CP15" s="619"/>
      <c r="CQ15" s="620"/>
      <c r="CR15" s="621">
        <v>72376563</v>
      </c>
      <c r="CS15" s="622"/>
      <c r="CT15" s="622"/>
      <c r="CU15" s="622"/>
      <c r="CV15" s="622"/>
      <c r="CW15" s="622"/>
      <c r="CX15" s="622"/>
      <c r="CY15" s="623"/>
      <c r="CZ15" s="659">
        <v>16.899999999999999</v>
      </c>
      <c r="DA15" s="659"/>
      <c r="DB15" s="659"/>
      <c r="DC15" s="659"/>
      <c r="DD15" s="627">
        <v>3822891</v>
      </c>
      <c r="DE15" s="622"/>
      <c r="DF15" s="622"/>
      <c r="DG15" s="622"/>
      <c r="DH15" s="622"/>
      <c r="DI15" s="622"/>
      <c r="DJ15" s="622"/>
      <c r="DK15" s="622"/>
      <c r="DL15" s="622"/>
      <c r="DM15" s="622"/>
      <c r="DN15" s="622"/>
      <c r="DO15" s="622"/>
      <c r="DP15" s="623"/>
      <c r="DQ15" s="627">
        <v>54993766</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283769</v>
      </c>
      <c r="S16" s="622"/>
      <c r="T16" s="622"/>
      <c r="U16" s="622"/>
      <c r="V16" s="622"/>
      <c r="W16" s="622"/>
      <c r="X16" s="622"/>
      <c r="Y16" s="623"/>
      <c r="Z16" s="659">
        <v>0.1</v>
      </c>
      <c r="AA16" s="659"/>
      <c r="AB16" s="659"/>
      <c r="AC16" s="659"/>
      <c r="AD16" s="660">
        <v>283769</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v>53968</v>
      </c>
      <c r="BH16" s="622"/>
      <c r="BI16" s="622"/>
      <c r="BJ16" s="622"/>
      <c r="BK16" s="622"/>
      <c r="BL16" s="622"/>
      <c r="BM16" s="622"/>
      <c r="BN16" s="623"/>
      <c r="BO16" s="659">
        <v>0</v>
      </c>
      <c r="BP16" s="659"/>
      <c r="BQ16" s="659"/>
      <c r="BR16" s="659"/>
      <c r="BS16" s="660" t="s">
        <v>140</v>
      </c>
      <c r="BT16" s="660"/>
      <c r="BU16" s="660"/>
      <c r="BV16" s="660"/>
      <c r="BW16" s="660"/>
      <c r="BX16" s="660"/>
      <c r="BY16" s="660"/>
      <c r="BZ16" s="660"/>
      <c r="CA16" s="660"/>
      <c r="CB16" s="700"/>
      <c r="CD16" s="618" t="s">
        <v>269</v>
      </c>
      <c r="CE16" s="619"/>
      <c r="CF16" s="619"/>
      <c r="CG16" s="619"/>
      <c r="CH16" s="619"/>
      <c r="CI16" s="619"/>
      <c r="CJ16" s="619"/>
      <c r="CK16" s="619"/>
      <c r="CL16" s="619"/>
      <c r="CM16" s="619"/>
      <c r="CN16" s="619"/>
      <c r="CO16" s="619"/>
      <c r="CP16" s="619"/>
      <c r="CQ16" s="620"/>
      <c r="CR16" s="621" t="s">
        <v>140</v>
      </c>
      <c r="CS16" s="622"/>
      <c r="CT16" s="622"/>
      <c r="CU16" s="622"/>
      <c r="CV16" s="622"/>
      <c r="CW16" s="622"/>
      <c r="CX16" s="622"/>
      <c r="CY16" s="623"/>
      <c r="CZ16" s="659" t="s">
        <v>140</v>
      </c>
      <c r="DA16" s="659"/>
      <c r="DB16" s="659"/>
      <c r="DC16" s="659"/>
      <c r="DD16" s="627" t="s">
        <v>131</v>
      </c>
      <c r="DE16" s="622"/>
      <c r="DF16" s="622"/>
      <c r="DG16" s="622"/>
      <c r="DH16" s="622"/>
      <c r="DI16" s="622"/>
      <c r="DJ16" s="622"/>
      <c r="DK16" s="622"/>
      <c r="DL16" s="622"/>
      <c r="DM16" s="622"/>
      <c r="DN16" s="622"/>
      <c r="DO16" s="622"/>
      <c r="DP16" s="623"/>
      <c r="DQ16" s="627" t="s">
        <v>258</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1856262</v>
      </c>
      <c r="S17" s="622"/>
      <c r="T17" s="622"/>
      <c r="U17" s="622"/>
      <c r="V17" s="622"/>
      <c r="W17" s="622"/>
      <c r="X17" s="622"/>
      <c r="Y17" s="623"/>
      <c r="Z17" s="659">
        <v>0.4</v>
      </c>
      <c r="AA17" s="659"/>
      <c r="AB17" s="659"/>
      <c r="AC17" s="659"/>
      <c r="AD17" s="660">
        <v>1856262</v>
      </c>
      <c r="AE17" s="660"/>
      <c r="AF17" s="660"/>
      <c r="AG17" s="660"/>
      <c r="AH17" s="660"/>
      <c r="AI17" s="660"/>
      <c r="AJ17" s="660"/>
      <c r="AK17" s="660"/>
      <c r="AL17" s="624">
        <v>0.8</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140</v>
      </c>
      <c r="BH17" s="622"/>
      <c r="BI17" s="622"/>
      <c r="BJ17" s="622"/>
      <c r="BK17" s="622"/>
      <c r="BL17" s="622"/>
      <c r="BM17" s="622"/>
      <c r="BN17" s="623"/>
      <c r="BO17" s="659" t="s">
        <v>258</v>
      </c>
      <c r="BP17" s="659"/>
      <c r="BQ17" s="659"/>
      <c r="BR17" s="659"/>
      <c r="BS17" s="660" t="s">
        <v>140</v>
      </c>
      <c r="BT17" s="660"/>
      <c r="BU17" s="660"/>
      <c r="BV17" s="660"/>
      <c r="BW17" s="660"/>
      <c r="BX17" s="660"/>
      <c r="BY17" s="660"/>
      <c r="BZ17" s="660"/>
      <c r="CA17" s="660"/>
      <c r="CB17" s="700"/>
      <c r="CD17" s="618" t="s">
        <v>272</v>
      </c>
      <c r="CE17" s="619"/>
      <c r="CF17" s="619"/>
      <c r="CG17" s="619"/>
      <c r="CH17" s="619"/>
      <c r="CI17" s="619"/>
      <c r="CJ17" s="619"/>
      <c r="CK17" s="619"/>
      <c r="CL17" s="619"/>
      <c r="CM17" s="619"/>
      <c r="CN17" s="619"/>
      <c r="CO17" s="619"/>
      <c r="CP17" s="619"/>
      <c r="CQ17" s="620"/>
      <c r="CR17" s="621">
        <v>48254593</v>
      </c>
      <c r="CS17" s="622"/>
      <c r="CT17" s="622"/>
      <c r="CU17" s="622"/>
      <c r="CV17" s="622"/>
      <c r="CW17" s="622"/>
      <c r="CX17" s="622"/>
      <c r="CY17" s="623"/>
      <c r="CZ17" s="659">
        <v>11.3</v>
      </c>
      <c r="DA17" s="659"/>
      <c r="DB17" s="659"/>
      <c r="DC17" s="659"/>
      <c r="DD17" s="627" t="s">
        <v>131</v>
      </c>
      <c r="DE17" s="622"/>
      <c r="DF17" s="622"/>
      <c r="DG17" s="622"/>
      <c r="DH17" s="622"/>
      <c r="DI17" s="622"/>
      <c r="DJ17" s="622"/>
      <c r="DK17" s="622"/>
      <c r="DL17" s="622"/>
      <c r="DM17" s="622"/>
      <c r="DN17" s="622"/>
      <c r="DO17" s="622"/>
      <c r="DP17" s="623"/>
      <c r="DQ17" s="627">
        <v>47516996</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1228870</v>
      </c>
      <c r="S18" s="622"/>
      <c r="T18" s="622"/>
      <c r="U18" s="622"/>
      <c r="V18" s="622"/>
      <c r="W18" s="622"/>
      <c r="X18" s="622"/>
      <c r="Y18" s="623"/>
      <c r="Z18" s="659">
        <v>0.3</v>
      </c>
      <c r="AA18" s="659"/>
      <c r="AB18" s="659"/>
      <c r="AC18" s="659"/>
      <c r="AD18" s="660">
        <v>1228870</v>
      </c>
      <c r="AE18" s="660"/>
      <c r="AF18" s="660"/>
      <c r="AG18" s="660"/>
      <c r="AH18" s="660"/>
      <c r="AI18" s="660"/>
      <c r="AJ18" s="660"/>
      <c r="AK18" s="660"/>
      <c r="AL18" s="624">
        <v>0.5</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59" t="s">
        <v>258</v>
      </c>
      <c r="BP18" s="659"/>
      <c r="BQ18" s="659"/>
      <c r="BR18" s="659"/>
      <c r="BS18" s="660" t="s">
        <v>258</v>
      </c>
      <c r="BT18" s="660"/>
      <c r="BU18" s="660"/>
      <c r="BV18" s="660"/>
      <c r="BW18" s="660"/>
      <c r="BX18" s="660"/>
      <c r="BY18" s="660"/>
      <c r="BZ18" s="660"/>
      <c r="CA18" s="660"/>
      <c r="CB18" s="700"/>
      <c r="CD18" s="618" t="s">
        <v>275</v>
      </c>
      <c r="CE18" s="619"/>
      <c r="CF18" s="619"/>
      <c r="CG18" s="619"/>
      <c r="CH18" s="619"/>
      <c r="CI18" s="619"/>
      <c r="CJ18" s="619"/>
      <c r="CK18" s="619"/>
      <c r="CL18" s="619"/>
      <c r="CM18" s="619"/>
      <c r="CN18" s="619"/>
      <c r="CO18" s="619"/>
      <c r="CP18" s="619"/>
      <c r="CQ18" s="620"/>
      <c r="CR18" s="621" t="s">
        <v>131</v>
      </c>
      <c r="CS18" s="622"/>
      <c r="CT18" s="622"/>
      <c r="CU18" s="622"/>
      <c r="CV18" s="622"/>
      <c r="CW18" s="622"/>
      <c r="CX18" s="622"/>
      <c r="CY18" s="623"/>
      <c r="CZ18" s="659" t="s">
        <v>140</v>
      </c>
      <c r="DA18" s="659"/>
      <c r="DB18" s="659"/>
      <c r="DC18" s="659"/>
      <c r="DD18" s="627" t="s">
        <v>276</v>
      </c>
      <c r="DE18" s="622"/>
      <c r="DF18" s="622"/>
      <c r="DG18" s="622"/>
      <c r="DH18" s="622"/>
      <c r="DI18" s="622"/>
      <c r="DJ18" s="622"/>
      <c r="DK18" s="622"/>
      <c r="DL18" s="622"/>
      <c r="DM18" s="622"/>
      <c r="DN18" s="622"/>
      <c r="DO18" s="622"/>
      <c r="DP18" s="623"/>
      <c r="DQ18" s="627" t="s">
        <v>140</v>
      </c>
      <c r="DR18" s="622"/>
      <c r="DS18" s="622"/>
      <c r="DT18" s="622"/>
      <c r="DU18" s="622"/>
      <c r="DV18" s="622"/>
      <c r="DW18" s="622"/>
      <c r="DX18" s="622"/>
      <c r="DY18" s="622"/>
      <c r="DZ18" s="622"/>
      <c r="EA18" s="622"/>
      <c r="EB18" s="622"/>
      <c r="EC18" s="658"/>
    </row>
    <row r="19" spans="2:133" ht="11.25" customHeight="1" x14ac:dyDescent="0.15">
      <c r="B19" s="618" t="s">
        <v>277</v>
      </c>
      <c r="C19" s="619"/>
      <c r="D19" s="619"/>
      <c r="E19" s="619"/>
      <c r="F19" s="619"/>
      <c r="G19" s="619"/>
      <c r="H19" s="619"/>
      <c r="I19" s="619"/>
      <c r="J19" s="619"/>
      <c r="K19" s="619"/>
      <c r="L19" s="619"/>
      <c r="M19" s="619"/>
      <c r="N19" s="619"/>
      <c r="O19" s="619"/>
      <c r="P19" s="619"/>
      <c r="Q19" s="620"/>
      <c r="R19" s="621">
        <v>1192461</v>
      </c>
      <c r="S19" s="622"/>
      <c r="T19" s="622"/>
      <c r="U19" s="622"/>
      <c r="V19" s="622"/>
      <c r="W19" s="622"/>
      <c r="X19" s="622"/>
      <c r="Y19" s="623"/>
      <c r="Z19" s="659">
        <v>0.3</v>
      </c>
      <c r="AA19" s="659"/>
      <c r="AB19" s="659"/>
      <c r="AC19" s="659"/>
      <c r="AD19" s="660">
        <v>1192461</v>
      </c>
      <c r="AE19" s="660"/>
      <c r="AF19" s="660"/>
      <c r="AG19" s="660"/>
      <c r="AH19" s="660"/>
      <c r="AI19" s="660"/>
      <c r="AJ19" s="660"/>
      <c r="AK19" s="660"/>
      <c r="AL19" s="624">
        <v>0.5</v>
      </c>
      <c r="AM19" s="625"/>
      <c r="AN19" s="625"/>
      <c r="AO19" s="661"/>
      <c r="AP19" s="618" t="s">
        <v>278</v>
      </c>
      <c r="AQ19" s="619"/>
      <c r="AR19" s="619"/>
      <c r="AS19" s="619"/>
      <c r="AT19" s="619"/>
      <c r="AU19" s="619"/>
      <c r="AV19" s="619"/>
      <c r="AW19" s="619"/>
      <c r="AX19" s="619"/>
      <c r="AY19" s="619"/>
      <c r="AZ19" s="619"/>
      <c r="BA19" s="619"/>
      <c r="BB19" s="619"/>
      <c r="BC19" s="619"/>
      <c r="BD19" s="619"/>
      <c r="BE19" s="619"/>
      <c r="BF19" s="620"/>
      <c r="BG19" s="621">
        <v>12812827</v>
      </c>
      <c r="BH19" s="622"/>
      <c r="BI19" s="622"/>
      <c r="BJ19" s="622"/>
      <c r="BK19" s="622"/>
      <c r="BL19" s="622"/>
      <c r="BM19" s="622"/>
      <c r="BN19" s="623"/>
      <c r="BO19" s="659">
        <v>9.5</v>
      </c>
      <c r="BP19" s="659"/>
      <c r="BQ19" s="659"/>
      <c r="BR19" s="659"/>
      <c r="BS19" s="660" t="s">
        <v>140</v>
      </c>
      <c r="BT19" s="660"/>
      <c r="BU19" s="660"/>
      <c r="BV19" s="660"/>
      <c r="BW19" s="660"/>
      <c r="BX19" s="660"/>
      <c r="BY19" s="660"/>
      <c r="BZ19" s="660"/>
      <c r="CA19" s="660"/>
      <c r="CB19" s="700"/>
      <c r="CD19" s="618" t="s">
        <v>279</v>
      </c>
      <c r="CE19" s="619"/>
      <c r="CF19" s="619"/>
      <c r="CG19" s="619"/>
      <c r="CH19" s="619"/>
      <c r="CI19" s="619"/>
      <c r="CJ19" s="619"/>
      <c r="CK19" s="619"/>
      <c r="CL19" s="619"/>
      <c r="CM19" s="619"/>
      <c r="CN19" s="619"/>
      <c r="CO19" s="619"/>
      <c r="CP19" s="619"/>
      <c r="CQ19" s="620"/>
      <c r="CR19" s="621" t="s">
        <v>140</v>
      </c>
      <c r="CS19" s="622"/>
      <c r="CT19" s="622"/>
      <c r="CU19" s="622"/>
      <c r="CV19" s="622"/>
      <c r="CW19" s="622"/>
      <c r="CX19" s="622"/>
      <c r="CY19" s="623"/>
      <c r="CZ19" s="659" t="s">
        <v>140</v>
      </c>
      <c r="DA19" s="659"/>
      <c r="DB19" s="659"/>
      <c r="DC19" s="659"/>
      <c r="DD19" s="627" t="s">
        <v>131</v>
      </c>
      <c r="DE19" s="622"/>
      <c r="DF19" s="622"/>
      <c r="DG19" s="622"/>
      <c r="DH19" s="622"/>
      <c r="DI19" s="622"/>
      <c r="DJ19" s="622"/>
      <c r="DK19" s="622"/>
      <c r="DL19" s="622"/>
      <c r="DM19" s="622"/>
      <c r="DN19" s="622"/>
      <c r="DO19" s="622"/>
      <c r="DP19" s="623"/>
      <c r="DQ19" s="627" t="s">
        <v>131</v>
      </c>
      <c r="DR19" s="622"/>
      <c r="DS19" s="622"/>
      <c r="DT19" s="622"/>
      <c r="DU19" s="622"/>
      <c r="DV19" s="622"/>
      <c r="DW19" s="622"/>
      <c r="DX19" s="622"/>
      <c r="DY19" s="622"/>
      <c r="DZ19" s="622"/>
      <c r="EA19" s="622"/>
      <c r="EB19" s="622"/>
      <c r="EC19" s="658"/>
    </row>
    <row r="20" spans="2:133" ht="11.25" customHeight="1" x14ac:dyDescent="0.15">
      <c r="B20" s="688" t="s">
        <v>280</v>
      </c>
      <c r="C20" s="689"/>
      <c r="D20" s="689"/>
      <c r="E20" s="689"/>
      <c r="F20" s="689"/>
      <c r="G20" s="689"/>
      <c r="H20" s="689"/>
      <c r="I20" s="689"/>
      <c r="J20" s="689"/>
      <c r="K20" s="689"/>
      <c r="L20" s="689"/>
      <c r="M20" s="689"/>
      <c r="N20" s="689"/>
      <c r="O20" s="689"/>
      <c r="P20" s="689"/>
      <c r="Q20" s="690"/>
      <c r="R20" s="621">
        <v>36409</v>
      </c>
      <c r="S20" s="622"/>
      <c r="T20" s="622"/>
      <c r="U20" s="622"/>
      <c r="V20" s="622"/>
      <c r="W20" s="622"/>
      <c r="X20" s="622"/>
      <c r="Y20" s="623"/>
      <c r="Z20" s="659">
        <v>0</v>
      </c>
      <c r="AA20" s="659"/>
      <c r="AB20" s="659"/>
      <c r="AC20" s="659"/>
      <c r="AD20" s="660">
        <v>36409</v>
      </c>
      <c r="AE20" s="660"/>
      <c r="AF20" s="660"/>
      <c r="AG20" s="660"/>
      <c r="AH20" s="660"/>
      <c r="AI20" s="660"/>
      <c r="AJ20" s="660"/>
      <c r="AK20" s="660"/>
      <c r="AL20" s="624">
        <v>0</v>
      </c>
      <c r="AM20" s="625"/>
      <c r="AN20" s="625"/>
      <c r="AO20" s="661"/>
      <c r="AP20" s="618" t="s">
        <v>281</v>
      </c>
      <c r="AQ20" s="619"/>
      <c r="AR20" s="619"/>
      <c r="AS20" s="619"/>
      <c r="AT20" s="619"/>
      <c r="AU20" s="619"/>
      <c r="AV20" s="619"/>
      <c r="AW20" s="619"/>
      <c r="AX20" s="619"/>
      <c r="AY20" s="619"/>
      <c r="AZ20" s="619"/>
      <c r="BA20" s="619"/>
      <c r="BB20" s="619"/>
      <c r="BC20" s="619"/>
      <c r="BD20" s="619"/>
      <c r="BE20" s="619"/>
      <c r="BF20" s="620"/>
      <c r="BG20" s="621">
        <v>12812827</v>
      </c>
      <c r="BH20" s="622"/>
      <c r="BI20" s="622"/>
      <c r="BJ20" s="622"/>
      <c r="BK20" s="622"/>
      <c r="BL20" s="622"/>
      <c r="BM20" s="622"/>
      <c r="BN20" s="623"/>
      <c r="BO20" s="659">
        <v>9.5</v>
      </c>
      <c r="BP20" s="659"/>
      <c r="BQ20" s="659"/>
      <c r="BR20" s="659"/>
      <c r="BS20" s="660" t="s">
        <v>140</v>
      </c>
      <c r="BT20" s="660"/>
      <c r="BU20" s="660"/>
      <c r="BV20" s="660"/>
      <c r="BW20" s="660"/>
      <c r="BX20" s="660"/>
      <c r="BY20" s="660"/>
      <c r="BZ20" s="660"/>
      <c r="CA20" s="660"/>
      <c r="CB20" s="700"/>
      <c r="CD20" s="618" t="s">
        <v>282</v>
      </c>
      <c r="CE20" s="619"/>
      <c r="CF20" s="619"/>
      <c r="CG20" s="619"/>
      <c r="CH20" s="619"/>
      <c r="CI20" s="619"/>
      <c r="CJ20" s="619"/>
      <c r="CK20" s="619"/>
      <c r="CL20" s="619"/>
      <c r="CM20" s="619"/>
      <c r="CN20" s="619"/>
      <c r="CO20" s="619"/>
      <c r="CP20" s="619"/>
      <c r="CQ20" s="620"/>
      <c r="CR20" s="621">
        <v>427945418</v>
      </c>
      <c r="CS20" s="622"/>
      <c r="CT20" s="622"/>
      <c r="CU20" s="622"/>
      <c r="CV20" s="622"/>
      <c r="CW20" s="622"/>
      <c r="CX20" s="622"/>
      <c r="CY20" s="623"/>
      <c r="CZ20" s="659">
        <v>100</v>
      </c>
      <c r="DA20" s="659"/>
      <c r="DB20" s="659"/>
      <c r="DC20" s="659"/>
      <c r="DD20" s="627">
        <v>42612868</v>
      </c>
      <c r="DE20" s="622"/>
      <c r="DF20" s="622"/>
      <c r="DG20" s="622"/>
      <c r="DH20" s="622"/>
      <c r="DI20" s="622"/>
      <c r="DJ20" s="622"/>
      <c r="DK20" s="622"/>
      <c r="DL20" s="622"/>
      <c r="DM20" s="622"/>
      <c r="DN20" s="622"/>
      <c r="DO20" s="622"/>
      <c r="DP20" s="623"/>
      <c r="DQ20" s="627">
        <v>268900499</v>
      </c>
      <c r="DR20" s="622"/>
      <c r="DS20" s="622"/>
      <c r="DT20" s="622"/>
      <c r="DU20" s="622"/>
      <c r="DV20" s="622"/>
      <c r="DW20" s="622"/>
      <c r="DX20" s="622"/>
      <c r="DY20" s="622"/>
      <c r="DZ20" s="622"/>
      <c r="EA20" s="622"/>
      <c r="EB20" s="622"/>
      <c r="EC20" s="658"/>
    </row>
    <row r="21" spans="2:133" ht="11.25" customHeight="1" x14ac:dyDescent="0.15">
      <c r="B21" s="618" t="s">
        <v>283</v>
      </c>
      <c r="C21" s="619"/>
      <c r="D21" s="619"/>
      <c r="E21" s="619"/>
      <c r="F21" s="619"/>
      <c r="G21" s="619"/>
      <c r="H21" s="619"/>
      <c r="I21" s="619"/>
      <c r="J21" s="619"/>
      <c r="K21" s="619"/>
      <c r="L21" s="619"/>
      <c r="M21" s="619"/>
      <c r="N21" s="619"/>
      <c r="O21" s="619"/>
      <c r="P21" s="619"/>
      <c r="Q21" s="620"/>
      <c r="R21" s="621">
        <v>69539990</v>
      </c>
      <c r="S21" s="622"/>
      <c r="T21" s="622"/>
      <c r="U21" s="622"/>
      <c r="V21" s="622"/>
      <c r="W21" s="622"/>
      <c r="X21" s="622"/>
      <c r="Y21" s="623"/>
      <c r="Z21" s="659">
        <v>15.9</v>
      </c>
      <c r="AA21" s="659"/>
      <c r="AB21" s="659"/>
      <c r="AC21" s="659"/>
      <c r="AD21" s="660">
        <v>64765289</v>
      </c>
      <c r="AE21" s="660"/>
      <c r="AF21" s="660"/>
      <c r="AG21" s="660"/>
      <c r="AH21" s="660"/>
      <c r="AI21" s="660"/>
      <c r="AJ21" s="660"/>
      <c r="AK21" s="660"/>
      <c r="AL21" s="624">
        <v>28.7</v>
      </c>
      <c r="AM21" s="625"/>
      <c r="AN21" s="625"/>
      <c r="AO21" s="661"/>
      <c r="AP21" s="618" t="s">
        <v>284</v>
      </c>
      <c r="AQ21" s="698"/>
      <c r="AR21" s="698"/>
      <c r="AS21" s="698"/>
      <c r="AT21" s="698"/>
      <c r="AU21" s="698"/>
      <c r="AV21" s="698"/>
      <c r="AW21" s="698"/>
      <c r="AX21" s="698"/>
      <c r="AY21" s="698"/>
      <c r="AZ21" s="698"/>
      <c r="BA21" s="698"/>
      <c r="BB21" s="698"/>
      <c r="BC21" s="698"/>
      <c r="BD21" s="698"/>
      <c r="BE21" s="698"/>
      <c r="BF21" s="699"/>
      <c r="BG21" s="621">
        <v>28333</v>
      </c>
      <c r="BH21" s="622"/>
      <c r="BI21" s="622"/>
      <c r="BJ21" s="622"/>
      <c r="BK21" s="622"/>
      <c r="BL21" s="622"/>
      <c r="BM21" s="622"/>
      <c r="BN21" s="623"/>
      <c r="BO21" s="659">
        <v>0</v>
      </c>
      <c r="BP21" s="659"/>
      <c r="BQ21" s="659"/>
      <c r="BR21" s="659"/>
      <c r="BS21" s="660" t="s">
        <v>140</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285</v>
      </c>
      <c r="C22" s="619"/>
      <c r="D22" s="619"/>
      <c r="E22" s="619"/>
      <c r="F22" s="619"/>
      <c r="G22" s="619"/>
      <c r="H22" s="619"/>
      <c r="I22" s="619"/>
      <c r="J22" s="619"/>
      <c r="K22" s="619"/>
      <c r="L22" s="619"/>
      <c r="M22" s="619"/>
      <c r="N22" s="619"/>
      <c r="O22" s="619"/>
      <c r="P22" s="619"/>
      <c r="Q22" s="620"/>
      <c r="R22" s="621">
        <v>64765289</v>
      </c>
      <c r="S22" s="622"/>
      <c r="T22" s="622"/>
      <c r="U22" s="622"/>
      <c r="V22" s="622"/>
      <c r="W22" s="622"/>
      <c r="X22" s="622"/>
      <c r="Y22" s="623"/>
      <c r="Z22" s="659">
        <v>14.8</v>
      </c>
      <c r="AA22" s="659"/>
      <c r="AB22" s="659"/>
      <c r="AC22" s="659"/>
      <c r="AD22" s="660">
        <v>64765289</v>
      </c>
      <c r="AE22" s="660"/>
      <c r="AF22" s="660"/>
      <c r="AG22" s="660"/>
      <c r="AH22" s="660"/>
      <c r="AI22" s="660"/>
      <c r="AJ22" s="660"/>
      <c r="AK22" s="660"/>
      <c r="AL22" s="624">
        <v>28.7</v>
      </c>
      <c r="AM22" s="625"/>
      <c r="AN22" s="625"/>
      <c r="AO22" s="661"/>
      <c r="AP22" s="618" t="s">
        <v>286</v>
      </c>
      <c r="AQ22" s="698"/>
      <c r="AR22" s="698"/>
      <c r="AS22" s="698"/>
      <c r="AT22" s="698"/>
      <c r="AU22" s="698"/>
      <c r="AV22" s="698"/>
      <c r="AW22" s="698"/>
      <c r="AX22" s="698"/>
      <c r="AY22" s="698"/>
      <c r="AZ22" s="698"/>
      <c r="BA22" s="698"/>
      <c r="BB22" s="698"/>
      <c r="BC22" s="698"/>
      <c r="BD22" s="698"/>
      <c r="BE22" s="698"/>
      <c r="BF22" s="699"/>
      <c r="BG22" s="621">
        <v>4646170</v>
      </c>
      <c r="BH22" s="622"/>
      <c r="BI22" s="622"/>
      <c r="BJ22" s="622"/>
      <c r="BK22" s="622"/>
      <c r="BL22" s="622"/>
      <c r="BM22" s="622"/>
      <c r="BN22" s="623"/>
      <c r="BO22" s="659">
        <v>3.4</v>
      </c>
      <c r="BP22" s="659"/>
      <c r="BQ22" s="659"/>
      <c r="BR22" s="659"/>
      <c r="BS22" s="660" t="s">
        <v>131</v>
      </c>
      <c r="BT22" s="660"/>
      <c r="BU22" s="660"/>
      <c r="BV22" s="660"/>
      <c r="BW22" s="660"/>
      <c r="BX22" s="660"/>
      <c r="BY22" s="660"/>
      <c r="BZ22" s="660"/>
      <c r="CA22" s="660"/>
      <c r="CB22" s="700"/>
      <c r="CD22" s="673" t="s">
        <v>287</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288</v>
      </c>
      <c r="C23" s="619"/>
      <c r="D23" s="619"/>
      <c r="E23" s="619"/>
      <c r="F23" s="619"/>
      <c r="G23" s="619"/>
      <c r="H23" s="619"/>
      <c r="I23" s="619"/>
      <c r="J23" s="619"/>
      <c r="K23" s="619"/>
      <c r="L23" s="619"/>
      <c r="M23" s="619"/>
      <c r="N23" s="619"/>
      <c r="O23" s="619"/>
      <c r="P23" s="619"/>
      <c r="Q23" s="620"/>
      <c r="R23" s="621">
        <v>4773372</v>
      </c>
      <c r="S23" s="622"/>
      <c r="T23" s="622"/>
      <c r="U23" s="622"/>
      <c r="V23" s="622"/>
      <c r="W23" s="622"/>
      <c r="X23" s="622"/>
      <c r="Y23" s="623"/>
      <c r="Z23" s="659">
        <v>1.1000000000000001</v>
      </c>
      <c r="AA23" s="659"/>
      <c r="AB23" s="659"/>
      <c r="AC23" s="659"/>
      <c r="AD23" s="660" t="s">
        <v>140</v>
      </c>
      <c r="AE23" s="660"/>
      <c r="AF23" s="660"/>
      <c r="AG23" s="660"/>
      <c r="AH23" s="660"/>
      <c r="AI23" s="660"/>
      <c r="AJ23" s="660"/>
      <c r="AK23" s="660"/>
      <c r="AL23" s="624" t="s">
        <v>140</v>
      </c>
      <c r="AM23" s="625"/>
      <c r="AN23" s="625"/>
      <c r="AO23" s="661"/>
      <c r="AP23" s="618" t="s">
        <v>289</v>
      </c>
      <c r="AQ23" s="698"/>
      <c r="AR23" s="698"/>
      <c r="AS23" s="698"/>
      <c r="AT23" s="698"/>
      <c r="AU23" s="698"/>
      <c r="AV23" s="698"/>
      <c r="AW23" s="698"/>
      <c r="AX23" s="698"/>
      <c r="AY23" s="698"/>
      <c r="AZ23" s="698"/>
      <c r="BA23" s="698"/>
      <c r="BB23" s="698"/>
      <c r="BC23" s="698"/>
      <c r="BD23" s="698"/>
      <c r="BE23" s="698"/>
      <c r="BF23" s="699"/>
      <c r="BG23" s="621">
        <v>8138324</v>
      </c>
      <c r="BH23" s="622"/>
      <c r="BI23" s="622"/>
      <c r="BJ23" s="622"/>
      <c r="BK23" s="622"/>
      <c r="BL23" s="622"/>
      <c r="BM23" s="622"/>
      <c r="BN23" s="623"/>
      <c r="BO23" s="659">
        <v>6</v>
      </c>
      <c r="BP23" s="659"/>
      <c r="BQ23" s="659"/>
      <c r="BR23" s="659"/>
      <c r="BS23" s="660" t="s">
        <v>140</v>
      </c>
      <c r="BT23" s="660"/>
      <c r="BU23" s="660"/>
      <c r="BV23" s="660"/>
      <c r="BW23" s="660"/>
      <c r="BX23" s="660"/>
      <c r="BY23" s="660"/>
      <c r="BZ23" s="660"/>
      <c r="CA23" s="660"/>
      <c r="CB23" s="700"/>
      <c r="CD23" s="673" t="s">
        <v>227</v>
      </c>
      <c r="CE23" s="674"/>
      <c r="CF23" s="674"/>
      <c r="CG23" s="674"/>
      <c r="CH23" s="674"/>
      <c r="CI23" s="674"/>
      <c r="CJ23" s="674"/>
      <c r="CK23" s="674"/>
      <c r="CL23" s="674"/>
      <c r="CM23" s="674"/>
      <c r="CN23" s="674"/>
      <c r="CO23" s="674"/>
      <c r="CP23" s="674"/>
      <c r="CQ23" s="675"/>
      <c r="CR23" s="673" t="s">
        <v>290</v>
      </c>
      <c r="CS23" s="674"/>
      <c r="CT23" s="674"/>
      <c r="CU23" s="674"/>
      <c r="CV23" s="674"/>
      <c r="CW23" s="674"/>
      <c r="CX23" s="674"/>
      <c r="CY23" s="675"/>
      <c r="CZ23" s="673" t="s">
        <v>291</v>
      </c>
      <c r="DA23" s="674"/>
      <c r="DB23" s="674"/>
      <c r="DC23" s="675"/>
      <c r="DD23" s="673" t="s">
        <v>292</v>
      </c>
      <c r="DE23" s="674"/>
      <c r="DF23" s="674"/>
      <c r="DG23" s="674"/>
      <c r="DH23" s="674"/>
      <c r="DI23" s="674"/>
      <c r="DJ23" s="674"/>
      <c r="DK23" s="675"/>
      <c r="DL23" s="711" t="s">
        <v>293</v>
      </c>
      <c r="DM23" s="712"/>
      <c r="DN23" s="712"/>
      <c r="DO23" s="712"/>
      <c r="DP23" s="712"/>
      <c r="DQ23" s="712"/>
      <c r="DR23" s="712"/>
      <c r="DS23" s="712"/>
      <c r="DT23" s="712"/>
      <c r="DU23" s="712"/>
      <c r="DV23" s="713"/>
      <c r="DW23" s="673" t="s">
        <v>294</v>
      </c>
      <c r="DX23" s="674"/>
      <c r="DY23" s="674"/>
      <c r="DZ23" s="674"/>
      <c r="EA23" s="674"/>
      <c r="EB23" s="674"/>
      <c r="EC23" s="675"/>
    </row>
    <row r="24" spans="2:133" ht="11.25" customHeight="1" x14ac:dyDescent="0.15">
      <c r="B24" s="618" t="s">
        <v>295</v>
      </c>
      <c r="C24" s="619"/>
      <c r="D24" s="619"/>
      <c r="E24" s="619"/>
      <c r="F24" s="619"/>
      <c r="G24" s="619"/>
      <c r="H24" s="619"/>
      <c r="I24" s="619"/>
      <c r="J24" s="619"/>
      <c r="K24" s="619"/>
      <c r="L24" s="619"/>
      <c r="M24" s="619"/>
      <c r="N24" s="619"/>
      <c r="O24" s="619"/>
      <c r="P24" s="619"/>
      <c r="Q24" s="620"/>
      <c r="R24" s="621">
        <v>1329</v>
      </c>
      <c r="S24" s="622"/>
      <c r="T24" s="622"/>
      <c r="U24" s="622"/>
      <c r="V24" s="622"/>
      <c r="W24" s="622"/>
      <c r="X24" s="622"/>
      <c r="Y24" s="623"/>
      <c r="Z24" s="659">
        <v>0</v>
      </c>
      <c r="AA24" s="659"/>
      <c r="AB24" s="659"/>
      <c r="AC24" s="659"/>
      <c r="AD24" s="660" t="s">
        <v>140</v>
      </c>
      <c r="AE24" s="660"/>
      <c r="AF24" s="660"/>
      <c r="AG24" s="660"/>
      <c r="AH24" s="660"/>
      <c r="AI24" s="660"/>
      <c r="AJ24" s="660"/>
      <c r="AK24" s="660"/>
      <c r="AL24" s="624" t="s">
        <v>140</v>
      </c>
      <c r="AM24" s="625"/>
      <c r="AN24" s="625"/>
      <c r="AO24" s="661"/>
      <c r="AP24" s="618" t="s">
        <v>296</v>
      </c>
      <c r="AQ24" s="698"/>
      <c r="AR24" s="698"/>
      <c r="AS24" s="698"/>
      <c r="AT24" s="698"/>
      <c r="AU24" s="698"/>
      <c r="AV24" s="698"/>
      <c r="AW24" s="698"/>
      <c r="AX24" s="698"/>
      <c r="AY24" s="698"/>
      <c r="AZ24" s="698"/>
      <c r="BA24" s="698"/>
      <c r="BB24" s="698"/>
      <c r="BC24" s="698"/>
      <c r="BD24" s="698"/>
      <c r="BE24" s="698"/>
      <c r="BF24" s="699"/>
      <c r="BG24" s="621" t="s">
        <v>258</v>
      </c>
      <c r="BH24" s="622"/>
      <c r="BI24" s="622"/>
      <c r="BJ24" s="622"/>
      <c r="BK24" s="622"/>
      <c r="BL24" s="622"/>
      <c r="BM24" s="622"/>
      <c r="BN24" s="623"/>
      <c r="BO24" s="659" t="s">
        <v>276</v>
      </c>
      <c r="BP24" s="659"/>
      <c r="BQ24" s="659"/>
      <c r="BR24" s="659"/>
      <c r="BS24" s="660" t="s">
        <v>140</v>
      </c>
      <c r="BT24" s="660"/>
      <c r="BU24" s="660"/>
      <c r="BV24" s="660"/>
      <c r="BW24" s="660"/>
      <c r="BX24" s="660"/>
      <c r="BY24" s="660"/>
      <c r="BZ24" s="660"/>
      <c r="CA24" s="660"/>
      <c r="CB24" s="700"/>
      <c r="CD24" s="679" t="s">
        <v>297</v>
      </c>
      <c r="CE24" s="680"/>
      <c r="CF24" s="680"/>
      <c r="CG24" s="680"/>
      <c r="CH24" s="680"/>
      <c r="CI24" s="680"/>
      <c r="CJ24" s="680"/>
      <c r="CK24" s="680"/>
      <c r="CL24" s="680"/>
      <c r="CM24" s="680"/>
      <c r="CN24" s="680"/>
      <c r="CO24" s="680"/>
      <c r="CP24" s="680"/>
      <c r="CQ24" s="681"/>
      <c r="CR24" s="676">
        <v>234244589</v>
      </c>
      <c r="CS24" s="677"/>
      <c r="CT24" s="677"/>
      <c r="CU24" s="677"/>
      <c r="CV24" s="677"/>
      <c r="CW24" s="677"/>
      <c r="CX24" s="677"/>
      <c r="CY24" s="702"/>
      <c r="CZ24" s="703">
        <v>54.7</v>
      </c>
      <c r="DA24" s="685"/>
      <c r="DB24" s="685"/>
      <c r="DC24" s="705"/>
      <c r="DD24" s="701">
        <v>159399799</v>
      </c>
      <c r="DE24" s="677"/>
      <c r="DF24" s="677"/>
      <c r="DG24" s="677"/>
      <c r="DH24" s="677"/>
      <c r="DI24" s="677"/>
      <c r="DJ24" s="677"/>
      <c r="DK24" s="702"/>
      <c r="DL24" s="701">
        <v>152964590</v>
      </c>
      <c r="DM24" s="677"/>
      <c r="DN24" s="677"/>
      <c r="DO24" s="677"/>
      <c r="DP24" s="677"/>
      <c r="DQ24" s="677"/>
      <c r="DR24" s="677"/>
      <c r="DS24" s="677"/>
      <c r="DT24" s="677"/>
      <c r="DU24" s="677"/>
      <c r="DV24" s="702"/>
      <c r="DW24" s="703">
        <v>63.1</v>
      </c>
      <c r="DX24" s="685"/>
      <c r="DY24" s="685"/>
      <c r="DZ24" s="685"/>
      <c r="EA24" s="685"/>
      <c r="EB24" s="685"/>
      <c r="EC24" s="704"/>
    </row>
    <row r="25" spans="2:133" ht="11.25" customHeight="1" x14ac:dyDescent="0.15">
      <c r="B25" s="618" t="s">
        <v>298</v>
      </c>
      <c r="C25" s="619"/>
      <c r="D25" s="619"/>
      <c r="E25" s="619"/>
      <c r="F25" s="619"/>
      <c r="G25" s="619"/>
      <c r="H25" s="619"/>
      <c r="I25" s="619"/>
      <c r="J25" s="619"/>
      <c r="K25" s="619"/>
      <c r="L25" s="619"/>
      <c r="M25" s="619"/>
      <c r="N25" s="619"/>
      <c r="O25" s="619"/>
      <c r="P25" s="619"/>
      <c r="Q25" s="620"/>
      <c r="R25" s="621">
        <v>237592341</v>
      </c>
      <c r="S25" s="622"/>
      <c r="T25" s="622"/>
      <c r="U25" s="622"/>
      <c r="V25" s="622"/>
      <c r="W25" s="622"/>
      <c r="X25" s="622"/>
      <c r="Y25" s="623"/>
      <c r="Z25" s="659">
        <v>54.5</v>
      </c>
      <c r="AA25" s="659"/>
      <c r="AB25" s="659"/>
      <c r="AC25" s="659"/>
      <c r="AD25" s="660">
        <v>224679316</v>
      </c>
      <c r="AE25" s="660"/>
      <c r="AF25" s="660"/>
      <c r="AG25" s="660"/>
      <c r="AH25" s="660"/>
      <c r="AI25" s="660"/>
      <c r="AJ25" s="660"/>
      <c r="AK25" s="660"/>
      <c r="AL25" s="624">
        <v>99.5</v>
      </c>
      <c r="AM25" s="625"/>
      <c r="AN25" s="625"/>
      <c r="AO25" s="661"/>
      <c r="AP25" s="618" t="s">
        <v>299</v>
      </c>
      <c r="AQ25" s="698"/>
      <c r="AR25" s="698"/>
      <c r="AS25" s="698"/>
      <c r="AT25" s="698"/>
      <c r="AU25" s="698"/>
      <c r="AV25" s="698"/>
      <c r="AW25" s="698"/>
      <c r="AX25" s="698"/>
      <c r="AY25" s="698"/>
      <c r="AZ25" s="698"/>
      <c r="BA25" s="698"/>
      <c r="BB25" s="698"/>
      <c r="BC25" s="698"/>
      <c r="BD25" s="698"/>
      <c r="BE25" s="698"/>
      <c r="BF25" s="699"/>
      <c r="BG25" s="621" t="s">
        <v>140</v>
      </c>
      <c r="BH25" s="622"/>
      <c r="BI25" s="622"/>
      <c r="BJ25" s="622"/>
      <c r="BK25" s="622"/>
      <c r="BL25" s="622"/>
      <c r="BM25" s="622"/>
      <c r="BN25" s="623"/>
      <c r="BO25" s="659" t="s">
        <v>131</v>
      </c>
      <c r="BP25" s="659"/>
      <c r="BQ25" s="659"/>
      <c r="BR25" s="659"/>
      <c r="BS25" s="660" t="s">
        <v>258</v>
      </c>
      <c r="BT25" s="660"/>
      <c r="BU25" s="660"/>
      <c r="BV25" s="660"/>
      <c r="BW25" s="660"/>
      <c r="BX25" s="660"/>
      <c r="BY25" s="660"/>
      <c r="BZ25" s="660"/>
      <c r="CA25" s="660"/>
      <c r="CB25" s="700"/>
      <c r="CD25" s="618" t="s">
        <v>300</v>
      </c>
      <c r="CE25" s="619"/>
      <c r="CF25" s="619"/>
      <c r="CG25" s="619"/>
      <c r="CH25" s="619"/>
      <c r="CI25" s="619"/>
      <c r="CJ25" s="619"/>
      <c r="CK25" s="619"/>
      <c r="CL25" s="619"/>
      <c r="CM25" s="619"/>
      <c r="CN25" s="619"/>
      <c r="CO25" s="619"/>
      <c r="CP25" s="619"/>
      <c r="CQ25" s="620"/>
      <c r="CR25" s="621">
        <v>93089361</v>
      </c>
      <c r="CS25" s="634"/>
      <c r="CT25" s="634"/>
      <c r="CU25" s="634"/>
      <c r="CV25" s="634"/>
      <c r="CW25" s="634"/>
      <c r="CX25" s="634"/>
      <c r="CY25" s="635"/>
      <c r="CZ25" s="624">
        <v>21.8</v>
      </c>
      <c r="DA25" s="636"/>
      <c r="DB25" s="636"/>
      <c r="DC25" s="637"/>
      <c r="DD25" s="627">
        <v>81299012</v>
      </c>
      <c r="DE25" s="634"/>
      <c r="DF25" s="634"/>
      <c r="DG25" s="634"/>
      <c r="DH25" s="634"/>
      <c r="DI25" s="634"/>
      <c r="DJ25" s="634"/>
      <c r="DK25" s="635"/>
      <c r="DL25" s="627">
        <v>77133150</v>
      </c>
      <c r="DM25" s="634"/>
      <c r="DN25" s="634"/>
      <c r="DO25" s="634"/>
      <c r="DP25" s="634"/>
      <c r="DQ25" s="634"/>
      <c r="DR25" s="634"/>
      <c r="DS25" s="634"/>
      <c r="DT25" s="634"/>
      <c r="DU25" s="634"/>
      <c r="DV25" s="635"/>
      <c r="DW25" s="624">
        <v>31.8</v>
      </c>
      <c r="DX25" s="636"/>
      <c r="DY25" s="636"/>
      <c r="DZ25" s="636"/>
      <c r="EA25" s="636"/>
      <c r="EB25" s="636"/>
      <c r="EC25" s="648"/>
    </row>
    <row r="26" spans="2:133" ht="11.25" customHeight="1" x14ac:dyDescent="0.15">
      <c r="B26" s="618" t="s">
        <v>301</v>
      </c>
      <c r="C26" s="619"/>
      <c r="D26" s="619"/>
      <c r="E26" s="619"/>
      <c r="F26" s="619"/>
      <c r="G26" s="619"/>
      <c r="H26" s="619"/>
      <c r="I26" s="619"/>
      <c r="J26" s="619"/>
      <c r="K26" s="619"/>
      <c r="L26" s="619"/>
      <c r="M26" s="619"/>
      <c r="N26" s="619"/>
      <c r="O26" s="619"/>
      <c r="P26" s="619"/>
      <c r="Q26" s="620"/>
      <c r="R26" s="621">
        <v>213465</v>
      </c>
      <c r="S26" s="622"/>
      <c r="T26" s="622"/>
      <c r="U26" s="622"/>
      <c r="V26" s="622"/>
      <c r="W26" s="622"/>
      <c r="X26" s="622"/>
      <c r="Y26" s="623"/>
      <c r="Z26" s="659">
        <v>0</v>
      </c>
      <c r="AA26" s="659"/>
      <c r="AB26" s="659"/>
      <c r="AC26" s="659"/>
      <c r="AD26" s="660">
        <v>213465</v>
      </c>
      <c r="AE26" s="660"/>
      <c r="AF26" s="660"/>
      <c r="AG26" s="660"/>
      <c r="AH26" s="660"/>
      <c r="AI26" s="660"/>
      <c r="AJ26" s="660"/>
      <c r="AK26" s="660"/>
      <c r="AL26" s="624">
        <v>0.1</v>
      </c>
      <c r="AM26" s="625"/>
      <c r="AN26" s="625"/>
      <c r="AO26" s="661"/>
      <c r="AP26" s="618" t="s">
        <v>302</v>
      </c>
      <c r="AQ26" s="698"/>
      <c r="AR26" s="698"/>
      <c r="AS26" s="698"/>
      <c r="AT26" s="698"/>
      <c r="AU26" s="698"/>
      <c r="AV26" s="698"/>
      <c r="AW26" s="698"/>
      <c r="AX26" s="698"/>
      <c r="AY26" s="698"/>
      <c r="AZ26" s="698"/>
      <c r="BA26" s="698"/>
      <c r="BB26" s="698"/>
      <c r="BC26" s="698"/>
      <c r="BD26" s="698"/>
      <c r="BE26" s="698"/>
      <c r="BF26" s="699"/>
      <c r="BG26" s="621" t="s">
        <v>140</v>
      </c>
      <c r="BH26" s="622"/>
      <c r="BI26" s="622"/>
      <c r="BJ26" s="622"/>
      <c r="BK26" s="622"/>
      <c r="BL26" s="622"/>
      <c r="BM26" s="622"/>
      <c r="BN26" s="623"/>
      <c r="BO26" s="659" t="s">
        <v>258</v>
      </c>
      <c r="BP26" s="659"/>
      <c r="BQ26" s="659"/>
      <c r="BR26" s="659"/>
      <c r="BS26" s="660" t="s">
        <v>258</v>
      </c>
      <c r="BT26" s="660"/>
      <c r="BU26" s="660"/>
      <c r="BV26" s="660"/>
      <c r="BW26" s="660"/>
      <c r="BX26" s="660"/>
      <c r="BY26" s="660"/>
      <c r="BZ26" s="660"/>
      <c r="CA26" s="660"/>
      <c r="CB26" s="700"/>
      <c r="CD26" s="618" t="s">
        <v>303</v>
      </c>
      <c r="CE26" s="619"/>
      <c r="CF26" s="619"/>
      <c r="CG26" s="619"/>
      <c r="CH26" s="619"/>
      <c r="CI26" s="619"/>
      <c r="CJ26" s="619"/>
      <c r="CK26" s="619"/>
      <c r="CL26" s="619"/>
      <c r="CM26" s="619"/>
      <c r="CN26" s="619"/>
      <c r="CO26" s="619"/>
      <c r="CP26" s="619"/>
      <c r="CQ26" s="620"/>
      <c r="CR26" s="621">
        <v>63853231</v>
      </c>
      <c r="CS26" s="622"/>
      <c r="CT26" s="622"/>
      <c r="CU26" s="622"/>
      <c r="CV26" s="622"/>
      <c r="CW26" s="622"/>
      <c r="CX26" s="622"/>
      <c r="CY26" s="623"/>
      <c r="CZ26" s="624">
        <v>14.9</v>
      </c>
      <c r="DA26" s="636"/>
      <c r="DB26" s="636"/>
      <c r="DC26" s="637"/>
      <c r="DD26" s="627">
        <v>52858146</v>
      </c>
      <c r="DE26" s="622"/>
      <c r="DF26" s="622"/>
      <c r="DG26" s="622"/>
      <c r="DH26" s="622"/>
      <c r="DI26" s="622"/>
      <c r="DJ26" s="622"/>
      <c r="DK26" s="623"/>
      <c r="DL26" s="627" t="s">
        <v>140</v>
      </c>
      <c r="DM26" s="622"/>
      <c r="DN26" s="622"/>
      <c r="DO26" s="622"/>
      <c r="DP26" s="622"/>
      <c r="DQ26" s="622"/>
      <c r="DR26" s="622"/>
      <c r="DS26" s="622"/>
      <c r="DT26" s="622"/>
      <c r="DU26" s="622"/>
      <c r="DV26" s="623"/>
      <c r="DW26" s="624" t="s">
        <v>140</v>
      </c>
      <c r="DX26" s="636"/>
      <c r="DY26" s="636"/>
      <c r="DZ26" s="636"/>
      <c r="EA26" s="636"/>
      <c r="EB26" s="636"/>
      <c r="EC26" s="648"/>
    </row>
    <row r="27" spans="2:133" ht="11.25" customHeight="1" x14ac:dyDescent="0.15">
      <c r="B27" s="618" t="s">
        <v>304</v>
      </c>
      <c r="C27" s="619"/>
      <c r="D27" s="619"/>
      <c r="E27" s="619"/>
      <c r="F27" s="619"/>
      <c r="G27" s="619"/>
      <c r="H27" s="619"/>
      <c r="I27" s="619"/>
      <c r="J27" s="619"/>
      <c r="K27" s="619"/>
      <c r="L27" s="619"/>
      <c r="M27" s="619"/>
      <c r="N27" s="619"/>
      <c r="O27" s="619"/>
      <c r="P27" s="619"/>
      <c r="Q27" s="620"/>
      <c r="R27" s="621">
        <v>840515</v>
      </c>
      <c r="S27" s="622"/>
      <c r="T27" s="622"/>
      <c r="U27" s="622"/>
      <c r="V27" s="622"/>
      <c r="W27" s="622"/>
      <c r="X27" s="622"/>
      <c r="Y27" s="623"/>
      <c r="Z27" s="659">
        <v>0.2</v>
      </c>
      <c r="AA27" s="659"/>
      <c r="AB27" s="659"/>
      <c r="AC27" s="659"/>
      <c r="AD27" s="660">
        <v>1025</v>
      </c>
      <c r="AE27" s="660"/>
      <c r="AF27" s="660"/>
      <c r="AG27" s="660"/>
      <c r="AH27" s="660"/>
      <c r="AI27" s="660"/>
      <c r="AJ27" s="660"/>
      <c r="AK27" s="660"/>
      <c r="AL27" s="624">
        <v>0</v>
      </c>
      <c r="AM27" s="625"/>
      <c r="AN27" s="625"/>
      <c r="AO27" s="661"/>
      <c r="AP27" s="618" t="s">
        <v>305</v>
      </c>
      <c r="AQ27" s="619"/>
      <c r="AR27" s="619"/>
      <c r="AS27" s="619"/>
      <c r="AT27" s="619"/>
      <c r="AU27" s="619"/>
      <c r="AV27" s="619"/>
      <c r="AW27" s="619"/>
      <c r="AX27" s="619"/>
      <c r="AY27" s="619"/>
      <c r="AZ27" s="619"/>
      <c r="BA27" s="619"/>
      <c r="BB27" s="619"/>
      <c r="BC27" s="619"/>
      <c r="BD27" s="619"/>
      <c r="BE27" s="619"/>
      <c r="BF27" s="620"/>
      <c r="BG27" s="621">
        <v>134987795</v>
      </c>
      <c r="BH27" s="622"/>
      <c r="BI27" s="622"/>
      <c r="BJ27" s="622"/>
      <c r="BK27" s="622"/>
      <c r="BL27" s="622"/>
      <c r="BM27" s="622"/>
      <c r="BN27" s="623"/>
      <c r="BO27" s="659">
        <v>100</v>
      </c>
      <c r="BP27" s="659"/>
      <c r="BQ27" s="659"/>
      <c r="BR27" s="659"/>
      <c r="BS27" s="660">
        <v>1872872</v>
      </c>
      <c r="BT27" s="660"/>
      <c r="BU27" s="660"/>
      <c r="BV27" s="660"/>
      <c r="BW27" s="660"/>
      <c r="BX27" s="660"/>
      <c r="BY27" s="660"/>
      <c r="BZ27" s="660"/>
      <c r="CA27" s="660"/>
      <c r="CB27" s="700"/>
      <c r="CD27" s="618" t="s">
        <v>306</v>
      </c>
      <c r="CE27" s="619"/>
      <c r="CF27" s="619"/>
      <c r="CG27" s="619"/>
      <c r="CH27" s="619"/>
      <c r="CI27" s="619"/>
      <c r="CJ27" s="619"/>
      <c r="CK27" s="619"/>
      <c r="CL27" s="619"/>
      <c r="CM27" s="619"/>
      <c r="CN27" s="619"/>
      <c r="CO27" s="619"/>
      <c r="CP27" s="619"/>
      <c r="CQ27" s="620"/>
      <c r="CR27" s="621">
        <v>92999725</v>
      </c>
      <c r="CS27" s="634"/>
      <c r="CT27" s="634"/>
      <c r="CU27" s="634"/>
      <c r="CV27" s="634"/>
      <c r="CW27" s="634"/>
      <c r="CX27" s="634"/>
      <c r="CY27" s="635"/>
      <c r="CZ27" s="624">
        <v>21.7</v>
      </c>
      <c r="DA27" s="636"/>
      <c r="DB27" s="636"/>
      <c r="DC27" s="637"/>
      <c r="DD27" s="627">
        <v>30682881</v>
      </c>
      <c r="DE27" s="634"/>
      <c r="DF27" s="634"/>
      <c r="DG27" s="634"/>
      <c r="DH27" s="634"/>
      <c r="DI27" s="634"/>
      <c r="DJ27" s="634"/>
      <c r="DK27" s="635"/>
      <c r="DL27" s="627">
        <v>28413534</v>
      </c>
      <c r="DM27" s="634"/>
      <c r="DN27" s="634"/>
      <c r="DO27" s="634"/>
      <c r="DP27" s="634"/>
      <c r="DQ27" s="634"/>
      <c r="DR27" s="634"/>
      <c r="DS27" s="634"/>
      <c r="DT27" s="634"/>
      <c r="DU27" s="634"/>
      <c r="DV27" s="635"/>
      <c r="DW27" s="624">
        <v>11.7</v>
      </c>
      <c r="DX27" s="636"/>
      <c r="DY27" s="636"/>
      <c r="DZ27" s="636"/>
      <c r="EA27" s="636"/>
      <c r="EB27" s="636"/>
      <c r="EC27" s="648"/>
    </row>
    <row r="28" spans="2:133" ht="11.25" customHeight="1" x14ac:dyDescent="0.15">
      <c r="B28" s="618" t="s">
        <v>307</v>
      </c>
      <c r="C28" s="619"/>
      <c r="D28" s="619"/>
      <c r="E28" s="619"/>
      <c r="F28" s="619"/>
      <c r="G28" s="619"/>
      <c r="H28" s="619"/>
      <c r="I28" s="619"/>
      <c r="J28" s="619"/>
      <c r="K28" s="619"/>
      <c r="L28" s="619"/>
      <c r="M28" s="619"/>
      <c r="N28" s="619"/>
      <c r="O28" s="619"/>
      <c r="P28" s="619"/>
      <c r="Q28" s="620"/>
      <c r="R28" s="621">
        <v>4841653</v>
      </c>
      <c r="S28" s="622"/>
      <c r="T28" s="622"/>
      <c r="U28" s="622"/>
      <c r="V28" s="622"/>
      <c r="W28" s="622"/>
      <c r="X28" s="622"/>
      <c r="Y28" s="623"/>
      <c r="Z28" s="659">
        <v>1.1000000000000001</v>
      </c>
      <c r="AA28" s="659"/>
      <c r="AB28" s="659"/>
      <c r="AC28" s="659"/>
      <c r="AD28" s="660">
        <v>777789</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308</v>
      </c>
      <c r="CE28" s="619"/>
      <c r="CF28" s="619"/>
      <c r="CG28" s="619"/>
      <c r="CH28" s="619"/>
      <c r="CI28" s="619"/>
      <c r="CJ28" s="619"/>
      <c r="CK28" s="619"/>
      <c r="CL28" s="619"/>
      <c r="CM28" s="619"/>
      <c r="CN28" s="619"/>
      <c r="CO28" s="619"/>
      <c r="CP28" s="619"/>
      <c r="CQ28" s="620"/>
      <c r="CR28" s="621">
        <v>48155503</v>
      </c>
      <c r="CS28" s="622"/>
      <c r="CT28" s="622"/>
      <c r="CU28" s="622"/>
      <c r="CV28" s="622"/>
      <c r="CW28" s="622"/>
      <c r="CX28" s="622"/>
      <c r="CY28" s="623"/>
      <c r="CZ28" s="624">
        <v>11.3</v>
      </c>
      <c r="DA28" s="636"/>
      <c r="DB28" s="636"/>
      <c r="DC28" s="637"/>
      <c r="DD28" s="627">
        <v>47417906</v>
      </c>
      <c r="DE28" s="622"/>
      <c r="DF28" s="622"/>
      <c r="DG28" s="622"/>
      <c r="DH28" s="622"/>
      <c r="DI28" s="622"/>
      <c r="DJ28" s="622"/>
      <c r="DK28" s="623"/>
      <c r="DL28" s="627">
        <v>47417906</v>
      </c>
      <c r="DM28" s="622"/>
      <c r="DN28" s="622"/>
      <c r="DO28" s="622"/>
      <c r="DP28" s="622"/>
      <c r="DQ28" s="622"/>
      <c r="DR28" s="622"/>
      <c r="DS28" s="622"/>
      <c r="DT28" s="622"/>
      <c r="DU28" s="622"/>
      <c r="DV28" s="623"/>
      <c r="DW28" s="624">
        <v>19.600000000000001</v>
      </c>
      <c r="DX28" s="636"/>
      <c r="DY28" s="636"/>
      <c r="DZ28" s="636"/>
      <c r="EA28" s="636"/>
      <c r="EB28" s="636"/>
      <c r="EC28" s="648"/>
    </row>
    <row r="29" spans="2:133" ht="11.25" customHeight="1" x14ac:dyDescent="0.15">
      <c r="B29" s="618" t="s">
        <v>309</v>
      </c>
      <c r="C29" s="619"/>
      <c r="D29" s="619"/>
      <c r="E29" s="619"/>
      <c r="F29" s="619"/>
      <c r="G29" s="619"/>
      <c r="H29" s="619"/>
      <c r="I29" s="619"/>
      <c r="J29" s="619"/>
      <c r="K29" s="619"/>
      <c r="L29" s="619"/>
      <c r="M29" s="619"/>
      <c r="N29" s="619"/>
      <c r="O29" s="619"/>
      <c r="P29" s="619"/>
      <c r="Q29" s="620"/>
      <c r="R29" s="621">
        <v>2580188</v>
      </c>
      <c r="S29" s="622"/>
      <c r="T29" s="622"/>
      <c r="U29" s="622"/>
      <c r="V29" s="622"/>
      <c r="W29" s="622"/>
      <c r="X29" s="622"/>
      <c r="Y29" s="623"/>
      <c r="Z29" s="659">
        <v>0.6</v>
      </c>
      <c r="AA29" s="659"/>
      <c r="AB29" s="659"/>
      <c r="AC29" s="659"/>
      <c r="AD29" s="660" t="s">
        <v>140</v>
      </c>
      <c r="AE29" s="660"/>
      <c r="AF29" s="660"/>
      <c r="AG29" s="660"/>
      <c r="AH29" s="660"/>
      <c r="AI29" s="660"/>
      <c r="AJ29" s="660"/>
      <c r="AK29" s="660"/>
      <c r="AL29" s="624" t="s">
        <v>140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310</v>
      </c>
      <c r="CE29" s="641"/>
      <c r="CF29" s="618" t="s">
        <v>311</v>
      </c>
      <c r="CG29" s="619"/>
      <c r="CH29" s="619"/>
      <c r="CI29" s="619"/>
      <c r="CJ29" s="619"/>
      <c r="CK29" s="619"/>
      <c r="CL29" s="619"/>
      <c r="CM29" s="619"/>
      <c r="CN29" s="619"/>
      <c r="CO29" s="619"/>
      <c r="CP29" s="619"/>
      <c r="CQ29" s="620"/>
      <c r="CR29" s="621">
        <v>48155503</v>
      </c>
      <c r="CS29" s="634"/>
      <c r="CT29" s="634"/>
      <c r="CU29" s="634"/>
      <c r="CV29" s="634"/>
      <c r="CW29" s="634"/>
      <c r="CX29" s="634"/>
      <c r="CY29" s="635"/>
      <c r="CZ29" s="624">
        <v>11.3</v>
      </c>
      <c r="DA29" s="636"/>
      <c r="DB29" s="636"/>
      <c r="DC29" s="637"/>
      <c r="DD29" s="627">
        <v>47417906</v>
      </c>
      <c r="DE29" s="634"/>
      <c r="DF29" s="634"/>
      <c r="DG29" s="634"/>
      <c r="DH29" s="634"/>
      <c r="DI29" s="634"/>
      <c r="DJ29" s="634"/>
      <c r="DK29" s="635"/>
      <c r="DL29" s="627">
        <v>47417906</v>
      </c>
      <c r="DM29" s="634"/>
      <c r="DN29" s="634"/>
      <c r="DO29" s="634"/>
      <c r="DP29" s="634"/>
      <c r="DQ29" s="634"/>
      <c r="DR29" s="634"/>
      <c r="DS29" s="634"/>
      <c r="DT29" s="634"/>
      <c r="DU29" s="634"/>
      <c r="DV29" s="635"/>
      <c r="DW29" s="624">
        <v>19.600000000000001</v>
      </c>
      <c r="DX29" s="636"/>
      <c r="DY29" s="636"/>
      <c r="DZ29" s="636"/>
      <c r="EA29" s="636"/>
      <c r="EB29" s="636"/>
      <c r="EC29" s="648"/>
    </row>
    <row r="30" spans="2:133" ht="11.25" customHeight="1" x14ac:dyDescent="0.15">
      <c r="B30" s="618" t="s">
        <v>312</v>
      </c>
      <c r="C30" s="619"/>
      <c r="D30" s="619"/>
      <c r="E30" s="619"/>
      <c r="F30" s="619"/>
      <c r="G30" s="619"/>
      <c r="H30" s="619"/>
      <c r="I30" s="619"/>
      <c r="J30" s="619"/>
      <c r="K30" s="619"/>
      <c r="L30" s="619"/>
      <c r="M30" s="619"/>
      <c r="N30" s="619"/>
      <c r="O30" s="619"/>
      <c r="P30" s="619"/>
      <c r="Q30" s="620"/>
      <c r="R30" s="621">
        <v>92922136</v>
      </c>
      <c r="S30" s="622"/>
      <c r="T30" s="622"/>
      <c r="U30" s="622"/>
      <c r="V30" s="622"/>
      <c r="W30" s="622"/>
      <c r="X30" s="622"/>
      <c r="Y30" s="623"/>
      <c r="Z30" s="659">
        <v>21.3</v>
      </c>
      <c r="AA30" s="659"/>
      <c r="AB30" s="659"/>
      <c r="AC30" s="659"/>
      <c r="AD30" s="660" t="s">
        <v>140</v>
      </c>
      <c r="AE30" s="660"/>
      <c r="AF30" s="660"/>
      <c r="AG30" s="660"/>
      <c r="AH30" s="660"/>
      <c r="AI30" s="660"/>
      <c r="AJ30" s="660"/>
      <c r="AK30" s="660"/>
      <c r="AL30" s="624" t="s">
        <v>140</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313</v>
      </c>
      <c r="BH30" s="696"/>
      <c r="BI30" s="696"/>
      <c r="BJ30" s="696"/>
      <c r="BK30" s="696"/>
      <c r="BL30" s="696"/>
      <c r="BM30" s="696"/>
      <c r="BN30" s="696"/>
      <c r="BO30" s="696"/>
      <c r="BP30" s="696"/>
      <c r="BQ30" s="697"/>
      <c r="BR30" s="673" t="s">
        <v>314</v>
      </c>
      <c r="BS30" s="696"/>
      <c r="BT30" s="696"/>
      <c r="BU30" s="696"/>
      <c r="BV30" s="696"/>
      <c r="BW30" s="696"/>
      <c r="BX30" s="696"/>
      <c r="BY30" s="696"/>
      <c r="BZ30" s="696"/>
      <c r="CA30" s="696"/>
      <c r="CB30" s="697"/>
      <c r="CD30" s="642"/>
      <c r="CE30" s="643"/>
      <c r="CF30" s="618" t="s">
        <v>315</v>
      </c>
      <c r="CG30" s="619"/>
      <c r="CH30" s="619"/>
      <c r="CI30" s="619"/>
      <c r="CJ30" s="619"/>
      <c r="CK30" s="619"/>
      <c r="CL30" s="619"/>
      <c r="CM30" s="619"/>
      <c r="CN30" s="619"/>
      <c r="CO30" s="619"/>
      <c r="CP30" s="619"/>
      <c r="CQ30" s="620"/>
      <c r="CR30" s="621">
        <v>45681408</v>
      </c>
      <c r="CS30" s="622"/>
      <c r="CT30" s="622"/>
      <c r="CU30" s="622"/>
      <c r="CV30" s="622"/>
      <c r="CW30" s="622"/>
      <c r="CX30" s="622"/>
      <c r="CY30" s="623"/>
      <c r="CZ30" s="624">
        <v>10.7</v>
      </c>
      <c r="DA30" s="636"/>
      <c r="DB30" s="636"/>
      <c r="DC30" s="637"/>
      <c r="DD30" s="627">
        <v>44943811</v>
      </c>
      <c r="DE30" s="622"/>
      <c r="DF30" s="622"/>
      <c r="DG30" s="622"/>
      <c r="DH30" s="622"/>
      <c r="DI30" s="622"/>
      <c r="DJ30" s="622"/>
      <c r="DK30" s="623"/>
      <c r="DL30" s="627">
        <v>44943811</v>
      </c>
      <c r="DM30" s="622"/>
      <c r="DN30" s="622"/>
      <c r="DO30" s="622"/>
      <c r="DP30" s="622"/>
      <c r="DQ30" s="622"/>
      <c r="DR30" s="622"/>
      <c r="DS30" s="622"/>
      <c r="DT30" s="622"/>
      <c r="DU30" s="622"/>
      <c r="DV30" s="623"/>
      <c r="DW30" s="624">
        <v>18.5</v>
      </c>
      <c r="DX30" s="636"/>
      <c r="DY30" s="636"/>
      <c r="DZ30" s="636"/>
      <c r="EA30" s="636"/>
      <c r="EB30" s="636"/>
      <c r="EC30" s="648"/>
    </row>
    <row r="31" spans="2:133" ht="11.25" customHeight="1" x14ac:dyDescent="0.15">
      <c r="B31" s="688" t="s">
        <v>316</v>
      </c>
      <c r="C31" s="689"/>
      <c r="D31" s="689"/>
      <c r="E31" s="689"/>
      <c r="F31" s="689"/>
      <c r="G31" s="689"/>
      <c r="H31" s="689"/>
      <c r="I31" s="689"/>
      <c r="J31" s="689"/>
      <c r="K31" s="689"/>
      <c r="L31" s="689"/>
      <c r="M31" s="689"/>
      <c r="N31" s="689"/>
      <c r="O31" s="689"/>
      <c r="P31" s="689"/>
      <c r="Q31" s="690"/>
      <c r="R31" s="621">
        <v>8361</v>
      </c>
      <c r="S31" s="622"/>
      <c r="T31" s="622"/>
      <c r="U31" s="622"/>
      <c r="V31" s="622"/>
      <c r="W31" s="622"/>
      <c r="X31" s="622"/>
      <c r="Y31" s="623"/>
      <c r="Z31" s="659">
        <v>0</v>
      </c>
      <c r="AA31" s="659"/>
      <c r="AB31" s="659"/>
      <c r="AC31" s="659"/>
      <c r="AD31" s="660">
        <v>8361</v>
      </c>
      <c r="AE31" s="660"/>
      <c r="AF31" s="660"/>
      <c r="AG31" s="660"/>
      <c r="AH31" s="660"/>
      <c r="AI31" s="660"/>
      <c r="AJ31" s="660"/>
      <c r="AK31" s="660"/>
      <c r="AL31" s="624">
        <v>0</v>
      </c>
      <c r="AM31" s="625"/>
      <c r="AN31" s="625"/>
      <c r="AO31" s="661"/>
      <c r="AP31" s="691" t="s">
        <v>317</v>
      </c>
      <c r="AQ31" s="692"/>
      <c r="AR31" s="692"/>
      <c r="AS31" s="692"/>
      <c r="AT31" s="693" t="s">
        <v>318</v>
      </c>
      <c r="AU31" s="218"/>
      <c r="AV31" s="218"/>
      <c r="AW31" s="218"/>
      <c r="AX31" s="679" t="s">
        <v>190</v>
      </c>
      <c r="AY31" s="680"/>
      <c r="AZ31" s="680"/>
      <c r="BA31" s="680"/>
      <c r="BB31" s="680"/>
      <c r="BC31" s="680"/>
      <c r="BD31" s="680"/>
      <c r="BE31" s="680"/>
      <c r="BF31" s="681"/>
      <c r="BG31" s="683">
        <v>99.3</v>
      </c>
      <c r="BH31" s="684"/>
      <c r="BI31" s="684"/>
      <c r="BJ31" s="684"/>
      <c r="BK31" s="684"/>
      <c r="BL31" s="684"/>
      <c r="BM31" s="685">
        <v>97.6</v>
      </c>
      <c r="BN31" s="684"/>
      <c r="BO31" s="684"/>
      <c r="BP31" s="684"/>
      <c r="BQ31" s="686"/>
      <c r="BR31" s="683">
        <v>99.3</v>
      </c>
      <c r="BS31" s="684"/>
      <c r="BT31" s="684"/>
      <c r="BU31" s="684"/>
      <c r="BV31" s="684"/>
      <c r="BW31" s="684"/>
      <c r="BX31" s="685">
        <v>97.6</v>
      </c>
      <c r="BY31" s="684"/>
      <c r="BZ31" s="684"/>
      <c r="CA31" s="684"/>
      <c r="CB31" s="686"/>
      <c r="CD31" s="642"/>
      <c r="CE31" s="643"/>
      <c r="CF31" s="618" t="s">
        <v>319</v>
      </c>
      <c r="CG31" s="619"/>
      <c r="CH31" s="619"/>
      <c r="CI31" s="619"/>
      <c r="CJ31" s="619"/>
      <c r="CK31" s="619"/>
      <c r="CL31" s="619"/>
      <c r="CM31" s="619"/>
      <c r="CN31" s="619"/>
      <c r="CO31" s="619"/>
      <c r="CP31" s="619"/>
      <c r="CQ31" s="620"/>
      <c r="CR31" s="621">
        <v>2474095</v>
      </c>
      <c r="CS31" s="634"/>
      <c r="CT31" s="634"/>
      <c r="CU31" s="634"/>
      <c r="CV31" s="634"/>
      <c r="CW31" s="634"/>
      <c r="CX31" s="634"/>
      <c r="CY31" s="635"/>
      <c r="CZ31" s="624">
        <v>0.6</v>
      </c>
      <c r="DA31" s="636"/>
      <c r="DB31" s="636"/>
      <c r="DC31" s="637"/>
      <c r="DD31" s="627">
        <v>2474095</v>
      </c>
      <c r="DE31" s="634"/>
      <c r="DF31" s="634"/>
      <c r="DG31" s="634"/>
      <c r="DH31" s="634"/>
      <c r="DI31" s="634"/>
      <c r="DJ31" s="634"/>
      <c r="DK31" s="635"/>
      <c r="DL31" s="627">
        <v>2474095</v>
      </c>
      <c r="DM31" s="634"/>
      <c r="DN31" s="634"/>
      <c r="DO31" s="634"/>
      <c r="DP31" s="634"/>
      <c r="DQ31" s="634"/>
      <c r="DR31" s="634"/>
      <c r="DS31" s="634"/>
      <c r="DT31" s="634"/>
      <c r="DU31" s="634"/>
      <c r="DV31" s="635"/>
      <c r="DW31" s="624">
        <v>1</v>
      </c>
      <c r="DX31" s="636"/>
      <c r="DY31" s="636"/>
      <c r="DZ31" s="636"/>
      <c r="EA31" s="636"/>
      <c r="EB31" s="636"/>
      <c r="EC31" s="648"/>
    </row>
    <row r="32" spans="2:133" ht="11.25" customHeight="1" x14ac:dyDescent="0.15">
      <c r="B32" s="618" t="s">
        <v>320</v>
      </c>
      <c r="C32" s="619"/>
      <c r="D32" s="619"/>
      <c r="E32" s="619"/>
      <c r="F32" s="619"/>
      <c r="G32" s="619"/>
      <c r="H32" s="619"/>
      <c r="I32" s="619"/>
      <c r="J32" s="619"/>
      <c r="K32" s="619"/>
      <c r="L32" s="619"/>
      <c r="M32" s="619"/>
      <c r="N32" s="619"/>
      <c r="O32" s="619"/>
      <c r="P32" s="619"/>
      <c r="Q32" s="620"/>
      <c r="R32" s="621">
        <v>25436531</v>
      </c>
      <c r="S32" s="622"/>
      <c r="T32" s="622"/>
      <c r="U32" s="622"/>
      <c r="V32" s="622"/>
      <c r="W32" s="622"/>
      <c r="X32" s="622"/>
      <c r="Y32" s="623"/>
      <c r="Z32" s="659">
        <v>5.8</v>
      </c>
      <c r="AA32" s="659"/>
      <c r="AB32" s="659"/>
      <c r="AC32" s="659"/>
      <c r="AD32" s="660" t="s">
        <v>131</v>
      </c>
      <c r="AE32" s="660"/>
      <c r="AF32" s="660"/>
      <c r="AG32" s="660"/>
      <c r="AH32" s="660"/>
      <c r="AI32" s="660"/>
      <c r="AJ32" s="660"/>
      <c r="AK32" s="660"/>
      <c r="AL32" s="624" t="s">
        <v>258</v>
      </c>
      <c r="AM32" s="625"/>
      <c r="AN32" s="625"/>
      <c r="AO32" s="661"/>
      <c r="AP32" s="662"/>
      <c r="AQ32" s="663"/>
      <c r="AR32" s="663"/>
      <c r="AS32" s="663"/>
      <c r="AT32" s="694"/>
      <c r="AU32" s="214" t="s">
        <v>321</v>
      </c>
      <c r="AX32" s="618" t="s">
        <v>322</v>
      </c>
      <c r="AY32" s="619"/>
      <c r="AZ32" s="619"/>
      <c r="BA32" s="619"/>
      <c r="BB32" s="619"/>
      <c r="BC32" s="619"/>
      <c r="BD32" s="619"/>
      <c r="BE32" s="619"/>
      <c r="BF32" s="620"/>
      <c r="BG32" s="687">
        <v>99.4</v>
      </c>
      <c r="BH32" s="634"/>
      <c r="BI32" s="634"/>
      <c r="BJ32" s="634"/>
      <c r="BK32" s="634"/>
      <c r="BL32" s="634"/>
      <c r="BM32" s="625">
        <v>97.8</v>
      </c>
      <c r="BN32" s="634"/>
      <c r="BO32" s="634"/>
      <c r="BP32" s="634"/>
      <c r="BQ32" s="657"/>
      <c r="BR32" s="687">
        <v>99.4</v>
      </c>
      <c r="BS32" s="634"/>
      <c r="BT32" s="634"/>
      <c r="BU32" s="634"/>
      <c r="BV32" s="634"/>
      <c r="BW32" s="634"/>
      <c r="BX32" s="625">
        <v>97.7</v>
      </c>
      <c r="BY32" s="634"/>
      <c r="BZ32" s="634"/>
      <c r="CA32" s="634"/>
      <c r="CB32" s="657"/>
      <c r="CD32" s="644"/>
      <c r="CE32" s="645"/>
      <c r="CF32" s="618" t="s">
        <v>323</v>
      </c>
      <c r="CG32" s="619"/>
      <c r="CH32" s="619"/>
      <c r="CI32" s="619"/>
      <c r="CJ32" s="619"/>
      <c r="CK32" s="619"/>
      <c r="CL32" s="619"/>
      <c r="CM32" s="619"/>
      <c r="CN32" s="619"/>
      <c r="CO32" s="619"/>
      <c r="CP32" s="619"/>
      <c r="CQ32" s="620"/>
      <c r="CR32" s="621" t="s">
        <v>140</v>
      </c>
      <c r="CS32" s="622"/>
      <c r="CT32" s="622"/>
      <c r="CU32" s="622"/>
      <c r="CV32" s="622"/>
      <c r="CW32" s="622"/>
      <c r="CX32" s="622"/>
      <c r="CY32" s="623"/>
      <c r="CZ32" s="624" t="s">
        <v>276</v>
      </c>
      <c r="DA32" s="636"/>
      <c r="DB32" s="636"/>
      <c r="DC32" s="637"/>
      <c r="DD32" s="627" t="s">
        <v>140</v>
      </c>
      <c r="DE32" s="622"/>
      <c r="DF32" s="622"/>
      <c r="DG32" s="622"/>
      <c r="DH32" s="622"/>
      <c r="DI32" s="622"/>
      <c r="DJ32" s="622"/>
      <c r="DK32" s="623"/>
      <c r="DL32" s="627" t="s">
        <v>258</v>
      </c>
      <c r="DM32" s="622"/>
      <c r="DN32" s="622"/>
      <c r="DO32" s="622"/>
      <c r="DP32" s="622"/>
      <c r="DQ32" s="622"/>
      <c r="DR32" s="622"/>
      <c r="DS32" s="622"/>
      <c r="DT32" s="622"/>
      <c r="DU32" s="622"/>
      <c r="DV32" s="623"/>
      <c r="DW32" s="624" t="s">
        <v>140</v>
      </c>
      <c r="DX32" s="636"/>
      <c r="DY32" s="636"/>
      <c r="DZ32" s="636"/>
      <c r="EA32" s="636"/>
      <c r="EB32" s="636"/>
      <c r="EC32" s="648"/>
    </row>
    <row r="33" spans="2:133" ht="11.25" customHeight="1" x14ac:dyDescent="0.15">
      <c r="B33" s="618" t="s">
        <v>324</v>
      </c>
      <c r="C33" s="619"/>
      <c r="D33" s="619"/>
      <c r="E33" s="619"/>
      <c r="F33" s="619"/>
      <c r="G33" s="619"/>
      <c r="H33" s="619"/>
      <c r="I33" s="619"/>
      <c r="J33" s="619"/>
      <c r="K33" s="619"/>
      <c r="L33" s="619"/>
      <c r="M33" s="619"/>
      <c r="N33" s="619"/>
      <c r="O33" s="619"/>
      <c r="P33" s="619"/>
      <c r="Q33" s="620"/>
      <c r="R33" s="621">
        <v>1208321</v>
      </c>
      <c r="S33" s="622"/>
      <c r="T33" s="622"/>
      <c r="U33" s="622"/>
      <c r="V33" s="622"/>
      <c r="W33" s="622"/>
      <c r="X33" s="622"/>
      <c r="Y33" s="623"/>
      <c r="Z33" s="659">
        <v>0.3</v>
      </c>
      <c r="AA33" s="659"/>
      <c r="AB33" s="659"/>
      <c r="AC33" s="659"/>
      <c r="AD33" s="660">
        <v>206248</v>
      </c>
      <c r="AE33" s="660"/>
      <c r="AF33" s="660"/>
      <c r="AG33" s="660"/>
      <c r="AH33" s="660"/>
      <c r="AI33" s="660"/>
      <c r="AJ33" s="660"/>
      <c r="AK33" s="660"/>
      <c r="AL33" s="624">
        <v>0.1</v>
      </c>
      <c r="AM33" s="625"/>
      <c r="AN33" s="625"/>
      <c r="AO33" s="661"/>
      <c r="AP33" s="664"/>
      <c r="AQ33" s="665"/>
      <c r="AR33" s="665"/>
      <c r="AS33" s="665"/>
      <c r="AT33" s="695"/>
      <c r="AU33" s="219"/>
      <c r="AV33" s="219"/>
      <c r="AW33" s="219"/>
      <c r="AX33" s="602" t="s">
        <v>325</v>
      </c>
      <c r="AY33" s="603"/>
      <c r="AZ33" s="603"/>
      <c r="BA33" s="603"/>
      <c r="BB33" s="603"/>
      <c r="BC33" s="603"/>
      <c r="BD33" s="603"/>
      <c r="BE33" s="603"/>
      <c r="BF33" s="604"/>
      <c r="BG33" s="682">
        <v>99.2</v>
      </c>
      <c r="BH33" s="606"/>
      <c r="BI33" s="606"/>
      <c r="BJ33" s="606"/>
      <c r="BK33" s="606"/>
      <c r="BL33" s="606"/>
      <c r="BM33" s="652">
        <v>97.1</v>
      </c>
      <c r="BN33" s="606"/>
      <c r="BO33" s="606"/>
      <c r="BP33" s="606"/>
      <c r="BQ33" s="669"/>
      <c r="BR33" s="682">
        <v>99.2</v>
      </c>
      <c r="BS33" s="606"/>
      <c r="BT33" s="606"/>
      <c r="BU33" s="606"/>
      <c r="BV33" s="606"/>
      <c r="BW33" s="606"/>
      <c r="BX33" s="652">
        <v>97</v>
      </c>
      <c r="BY33" s="606"/>
      <c r="BZ33" s="606"/>
      <c r="CA33" s="606"/>
      <c r="CB33" s="669"/>
      <c r="CD33" s="618" t="s">
        <v>326</v>
      </c>
      <c r="CE33" s="619"/>
      <c r="CF33" s="619"/>
      <c r="CG33" s="619"/>
      <c r="CH33" s="619"/>
      <c r="CI33" s="619"/>
      <c r="CJ33" s="619"/>
      <c r="CK33" s="619"/>
      <c r="CL33" s="619"/>
      <c r="CM33" s="619"/>
      <c r="CN33" s="619"/>
      <c r="CO33" s="619"/>
      <c r="CP33" s="619"/>
      <c r="CQ33" s="620"/>
      <c r="CR33" s="621">
        <v>151087961</v>
      </c>
      <c r="CS33" s="634"/>
      <c r="CT33" s="634"/>
      <c r="CU33" s="634"/>
      <c r="CV33" s="634"/>
      <c r="CW33" s="634"/>
      <c r="CX33" s="634"/>
      <c r="CY33" s="635"/>
      <c r="CZ33" s="624">
        <v>35.299999999999997</v>
      </c>
      <c r="DA33" s="636"/>
      <c r="DB33" s="636"/>
      <c r="DC33" s="637"/>
      <c r="DD33" s="627">
        <v>103577026</v>
      </c>
      <c r="DE33" s="634"/>
      <c r="DF33" s="634"/>
      <c r="DG33" s="634"/>
      <c r="DH33" s="634"/>
      <c r="DI33" s="634"/>
      <c r="DJ33" s="634"/>
      <c r="DK33" s="635"/>
      <c r="DL33" s="627">
        <v>77144066</v>
      </c>
      <c r="DM33" s="634"/>
      <c r="DN33" s="634"/>
      <c r="DO33" s="634"/>
      <c r="DP33" s="634"/>
      <c r="DQ33" s="634"/>
      <c r="DR33" s="634"/>
      <c r="DS33" s="634"/>
      <c r="DT33" s="634"/>
      <c r="DU33" s="634"/>
      <c r="DV33" s="635"/>
      <c r="DW33" s="624">
        <v>31.8</v>
      </c>
      <c r="DX33" s="636"/>
      <c r="DY33" s="636"/>
      <c r="DZ33" s="636"/>
      <c r="EA33" s="636"/>
      <c r="EB33" s="636"/>
      <c r="EC33" s="648"/>
    </row>
    <row r="34" spans="2:133" ht="11.25" customHeight="1" x14ac:dyDescent="0.15">
      <c r="B34" s="618" t="s">
        <v>327</v>
      </c>
      <c r="C34" s="619"/>
      <c r="D34" s="619"/>
      <c r="E34" s="619"/>
      <c r="F34" s="619"/>
      <c r="G34" s="619"/>
      <c r="H34" s="619"/>
      <c r="I34" s="619"/>
      <c r="J34" s="619"/>
      <c r="K34" s="619"/>
      <c r="L34" s="619"/>
      <c r="M34" s="619"/>
      <c r="N34" s="619"/>
      <c r="O34" s="619"/>
      <c r="P34" s="619"/>
      <c r="Q34" s="620"/>
      <c r="R34" s="621">
        <v>1027901</v>
      </c>
      <c r="S34" s="622"/>
      <c r="T34" s="622"/>
      <c r="U34" s="622"/>
      <c r="V34" s="622"/>
      <c r="W34" s="622"/>
      <c r="X34" s="622"/>
      <c r="Y34" s="623"/>
      <c r="Z34" s="659">
        <v>0.2</v>
      </c>
      <c r="AA34" s="659"/>
      <c r="AB34" s="659"/>
      <c r="AC34" s="659"/>
      <c r="AD34" s="660" t="s">
        <v>140</v>
      </c>
      <c r="AE34" s="660"/>
      <c r="AF34" s="660"/>
      <c r="AG34" s="660"/>
      <c r="AH34" s="660"/>
      <c r="AI34" s="660"/>
      <c r="AJ34" s="660"/>
      <c r="AK34" s="660"/>
      <c r="AL34" s="624" t="s">
        <v>140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56143482</v>
      </c>
      <c r="CS34" s="622"/>
      <c r="CT34" s="622"/>
      <c r="CU34" s="622"/>
      <c r="CV34" s="622"/>
      <c r="CW34" s="622"/>
      <c r="CX34" s="622"/>
      <c r="CY34" s="623"/>
      <c r="CZ34" s="624">
        <v>13.1</v>
      </c>
      <c r="DA34" s="636"/>
      <c r="DB34" s="636"/>
      <c r="DC34" s="637"/>
      <c r="DD34" s="627">
        <v>37804600</v>
      </c>
      <c r="DE34" s="622"/>
      <c r="DF34" s="622"/>
      <c r="DG34" s="622"/>
      <c r="DH34" s="622"/>
      <c r="DI34" s="622"/>
      <c r="DJ34" s="622"/>
      <c r="DK34" s="623"/>
      <c r="DL34" s="627">
        <v>28085875</v>
      </c>
      <c r="DM34" s="622"/>
      <c r="DN34" s="622"/>
      <c r="DO34" s="622"/>
      <c r="DP34" s="622"/>
      <c r="DQ34" s="622"/>
      <c r="DR34" s="622"/>
      <c r="DS34" s="622"/>
      <c r="DT34" s="622"/>
      <c r="DU34" s="622"/>
      <c r="DV34" s="623"/>
      <c r="DW34" s="624">
        <v>11.6</v>
      </c>
      <c r="DX34" s="636"/>
      <c r="DY34" s="636"/>
      <c r="DZ34" s="636"/>
      <c r="EA34" s="636"/>
      <c r="EB34" s="636"/>
      <c r="EC34" s="648"/>
    </row>
    <row r="35" spans="2:133" ht="11.25" customHeight="1" x14ac:dyDescent="0.15">
      <c r="B35" s="618" t="s">
        <v>329</v>
      </c>
      <c r="C35" s="619"/>
      <c r="D35" s="619"/>
      <c r="E35" s="619"/>
      <c r="F35" s="619"/>
      <c r="G35" s="619"/>
      <c r="H35" s="619"/>
      <c r="I35" s="619"/>
      <c r="J35" s="619"/>
      <c r="K35" s="619"/>
      <c r="L35" s="619"/>
      <c r="M35" s="619"/>
      <c r="N35" s="619"/>
      <c r="O35" s="619"/>
      <c r="P35" s="619"/>
      <c r="Q35" s="620"/>
      <c r="R35" s="621">
        <v>2212178</v>
      </c>
      <c r="S35" s="622"/>
      <c r="T35" s="622"/>
      <c r="U35" s="622"/>
      <c r="V35" s="622"/>
      <c r="W35" s="622"/>
      <c r="X35" s="622"/>
      <c r="Y35" s="623"/>
      <c r="Z35" s="659">
        <v>0.5</v>
      </c>
      <c r="AA35" s="659"/>
      <c r="AB35" s="659"/>
      <c r="AC35" s="659"/>
      <c r="AD35" s="660" t="s">
        <v>140</v>
      </c>
      <c r="AE35" s="660"/>
      <c r="AF35" s="660"/>
      <c r="AG35" s="660"/>
      <c r="AH35" s="660"/>
      <c r="AI35" s="660"/>
      <c r="AJ35" s="660"/>
      <c r="AK35" s="660"/>
      <c r="AL35" s="624" t="s">
        <v>258</v>
      </c>
      <c r="AM35" s="625"/>
      <c r="AN35" s="625"/>
      <c r="AO35" s="661"/>
      <c r="AP35" s="222"/>
      <c r="AQ35" s="673" t="s">
        <v>330</v>
      </c>
      <c r="AR35" s="674"/>
      <c r="AS35" s="674"/>
      <c r="AT35" s="674"/>
      <c r="AU35" s="674"/>
      <c r="AV35" s="674"/>
      <c r="AW35" s="674"/>
      <c r="AX35" s="674"/>
      <c r="AY35" s="674"/>
      <c r="AZ35" s="674"/>
      <c r="BA35" s="674"/>
      <c r="BB35" s="674"/>
      <c r="BC35" s="674"/>
      <c r="BD35" s="674"/>
      <c r="BE35" s="674"/>
      <c r="BF35" s="675"/>
      <c r="BG35" s="673" t="s">
        <v>331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332</v>
      </c>
      <c r="CE35" s="619"/>
      <c r="CF35" s="619"/>
      <c r="CG35" s="619"/>
      <c r="CH35" s="619"/>
      <c r="CI35" s="619"/>
      <c r="CJ35" s="619"/>
      <c r="CK35" s="619"/>
      <c r="CL35" s="619"/>
      <c r="CM35" s="619"/>
      <c r="CN35" s="619"/>
      <c r="CO35" s="619"/>
      <c r="CP35" s="619"/>
      <c r="CQ35" s="620"/>
      <c r="CR35" s="621">
        <v>10342272</v>
      </c>
      <c r="CS35" s="634"/>
      <c r="CT35" s="634"/>
      <c r="CU35" s="634"/>
      <c r="CV35" s="634"/>
      <c r="CW35" s="634"/>
      <c r="CX35" s="634"/>
      <c r="CY35" s="635"/>
      <c r="CZ35" s="624">
        <v>2.4</v>
      </c>
      <c r="DA35" s="636"/>
      <c r="DB35" s="636"/>
      <c r="DC35" s="637"/>
      <c r="DD35" s="627">
        <v>7394035</v>
      </c>
      <c r="DE35" s="634"/>
      <c r="DF35" s="634"/>
      <c r="DG35" s="634"/>
      <c r="DH35" s="634"/>
      <c r="DI35" s="634"/>
      <c r="DJ35" s="634"/>
      <c r="DK35" s="635"/>
      <c r="DL35" s="627">
        <v>5721677</v>
      </c>
      <c r="DM35" s="634"/>
      <c r="DN35" s="634"/>
      <c r="DO35" s="634"/>
      <c r="DP35" s="634"/>
      <c r="DQ35" s="634"/>
      <c r="DR35" s="634"/>
      <c r="DS35" s="634"/>
      <c r="DT35" s="634"/>
      <c r="DU35" s="634"/>
      <c r="DV35" s="635"/>
      <c r="DW35" s="624">
        <v>2.4</v>
      </c>
      <c r="DX35" s="636"/>
      <c r="DY35" s="636"/>
      <c r="DZ35" s="636"/>
      <c r="EA35" s="636"/>
      <c r="EB35" s="636"/>
      <c r="EC35" s="648"/>
    </row>
    <row r="36" spans="2:133" ht="11.25" customHeight="1" x14ac:dyDescent="0.15">
      <c r="B36" s="618" t="s">
        <v>333</v>
      </c>
      <c r="C36" s="619"/>
      <c r="D36" s="619"/>
      <c r="E36" s="619"/>
      <c r="F36" s="619"/>
      <c r="G36" s="619"/>
      <c r="H36" s="619"/>
      <c r="I36" s="619"/>
      <c r="J36" s="619"/>
      <c r="K36" s="619"/>
      <c r="L36" s="619"/>
      <c r="M36" s="619"/>
      <c r="N36" s="619"/>
      <c r="O36" s="619"/>
      <c r="P36" s="619"/>
      <c r="Q36" s="620"/>
      <c r="R36" s="621">
        <v>11290586</v>
      </c>
      <c r="S36" s="622"/>
      <c r="T36" s="622"/>
      <c r="U36" s="622"/>
      <c r="V36" s="622"/>
      <c r="W36" s="622"/>
      <c r="X36" s="622"/>
      <c r="Y36" s="623"/>
      <c r="Z36" s="659">
        <v>2.6</v>
      </c>
      <c r="AA36" s="659"/>
      <c r="AB36" s="659"/>
      <c r="AC36" s="659"/>
      <c r="AD36" s="660" t="s">
        <v>140</v>
      </c>
      <c r="AE36" s="660"/>
      <c r="AF36" s="660"/>
      <c r="AG36" s="660"/>
      <c r="AH36" s="660"/>
      <c r="AI36" s="660"/>
      <c r="AJ36" s="660"/>
      <c r="AK36" s="660"/>
      <c r="AL36" s="624" t="s">
        <v>131</v>
      </c>
      <c r="AM36" s="625"/>
      <c r="AN36" s="625"/>
      <c r="AO36" s="661"/>
      <c r="AP36" s="222"/>
      <c r="AQ36" s="670" t="s">
        <v>334</v>
      </c>
      <c r="AR36" s="671"/>
      <c r="AS36" s="671"/>
      <c r="AT36" s="671"/>
      <c r="AU36" s="671"/>
      <c r="AV36" s="671"/>
      <c r="AW36" s="671"/>
      <c r="AX36" s="671"/>
      <c r="AY36" s="672"/>
      <c r="AZ36" s="676">
        <v>47366772</v>
      </c>
      <c r="BA36" s="677"/>
      <c r="BB36" s="677"/>
      <c r="BC36" s="677"/>
      <c r="BD36" s="677"/>
      <c r="BE36" s="677"/>
      <c r="BF36" s="678"/>
      <c r="BG36" s="679" t="s">
        <v>335</v>
      </c>
      <c r="BH36" s="680"/>
      <c r="BI36" s="680"/>
      <c r="BJ36" s="680"/>
      <c r="BK36" s="680"/>
      <c r="BL36" s="680"/>
      <c r="BM36" s="680"/>
      <c r="BN36" s="680"/>
      <c r="BO36" s="680"/>
      <c r="BP36" s="680"/>
      <c r="BQ36" s="680"/>
      <c r="BR36" s="680"/>
      <c r="BS36" s="680"/>
      <c r="BT36" s="680"/>
      <c r="BU36" s="681"/>
      <c r="BV36" s="676">
        <v>210283</v>
      </c>
      <c r="BW36" s="677"/>
      <c r="BX36" s="677"/>
      <c r="BY36" s="677"/>
      <c r="BZ36" s="677"/>
      <c r="CA36" s="677"/>
      <c r="CB36" s="678"/>
      <c r="CD36" s="618" t="s">
        <v>336</v>
      </c>
      <c r="CE36" s="619"/>
      <c r="CF36" s="619"/>
      <c r="CG36" s="619"/>
      <c r="CH36" s="619"/>
      <c r="CI36" s="619"/>
      <c r="CJ36" s="619"/>
      <c r="CK36" s="619"/>
      <c r="CL36" s="619"/>
      <c r="CM36" s="619"/>
      <c r="CN36" s="619"/>
      <c r="CO36" s="619"/>
      <c r="CP36" s="619"/>
      <c r="CQ36" s="620"/>
      <c r="CR36" s="621">
        <v>41047992</v>
      </c>
      <c r="CS36" s="622"/>
      <c r="CT36" s="622"/>
      <c r="CU36" s="622"/>
      <c r="CV36" s="622"/>
      <c r="CW36" s="622"/>
      <c r="CX36" s="622"/>
      <c r="CY36" s="623"/>
      <c r="CZ36" s="624">
        <v>9.6</v>
      </c>
      <c r="DA36" s="636"/>
      <c r="DB36" s="636"/>
      <c r="DC36" s="637"/>
      <c r="DD36" s="627">
        <v>32478261</v>
      </c>
      <c r="DE36" s="622"/>
      <c r="DF36" s="622"/>
      <c r="DG36" s="622"/>
      <c r="DH36" s="622"/>
      <c r="DI36" s="622"/>
      <c r="DJ36" s="622"/>
      <c r="DK36" s="623"/>
      <c r="DL36" s="627">
        <v>21140543</v>
      </c>
      <c r="DM36" s="622"/>
      <c r="DN36" s="622"/>
      <c r="DO36" s="622"/>
      <c r="DP36" s="622"/>
      <c r="DQ36" s="622"/>
      <c r="DR36" s="622"/>
      <c r="DS36" s="622"/>
      <c r="DT36" s="622"/>
      <c r="DU36" s="622"/>
      <c r="DV36" s="623"/>
      <c r="DW36" s="624">
        <v>8.6999999999999993</v>
      </c>
      <c r="DX36" s="636"/>
      <c r="DY36" s="636"/>
      <c r="DZ36" s="636"/>
      <c r="EA36" s="636"/>
      <c r="EB36" s="636"/>
      <c r="EC36" s="648"/>
    </row>
    <row r="37" spans="2:133" ht="11.25" customHeight="1" x14ac:dyDescent="0.15">
      <c r="B37" s="618" t="s">
        <v>337</v>
      </c>
      <c r="C37" s="619"/>
      <c r="D37" s="619"/>
      <c r="E37" s="619"/>
      <c r="F37" s="619"/>
      <c r="G37" s="619"/>
      <c r="H37" s="619"/>
      <c r="I37" s="619"/>
      <c r="J37" s="619"/>
      <c r="K37" s="619"/>
      <c r="L37" s="619"/>
      <c r="M37" s="619"/>
      <c r="N37" s="619"/>
      <c r="O37" s="619"/>
      <c r="P37" s="619"/>
      <c r="Q37" s="620"/>
      <c r="R37" s="621">
        <v>16601691</v>
      </c>
      <c r="S37" s="622"/>
      <c r="T37" s="622"/>
      <c r="U37" s="622"/>
      <c r="V37" s="622"/>
      <c r="W37" s="622"/>
      <c r="X37" s="622"/>
      <c r="Y37" s="623"/>
      <c r="Z37" s="659">
        <v>3.8</v>
      </c>
      <c r="AA37" s="659"/>
      <c r="AB37" s="659"/>
      <c r="AC37" s="659"/>
      <c r="AD37" s="660">
        <v>3760</v>
      </c>
      <c r="AE37" s="660"/>
      <c r="AF37" s="660"/>
      <c r="AG37" s="660"/>
      <c r="AH37" s="660"/>
      <c r="AI37" s="660"/>
      <c r="AJ37" s="660"/>
      <c r="AK37" s="660"/>
      <c r="AL37" s="624">
        <v>0</v>
      </c>
      <c r="AM37" s="625"/>
      <c r="AN37" s="625"/>
      <c r="AO37" s="661"/>
      <c r="AQ37" s="654" t="s">
        <v>338</v>
      </c>
      <c r="AR37" s="655"/>
      <c r="AS37" s="655"/>
      <c r="AT37" s="655"/>
      <c r="AU37" s="655"/>
      <c r="AV37" s="655"/>
      <c r="AW37" s="655"/>
      <c r="AX37" s="655"/>
      <c r="AY37" s="656"/>
      <c r="AZ37" s="621">
        <v>13715213</v>
      </c>
      <c r="BA37" s="622"/>
      <c r="BB37" s="622"/>
      <c r="BC37" s="622"/>
      <c r="BD37" s="634"/>
      <c r="BE37" s="634"/>
      <c r="BF37" s="657"/>
      <c r="BG37" s="618" t="s">
        <v>339</v>
      </c>
      <c r="BH37" s="619"/>
      <c r="BI37" s="619"/>
      <c r="BJ37" s="619"/>
      <c r="BK37" s="619"/>
      <c r="BL37" s="619"/>
      <c r="BM37" s="619"/>
      <c r="BN37" s="619"/>
      <c r="BO37" s="619"/>
      <c r="BP37" s="619"/>
      <c r="BQ37" s="619"/>
      <c r="BR37" s="619"/>
      <c r="BS37" s="619"/>
      <c r="BT37" s="619"/>
      <c r="BU37" s="620"/>
      <c r="BV37" s="621">
        <v>-391781</v>
      </c>
      <c r="BW37" s="622"/>
      <c r="BX37" s="622"/>
      <c r="BY37" s="622"/>
      <c r="BZ37" s="622"/>
      <c r="CA37" s="622"/>
      <c r="CB37" s="658"/>
      <c r="CD37" s="618" t="s">
        <v>340</v>
      </c>
      <c r="CE37" s="619"/>
      <c r="CF37" s="619"/>
      <c r="CG37" s="619"/>
      <c r="CH37" s="619"/>
      <c r="CI37" s="619"/>
      <c r="CJ37" s="619"/>
      <c r="CK37" s="619"/>
      <c r="CL37" s="619"/>
      <c r="CM37" s="619"/>
      <c r="CN37" s="619"/>
      <c r="CO37" s="619"/>
      <c r="CP37" s="619"/>
      <c r="CQ37" s="620"/>
      <c r="CR37" s="621">
        <v>1042804</v>
      </c>
      <c r="CS37" s="634"/>
      <c r="CT37" s="634"/>
      <c r="CU37" s="634"/>
      <c r="CV37" s="634"/>
      <c r="CW37" s="634"/>
      <c r="CX37" s="634"/>
      <c r="CY37" s="635"/>
      <c r="CZ37" s="624">
        <v>0.2</v>
      </c>
      <c r="DA37" s="636"/>
      <c r="DB37" s="636"/>
      <c r="DC37" s="637"/>
      <c r="DD37" s="627">
        <v>812218</v>
      </c>
      <c r="DE37" s="634"/>
      <c r="DF37" s="634"/>
      <c r="DG37" s="634"/>
      <c r="DH37" s="634"/>
      <c r="DI37" s="634"/>
      <c r="DJ37" s="634"/>
      <c r="DK37" s="635"/>
      <c r="DL37" s="627">
        <v>681465</v>
      </c>
      <c r="DM37" s="634"/>
      <c r="DN37" s="634"/>
      <c r="DO37" s="634"/>
      <c r="DP37" s="634"/>
      <c r="DQ37" s="634"/>
      <c r="DR37" s="634"/>
      <c r="DS37" s="634"/>
      <c r="DT37" s="634"/>
      <c r="DU37" s="634"/>
      <c r="DV37" s="635"/>
      <c r="DW37" s="624">
        <v>0.3</v>
      </c>
      <c r="DX37" s="636"/>
      <c r="DY37" s="636"/>
      <c r="DZ37" s="636"/>
      <c r="EA37" s="636"/>
      <c r="EB37" s="636"/>
      <c r="EC37" s="648"/>
    </row>
    <row r="38" spans="2:133" ht="11.25" customHeight="1" x14ac:dyDescent="0.15">
      <c r="B38" s="618" t="s">
        <v>341</v>
      </c>
      <c r="C38" s="619"/>
      <c r="D38" s="619"/>
      <c r="E38" s="619"/>
      <c r="F38" s="619"/>
      <c r="G38" s="619"/>
      <c r="H38" s="619"/>
      <c r="I38" s="619"/>
      <c r="J38" s="619"/>
      <c r="K38" s="619"/>
      <c r="L38" s="619"/>
      <c r="M38" s="619"/>
      <c r="N38" s="619"/>
      <c r="O38" s="619"/>
      <c r="P38" s="619"/>
      <c r="Q38" s="620"/>
      <c r="R38" s="621">
        <v>39511900</v>
      </c>
      <c r="S38" s="622"/>
      <c r="T38" s="622"/>
      <c r="U38" s="622"/>
      <c r="V38" s="622"/>
      <c r="W38" s="622"/>
      <c r="X38" s="622"/>
      <c r="Y38" s="623"/>
      <c r="Z38" s="659">
        <v>9.1</v>
      </c>
      <c r="AA38" s="659"/>
      <c r="AB38" s="659"/>
      <c r="AC38" s="659"/>
      <c r="AD38" s="660" t="s">
        <v>131</v>
      </c>
      <c r="AE38" s="660"/>
      <c r="AF38" s="660"/>
      <c r="AG38" s="660"/>
      <c r="AH38" s="660"/>
      <c r="AI38" s="660"/>
      <c r="AJ38" s="660"/>
      <c r="AK38" s="660"/>
      <c r="AL38" s="624" t="s">
        <v>258</v>
      </c>
      <c r="AM38" s="625"/>
      <c r="AN38" s="625"/>
      <c r="AO38" s="661"/>
      <c r="AQ38" s="654" t="s">
        <v>342</v>
      </c>
      <c r="AR38" s="655"/>
      <c r="AS38" s="655"/>
      <c r="AT38" s="655"/>
      <c r="AU38" s="655"/>
      <c r="AV38" s="655"/>
      <c r="AW38" s="655"/>
      <c r="AX38" s="655"/>
      <c r="AY38" s="656"/>
      <c r="AZ38" s="621">
        <v>3750164</v>
      </c>
      <c r="BA38" s="622"/>
      <c r="BB38" s="622"/>
      <c r="BC38" s="622"/>
      <c r="BD38" s="634"/>
      <c r="BE38" s="634"/>
      <c r="BF38" s="657"/>
      <c r="BG38" s="618" t="s">
        <v>343</v>
      </c>
      <c r="BH38" s="619"/>
      <c r="BI38" s="619"/>
      <c r="BJ38" s="619"/>
      <c r="BK38" s="619"/>
      <c r="BL38" s="619"/>
      <c r="BM38" s="619"/>
      <c r="BN38" s="619"/>
      <c r="BO38" s="619"/>
      <c r="BP38" s="619"/>
      <c r="BQ38" s="619"/>
      <c r="BR38" s="619"/>
      <c r="BS38" s="619"/>
      <c r="BT38" s="619"/>
      <c r="BU38" s="620"/>
      <c r="BV38" s="621">
        <v>95281</v>
      </c>
      <c r="BW38" s="622"/>
      <c r="BX38" s="622"/>
      <c r="BY38" s="622"/>
      <c r="BZ38" s="622"/>
      <c r="CA38" s="622"/>
      <c r="CB38" s="658"/>
      <c r="CD38" s="618" t="s">
        <v>344</v>
      </c>
      <c r="CE38" s="619"/>
      <c r="CF38" s="619"/>
      <c r="CG38" s="619"/>
      <c r="CH38" s="619"/>
      <c r="CI38" s="619"/>
      <c r="CJ38" s="619"/>
      <c r="CK38" s="619"/>
      <c r="CL38" s="619"/>
      <c r="CM38" s="619"/>
      <c r="CN38" s="619"/>
      <c r="CO38" s="619"/>
      <c r="CP38" s="619"/>
      <c r="CQ38" s="620"/>
      <c r="CR38" s="621">
        <v>29348219</v>
      </c>
      <c r="CS38" s="622"/>
      <c r="CT38" s="622"/>
      <c r="CU38" s="622"/>
      <c r="CV38" s="622"/>
      <c r="CW38" s="622"/>
      <c r="CX38" s="622"/>
      <c r="CY38" s="623"/>
      <c r="CZ38" s="624">
        <v>6.9</v>
      </c>
      <c r="DA38" s="636"/>
      <c r="DB38" s="636"/>
      <c r="DC38" s="637"/>
      <c r="DD38" s="627">
        <v>24356365</v>
      </c>
      <c r="DE38" s="622"/>
      <c r="DF38" s="622"/>
      <c r="DG38" s="622"/>
      <c r="DH38" s="622"/>
      <c r="DI38" s="622"/>
      <c r="DJ38" s="622"/>
      <c r="DK38" s="623"/>
      <c r="DL38" s="627">
        <v>22195971</v>
      </c>
      <c r="DM38" s="622"/>
      <c r="DN38" s="622"/>
      <c r="DO38" s="622"/>
      <c r="DP38" s="622"/>
      <c r="DQ38" s="622"/>
      <c r="DR38" s="622"/>
      <c r="DS38" s="622"/>
      <c r="DT38" s="622"/>
      <c r="DU38" s="622"/>
      <c r="DV38" s="623"/>
      <c r="DW38" s="624">
        <v>9.1999999999999993</v>
      </c>
      <c r="DX38" s="636"/>
      <c r="DY38" s="636"/>
      <c r="DZ38" s="636"/>
      <c r="EA38" s="636"/>
      <c r="EB38" s="636"/>
      <c r="EC38" s="648"/>
    </row>
    <row r="39" spans="2:133" ht="11.25" customHeight="1" x14ac:dyDescent="0.15">
      <c r="B39" s="618" t="s">
        <v>345</v>
      </c>
      <c r="C39" s="619"/>
      <c r="D39" s="619"/>
      <c r="E39" s="619"/>
      <c r="F39" s="619"/>
      <c r="G39" s="619"/>
      <c r="H39" s="619"/>
      <c r="I39" s="619"/>
      <c r="J39" s="619"/>
      <c r="K39" s="619"/>
      <c r="L39" s="619"/>
      <c r="M39" s="619"/>
      <c r="N39" s="619"/>
      <c r="O39" s="619"/>
      <c r="P39" s="619"/>
      <c r="Q39" s="620"/>
      <c r="R39" s="621" t="s">
        <v>131</v>
      </c>
      <c r="S39" s="622"/>
      <c r="T39" s="622"/>
      <c r="U39" s="622"/>
      <c r="V39" s="622"/>
      <c r="W39" s="622"/>
      <c r="X39" s="622"/>
      <c r="Y39" s="623"/>
      <c r="Z39" s="659" t="s">
        <v>140</v>
      </c>
      <c r="AA39" s="659"/>
      <c r="AB39" s="659"/>
      <c r="AC39" s="659"/>
      <c r="AD39" s="660" t="s">
        <v>140</v>
      </c>
      <c r="AE39" s="660"/>
      <c r="AF39" s="660"/>
      <c r="AG39" s="660"/>
      <c r="AH39" s="660"/>
      <c r="AI39" s="660"/>
      <c r="AJ39" s="660"/>
      <c r="AK39" s="660"/>
      <c r="AL39" s="624" t="s">
        <v>140</v>
      </c>
      <c r="AM39" s="625"/>
      <c r="AN39" s="625"/>
      <c r="AO39" s="661"/>
      <c r="AQ39" s="654" t="s">
        <v>346</v>
      </c>
      <c r="AR39" s="655"/>
      <c r="AS39" s="655"/>
      <c r="AT39" s="655"/>
      <c r="AU39" s="655"/>
      <c r="AV39" s="655"/>
      <c r="AW39" s="655"/>
      <c r="AX39" s="655"/>
      <c r="AY39" s="656"/>
      <c r="AZ39" s="621">
        <v>564752</v>
      </c>
      <c r="BA39" s="622"/>
      <c r="BB39" s="622"/>
      <c r="BC39" s="622"/>
      <c r="BD39" s="634"/>
      <c r="BE39" s="634"/>
      <c r="BF39" s="657"/>
      <c r="BG39" s="618" t="s">
        <v>347</v>
      </c>
      <c r="BH39" s="619"/>
      <c r="BI39" s="619"/>
      <c r="BJ39" s="619"/>
      <c r="BK39" s="619"/>
      <c r="BL39" s="619"/>
      <c r="BM39" s="619"/>
      <c r="BN39" s="619"/>
      <c r="BO39" s="619"/>
      <c r="BP39" s="619"/>
      <c r="BQ39" s="619"/>
      <c r="BR39" s="619"/>
      <c r="BS39" s="619"/>
      <c r="BT39" s="619"/>
      <c r="BU39" s="620"/>
      <c r="BV39" s="621">
        <v>141906</v>
      </c>
      <c r="BW39" s="622"/>
      <c r="BX39" s="622"/>
      <c r="BY39" s="622"/>
      <c r="BZ39" s="622"/>
      <c r="CA39" s="622"/>
      <c r="CB39" s="658"/>
      <c r="CD39" s="618" t="s">
        <v>348</v>
      </c>
      <c r="CE39" s="619"/>
      <c r="CF39" s="619"/>
      <c r="CG39" s="619"/>
      <c r="CH39" s="619"/>
      <c r="CI39" s="619"/>
      <c r="CJ39" s="619"/>
      <c r="CK39" s="619"/>
      <c r="CL39" s="619"/>
      <c r="CM39" s="619"/>
      <c r="CN39" s="619"/>
      <c r="CO39" s="619"/>
      <c r="CP39" s="619"/>
      <c r="CQ39" s="620"/>
      <c r="CR39" s="621">
        <v>1370120</v>
      </c>
      <c r="CS39" s="634"/>
      <c r="CT39" s="634"/>
      <c r="CU39" s="634"/>
      <c r="CV39" s="634"/>
      <c r="CW39" s="634"/>
      <c r="CX39" s="634"/>
      <c r="CY39" s="635"/>
      <c r="CZ39" s="624">
        <v>0.3</v>
      </c>
      <c r="DA39" s="636"/>
      <c r="DB39" s="636"/>
      <c r="DC39" s="637"/>
      <c r="DD39" s="627">
        <v>1271077</v>
      </c>
      <c r="DE39" s="634"/>
      <c r="DF39" s="634"/>
      <c r="DG39" s="634"/>
      <c r="DH39" s="634"/>
      <c r="DI39" s="634"/>
      <c r="DJ39" s="634"/>
      <c r="DK39" s="635"/>
      <c r="DL39" s="627" t="s">
        <v>140</v>
      </c>
      <c r="DM39" s="634"/>
      <c r="DN39" s="634"/>
      <c r="DO39" s="634"/>
      <c r="DP39" s="634"/>
      <c r="DQ39" s="634"/>
      <c r="DR39" s="634"/>
      <c r="DS39" s="634"/>
      <c r="DT39" s="634"/>
      <c r="DU39" s="634"/>
      <c r="DV39" s="635"/>
      <c r="DW39" s="624" t="s">
        <v>140</v>
      </c>
      <c r="DX39" s="636"/>
      <c r="DY39" s="636"/>
      <c r="DZ39" s="636"/>
      <c r="EA39" s="636"/>
      <c r="EB39" s="636"/>
      <c r="EC39" s="648"/>
    </row>
    <row r="40" spans="2:133" ht="11.25" customHeight="1" x14ac:dyDescent="0.15">
      <c r="B40" s="618" t="s">
        <v>349</v>
      </c>
      <c r="C40" s="619"/>
      <c r="D40" s="619"/>
      <c r="E40" s="619"/>
      <c r="F40" s="619"/>
      <c r="G40" s="619"/>
      <c r="H40" s="619"/>
      <c r="I40" s="619"/>
      <c r="J40" s="619"/>
      <c r="K40" s="619"/>
      <c r="L40" s="619"/>
      <c r="M40" s="619"/>
      <c r="N40" s="619"/>
      <c r="O40" s="619"/>
      <c r="P40" s="619"/>
      <c r="Q40" s="620"/>
      <c r="R40" s="621">
        <v>16554500</v>
      </c>
      <c r="S40" s="622"/>
      <c r="T40" s="622"/>
      <c r="U40" s="622"/>
      <c r="V40" s="622"/>
      <c r="W40" s="622"/>
      <c r="X40" s="622"/>
      <c r="Y40" s="623"/>
      <c r="Z40" s="659">
        <v>3.8</v>
      </c>
      <c r="AA40" s="659"/>
      <c r="AB40" s="659"/>
      <c r="AC40" s="659"/>
      <c r="AD40" s="660" t="s">
        <v>140</v>
      </c>
      <c r="AE40" s="660"/>
      <c r="AF40" s="660"/>
      <c r="AG40" s="660"/>
      <c r="AH40" s="660"/>
      <c r="AI40" s="660"/>
      <c r="AJ40" s="660"/>
      <c r="AK40" s="660"/>
      <c r="AL40" s="624" t="s">
        <v>258</v>
      </c>
      <c r="AM40" s="625"/>
      <c r="AN40" s="625"/>
      <c r="AO40" s="661"/>
      <c r="AQ40" s="654" t="s">
        <v>350</v>
      </c>
      <c r="AR40" s="655"/>
      <c r="AS40" s="655"/>
      <c r="AT40" s="655"/>
      <c r="AU40" s="655"/>
      <c r="AV40" s="655"/>
      <c r="AW40" s="655"/>
      <c r="AX40" s="655"/>
      <c r="AY40" s="656"/>
      <c r="AZ40" s="621">
        <v>553176</v>
      </c>
      <c r="BA40" s="622"/>
      <c r="BB40" s="622"/>
      <c r="BC40" s="622"/>
      <c r="BD40" s="634"/>
      <c r="BE40" s="634"/>
      <c r="BF40" s="657"/>
      <c r="BG40" s="662" t="s">
        <v>351</v>
      </c>
      <c r="BH40" s="663"/>
      <c r="BI40" s="663"/>
      <c r="BJ40" s="663"/>
      <c r="BK40" s="663"/>
      <c r="BL40" s="223"/>
      <c r="BM40" s="619" t="s">
        <v>352</v>
      </c>
      <c r="BN40" s="619"/>
      <c r="BO40" s="619"/>
      <c r="BP40" s="619"/>
      <c r="BQ40" s="619"/>
      <c r="BR40" s="619"/>
      <c r="BS40" s="619"/>
      <c r="BT40" s="619"/>
      <c r="BU40" s="620"/>
      <c r="BV40" s="621">
        <v>91</v>
      </c>
      <c r="BW40" s="622"/>
      <c r="BX40" s="622"/>
      <c r="BY40" s="622"/>
      <c r="BZ40" s="622"/>
      <c r="CA40" s="622"/>
      <c r="CB40" s="658"/>
      <c r="CD40" s="618" t="s">
        <v>353</v>
      </c>
      <c r="CE40" s="619"/>
      <c r="CF40" s="619"/>
      <c r="CG40" s="619"/>
      <c r="CH40" s="619"/>
      <c r="CI40" s="619"/>
      <c r="CJ40" s="619"/>
      <c r="CK40" s="619"/>
      <c r="CL40" s="619"/>
      <c r="CM40" s="619"/>
      <c r="CN40" s="619"/>
      <c r="CO40" s="619"/>
      <c r="CP40" s="619"/>
      <c r="CQ40" s="620"/>
      <c r="CR40" s="621">
        <v>12835876</v>
      </c>
      <c r="CS40" s="622"/>
      <c r="CT40" s="622"/>
      <c r="CU40" s="622"/>
      <c r="CV40" s="622"/>
      <c r="CW40" s="622"/>
      <c r="CX40" s="622"/>
      <c r="CY40" s="623"/>
      <c r="CZ40" s="624">
        <v>3</v>
      </c>
      <c r="DA40" s="636"/>
      <c r="DB40" s="636"/>
      <c r="DC40" s="637"/>
      <c r="DD40" s="627">
        <v>272688</v>
      </c>
      <c r="DE40" s="622"/>
      <c r="DF40" s="622"/>
      <c r="DG40" s="622"/>
      <c r="DH40" s="622"/>
      <c r="DI40" s="622"/>
      <c r="DJ40" s="622"/>
      <c r="DK40" s="623"/>
      <c r="DL40" s="627" t="s">
        <v>140</v>
      </c>
      <c r="DM40" s="622"/>
      <c r="DN40" s="622"/>
      <c r="DO40" s="622"/>
      <c r="DP40" s="622"/>
      <c r="DQ40" s="622"/>
      <c r="DR40" s="622"/>
      <c r="DS40" s="622"/>
      <c r="DT40" s="622"/>
      <c r="DU40" s="622"/>
      <c r="DV40" s="623"/>
      <c r="DW40" s="624" t="s">
        <v>140</v>
      </c>
      <c r="DX40" s="636"/>
      <c r="DY40" s="636"/>
      <c r="DZ40" s="636"/>
      <c r="EA40" s="636"/>
      <c r="EB40" s="636"/>
      <c r="EC40" s="648"/>
    </row>
    <row r="41" spans="2:133" ht="11.25" customHeight="1" x14ac:dyDescent="0.15">
      <c r="B41" s="602" t="s">
        <v>354</v>
      </c>
      <c r="C41" s="603"/>
      <c r="D41" s="603"/>
      <c r="E41" s="603"/>
      <c r="F41" s="603"/>
      <c r="G41" s="603"/>
      <c r="H41" s="603"/>
      <c r="I41" s="603"/>
      <c r="J41" s="603"/>
      <c r="K41" s="603"/>
      <c r="L41" s="603"/>
      <c r="M41" s="603"/>
      <c r="N41" s="603"/>
      <c r="O41" s="603"/>
      <c r="P41" s="603"/>
      <c r="Q41" s="604"/>
      <c r="R41" s="605">
        <v>436287767</v>
      </c>
      <c r="S41" s="646"/>
      <c r="T41" s="646"/>
      <c r="U41" s="646"/>
      <c r="V41" s="646"/>
      <c r="W41" s="646"/>
      <c r="X41" s="646"/>
      <c r="Y41" s="649"/>
      <c r="Z41" s="650">
        <v>100</v>
      </c>
      <c r="AA41" s="650"/>
      <c r="AB41" s="650"/>
      <c r="AC41" s="650"/>
      <c r="AD41" s="651">
        <v>225889964</v>
      </c>
      <c r="AE41" s="651"/>
      <c r="AF41" s="651"/>
      <c r="AG41" s="651"/>
      <c r="AH41" s="651"/>
      <c r="AI41" s="651"/>
      <c r="AJ41" s="651"/>
      <c r="AK41" s="651"/>
      <c r="AL41" s="608">
        <v>100</v>
      </c>
      <c r="AM41" s="652"/>
      <c r="AN41" s="652"/>
      <c r="AO41" s="653"/>
      <c r="AQ41" s="654" t="s">
        <v>355</v>
      </c>
      <c r="AR41" s="655"/>
      <c r="AS41" s="655"/>
      <c r="AT41" s="655"/>
      <c r="AU41" s="655"/>
      <c r="AV41" s="655"/>
      <c r="AW41" s="655"/>
      <c r="AX41" s="655"/>
      <c r="AY41" s="656"/>
      <c r="AZ41" s="621">
        <v>6302584</v>
      </c>
      <c r="BA41" s="622"/>
      <c r="BB41" s="622"/>
      <c r="BC41" s="622"/>
      <c r="BD41" s="634"/>
      <c r="BE41" s="634"/>
      <c r="BF41" s="657"/>
      <c r="BG41" s="662"/>
      <c r="BH41" s="663"/>
      <c r="BI41" s="663"/>
      <c r="BJ41" s="663"/>
      <c r="BK41" s="663"/>
      <c r="BL41" s="223"/>
      <c r="BM41" s="619" t="s">
        <v>356</v>
      </c>
      <c r="BN41" s="619"/>
      <c r="BO41" s="619"/>
      <c r="BP41" s="619"/>
      <c r="BQ41" s="619"/>
      <c r="BR41" s="619"/>
      <c r="BS41" s="619"/>
      <c r="BT41" s="619"/>
      <c r="BU41" s="620"/>
      <c r="BV41" s="621" t="s">
        <v>276</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131</v>
      </c>
      <c r="CS41" s="634"/>
      <c r="CT41" s="634"/>
      <c r="CU41" s="634"/>
      <c r="CV41" s="634"/>
      <c r="CW41" s="634"/>
      <c r="CX41" s="634"/>
      <c r="CY41" s="635"/>
      <c r="CZ41" s="624" t="s">
        <v>140</v>
      </c>
      <c r="DA41" s="636"/>
      <c r="DB41" s="636"/>
      <c r="DC41" s="637"/>
      <c r="DD41" s="627" t="s">
        <v>276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358</v>
      </c>
      <c r="AR42" s="667"/>
      <c r="AS42" s="667"/>
      <c r="AT42" s="667"/>
      <c r="AU42" s="667"/>
      <c r="AV42" s="667"/>
      <c r="AW42" s="667"/>
      <c r="AX42" s="667"/>
      <c r="AY42" s="668"/>
      <c r="AZ42" s="605">
        <v>22480883</v>
      </c>
      <c r="BA42" s="646"/>
      <c r="BB42" s="646"/>
      <c r="BC42" s="646"/>
      <c r="BD42" s="606"/>
      <c r="BE42" s="606"/>
      <c r="BF42" s="669"/>
      <c r="BG42" s="664"/>
      <c r="BH42" s="665"/>
      <c r="BI42" s="665"/>
      <c r="BJ42" s="665"/>
      <c r="BK42" s="665"/>
      <c r="BL42" s="224"/>
      <c r="BM42" s="603" t="s">
        <v>359</v>
      </c>
      <c r="BN42" s="603"/>
      <c r="BO42" s="603"/>
      <c r="BP42" s="603"/>
      <c r="BQ42" s="603"/>
      <c r="BR42" s="603"/>
      <c r="BS42" s="603"/>
      <c r="BT42" s="603"/>
      <c r="BU42" s="604"/>
      <c r="BV42" s="605">
        <v>363</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42612868</v>
      </c>
      <c r="CS42" s="634"/>
      <c r="CT42" s="634"/>
      <c r="CU42" s="634"/>
      <c r="CV42" s="634"/>
      <c r="CW42" s="634"/>
      <c r="CX42" s="634"/>
      <c r="CY42" s="635"/>
      <c r="CZ42" s="624">
        <v>10</v>
      </c>
      <c r="DA42" s="636"/>
      <c r="DB42" s="636"/>
      <c r="DC42" s="637"/>
      <c r="DD42" s="627">
        <v>5923674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361</v>
      </c>
      <c r="CD43" s="618" t="s">
        <v>362</v>
      </c>
      <c r="CE43" s="619"/>
      <c r="CF43" s="619"/>
      <c r="CG43" s="619"/>
      <c r="CH43" s="619"/>
      <c r="CI43" s="619"/>
      <c r="CJ43" s="619"/>
      <c r="CK43" s="619"/>
      <c r="CL43" s="619"/>
      <c r="CM43" s="619"/>
      <c r="CN43" s="619"/>
      <c r="CO43" s="619"/>
      <c r="CP43" s="619"/>
      <c r="CQ43" s="620"/>
      <c r="CR43" s="621">
        <v>1036369</v>
      </c>
      <c r="CS43" s="634"/>
      <c r="CT43" s="634"/>
      <c r="CU43" s="634"/>
      <c r="CV43" s="634"/>
      <c r="CW43" s="634"/>
      <c r="CX43" s="634"/>
      <c r="CY43" s="635"/>
      <c r="CZ43" s="624">
        <v>0.2</v>
      </c>
      <c r="DA43" s="636"/>
      <c r="DB43" s="636"/>
      <c r="DC43" s="637"/>
      <c r="DD43" s="627">
        <v>1014769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364</v>
      </c>
      <c r="CG44" s="619"/>
      <c r="CH44" s="619"/>
      <c r="CI44" s="619"/>
      <c r="CJ44" s="619"/>
      <c r="CK44" s="619"/>
      <c r="CL44" s="619"/>
      <c r="CM44" s="619"/>
      <c r="CN44" s="619"/>
      <c r="CO44" s="619"/>
      <c r="CP44" s="619"/>
      <c r="CQ44" s="620"/>
      <c r="CR44" s="621">
        <v>42612868</v>
      </c>
      <c r="CS44" s="622"/>
      <c r="CT44" s="622"/>
      <c r="CU44" s="622"/>
      <c r="CV44" s="622"/>
      <c r="CW44" s="622"/>
      <c r="CX44" s="622"/>
      <c r="CY44" s="623"/>
      <c r="CZ44" s="624">
        <v>10</v>
      </c>
      <c r="DA44" s="625"/>
      <c r="DB44" s="625"/>
      <c r="DC44" s="626"/>
      <c r="DD44" s="627">
        <v>5923674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23353138</v>
      </c>
      <c r="CS45" s="634"/>
      <c r="CT45" s="634"/>
      <c r="CU45" s="634"/>
      <c r="CV45" s="634"/>
      <c r="CW45" s="634"/>
      <c r="CX45" s="634"/>
      <c r="CY45" s="635"/>
      <c r="CZ45" s="624">
        <v>5.5</v>
      </c>
      <c r="DA45" s="636"/>
      <c r="DB45" s="636"/>
      <c r="DC45" s="637"/>
      <c r="DD45" s="627">
        <v>1073922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367</v>
      </c>
      <c r="CG46" s="619"/>
      <c r="CH46" s="619"/>
      <c r="CI46" s="619"/>
      <c r="CJ46" s="619"/>
      <c r="CK46" s="619"/>
      <c r="CL46" s="619"/>
      <c r="CM46" s="619"/>
      <c r="CN46" s="619"/>
      <c r="CO46" s="619"/>
      <c r="CP46" s="619"/>
      <c r="CQ46" s="620"/>
      <c r="CR46" s="621">
        <v>16289137</v>
      </c>
      <c r="CS46" s="622"/>
      <c r="CT46" s="622"/>
      <c r="CU46" s="622"/>
      <c r="CV46" s="622"/>
      <c r="CW46" s="622"/>
      <c r="CX46" s="622"/>
      <c r="CY46" s="623"/>
      <c r="CZ46" s="624">
        <v>3.8</v>
      </c>
      <c r="DA46" s="625"/>
      <c r="DB46" s="625"/>
      <c r="DC46" s="626"/>
      <c r="DD46" s="627">
        <v>4659549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368</v>
      </c>
      <c r="CG47" s="619"/>
      <c r="CH47" s="619"/>
      <c r="CI47" s="619"/>
      <c r="CJ47" s="619"/>
      <c r="CK47" s="619"/>
      <c r="CL47" s="619"/>
      <c r="CM47" s="619"/>
      <c r="CN47" s="619"/>
      <c r="CO47" s="619"/>
      <c r="CP47" s="619"/>
      <c r="CQ47" s="620"/>
      <c r="CR47" s="621" t="s">
        <v>131</v>
      </c>
      <c r="CS47" s="634"/>
      <c r="CT47" s="634"/>
      <c r="CU47" s="634"/>
      <c r="CV47" s="634"/>
      <c r="CW47" s="634"/>
      <c r="CX47" s="634"/>
      <c r="CY47" s="635"/>
      <c r="CZ47" s="624" t="s">
        <v>276</v>
      </c>
      <c r="DA47" s="636"/>
      <c r="DB47" s="636"/>
      <c r="DC47" s="637"/>
      <c r="DD47" s="627" t="s">
        <v>131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369</v>
      </c>
      <c r="CG48" s="619"/>
      <c r="CH48" s="619"/>
      <c r="CI48" s="619"/>
      <c r="CJ48" s="619"/>
      <c r="CK48" s="619"/>
      <c r="CL48" s="619"/>
      <c r="CM48" s="619"/>
      <c r="CN48" s="619"/>
      <c r="CO48" s="619"/>
      <c r="CP48" s="619"/>
      <c r="CQ48" s="620"/>
      <c r="CR48" s="621" t="s">
        <v>276</v>
      </c>
      <c r="CS48" s="622"/>
      <c r="CT48" s="622"/>
      <c r="CU48" s="622"/>
      <c r="CV48" s="622"/>
      <c r="CW48" s="622"/>
      <c r="CX48" s="622"/>
      <c r="CY48" s="623"/>
      <c r="CZ48" s="624" t="s">
        <v>140</v>
      </c>
      <c r="DA48" s="625"/>
      <c r="DB48" s="625"/>
      <c r="DC48" s="626"/>
      <c r="DD48" s="627" t="s">
        <v>131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370</v>
      </c>
      <c r="CE49" s="603"/>
      <c r="CF49" s="603"/>
      <c r="CG49" s="603"/>
      <c r="CH49" s="603"/>
      <c r="CI49" s="603"/>
      <c r="CJ49" s="603"/>
      <c r="CK49" s="603"/>
      <c r="CL49" s="603"/>
      <c r="CM49" s="603"/>
      <c r="CN49" s="603"/>
      <c r="CO49" s="603"/>
      <c r="CP49" s="603"/>
      <c r="CQ49" s="604"/>
      <c r="CR49" s="605">
        <v>427945418</v>
      </c>
      <c r="CS49" s="606"/>
      <c r="CT49" s="606"/>
      <c r="CU49" s="606"/>
      <c r="CV49" s="606"/>
      <c r="CW49" s="606"/>
      <c r="CX49" s="606"/>
      <c r="CY49" s="607"/>
      <c r="CZ49" s="608">
        <v>100</v>
      </c>
      <c r="DA49" s="609"/>
      <c r="DB49" s="609"/>
      <c r="DC49" s="610"/>
      <c r="DD49" s="611">
        <v>268900499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K8E1H12gxiONegejNNRoCa967lSbRIGxJ/V0TxUaJhvfmagpsgV5FoxA9D2DbPS4RvJ2DKpQRmPPxfjJxfefg==" saltValue="0+iR+H68EoWz7eMmsmGeg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372</v>
      </c>
      <c r="DK2" s="1092"/>
      <c r="DL2" s="1092"/>
      <c r="DM2" s="1092"/>
      <c r="DN2" s="1092"/>
      <c r="DO2" s="1093"/>
      <c r="DP2" s="228"/>
      <c r="DQ2" s="1091" t="s">
        <v>373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094"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32"/>
      <c r="BA5" s="232"/>
      <c r="BB5" s="232"/>
      <c r="BC5" s="232"/>
      <c r="BD5" s="232"/>
      <c r="BE5" s="233"/>
      <c r="BF5" s="233"/>
      <c r="BG5" s="233"/>
      <c r="BH5" s="233"/>
      <c r="BI5" s="233"/>
      <c r="BJ5" s="233"/>
      <c r="BK5" s="233"/>
      <c r="BL5" s="233"/>
      <c r="BM5" s="233"/>
      <c r="BN5" s="233"/>
      <c r="BO5" s="233"/>
      <c r="BP5" s="233"/>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084" t="s">
        <v>390</v>
      </c>
      <c r="DH5" s="1085"/>
      <c r="DI5" s="1085"/>
      <c r="DJ5" s="1085"/>
      <c r="DK5" s="1086"/>
      <c r="DL5" s="1084" t="s">
        <v>391</v>
      </c>
      <c r="DM5" s="1085"/>
      <c r="DN5" s="1085"/>
      <c r="DO5" s="1085"/>
      <c r="DP5" s="1086"/>
      <c r="DQ5" s="1001" t="s">
        <v>392</v>
      </c>
      <c r="DR5" s="1002"/>
      <c r="DS5" s="1002"/>
      <c r="DT5" s="1002"/>
      <c r="DU5" s="1003"/>
      <c r="DV5" s="1001" t="s">
        <v>383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393</v>
      </c>
      <c r="C7" s="1048"/>
      <c r="D7" s="1048"/>
      <c r="E7" s="1048"/>
      <c r="F7" s="1048"/>
      <c r="G7" s="1048"/>
      <c r="H7" s="1048"/>
      <c r="I7" s="1048"/>
      <c r="J7" s="1048"/>
      <c r="K7" s="1048"/>
      <c r="L7" s="1048"/>
      <c r="M7" s="1048"/>
      <c r="N7" s="1048"/>
      <c r="O7" s="1048"/>
      <c r="P7" s="1049"/>
      <c r="Q7" s="1102">
        <v>434886</v>
      </c>
      <c r="R7" s="1103"/>
      <c r="S7" s="1103"/>
      <c r="T7" s="1103"/>
      <c r="U7" s="1103"/>
      <c r="V7" s="1103">
        <v>427283</v>
      </c>
      <c r="W7" s="1103"/>
      <c r="X7" s="1103"/>
      <c r="Y7" s="1103"/>
      <c r="Z7" s="1103"/>
      <c r="AA7" s="1103">
        <v>7603</v>
      </c>
      <c r="AB7" s="1103"/>
      <c r="AC7" s="1103"/>
      <c r="AD7" s="1103"/>
      <c r="AE7" s="1104"/>
      <c r="AF7" s="1105">
        <v>5697</v>
      </c>
      <c r="AG7" s="1106"/>
      <c r="AH7" s="1106"/>
      <c r="AI7" s="1106"/>
      <c r="AJ7" s="1107"/>
      <c r="AK7" s="1108"/>
      <c r="AL7" s="1109"/>
      <c r="AM7" s="1109"/>
      <c r="AN7" s="1109"/>
      <c r="AO7" s="1109"/>
      <c r="AP7" s="1109">
        <v>655750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585</v>
      </c>
      <c r="BT7" s="1100"/>
      <c r="BU7" s="1100"/>
      <c r="BV7" s="1100"/>
      <c r="BW7" s="1100"/>
      <c r="BX7" s="1100"/>
      <c r="BY7" s="1100"/>
      <c r="BZ7" s="1100"/>
      <c r="CA7" s="1100"/>
      <c r="CB7" s="1100"/>
      <c r="CC7" s="1100"/>
      <c r="CD7" s="1100"/>
      <c r="CE7" s="1100"/>
      <c r="CF7" s="1100"/>
      <c r="CG7" s="1112"/>
      <c r="CH7" s="1096"/>
      <c r="CI7" s="1097"/>
      <c r="CJ7" s="1097"/>
      <c r="CK7" s="1097"/>
      <c r="CL7" s="1098"/>
      <c r="CM7" s="1096">
        <v>1001</v>
      </c>
      <c r="CN7" s="1097"/>
      <c r="CO7" s="1097"/>
      <c r="CP7" s="1097"/>
      <c r="CQ7" s="1098"/>
      <c r="CR7" s="1096">
        <v>1000</v>
      </c>
      <c r="CS7" s="1097"/>
      <c r="CT7" s="1097"/>
      <c r="CU7" s="1097"/>
      <c r="CV7" s="1098"/>
      <c r="CW7" s="1096">
        <v>31</v>
      </c>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394</v>
      </c>
      <c r="C8" s="1031"/>
      <c r="D8" s="1031"/>
      <c r="E8" s="1031"/>
      <c r="F8" s="1031"/>
      <c r="G8" s="1031"/>
      <c r="H8" s="1031"/>
      <c r="I8" s="1031"/>
      <c r="J8" s="1031"/>
      <c r="K8" s="1031"/>
      <c r="L8" s="1031"/>
      <c r="M8" s="1031"/>
      <c r="N8" s="1031"/>
      <c r="O8" s="1031"/>
      <c r="P8" s="1032"/>
      <c r="Q8" s="1038">
        <v>82086</v>
      </c>
      <c r="R8" s="1039"/>
      <c r="S8" s="1039"/>
      <c r="T8" s="1039"/>
      <c r="U8" s="1039"/>
      <c r="V8" s="1039">
        <v>82086</v>
      </c>
      <c r="W8" s="1039"/>
      <c r="X8" s="1039"/>
      <c r="Y8" s="1039"/>
      <c r="Z8" s="1039"/>
      <c r="AA8" s="1039">
        <v>0</v>
      </c>
      <c r="AB8" s="1039"/>
      <c r="AC8" s="1039"/>
      <c r="AD8" s="1039"/>
      <c r="AE8" s="1040"/>
      <c r="AF8" s="1035" t="s">
        <v>131</v>
      </c>
      <c r="AG8" s="1036"/>
      <c r="AH8" s="1036"/>
      <c r="AI8" s="1036"/>
      <c r="AJ8" s="1037"/>
      <c r="AK8" s="1080">
        <v>48152</v>
      </c>
      <c r="AL8" s="1081"/>
      <c r="AM8" s="1081"/>
      <c r="AN8" s="1081"/>
      <c r="AO8" s="1081"/>
      <c r="AP8" s="1081">
        <v>3109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586</v>
      </c>
      <c r="BT8" s="993"/>
      <c r="BU8" s="993"/>
      <c r="BV8" s="993"/>
      <c r="BW8" s="993"/>
      <c r="BX8" s="993"/>
      <c r="BY8" s="993"/>
      <c r="BZ8" s="993"/>
      <c r="CA8" s="993"/>
      <c r="CB8" s="993"/>
      <c r="CC8" s="993"/>
      <c r="CD8" s="993"/>
      <c r="CE8" s="993"/>
      <c r="CF8" s="993"/>
      <c r="CG8" s="1014"/>
      <c r="CH8" s="989">
        <v>-65</v>
      </c>
      <c r="CI8" s="990"/>
      <c r="CJ8" s="990"/>
      <c r="CK8" s="990"/>
      <c r="CL8" s="991"/>
      <c r="CM8" s="989">
        <v>1087</v>
      </c>
      <c r="CN8" s="990"/>
      <c r="CO8" s="990"/>
      <c r="CP8" s="990"/>
      <c r="CQ8" s="991"/>
      <c r="CR8" s="989">
        <v>1000</v>
      </c>
      <c r="CS8" s="990"/>
      <c r="CT8" s="990"/>
      <c r="CU8" s="990"/>
      <c r="CV8" s="991"/>
      <c r="CW8" s="989">
        <v>358</v>
      </c>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395</v>
      </c>
      <c r="C9" s="1031"/>
      <c r="D9" s="1031"/>
      <c r="E9" s="1031"/>
      <c r="F9" s="1031"/>
      <c r="G9" s="1031"/>
      <c r="H9" s="1031"/>
      <c r="I9" s="1031"/>
      <c r="J9" s="1031"/>
      <c r="K9" s="1031"/>
      <c r="L9" s="1031"/>
      <c r="M9" s="1031"/>
      <c r="N9" s="1031"/>
      <c r="O9" s="1031"/>
      <c r="P9" s="1032"/>
      <c r="Q9" s="1038">
        <v>1040</v>
      </c>
      <c r="R9" s="1039"/>
      <c r="S9" s="1039"/>
      <c r="T9" s="1039"/>
      <c r="U9" s="1039"/>
      <c r="V9" s="1039">
        <v>300</v>
      </c>
      <c r="W9" s="1039"/>
      <c r="X9" s="1039"/>
      <c r="Y9" s="1039"/>
      <c r="Z9" s="1039"/>
      <c r="AA9" s="1039">
        <v>740</v>
      </c>
      <c r="AB9" s="1039"/>
      <c r="AC9" s="1039"/>
      <c r="AD9" s="1039"/>
      <c r="AE9" s="1040"/>
      <c r="AF9" s="1035">
        <v>740</v>
      </c>
      <c r="AG9" s="1036"/>
      <c r="AH9" s="1036"/>
      <c r="AI9" s="1036"/>
      <c r="AJ9" s="1037"/>
      <c r="AK9" s="1080">
        <v>735</v>
      </c>
      <c r="AL9" s="1081"/>
      <c r="AM9" s="1081"/>
      <c r="AN9" s="1081"/>
      <c r="AO9" s="1081"/>
      <c r="AP9" s="1081">
        <v>490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587</v>
      </c>
      <c r="BT9" s="993"/>
      <c r="BU9" s="993"/>
      <c r="BV9" s="993"/>
      <c r="BW9" s="993"/>
      <c r="BX9" s="993"/>
      <c r="BY9" s="993"/>
      <c r="BZ9" s="993"/>
      <c r="CA9" s="993"/>
      <c r="CB9" s="993"/>
      <c r="CC9" s="993"/>
      <c r="CD9" s="993"/>
      <c r="CE9" s="993"/>
      <c r="CF9" s="993"/>
      <c r="CG9" s="1014"/>
      <c r="CH9" s="989">
        <v>-3</v>
      </c>
      <c r="CI9" s="990"/>
      <c r="CJ9" s="990"/>
      <c r="CK9" s="990"/>
      <c r="CL9" s="991"/>
      <c r="CM9" s="989">
        <v>235</v>
      </c>
      <c r="CN9" s="990"/>
      <c r="CO9" s="990"/>
      <c r="CP9" s="990"/>
      <c r="CQ9" s="991"/>
      <c r="CR9" s="989">
        <v>100</v>
      </c>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t="s">
        <v>396</v>
      </c>
      <c r="C10" s="1031"/>
      <c r="D10" s="1031"/>
      <c r="E10" s="1031"/>
      <c r="F10" s="1031"/>
      <c r="G10" s="1031"/>
      <c r="H10" s="1031"/>
      <c r="I10" s="1031"/>
      <c r="J10" s="1031"/>
      <c r="K10" s="1031"/>
      <c r="L10" s="1031"/>
      <c r="M10" s="1031"/>
      <c r="N10" s="1031"/>
      <c r="O10" s="1031"/>
      <c r="P10" s="1032"/>
      <c r="Q10" s="1038">
        <v>394</v>
      </c>
      <c r="R10" s="1039"/>
      <c r="S10" s="1039"/>
      <c r="T10" s="1039"/>
      <c r="U10" s="1039"/>
      <c r="V10" s="1039">
        <v>394</v>
      </c>
      <c r="W10" s="1039"/>
      <c r="X10" s="1039"/>
      <c r="Y10" s="1039"/>
      <c r="Z10" s="1039"/>
      <c r="AA10" s="1039">
        <v>0</v>
      </c>
      <c r="AB10" s="1039"/>
      <c r="AC10" s="1039"/>
      <c r="AD10" s="1039"/>
      <c r="AE10" s="1040"/>
      <c r="AF10" s="1035" t="s">
        <v>131</v>
      </c>
      <c r="AG10" s="1036"/>
      <c r="AH10" s="1036"/>
      <c r="AI10" s="1036"/>
      <c r="AJ10" s="1037"/>
      <c r="AK10" s="1080"/>
      <c r="AL10" s="1081"/>
      <c r="AM10" s="1081"/>
      <c r="AN10" s="1081"/>
      <c r="AO10" s="1081"/>
      <c r="AP10" s="1081">
        <v>0</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588</v>
      </c>
      <c r="BT10" s="993"/>
      <c r="BU10" s="993"/>
      <c r="BV10" s="993"/>
      <c r="BW10" s="993"/>
      <c r="BX10" s="993"/>
      <c r="BY10" s="993"/>
      <c r="BZ10" s="993"/>
      <c r="CA10" s="993"/>
      <c r="CB10" s="993"/>
      <c r="CC10" s="993"/>
      <c r="CD10" s="993"/>
      <c r="CE10" s="993"/>
      <c r="CF10" s="993"/>
      <c r="CG10" s="1014"/>
      <c r="CH10" s="989">
        <v>168</v>
      </c>
      <c r="CI10" s="990"/>
      <c r="CJ10" s="990"/>
      <c r="CK10" s="990"/>
      <c r="CL10" s="991"/>
      <c r="CM10" s="989">
        <v>530</v>
      </c>
      <c r="CN10" s="990"/>
      <c r="CO10" s="990"/>
      <c r="CP10" s="990"/>
      <c r="CQ10" s="991"/>
      <c r="CR10" s="989">
        <v>50</v>
      </c>
      <c r="CS10" s="990"/>
      <c r="CT10" s="990"/>
      <c r="CU10" s="990"/>
      <c r="CV10" s="991"/>
      <c r="CW10" s="989">
        <v>114</v>
      </c>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589</v>
      </c>
      <c r="BT11" s="993"/>
      <c r="BU11" s="993"/>
      <c r="BV11" s="993"/>
      <c r="BW11" s="993"/>
      <c r="BX11" s="993"/>
      <c r="BY11" s="993"/>
      <c r="BZ11" s="993"/>
      <c r="CA11" s="993"/>
      <c r="CB11" s="993"/>
      <c r="CC11" s="993"/>
      <c r="CD11" s="993"/>
      <c r="CE11" s="993"/>
      <c r="CF11" s="993"/>
      <c r="CG11" s="1014"/>
      <c r="CH11" s="989">
        <v>3</v>
      </c>
      <c r="CI11" s="990"/>
      <c r="CJ11" s="990"/>
      <c r="CK11" s="990"/>
      <c r="CL11" s="991"/>
      <c r="CM11" s="989">
        <v>562</v>
      </c>
      <c r="CN11" s="990"/>
      <c r="CO11" s="990"/>
      <c r="CP11" s="990"/>
      <c r="CQ11" s="991"/>
      <c r="CR11" s="989">
        <v>301</v>
      </c>
      <c r="CS11" s="990"/>
      <c r="CT11" s="990"/>
      <c r="CU11" s="990"/>
      <c r="CV11" s="991"/>
      <c r="CW11" s="989">
        <v>198</v>
      </c>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590</v>
      </c>
      <c r="BT12" s="993"/>
      <c r="BU12" s="993"/>
      <c r="BV12" s="993"/>
      <c r="BW12" s="993"/>
      <c r="BX12" s="993"/>
      <c r="BY12" s="993"/>
      <c r="BZ12" s="993"/>
      <c r="CA12" s="993"/>
      <c r="CB12" s="993"/>
      <c r="CC12" s="993"/>
      <c r="CD12" s="993"/>
      <c r="CE12" s="993"/>
      <c r="CF12" s="993"/>
      <c r="CG12" s="1014"/>
      <c r="CH12" s="989">
        <v>3</v>
      </c>
      <c r="CI12" s="990"/>
      <c r="CJ12" s="990"/>
      <c r="CK12" s="990"/>
      <c r="CL12" s="991"/>
      <c r="CM12" s="989">
        <v>263</v>
      </c>
      <c r="CN12" s="990"/>
      <c r="CO12" s="990"/>
      <c r="CP12" s="990"/>
      <c r="CQ12" s="991"/>
      <c r="CR12" s="989">
        <v>100</v>
      </c>
      <c r="CS12" s="990"/>
      <c r="CT12" s="990"/>
      <c r="CU12" s="990"/>
      <c r="CV12" s="991"/>
      <c r="CW12" s="989">
        <v>11</v>
      </c>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591</v>
      </c>
      <c r="BT13" s="993"/>
      <c r="BU13" s="993"/>
      <c r="BV13" s="993"/>
      <c r="BW13" s="993"/>
      <c r="BX13" s="993"/>
      <c r="BY13" s="993"/>
      <c r="BZ13" s="993"/>
      <c r="CA13" s="993"/>
      <c r="CB13" s="993"/>
      <c r="CC13" s="993"/>
      <c r="CD13" s="993"/>
      <c r="CE13" s="993"/>
      <c r="CF13" s="993"/>
      <c r="CG13" s="1014"/>
      <c r="CH13" s="989">
        <v>5</v>
      </c>
      <c r="CI13" s="990"/>
      <c r="CJ13" s="990"/>
      <c r="CK13" s="990"/>
      <c r="CL13" s="991"/>
      <c r="CM13" s="989">
        <v>85</v>
      </c>
      <c r="CN13" s="990"/>
      <c r="CO13" s="990"/>
      <c r="CP13" s="990"/>
      <c r="CQ13" s="991"/>
      <c r="CR13" s="989">
        <v>48</v>
      </c>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592</v>
      </c>
      <c r="BT14" s="993"/>
      <c r="BU14" s="993"/>
      <c r="BV14" s="993"/>
      <c r="BW14" s="993"/>
      <c r="BX14" s="993"/>
      <c r="BY14" s="993"/>
      <c r="BZ14" s="993"/>
      <c r="CA14" s="993"/>
      <c r="CB14" s="993"/>
      <c r="CC14" s="993"/>
      <c r="CD14" s="993"/>
      <c r="CE14" s="993"/>
      <c r="CF14" s="993"/>
      <c r="CG14" s="1014"/>
      <c r="CH14" s="989">
        <v>-11</v>
      </c>
      <c r="CI14" s="990"/>
      <c r="CJ14" s="990"/>
      <c r="CK14" s="990"/>
      <c r="CL14" s="991"/>
      <c r="CM14" s="989">
        <v>504</v>
      </c>
      <c r="CN14" s="990"/>
      <c r="CO14" s="990"/>
      <c r="CP14" s="990"/>
      <c r="CQ14" s="991"/>
      <c r="CR14" s="989">
        <v>501</v>
      </c>
      <c r="CS14" s="990"/>
      <c r="CT14" s="990"/>
      <c r="CU14" s="990"/>
      <c r="CV14" s="991"/>
      <c r="CW14" s="989">
        <v>29</v>
      </c>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593</v>
      </c>
      <c r="BT15" s="993"/>
      <c r="BU15" s="993"/>
      <c r="BV15" s="993"/>
      <c r="BW15" s="993"/>
      <c r="BX15" s="993"/>
      <c r="BY15" s="993"/>
      <c r="BZ15" s="993"/>
      <c r="CA15" s="993"/>
      <c r="CB15" s="993"/>
      <c r="CC15" s="993"/>
      <c r="CD15" s="993"/>
      <c r="CE15" s="993"/>
      <c r="CF15" s="993"/>
      <c r="CG15" s="1014"/>
      <c r="CH15" s="989">
        <v>1</v>
      </c>
      <c r="CI15" s="990"/>
      <c r="CJ15" s="990"/>
      <c r="CK15" s="990"/>
      <c r="CL15" s="991"/>
      <c r="CM15" s="989">
        <v>33</v>
      </c>
      <c r="CN15" s="990"/>
      <c r="CO15" s="990"/>
      <c r="CP15" s="990"/>
      <c r="CQ15" s="991"/>
      <c r="CR15" s="989">
        <v>2</v>
      </c>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594</v>
      </c>
      <c r="BT16" s="993"/>
      <c r="BU16" s="993"/>
      <c r="BV16" s="993"/>
      <c r="BW16" s="993"/>
      <c r="BX16" s="993"/>
      <c r="BY16" s="993"/>
      <c r="BZ16" s="993"/>
      <c r="CA16" s="993"/>
      <c r="CB16" s="993"/>
      <c r="CC16" s="993"/>
      <c r="CD16" s="993"/>
      <c r="CE16" s="993"/>
      <c r="CF16" s="993"/>
      <c r="CG16" s="1014"/>
      <c r="CH16" s="989">
        <v>100</v>
      </c>
      <c r="CI16" s="990"/>
      <c r="CJ16" s="990"/>
      <c r="CK16" s="990"/>
      <c r="CL16" s="991"/>
      <c r="CM16" s="989">
        <v>1318</v>
      </c>
      <c r="CN16" s="990"/>
      <c r="CO16" s="990"/>
      <c r="CP16" s="990"/>
      <c r="CQ16" s="991"/>
      <c r="CR16" s="989">
        <v>17</v>
      </c>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t="s">
        <v>595</v>
      </c>
      <c r="BT17" s="993"/>
      <c r="BU17" s="993"/>
      <c r="BV17" s="993"/>
      <c r="BW17" s="993"/>
      <c r="BX17" s="993"/>
      <c r="BY17" s="993"/>
      <c r="BZ17" s="993"/>
      <c r="CA17" s="993"/>
      <c r="CB17" s="993"/>
      <c r="CC17" s="993"/>
      <c r="CD17" s="993"/>
      <c r="CE17" s="993"/>
      <c r="CF17" s="993"/>
      <c r="CG17" s="1014"/>
      <c r="CH17" s="989">
        <v>-40</v>
      </c>
      <c r="CI17" s="990"/>
      <c r="CJ17" s="990"/>
      <c r="CK17" s="990"/>
      <c r="CL17" s="991"/>
      <c r="CM17" s="989">
        <v>-425</v>
      </c>
      <c r="CN17" s="990"/>
      <c r="CO17" s="990"/>
      <c r="CP17" s="990"/>
      <c r="CQ17" s="991"/>
      <c r="CR17" s="989">
        <v>53</v>
      </c>
      <c r="CS17" s="990"/>
      <c r="CT17" s="990"/>
      <c r="CU17" s="990"/>
      <c r="CV17" s="991"/>
      <c r="CW17" s="989"/>
      <c r="CX17" s="990"/>
      <c r="CY17" s="990"/>
      <c r="CZ17" s="990"/>
      <c r="DA17" s="991"/>
      <c r="DB17" s="989">
        <v>900</v>
      </c>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t="s">
        <v>596</v>
      </c>
      <c r="BT18" s="993"/>
      <c r="BU18" s="993"/>
      <c r="BV18" s="993"/>
      <c r="BW18" s="993"/>
      <c r="BX18" s="993"/>
      <c r="BY18" s="993"/>
      <c r="BZ18" s="993"/>
      <c r="CA18" s="993"/>
      <c r="CB18" s="993"/>
      <c r="CC18" s="993"/>
      <c r="CD18" s="993"/>
      <c r="CE18" s="993"/>
      <c r="CF18" s="993"/>
      <c r="CG18" s="1014"/>
      <c r="CH18" s="989">
        <v>48</v>
      </c>
      <c r="CI18" s="990"/>
      <c r="CJ18" s="990"/>
      <c r="CK18" s="990"/>
      <c r="CL18" s="991"/>
      <c r="CM18" s="989">
        <v>2342</v>
      </c>
      <c r="CN18" s="990"/>
      <c r="CO18" s="990"/>
      <c r="CP18" s="990"/>
      <c r="CQ18" s="991"/>
      <c r="CR18" s="989">
        <v>30</v>
      </c>
      <c r="CS18" s="990"/>
      <c r="CT18" s="990"/>
      <c r="CU18" s="990"/>
      <c r="CV18" s="991"/>
      <c r="CW18" s="989"/>
      <c r="CX18" s="990"/>
      <c r="CY18" s="990"/>
      <c r="CZ18" s="990"/>
      <c r="DA18" s="991"/>
      <c r="DB18" s="989"/>
      <c r="DC18" s="990"/>
      <c r="DD18" s="990"/>
      <c r="DE18" s="990"/>
      <c r="DF18" s="991"/>
      <c r="DG18" s="989">
        <v>7027</v>
      </c>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t="s">
        <v>597</v>
      </c>
      <c r="BT19" s="993"/>
      <c r="BU19" s="993"/>
      <c r="BV19" s="993"/>
      <c r="BW19" s="993"/>
      <c r="BX19" s="993"/>
      <c r="BY19" s="993"/>
      <c r="BZ19" s="993"/>
      <c r="CA19" s="993"/>
      <c r="CB19" s="993"/>
      <c r="CC19" s="993"/>
      <c r="CD19" s="993"/>
      <c r="CE19" s="993"/>
      <c r="CF19" s="993"/>
      <c r="CG19" s="1014"/>
      <c r="CH19" s="989">
        <v>2</v>
      </c>
      <c r="CI19" s="990"/>
      <c r="CJ19" s="990"/>
      <c r="CK19" s="990"/>
      <c r="CL19" s="991"/>
      <c r="CM19" s="989">
        <v>43</v>
      </c>
      <c r="CN19" s="990"/>
      <c r="CO19" s="990"/>
      <c r="CP19" s="990"/>
      <c r="CQ19" s="991"/>
      <c r="CR19" s="989">
        <v>39</v>
      </c>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t="s">
        <v>598</v>
      </c>
      <c r="BT20" s="993"/>
      <c r="BU20" s="993"/>
      <c r="BV20" s="993"/>
      <c r="BW20" s="993"/>
      <c r="BX20" s="993"/>
      <c r="BY20" s="993"/>
      <c r="BZ20" s="993"/>
      <c r="CA20" s="993"/>
      <c r="CB20" s="993"/>
      <c r="CC20" s="993"/>
      <c r="CD20" s="993"/>
      <c r="CE20" s="993"/>
      <c r="CF20" s="993"/>
      <c r="CG20" s="1014"/>
      <c r="CH20" s="989">
        <v>1</v>
      </c>
      <c r="CI20" s="990"/>
      <c r="CJ20" s="990"/>
      <c r="CK20" s="990"/>
      <c r="CL20" s="991"/>
      <c r="CM20" s="989">
        <v>20</v>
      </c>
      <c r="CN20" s="990"/>
      <c r="CO20" s="990"/>
      <c r="CP20" s="990"/>
      <c r="CQ20" s="991"/>
      <c r="CR20" s="989">
        <v>6</v>
      </c>
      <c r="CS20" s="990"/>
      <c r="CT20" s="990"/>
      <c r="CU20" s="990"/>
      <c r="CV20" s="991"/>
      <c r="CW20" s="989">
        <v>3</v>
      </c>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t="s">
        <v>599</v>
      </c>
      <c r="BT21" s="993"/>
      <c r="BU21" s="993"/>
      <c r="BV21" s="993"/>
      <c r="BW21" s="993"/>
      <c r="BX21" s="993"/>
      <c r="BY21" s="993"/>
      <c r="BZ21" s="993"/>
      <c r="CA21" s="993"/>
      <c r="CB21" s="993"/>
      <c r="CC21" s="993"/>
      <c r="CD21" s="993"/>
      <c r="CE21" s="993"/>
      <c r="CF21" s="993"/>
      <c r="CG21" s="1014"/>
      <c r="CH21" s="989">
        <v>-1</v>
      </c>
      <c r="CI21" s="990"/>
      <c r="CJ21" s="990"/>
      <c r="CK21" s="990"/>
      <c r="CL21" s="991"/>
      <c r="CM21" s="989">
        <v>47</v>
      </c>
      <c r="CN21" s="990"/>
      <c r="CO21" s="990"/>
      <c r="CP21" s="990"/>
      <c r="CQ21" s="991"/>
      <c r="CR21" s="989">
        <v>17</v>
      </c>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397</v>
      </c>
      <c r="BA22" s="1028"/>
      <c r="BB22" s="1028"/>
      <c r="BC22" s="1028"/>
      <c r="BD22" s="1029"/>
      <c r="BE22" s="233"/>
      <c r="BF22" s="233"/>
      <c r="BG22" s="233"/>
      <c r="BH22" s="233"/>
      <c r="BI22" s="233"/>
      <c r="BJ22" s="233"/>
      <c r="BK22" s="233"/>
      <c r="BL22" s="233"/>
      <c r="BM22" s="233"/>
      <c r="BN22" s="233"/>
      <c r="BO22" s="233"/>
      <c r="BP22" s="233"/>
      <c r="BQ22" s="238">
        <v>16</v>
      </c>
      <c r="BR22" s="239"/>
      <c r="BS22" s="992" t="s">
        <v>600</v>
      </c>
      <c r="BT22" s="993"/>
      <c r="BU22" s="993"/>
      <c r="BV22" s="993"/>
      <c r="BW22" s="993"/>
      <c r="BX22" s="993"/>
      <c r="BY22" s="993"/>
      <c r="BZ22" s="993"/>
      <c r="CA22" s="993"/>
      <c r="CB22" s="993"/>
      <c r="CC22" s="993"/>
      <c r="CD22" s="993"/>
      <c r="CE22" s="993"/>
      <c r="CF22" s="993"/>
      <c r="CG22" s="1014"/>
      <c r="CH22" s="989">
        <v>23</v>
      </c>
      <c r="CI22" s="990"/>
      <c r="CJ22" s="990"/>
      <c r="CK22" s="990"/>
      <c r="CL22" s="991"/>
      <c r="CM22" s="989">
        <v>90</v>
      </c>
      <c r="CN22" s="990"/>
      <c r="CO22" s="990"/>
      <c r="CP22" s="990"/>
      <c r="CQ22" s="991"/>
      <c r="CR22" s="989">
        <v>10</v>
      </c>
      <c r="CS22" s="990"/>
      <c r="CT22" s="990"/>
      <c r="CU22" s="990"/>
      <c r="CV22" s="991"/>
      <c r="CW22" s="989">
        <v>32</v>
      </c>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398</v>
      </c>
      <c r="B23" s="937" t="s">
        <v>399</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6437</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131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376</v>
      </c>
      <c r="B26" s="996"/>
      <c r="C26" s="996"/>
      <c r="D26" s="996"/>
      <c r="E26" s="996"/>
      <c r="F26" s="996"/>
      <c r="G26" s="996"/>
      <c r="H26" s="996"/>
      <c r="I26" s="996"/>
      <c r="J26" s="996"/>
      <c r="K26" s="996"/>
      <c r="L26" s="996"/>
      <c r="M26" s="996"/>
      <c r="N26" s="996"/>
      <c r="O26" s="996"/>
      <c r="P26" s="997"/>
      <c r="Q26" s="1001" t="s">
        <v>402</v>
      </c>
      <c r="R26" s="1002"/>
      <c r="S26" s="1002"/>
      <c r="T26" s="1002"/>
      <c r="U26" s="1003"/>
      <c r="V26" s="1001" t="s">
        <v>403</v>
      </c>
      <c r="W26" s="1002"/>
      <c r="X26" s="1002"/>
      <c r="Y26" s="1002"/>
      <c r="Z26" s="1003"/>
      <c r="AA26" s="1001" t="s">
        <v>404</v>
      </c>
      <c r="AB26" s="1002"/>
      <c r="AC26" s="1002"/>
      <c r="AD26" s="1002"/>
      <c r="AE26" s="1002"/>
      <c r="AF26" s="1055" t="s">
        <v>405</v>
      </c>
      <c r="AG26" s="1008"/>
      <c r="AH26" s="1008"/>
      <c r="AI26" s="1008"/>
      <c r="AJ26" s="1056"/>
      <c r="AK26" s="1002" t="s">
        <v>406</v>
      </c>
      <c r="AL26" s="1002"/>
      <c r="AM26" s="1002"/>
      <c r="AN26" s="1002"/>
      <c r="AO26" s="1003"/>
      <c r="AP26" s="1001" t="s">
        <v>407</v>
      </c>
      <c r="AQ26" s="1002"/>
      <c r="AR26" s="1002"/>
      <c r="AS26" s="1002"/>
      <c r="AT26" s="1003"/>
      <c r="AU26" s="1001" t="s">
        <v>408</v>
      </c>
      <c r="AV26" s="1002"/>
      <c r="AW26" s="1002"/>
      <c r="AX26" s="1002"/>
      <c r="AY26" s="1003"/>
      <c r="AZ26" s="1001" t="s">
        <v>409</v>
      </c>
      <c r="BA26" s="1002"/>
      <c r="BB26" s="1002"/>
      <c r="BC26" s="1002"/>
      <c r="BD26" s="1003"/>
      <c r="BE26" s="1001" t="s">
        <v>383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410</v>
      </c>
      <c r="C28" s="1048"/>
      <c r="D28" s="1048"/>
      <c r="E28" s="1048"/>
      <c r="F28" s="1048"/>
      <c r="G28" s="1048"/>
      <c r="H28" s="1048"/>
      <c r="I28" s="1048"/>
      <c r="J28" s="1048"/>
      <c r="K28" s="1048"/>
      <c r="L28" s="1048"/>
      <c r="M28" s="1048"/>
      <c r="N28" s="1048"/>
      <c r="O28" s="1048"/>
      <c r="P28" s="1049"/>
      <c r="Q28" s="1050">
        <v>72393</v>
      </c>
      <c r="R28" s="1051"/>
      <c r="S28" s="1051"/>
      <c r="T28" s="1051"/>
      <c r="U28" s="1051"/>
      <c r="V28" s="1051">
        <v>72177</v>
      </c>
      <c r="W28" s="1051"/>
      <c r="X28" s="1051"/>
      <c r="Y28" s="1051"/>
      <c r="Z28" s="1051"/>
      <c r="AA28" s="1051">
        <v>216</v>
      </c>
      <c r="AB28" s="1051"/>
      <c r="AC28" s="1051"/>
      <c r="AD28" s="1051"/>
      <c r="AE28" s="1052"/>
      <c r="AF28" s="1053">
        <v>210</v>
      </c>
      <c r="AG28" s="1051"/>
      <c r="AH28" s="1051"/>
      <c r="AI28" s="1051"/>
      <c r="AJ28" s="1054"/>
      <c r="AK28" s="1042">
        <v>6303</v>
      </c>
      <c r="AL28" s="1043"/>
      <c r="AM28" s="1043"/>
      <c r="AN28" s="1043"/>
      <c r="AO28" s="1043"/>
      <c r="AP28" s="1043">
        <v>0</v>
      </c>
      <c r="AQ28" s="1043"/>
      <c r="AR28" s="1043"/>
      <c r="AS28" s="1043"/>
      <c r="AT28" s="1043"/>
      <c r="AU28" s="1043">
        <v>0</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411</v>
      </c>
      <c r="C29" s="1031"/>
      <c r="D29" s="1031"/>
      <c r="E29" s="1031"/>
      <c r="F29" s="1031"/>
      <c r="G29" s="1031"/>
      <c r="H29" s="1031"/>
      <c r="I29" s="1031"/>
      <c r="J29" s="1031"/>
      <c r="K29" s="1031"/>
      <c r="L29" s="1031"/>
      <c r="M29" s="1031"/>
      <c r="N29" s="1031"/>
      <c r="O29" s="1031"/>
      <c r="P29" s="1032"/>
      <c r="Q29" s="1038">
        <v>84746</v>
      </c>
      <c r="R29" s="1039"/>
      <c r="S29" s="1039"/>
      <c r="T29" s="1039"/>
      <c r="U29" s="1039"/>
      <c r="V29" s="1039">
        <v>82159</v>
      </c>
      <c r="W29" s="1039"/>
      <c r="X29" s="1039"/>
      <c r="Y29" s="1039"/>
      <c r="Z29" s="1039"/>
      <c r="AA29" s="1039">
        <v>2587</v>
      </c>
      <c r="AB29" s="1039"/>
      <c r="AC29" s="1039"/>
      <c r="AD29" s="1039"/>
      <c r="AE29" s="1040"/>
      <c r="AF29" s="1035">
        <v>2587</v>
      </c>
      <c r="AG29" s="1036"/>
      <c r="AH29" s="1036"/>
      <c r="AI29" s="1036"/>
      <c r="AJ29" s="1037"/>
      <c r="AK29" s="980">
        <v>12907</v>
      </c>
      <c r="AL29" s="971"/>
      <c r="AM29" s="971"/>
      <c r="AN29" s="971"/>
      <c r="AO29" s="971"/>
      <c r="AP29" s="971">
        <v>0</v>
      </c>
      <c r="AQ29" s="971"/>
      <c r="AR29" s="971"/>
      <c r="AS29" s="971"/>
      <c r="AT29" s="971"/>
      <c r="AU29" s="971">
        <v>0</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412</v>
      </c>
      <c r="C30" s="1031"/>
      <c r="D30" s="1031"/>
      <c r="E30" s="1031"/>
      <c r="F30" s="1031"/>
      <c r="G30" s="1031"/>
      <c r="H30" s="1031"/>
      <c r="I30" s="1031"/>
      <c r="J30" s="1031"/>
      <c r="K30" s="1031"/>
      <c r="L30" s="1031"/>
      <c r="M30" s="1031"/>
      <c r="N30" s="1031"/>
      <c r="O30" s="1031"/>
      <c r="P30" s="1032"/>
      <c r="Q30" s="1038">
        <v>9825</v>
      </c>
      <c r="R30" s="1039"/>
      <c r="S30" s="1039"/>
      <c r="T30" s="1039"/>
      <c r="U30" s="1039"/>
      <c r="V30" s="1039">
        <v>9790</v>
      </c>
      <c r="W30" s="1039"/>
      <c r="X30" s="1039"/>
      <c r="Y30" s="1039"/>
      <c r="Z30" s="1039"/>
      <c r="AA30" s="1039">
        <v>35</v>
      </c>
      <c r="AB30" s="1039"/>
      <c r="AC30" s="1039"/>
      <c r="AD30" s="1039"/>
      <c r="AE30" s="1040"/>
      <c r="AF30" s="1035">
        <v>20</v>
      </c>
      <c r="AG30" s="1036"/>
      <c r="AH30" s="1036"/>
      <c r="AI30" s="1036"/>
      <c r="AJ30" s="1037"/>
      <c r="AK30" s="980">
        <v>9424</v>
      </c>
      <c r="AL30" s="971"/>
      <c r="AM30" s="971"/>
      <c r="AN30" s="971"/>
      <c r="AO30" s="971"/>
      <c r="AP30" s="971">
        <v>0</v>
      </c>
      <c r="AQ30" s="971"/>
      <c r="AR30" s="971"/>
      <c r="AS30" s="971"/>
      <c r="AT30" s="971"/>
      <c r="AU30" s="971">
        <v>0</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413</v>
      </c>
      <c r="C31" s="1031"/>
      <c r="D31" s="1031"/>
      <c r="E31" s="1031"/>
      <c r="F31" s="1031"/>
      <c r="G31" s="1031"/>
      <c r="H31" s="1031"/>
      <c r="I31" s="1031"/>
      <c r="J31" s="1031"/>
      <c r="K31" s="1031"/>
      <c r="L31" s="1031"/>
      <c r="M31" s="1031"/>
      <c r="N31" s="1031"/>
      <c r="O31" s="1031"/>
      <c r="P31" s="1032"/>
      <c r="Q31" s="1038">
        <v>12078</v>
      </c>
      <c r="R31" s="1039"/>
      <c r="S31" s="1039"/>
      <c r="T31" s="1039"/>
      <c r="U31" s="1039"/>
      <c r="V31" s="1039">
        <v>5337</v>
      </c>
      <c r="W31" s="1039"/>
      <c r="X31" s="1039"/>
      <c r="Y31" s="1039"/>
      <c r="Z31" s="1039"/>
      <c r="AA31" s="1039">
        <v>6741</v>
      </c>
      <c r="AB31" s="1039"/>
      <c r="AC31" s="1039"/>
      <c r="AD31" s="1039"/>
      <c r="AE31" s="1040"/>
      <c r="AF31" s="1035">
        <v>6741</v>
      </c>
      <c r="AG31" s="1036"/>
      <c r="AH31" s="1036"/>
      <c r="AI31" s="1036"/>
      <c r="AJ31" s="1037"/>
      <c r="AK31" s="980">
        <v>553</v>
      </c>
      <c r="AL31" s="971"/>
      <c r="AM31" s="971"/>
      <c r="AN31" s="971"/>
      <c r="AO31" s="971"/>
      <c r="AP31" s="971">
        <v>48860</v>
      </c>
      <c r="AQ31" s="971"/>
      <c r="AR31" s="971"/>
      <c r="AS31" s="971"/>
      <c r="AT31" s="971"/>
      <c r="AU31" s="971">
        <v>831</v>
      </c>
      <c r="AV31" s="971"/>
      <c r="AW31" s="971"/>
      <c r="AX31" s="971"/>
      <c r="AY31" s="971"/>
      <c r="AZ31" s="1041"/>
      <c r="BA31" s="1041"/>
      <c r="BB31" s="1041"/>
      <c r="BC31" s="1041"/>
      <c r="BD31" s="1041"/>
      <c r="BE31" s="972" t="s">
        <v>414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415</v>
      </c>
      <c r="C32" s="1031"/>
      <c r="D32" s="1031"/>
      <c r="E32" s="1031"/>
      <c r="F32" s="1031"/>
      <c r="G32" s="1031"/>
      <c r="H32" s="1031"/>
      <c r="I32" s="1031"/>
      <c r="J32" s="1031"/>
      <c r="K32" s="1031"/>
      <c r="L32" s="1031"/>
      <c r="M32" s="1031"/>
      <c r="N32" s="1031"/>
      <c r="O32" s="1031"/>
      <c r="P32" s="1032"/>
      <c r="Q32" s="1038">
        <v>11497</v>
      </c>
      <c r="R32" s="1039"/>
      <c r="S32" s="1039"/>
      <c r="T32" s="1039"/>
      <c r="U32" s="1039"/>
      <c r="V32" s="1039">
        <v>2900</v>
      </c>
      <c r="W32" s="1039"/>
      <c r="X32" s="1039"/>
      <c r="Y32" s="1039"/>
      <c r="Z32" s="1039"/>
      <c r="AA32" s="1039">
        <v>8597</v>
      </c>
      <c r="AB32" s="1039"/>
      <c r="AC32" s="1039"/>
      <c r="AD32" s="1039"/>
      <c r="AE32" s="1040"/>
      <c r="AF32" s="1035">
        <v>8596</v>
      </c>
      <c r="AG32" s="1036"/>
      <c r="AH32" s="1036"/>
      <c r="AI32" s="1036"/>
      <c r="AJ32" s="1037"/>
      <c r="AK32" s="980">
        <v>3750</v>
      </c>
      <c r="AL32" s="971"/>
      <c r="AM32" s="971"/>
      <c r="AN32" s="971"/>
      <c r="AO32" s="971"/>
      <c r="AP32" s="971">
        <v>18961</v>
      </c>
      <c r="AQ32" s="971"/>
      <c r="AR32" s="971"/>
      <c r="AS32" s="971"/>
      <c r="AT32" s="971"/>
      <c r="AU32" s="971">
        <v>10599</v>
      </c>
      <c r="AV32" s="971"/>
      <c r="AW32" s="971"/>
      <c r="AX32" s="971"/>
      <c r="AY32" s="971"/>
      <c r="AZ32" s="1041"/>
      <c r="BA32" s="1041"/>
      <c r="BB32" s="1041"/>
      <c r="BC32" s="1041"/>
      <c r="BD32" s="1041"/>
      <c r="BE32" s="972" t="s">
        <v>414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416</v>
      </c>
      <c r="C33" s="1031"/>
      <c r="D33" s="1031"/>
      <c r="E33" s="1031"/>
      <c r="F33" s="1031"/>
      <c r="G33" s="1031"/>
      <c r="H33" s="1031"/>
      <c r="I33" s="1031"/>
      <c r="J33" s="1031"/>
      <c r="K33" s="1031"/>
      <c r="L33" s="1031"/>
      <c r="M33" s="1031"/>
      <c r="N33" s="1031"/>
      <c r="O33" s="1031"/>
      <c r="P33" s="1032"/>
      <c r="Q33" s="1038">
        <v>4621</v>
      </c>
      <c r="R33" s="1039"/>
      <c r="S33" s="1039"/>
      <c r="T33" s="1039"/>
      <c r="U33" s="1039"/>
      <c r="V33" s="1039">
        <v>3633</v>
      </c>
      <c r="W33" s="1039"/>
      <c r="X33" s="1039"/>
      <c r="Y33" s="1039"/>
      <c r="Z33" s="1039"/>
      <c r="AA33" s="1039">
        <v>988</v>
      </c>
      <c r="AB33" s="1039"/>
      <c r="AC33" s="1039"/>
      <c r="AD33" s="1039"/>
      <c r="AE33" s="1040"/>
      <c r="AF33" s="1035">
        <v>988</v>
      </c>
      <c r="AG33" s="1036"/>
      <c r="AH33" s="1036"/>
      <c r="AI33" s="1036"/>
      <c r="AJ33" s="1037"/>
      <c r="AK33" s="980">
        <v>13715</v>
      </c>
      <c r="AL33" s="971"/>
      <c r="AM33" s="971"/>
      <c r="AN33" s="971"/>
      <c r="AO33" s="971"/>
      <c r="AP33" s="971">
        <v>298185</v>
      </c>
      <c r="AQ33" s="971"/>
      <c r="AR33" s="971"/>
      <c r="AS33" s="971"/>
      <c r="AT33" s="971"/>
      <c r="AU33" s="971">
        <v>161616</v>
      </c>
      <c r="AV33" s="971"/>
      <c r="AW33" s="971"/>
      <c r="AX33" s="971"/>
      <c r="AY33" s="971"/>
      <c r="AZ33" s="1041"/>
      <c r="BA33" s="1041"/>
      <c r="BB33" s="1041"/>
      <c r="BC33" s="1041"/>
      <c r="BD33" s="1041"/>
      <c r="BE33" s="972" t="s">
        <v>414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417</v>
      </c>
      <c r="C34" s="1031"/>
      <c r="D34" s="1031"/>
      <c r="E34" s="1031"/>
      <c r="F34" s="1031"/>
      <c r="G34" s="1031"/>
      <c r="H34" s="1031"/>
      <c r="I34" s="1031"/>
      <c r="J34" s="1031"/>
      <c r="K34" s="1031"/>
      <c r="L34" s="1031"/>
      <c r="M34" s="1031"/>
      <c r="N34" s="1031"/>
      <c r="O34" s="1031"/>
      <c r="P34" s="1032"/>
      <c r="Q34" s="1038">
        <v>1755</v>
      </c>
      <c r="R34" s="1039"/>
      <c r="S34" s="1039"/>
      <c r="T34" s="1039"/>
      <c r="U34" s="1039"/>
      <c r="V34" s="1039">
        <v>1755</v>
      </c>
      <c r="W34" s="1039"/>
      <c r="X34" s="1039"/>
      <c r="Y34" s="1039"/>
      <c r="Z34" s="1039"/>
      <c r="AA34" s="1039">
        <v>0</v>
      </c>
      <c r="AB34" s="1039"/>
      <c r="AC34" s="1039"/>
      <c r="AD34" s="1039"/>
      <c r="AE34" s="1040"/>
      <c r="AF34" s="1035">
        <v>0</v>
      </c>
      <c r="AG34" s="1036"/>
      <c r="AH34" s="1036"/>
      <c r="AI34" s="1036"/>
      <c r="AJ34" s="1037"/>
      <c r="AK34" s="980">
        <v>587</v>
      </c>
      <c r="AL34" s="971"/>
      <c r="AM34" s="971"/>
      <c r="AN34" s="971"/>
      <c r="AO34" s="971"/>
      <c r="AP34" s="971">
        <v>2506</v>
      </c>
      <c r="AQ34" s="971"/>
      <c r="AR34" s="971"/>
      <c r="AS34" s="971"/>
      <c r="AT34" s="971"/>
      <c r="AU34" s="971">
        <v>1428</v>
      </c>
      <c r="AV34" s="971"/>
      <c r="AW34" s="971"/>
      <c r="AX34" s="971"/>
      <c r="AY34" s="971"/>
      <c r="AZ34" s="1041"/>
      <c r="BA34" s="1041"/>
      <c r="BB34" s="1041"/>
      <c r="BC34" s="1041"/>
      <c r="BD34" s="1041"/>
      <c r="BE34" s="972" t="s">
        <v>418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419</v>
      </c>
      <c r="C35" s="1031"/>
      <c r="D35" s="1031"/>
      <c r="E35" s="1031"/>
      <c r="F35" s="1031"/>
      <c r="G35" s="1031"/>
      <c r="H35" s="1031"/>
      <c r="I35" s="1031"/>
      <c r="J35" s="1031"/>
      <c r="K35" s="1031"/>
      <c r="L35" s="1031"/>
      <c r="M35" s="1031"/>
      <c r="N35" s="1031"/>
      <c r="O35" s="1031"/>
      <c r="P35" s="1032"/>
      <c r="Q35" s="1038">
        <v>334</v>
      </c>
      <c r="R35" s="1039"/>
      <c r="S35" s="1039"/>
      <c r="T35" s="1039"/>
      <c r="U35" s="1039"/>
      <c r="V35" s="1039">
        <v>334</v>
      </c>
      <c r="W35" s="1039"/>
      <c r="X35" s="1039"/>
      <c r="Y35" s="1039"/>
      <c r="Z35" s="1039"/>
      <c r="AA35" s="1039">
        <v>0</v>
      </c>
      <c r="AB35" s="1039"/>
      <c r="AC35" s="1039"/>
      <c r="AD35" s="1039"/>
      <c r="AE35" s="1040"/>
      <c r="AF35" s="1035">
        <v>0</v>
      </c>
      <c r="AG35" s="1036"/>
      <c r="AH35" s="1036"/>
      <c r="AI35" s="1036"/>
      <c r="AJ35" s="1037"/>
      <c r="AK35" s="980">
        <v>131</v>
      </c>
      <c r="AL35" s="971"/>
      <c r="AM35" s="971"/>
      <c r="AN35" s="971"/>
      <c r="AO35" s="971"/>
      <c r="AP35" s="971">
        <v>603</v>
      </c>
      <c r="AQ35" s="971"/>
      <c r="AR35" s="971"/>
      <c r="AS35" s="971"/>
      <c r="AT35" s="971"/>
      <c r="AU35" s="971">
        <v>255</v>
      </c>
      <c r="AV35" s="971"/>
      <c r="AW35" s="971"/>
      <c r="AX35" s="971"/>
      <c r="AY35" s="971"/>
      <c r="AZ35" s="1041"/>
      <c r="BA35" s="1041"/>
      <c r="BB35" s="1041"/>
      <c r="BC35" s="1041"/>
      <c r="BD35" s="1041"/>
      <c r="BE35" s="972" t="s">
        <v>418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398</v>
      </c>
      <c r="B63" s="937" t="s">
        <v>421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19143</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131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423</v>
      </c>
      <c r="B66" s="996"/>
      <c r="C66" s="996"/>
      <c r="D66" s="996"/>
      <c r="E66" s="996"/>
      <c r="F66" s="996"/>
      <c r="G66" s="996"/>
      <c r="H66" s="996"/>
      <c r="I66" s="996"/>
      <c r="J66" s="996"/>
      <c r="K66" s="996"/>
      <c r="L66" s="996"/>
      <c r="M66" s="996"/>
      <c r="N66" s="996"/>
      <c r="O66" s="996"/>
      <c r="P66" s="997"/>
      <c r="Q66" s="1001" t="s">
        <v>402</v>
      </c>
      <c r="R66" s="1002"/>
      <c r="S66" s="1002"/>
      <c r="T66" s="1002"/>
      <c r="U66" s="1003"/>
      <c r="V66" s="1001" t="s">
        <v>403</v>
      </c>
      <c r="W66" s="1002"/>
      <c r="X66" s="1002"/>
      <c r="Y66" s="1002"/>
      <c r="Z66" s="1003"/>
      <c r="AA66" s="1001" t="s">
        <v>424</v>
      </c>
      <c r="AB66" s="1002"/>
      <c r="AC66" s="1002"/>
      <c r="AD66" s="1002"/>
      <c r="AE66" s="1003"/>
      <c r="AF66" s="1007" t="s">
        <v>425</v>
      </c>
      <c r="AG66" s="1008"/>
      <c r="AH66" s="1008"/>
      <c r="AI66" s="1008"/>
      <c r="AJ66" s="1009"/>
      <c r="AK66" s="1001" t="s">
        <v>426</v>
      </c>
      <c r="AL66" s="996"/>
      <c r="AM66" s="996"/>
      <c r="AN66" s="996"/>
      <c r="AO66" s="997"/>
      <c r="AP66" s="1001" t="s">
        <v>427</v>
      </c>
      <c r="AQ66" s="1002"/>
      <c r="AR66" s="1002"/>
      <c r="AS66" s="1002"/>
      <c r="AT66" s="1003"/>
      <c r="AU66" s="1001" t="s">
        <v>428</v>
      </c>
      <c r="AV66" s="1002"/>
      <c r="AW66" s="1002"/>
      <c r="AX66" s="1002"/>
      <c r="AY66" s="1003"/>
      <c r="AZ66" s="1001" t="s">
        <v>383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601</v>
      </c>
      <c r="C68" s="986"/>
      <c r="D68" s="986"/>
      <c r="E68" s="986"/>
      <c r="F68" s="986"/>
      <c r="G68" s="986"/>
      <c r="H68" s="986"/>
      <c r="I68" s="986"/>
      <c r="J68" s="986"/>
      <c r="K68" s="986"/>
      <c r="L68" s="986"/>
      <c r="M68" s="986"/>
      <c r="N68" s="986"/>
      <c r="O68" s="986"/>
      <c r="P68" s="987"/>
      <c r="Q68" s="988">
        <v>953</v>
      </c>
      <c r="R68" s="982"/>
      <c r="S68" s="982"/>
      <c r="T68" s="982"/>
      <c r="U68" s="982"/>
      <c r="V68" s="982">
        <v>854</v>
      </c>
      <c r="W68" s="982"/>
      <c r="X68" s="982"/>
      <c r="Y68" s="982"/>
      <c r="Z68" s="982"/>
      <c r="AA68" s="982">
        <v>99</v>
      </c>
      <c r="AB68" s="982"/>
      <c r="AC68" s="982"/>
      <c r="AD68" s="982"/>
      <c r="AE68" s="982"/>
      <c r="AF68" s="982">
        <v>99</v>
      </c>
      <c r="AG68" s="982"/>
      <c r="AH68" s="982"/>
      <c r="AI68" s="982"/>
      <c r="AJ68" s="982"/>
      <c r="AK68" s="982">
        <v>0</v>
      </c>
      <c r="AL68" s="982"/>
      <c r="AM68" s="982"/>
      <c r="AN68" s="982"/>
      <c r="AO68" s="982"/>
      <c r="AP68" s="982">
        <v>4</v>
      </c>
      <c r="AQ68" s="982"/>
      <c r="AR68" s="982"/>
      <c r="AS68" s="982"/>
      <c r="AT68" s="982"/>
      <c r="AU68" s="982">
        <v>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602</v>
      </c>
      <c r="C69" s="975"/>
      <c r="D69" s="975"/>
      <c r="E69" s="975"/>
      <c r="F69" s="975"/>
      <c r="G69" s="975"/>
      <c r="H69" s="975"/>
      <c r="I69" s="975"/>
      <c r="J69" s="975"/>
      <c r="K69" s="975"/>
      <c r="L69" s="975"/>
      <c r="M69" s="975"/>
      <c r="N69" s="975"/>
      <c r="O69" s="975"/>
      <c r="P69" s="976"/>
      <c r="Q69" s="977">
        <v>245</v>
      </c>
      <c r="R69" s="971"/>
      <c r="S69" s="971"/>
      <c r="T69" s="971"/>
      <c r="U69" s="971"/>
      <c r="V69" s="971">
        <v>234</v>
      </c>
      <c r="W69" s="971"/>
      <c r="X69" s="971"/>
      <c r="Y69" s="971"/>
      <c r="Z69" s="971"/>
      <c r="AA69" s="971">
        <v>11</v>
      </c>
      <c r="AB69" s="971"/>
      <c r="AC69" s="971"/>
      <c r="AD69" s="971"/>
      <c r="AE69" s="971"/>
      <c r="AF69" s="971">
        <v>11</v>
      </c>
      <c r="AG69" s="971"/>
      <c r="AH69" s="971"/>
      <c r="AI69" s="971"/>
      <c r="AJ69" s="971"/>
      <c r="AK69" s="971">
        <v>76</v>
      </c>
      <c r="AL69" s="971"/>
      <c r="AM69" s="971"/>
      <c r="AN69" s="971"/>
      <c r="AO69" s="971"/>
      <c r="AP69" s="971">
        <v>1060</v>
      </c>
      <c r="AQ69" s="971"/>
      <c r="AR69" s="971"/>
      <c r="AS69" s="971"/>
      <c r="AT69" s="971"/>
      <c r="AU69" s="971">
        <v>353</v>
      </c>
      <c r="AV69" s="971"/>
      <c r="AW69" s="971"/>
      <c r="AX69" s="971"/>
      <c r="AY69" s="971"/>
      <c r="AZ69" s="972" t="s">
        <v>612</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603</v>
      </c>
      <c r="C70" s="975"/>
      <c r="D70" s="975"/>
      <c r="E70" s="975"/>
      <c r="F70" s="975"/>
      <c r="G70" s="975"/>
      <c r="H70" s="975"/>
      <c r="I70" s="975"/>
      <c r="J70" s="975"/>
      <c r="K70" s="975"/>
      <c r="L70" s="975"/>
      <c r="M70" s="975"/>
      <c r="N70" s="975"/>
      <c r="O70" s="975"/>
      <c r="P70" s="976"/>
      <c r="Q70" s="977">
        <v>1465</v>
      </c>
      <c r="R70" s="971"/>
      <c r="S70" s="971"/>
      <c r="T70" s="971"/>
      <c r="U70" s="971"/>
      <c r="V70" s="971">
        <v>1358</v>
      </c>
      <c r="W70" s="971"/>
      <c r="X70" s="971"/>
      <c r="Y70" s="971"/>
      <c r="Z70" s="971"/>
      <c r="AA70" s="971">
        <v>107</v>
      </c>
      <c r="AB70" s="971"/>
      <c r="AC70" s="971"/>
      <c r="AD70" s="971"/>
      <c r="AE70" s="971"/>
      <c r="AF70" s="971">
        <v>107</v>
      </c>
      <c r="AG70" s="971"/>
      <c r="AH70" s="971"/>
      <c r="AI70" s="971"/>
      <c r="AJ70" s="971"/>
      <c r="AK70" s="971">
        <v>0</v>
      </c>
      <c r="AL70" s="971"/>
      <c r="AM70" s="971"/>
      <c r="AN70" s="971"/>
      <c r="AO70" s="971"/>
      <c r="AP70" s="971">
        <v>1960</v>
      </c>
      <c r="AQ70" s="971"/>
      <c r="AR70" s="971"/>
      <c r="AS70" s="971"/>
      <c r="AT70" s="971"/>
      <c r="AU70" s="971">
        <v>270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604</v>
      </c>
      <c r="C71" s="975"/>
      <c r="D71" s="975"/>
      <c r="E71" s="975"/>
      <c r="F71" s="975"/>
      <c r="G71" s="975"/>
      <c r="H71" s="975"/>
      <c r="I71" s="975"/>
      <c r="J71" s="975"/>
      <c r="K71" s="975"/>
      <c r="L71" s="975"/>
      <c r="M71" s="975"/>
      <c r="N71" s="975"/>
      <c r="O71" s="975"/>
      <c r="P71" s="976"/>
      <c r="Q71" s="977">
        <v>577</v>
      </c>
      <c r="R71" s="971"/>
      <c r="S71" s="971"/>
      <c r="T71" s="971"/>
      <c r="U71" s="971"/>
      <c r="V71" s="971">
        <v>536</v>
      </c>
      <c r="W71" s="971"/>
      <c r="X71" s="971"/>
      <c r="Y71" s="971"/>
      <c r="Z71" s="971"/>
      <c r="AA71" s="971">
        <v>41</v>
      </c>
      <c r="AB71" s="971"/>
      <c r="AC71" s="971"/>
      <c r="AD71" s="971"/>
      <c r="AE71" s="971"/>
      <c r="AF71" s="971">
        <v>41</v>
      </c>
      <c r="AG71" s="971"/>
      <c r="AH71" s="971"/>
      <c r="AI71" s="971"/>
      <c r="AJ71" s="971"/>
      <c r="AK71" s="971">
        <v>0</v>
      </c>
      <c r="AL71" s="971"/>
      <c r="AM71" s="971"/>
      <c r="AN71" s="971"/>
      <c r="AO71" s="971"/>
      <c r="AP71" s="971">
        <v>82</v>
      </c>
      <c r="AQ71" s="971"/>
      <c r="AR71" s="971"/>
      <c r="AS71" s="971"/>
      <c r="AT71" s="971"/>
      <c r="AU71" s="971">
        <v>26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605</v>
      </c>
      <c r="C72" s="975"/>
      <c r="D72" s="975"/>
      <c r="E72" s="975"/>
      <c r="F72" s="975"/>
      <c r="G72" s="975"/>
      <c r="H72" s="975"/>
      <c r="I72" s="975"/>
      <c r="J72" s="975"/>
      <c r="K72" s="975"/>
      <c r="L72" s="975"/>
      <c r="M72" s="975"/>
      <c r="N72" s="975"/>
      <c r="O72" s="975"/>
      <c r="P72" s="976"/>
      <c r="Q72" s="977">
        <v>662</v>
      </c>
      <c r="R72" s="971"/>
      <c r="S72" s="971"/>
      <c r="T72" s="971"/>
      <c r="U72" s="971"/>
      <c r="V72" s="971">
        <v>623</v>
      </c>
      <c r="W72" s="971"/>
      <c r="X72" s="971"/>
      <c r="Y72" s="971"/>
      <c r="Z72" s="971"/>
      <c r="AA72" s="971">
        <v>39</v>
      </c>
      <c r="AB72" s="971"/>
      <c r="AC72" s="971"/>
      <c r="AD72" s="971"/>
      <c r="AE72" s="971"/>
      <c r="AF72" s="971">
        <v>39</v>
      </c>
      <c r="AG72" s="971"/>
      <c r="AH72" s="971"/>
      <c r="AI72" s="971"/>
      <c r="AJ72" s="971"/>
      <c r="AK72" s="971">
        <v>0</v>
      </c>
      <c r="AL72" s="971"/>
      <c r="AM72" s="971"/>
      <c r="AN72" s="971"/>
      <c r="AO72" s="971"/>
      <c r="AP72" s="971">
        <v>150</v>
      </c>
      <c r="AQ72" s="971"/>
      <c r="AR72" s="971"/>
      <c r="AS72" s="971"/>
      <c r="AT72" s="971"/>
      <c r="AU72" s="971">
        <v>84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606</v>
      </c>
      <c r="C73" s="975"/>
      <c r="D73" s="975"/>
      <c r="E73" s="975"/>
      <c r="F73" s="975"/>
      <c r="G73" s="975"/>
      <c r="H73" s="975"/>
      <c r="I73" s="975"/>
      <c r="J73" s="975"/>
      <c r="K73" s="975"/>
      <c r="L73" s="975"/>
      <c r="M73" s="975"/>
      <c r="N73" s="975"/>
      <c r="O73" s="975"/>
      <c r="P73" s="976"/>
      <c r="Q73" s="977">
        <v>254</v>
      </c>
      <c r="R73" s="971"/>
      <c r="S73" s="971"/>
      <c r="T73" s="971"/>
      <c r="U73" s="971"/>
      <c r="V73" s="971">
        <v>261</v>
      </c>
      <c r="W73" s="971"/>
      <c r="X73" s="971"/>
      <c r="Y73" s="971"/>
      <c r="Z73" s="971"/>
      <c r="AA73" s="971">
        <v>-7</v>
      </c>
      <c r="AB73" s="971"/>
      <c r="AC73" s="971"/>
      <c r="AD73" s="971"/>
      <c r="AE73" s="971"/>
      <c r="AF73" s="971">
        <v>-7</v>
      </c>
      <c r="AG73" s="971"/>
      <c r="AH73" s="971"/>
      <c r="AI73" s="971"/>
      <c r="AJ73" s="971"/>
      <c r="AK73" s="971">
        <v>0</v>
      </c>
      <c r="AL73" s="971"/>
      <c r="AM73" s="971"/>
      <c r="AN73" s="971"/>
      <c r="AO73" s="971"/>
      <c r="AP73" s="971">
        <v>54</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607</v>
      </c>
      <c r="C74" s="975"/>
      <c r="D74" s="975"/>
      <c r="E74" s="975"/>
      <c r="F74" s="975"/>
      <c r="G74" s="975"/>
      <c r="H74" s="975"/>
      <c r="I74" s="975"/>
      <c r="J74" s="975"/>
      <c r="K74" s="975"/>
      <c r="L74" s="975"/>
      <c r="M74" s="975"/>
      <c r="N74" s="975"/>
      <c r="O74" s="975"/>
      <c r="P74" s="976"/>
      <c r="Q74" s="977">
        <v>642</v>
      </c>
      <c r="R74" s="971"/>
      <c r="S74" s="971"/>
      <c r="T74" s="971"/>
      <c r="U74" s="971"/>
      <c r="V74" s="971">
        <v>622</v>
      </c>
      <c r="W74" s="971"/>
      <c r="X74" s="971"/>
      <c r="Y74" s="971"/>
      <c r="Z74" s="971"/>
      <c r="AA74" s="971">
        <v>20</v>
      </c>
      <c r="AB74" s="971"/>
      <c r="AC74" s="971"/>
      <c r="AD74" s="971"/>
      <c r="AE74" s="971"/>
      <c r="AF74" s="971">
        <v>20</v>
      </c>
      <c r="AG74" s="971"/>
      <c r="AH74" s="971"/>
      <c r="AI74" s="971"/>
      <c r="AJ74" s="971"/>
      <c r="AK74" s="971">
        <v>0</v>
      </c>
      <c r="AL74" s="971"/>
      <c r="AM74" s="971"/>
      <c r="AN74" s="971"/>
      <c r="AO74" s="971"/>
      <c r="AP74" s="971">
        <v>0</v>
      </c>
      <c r="AQ74" s="971"/>
      <c r="AR74" s="971"/>
      <c r="AS74" s="971"/>
      <c r="AT74" s="971"/>
      <c r="AU74" s="971">
        <v>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608</v>
      </c>
      <c r="C75" s="975"/>
      <c r="D75" s="975"/>
      <c r="E75" s="975"/>
      <c r="F75" s="975"/>
      <c r="G75" s="975"/>
      <c r="H75" s="975"/>
      <c r="I75" s="975"/>
      <c r="J75" s="975"/>
      <c r="K75" s="975"/>
      <c r="L75" s="975"/>
      <c r="M75" s="975"/>
      <c r="N75" s="975"/>
      <c r="O75" s="975"/>
      <c r="P75" s="976"/>
      <c r="Q75" s="978">
        <v>7980</v>
      </c>
      <c r="R75" s="979"/>
      <c r="S75" s="979"/>
      <c r="T75" s="979"/>
      <c r="U75" s="980"/>
      <c r="V75" s="981">
        <v>7331</v>
      </c>
      <c r="W75" s="979"/>
      <c r="X75" s="979"/>
      <c r="Y75" s="979"/>
      <c r="Z75" s="980"/>
      <c r="AA75" s="981">
        <v>649</v>
      </c>
      <c r="AB75" s="979"/>
      <c r="AC75" s="979"/>
      <c r="AD75" s="979"/>
      <c r="AE75" s="980"/>
      <c r="AF75" s="981">
        <v>649</v>
      </c>
      <c r="AG75" s="979"/>
      <c r="AH75" s="979"/>
      <c r="AI75" s="979"/>
      <c r="AJ75" s="980"/>
      <c r="AK75" s="981">
        <v>0</v>
      </c>
      <c r="AL75" s="979"/>
      <c r="AM75" s="979"/>
      <c r="AN75" s="979"/>
      <c r="AO75" s="980"/>
      <c r="AP75" s="981">
        <v>0</v>
      </c>
      <c r="AQ75" s="979"/>
      <c r="AR75" s="979"/>
      <c r="AS75" s="979"/>
      <c r="AT75" s="980"/>
      <c r="AU75" s="981">
        <v>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609</v>
      </c>
      <c r="C76" s="975"/>
      <c r="D76" s="975"/>
      <c r="E76" s="975"/>
      <c r="F76" s="975"/>
      <c r="G76" s="975"/>
      <c r="H76" s="975"/>
      <c r="I76" s="975"/>
      <c r="J76" s="975"/>
      <c r="K76" s="975"/>
      <c r="L76" s="975"/>
      <c r="M76" s="975"/>
      <c r="N76" s="975"/>
      <c r="O76" s="975"/>
      <c r="P76" s="976"/>
      <c r="Q76" s="978">
        <v>279741</v>
      </c>
      <c r="R76" s="979"/>
      <c r="S76" s="979"/>
      <c r="T76" s="979"/>
      <c r="U76" s="980"/>
      <c r="V76" s="981">
        <v>276725</v>
      </c>
      <c r="W76" s="979"/>
      <c r="X76" s="979"/>
      <c r="Y76" s="979"/>
      <c r="Z76" s="980"/>
      <c r="AA76" s="981">
        <v>3016</v>
      </c>
      <c r="AB76" s="979"/>
      <c r="AC76" s="979"/>
      <c r="AD76" s="979"/>
      <c r="AE76" s="980"/>
      <c r="AF76" s="981">
        <v>3016</v>
      </c>
      <c r="AG76" s="979"/>
      <c r="AH76" s="979"/>
      <c r="AI76" s="979"/>
      <c r="AJ76" s="980"/>
      <c r="AK76" s="981">
        <v>0</v>
      </c>
      <c r="AL76" s="979"/>
      <c r="AM76" s="979"/>
      <c r="AN76" s="979"/>
      <c r="AO76" s="980"/>
      <c r="AP76" s="981">
        <v>0</v>
      </c>
      <c r="AQ76" s="979"/>
      <c r="AR76" s="979"/>
      <c r="AS76" s="979"/>
      <c r="AT76" s="980"/>
      <c r="AU76" s="981">
        <v>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610</v>
      </c>
      <c r="C77" s="975"/>
      <c r="D77" s="975"/>
      <c r="E77" s="975"/>
      <c r="F77" s="975"/>
      <c r="G77" s="975"/>
      <c r="H77" s="975"/>
      <c r="I77" s="975"/>
      <c r="J77" s="975"/>
      <c r="K77" s="975"/>
      <c r="L77" s="975"/>
      <c r="M77" s="975"/>
      <c r="N77" s="975"/>
      <c r="O77" s="975"/>
      <c r="P77" s="976"/>
      <c r="Q77" s="978">
        <v>7980</v>
      </c>
      <c r="R77" s="979"/>
      <c r="S77" s="979"/>
      <c r="T77" s="979"/>
      <c r="U77" s="980"/>
      <c r="V77" s="981">
        <v>7331</v>
      </c>
      <c r="W77" s="979"/>
      <c r="X77" s="979"/>
      <c r="Y77" s="979"/>
      <c r="Z77" s="980"/>
      <c r="AA77" s="981">
        <v>649</v>
      </c>
      <c r="AB77" s="979"/>
      <c r="AC77" s="979"/>
      <c r="AD77" s="979"/>
      <c r="AE77" s="980"/>
      <c r="AF77" s="981">
        <v>649</v>
      </c>
      <c r="AG77" s="979"/>
      <c r="AH77" s="979"/>
      <c r="AI77" s="979"/>
      <c r="AJ77" s="980"/>
      <c r="AK77" s="981">
        <v>884</v>
      </c>
      <c r="AL77" s="979"/>
      <c r="AM77" s="979"/>
      <c r="AN77" s="979"/>
      <c r="AO77" s="980"/>
      <c r="AP77" s="981">
        <v>0</v>
      </c>
      <c r="AQ77" s="979"/>
      <c r="AR77" s="979"/>
      <c r="AS77" s="979"/>
      <c r="AT77" s="980"/>
      <c r="AU77" s="981">
        <v>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611</v>
      </c>
      <c r="C78" s="975"/>
      <c r="D78" s="975"/>
      <c r="E78" s="975"/>
      <c r="F78" s="975"/>
      <c r="G78" s="975"/>
      <c r="H78" s="975"/>
      <c r="I78" s="975"/>
      <c r="J78" s="975"/>
      <c r="K78" s="975"/>
      <c r="L78" s="975"/>
      <c r="M78" s="975"/>
      <c r="N78" s="975"/>
      <c r="O78" s="975"/>
      <c r="P78" s="976"/>
      <c r="Q78" s="977">
        <v>2565</v>
      </c>
      <c r="R78" s="971"/>
      <c r="S78" s="971"/>
      <c r="T78" s="971"/>
      <c r="U78" s="971"/>
      <c r="V78" s="971">
        <v>257</v>
      </c>
      <c r="W78" s="971"/>
      <c r="X78" s="971"/>
      <c r="Y78" s="971"/>
      <c r="Z78" s="971"/>
      <c r="AA78" s="971">
        <v>2308</v>
      </c>
      <c r="AB78" s="971"/>
      <c r="AC78" s="971"/>
      <c r="AD78" s="971"/>
      <c r="AE78" s="971"/>
      <c r="AF78" s="971"/>
      <c r="AG78" s="971"/>
      <c r="AH78" s="971"/>
      <c r="AI78" s="971"/>
      <c r="AJ78" s="971"/>
      <c r="AK78" s="971">
        <v>0</v>
      </c>
      <c r="AL78" s="971"/>
      <c r="AM78" s="971"/>
      <c r="AN78" s="971"/>
      <c r="AO78" s="971"/>
      <c r="AP78" s="971">
        <v>1264</v>
      </c>
      <c r="AQ78" s="971"/>
      <c r="AR78" s="971"/>
      <c r="AS78" s="971"/>
      <c r="AT78" s="971"/>
      <c r="AU78" s="971">
        <v>0</v>
      </c>
      <c r="AV78" s="971"/>
      <c r="AW78" s="971"/>
      <c r="AX78" s="971"/>
      <c r="AY78" s="971"/>
      <c r="AZ78" s="972" t="s">
        <v>613</v>
      </c>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398</v>
      </c>
      <c r="B88" s="937" t="s">
        <v>429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37" t="s">
        <v>430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438</v>
      </c>
      <c r="AB109" s="896"/>
      <c r="AC109" s="896"/>
      <c r="AD109" s="896"/>
      <c r="AE109" s="897"/>
      <c r="AF109" s="898" t="s">
        <v>439</v>
      </c>
      <c r="AG109" s="896"/>
      <c r="AH109" s="896"/>
      <c r="AI109" s="896"/>
      <c r="AJ109" s="897"/>
      <c r="AK109" s="898" t="s">
        <v>313</v>
      </c>
      <c r="AL109" s="896"/>
      <c r="AM109" s="896"/>
      <c r="AN109" s="896"/>
      <c r="AO109" s="897"/>
      <c r="AP109" s="898" t="s">
        <v>440</v>
      </c>
      <c r="AQ109" s="896"/>
      <c r="AR109" s="896"/>
      <c r="AS109" s="896"/>
      <c r="AT109" s="929"/>
      <c r="AU109" s="895" t="s">
        <v>437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438</v>
      </c>
      <c r="BR109" s="896"/>
      <c r="BS109" s="896"/>
      <c r="BT109" s="896"/>
      <c r="BU109" s="897"/>
      <c r="BV109" s="898" t="s">
        <v>439</v>
      </c>
      <c r="BW109" s="896"/>
      <c r="BX109" s="896"/>
      <c r="BY109" s="896"/>
      <c r="BZ109" s="897"/>
      <c r="CA109" s="898" t="s">
        <v>313</v>
      </c>
      <c r="CB109" s="896"/>
      <c r="CC109" s="896"/>
      <c r="CD109" s="896"/>
      <c r="CE109" s="897"/>
      <c r="CF109" s="936" t="s">
        <v>440</v>
      </c>
      <c r="CG109" s="936"/>
      <c r="CH109" s="936"/>
      <c r="CI109" s="936"/>
      <c r="CJ109" s="936"/>
      <c r="CK109" s="898" t="s">
        <v>441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438</v>
      </c>
      <c r="DH109" s="896"/>
      <c r="DI109" s="896"/>
      <c r="DJ109" s="896"/>
      <c r="DK109" s="897"/>
      <c r="DL109" s="898" t="s">
        <v>439</v>
      </c>
      <c r="DM109" s="896"/>
      <c r="DN109" s="896"/>
      <c r="DO109" s="896"/>
      <c r="DP109" s="897"/>
      <c r="DQ109" s="898" t="s">
        <v>313</v>
      </c>
      <c r="DR109" s="896"/>
      <c r="DS109" s="896"/>
      <c r="DT109" s="896"/>
      <c r="DU109" s="897"/>
      <c r="DV109" s="898" t="s">
        <v>440</v>
      </c>
      <c r="DW109" s="896"/>
      <c r="DX109" s="896"/>
      <c r="DY109" s="896"/>
      <c r="DZ109" s="929"/>
    </row>
    <row r="110" spans="1:131" s="230" customFormat="1" ht="26.25" customHeight="1" x14ac:dyDescent="0.15">
      <c r="A110" s="807" t="s">
        <v>442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37350025</v>
      </c>
      <c r="AB110" s="889"/>
      <c r="AC110" s="889"/>
      <c r="AD110" s="889"/>
      <c r="AE110" s="890"/>
      <c r="AF110" s="891">
        <v>38906003</v>
      </c>
      <c r="AG110" s="889"/>
      <c r="AH110" s="889"/>
      <c r="AI110" s="889"/>
      <c r="AJ110" s="890"/>
      <c r="AK110" s="891">
        <v>39337195</v>
      </c>
      <c r="AL110" s="889"/>
      <c r="AM110" s="889"/>
      <c r="AN110" s="889"/>
      <c r="AO110" s="890"/>
      <c r="AP110" s="892">
        <v>19.2</v>
      </c>
      <c r="AQ110" s="893"/>
      <c r="AR110" s="893"/>
      <c r="AS110" s="893"/>
      <c r="AT110" s="894"/>
      <c r="AU110" s="930" t="s">
        <v>75</v>
      </c>
      <c r="AV110" s="931"/>
      <c r="AW110" s="931"/>
      <c r="AX110" s="931"/>
      <c r="AY110" s="931"/>
      <c r="AZ110" s="860" t="s">
        <v>443</v>
      </c>
      <c r="BA110" s="808"/>
      <c r="BB110" s="808"/>
      <c r="BC110" s="808"/>
      <c r="BD110" s="808"/>
      <c r="BE110" s="808"/>
      <c r="BF110" s="808"/>
      <c r="BG110" s="808"/>
      <c r="BH110" s="808"/>
      <c r="BI110" s="808"/>
      <c r="BJ110" s="808"/>
      <c r="BK110" s="808"/>
      <c r="BL110" s="808"/>
      <c r="BM110" s="808"/>
      <c r="BN110" s="808"/>
      <c r="BO110" s="808"/>
      <c r="BP110" s="809"/>
      <c r="BQ110" s="861">
        <v>665123099</v>
      </c>
      <c r="BR110" s="842"/>
      <c r="BS110" s="842"/>
      <c r="BT110" s="842"/>
      <c r="BU110" s="842"/>
      <c r="BV110" s="842">
        <v>667056145</v>
      </c>
      <c r="BW110" s="842"/>
      <c r="BX110" s="842"/>
      <c r="BY110" s="842"/>
      <c r="BZ110" s="842"/>
      <c r="CA110" s="842">
        <v>659349072</v>
      </c>
      <c r="CB110" s="842"/>
      <c r="CC110" s="842"/>
      <c r="CD110" s="842"/>
      <c r="CE110" s="842"/>
      <c r="CF110" s="866">
        <v>321.89999999999998</v>
      </c>
      <c r="CG110" s="867"/>
      <c r="CH110" s="867"/>
      <c r="CI110" s="867"/>
      <c r="CJ110" s="867"/>
      <c r="CK110" s="926" t="s">
        <v>444</v>
      </c>
      <c r="CL110" s="819"/>
      <c r="CM110" s="860" t="s">
        <v>445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446</v>
      </c>
      <c r="DH110" s="842"/>
      <c r="DI110" s="842"/>
      <c r="DJ110" s="842"/>
      <c r="DK110" s="842"/>
      <c r="DL110" s="842" t="s">
        <v>131</v>
      </c>
      <c r="DM110" s="842"/>
      <c r="DN110" s="842"/>
      <c r="DO110" s="842"/>
      <c r="DP110" s="842"/>
      <c r="DQ110" s="842" t="s">
        <v>131</v>
      </c>
      <c r="DR110" s="842"/>
      <c r="DS110" s="842"/>
      <c r="DT110" s="842"/>
      <c r="DU110" s="842"/>
      <c r="DV110" s="843" t="s">
        <v>131</v>
      </c>
      <c r="DW110" s="843"/>
      <c r="DX110" s="843"/>
      <c r="DY110" s="843"/>
      <c r="DZ110" s="844"/>
    </row>
    <row r="111" spans="1:131" s="230" customFormat="1" ht="26.25" customHeight="1" x14ac:dyDescent="0.15">
      <c r="A111" s="774" t="s">
        <v>447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v>2128441</v>
      </c>
      <c r="AB111" s="919"/>
      <c r="AC111" s="919"/>
      <c r="AD111" s="919"/>
      <c r="AE111" s="920"/>
      <c r="AF111" s="921">
        <v>2040598</v>
      </c>
      <c r="AG111" s="919"/>
      <c r="AH111" s="919"/>
      <c r="AI111" s="919"/>
      <c r="AJ111" s="920"/>
      <c r="AK111" s="921">
        <v>2824714</v>
      </c>
      <c r="AL111" s="919"/>
      <c r="AM111" s="919"/>
      <c r="AN111" s="919"/>
      <c r="AO111" s="920"/>
      <c r="AP111" s="922">
        <v>1.4</v>
      </c>
      <c r="AQ111" s="923"/>
      <c r="AR111" s="923"/>
      <c r="AS111" s="923"/>
      <c r="AT111" s="924"/>
      <c r="AU111" s="932"/>
      <c r="AV111" s="933"/>
      <c r="AW111" s="933"/>
      <c r="AX111" s="933"/>
      <c r="AY111" s="933"/>
      <c r="AZ111" s="815" t="s">
        <v>448</v>
      </c>
      <c r="BA111" s="752"/>
      <c r="BB111" s="752"/>
      <c r="BC111" s="752"/>
      <c r="BD111" s="752"/>
      <c r="BE111" s="752"/>
      <c r="BF111" s="752"/>
      <c r="BG111" s="752"/>
      <c r="BH111" s="752"/>
      <c r="BI111" s="752"/>
      <c r="BJ111" s="752"/>
      <c r="BK111" s="752"/>
      <c r="BL111" s="752"/>
      <c r="BM111" s="752"/>
      <c r="BN111" s="752"/>
      <c r="BO111" s="752"/>
      <c r="BP111" s="753"/>
      <c r="BQ111" s="816">
        <v>9810055</v>
      </c>
      <c r="BR111" s="817"/>
      <c r="BS111" s="817"/>
      <c r="BT111" s="817"/>
      <c r="BU111" s="817"/>
      <c r="BV111" s="817">
        <v>9067318</v>
      </c>
      <c r="BW111" s="817"/>
      <c r="BX111" s="817"/>
      <c r="BY111" s="817"/>
      <c r="BZ111" s="817"/>
      <c r="CA111" s="817">
        <v>8973537</v>
      </c>
      <c r="CB111" s="817"/>
      <c r="CC111" s="817"/>
      <c r="CD111" s="817"/>
      <c r="CE111" s="817"/>
      <c r="CF111" s="875">
        <v>4.4000000000000004</v>
      </c>
      <c r="CG111" s="876"/>
      <c r="CH111" s="876"/>
      <c r="CI111" s="876"/>
      <c r="CJ111" s="876"/>
      <c r="CK111" s="927"/>
      <c r="CL111" s="821"/>
      <c r="CM111" s="815" t="s">
        <v>449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131</v>
      </c>
      <c r="DH111" s="817"/>
      <c r="DI111" s="817"/>
      <c r="DJ111" s="817"/>
      <c r="DK111" s="817"/>
      <c r="DL111" s="817" t="s">
        <v>450</v>
      </c>
      <c r="DM111" s="817"/>
      <c r="DN111" s="817"/>
      <c r="DO111" s="817"/>
      <c r="DP111" s="817"/>
      <c r="DQ111" s="817" t="s">
        <v>131</v>
      </c>
      <c r="DR111" s="817"/>
      <c r="DS111" s="817"/>
      <c r="DT111" s="817"/>
      <c r="DU111" s="817"/>
      <c r="DV111" s="794" t="s">
        <v>131</v>
      </c>
      <c r="DW111" s="794"/>
      <c r="DX111" s="794"/>
      <c r="DY111" s="794"/>
      <c r="DZ111" s="795"/>
    </row>
    <row r="112" spans="1:131" s="230" customFormat="1" ht="26.25" customHeight="1" x14ac:dyDescent="0.15">
      <c r="A112" s="912" t="s">
        <v>451</v>
      </c>
      <c r="B112" s="913"/>
      <c r="C112" s="752" t="s">
        <v>452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7987076</v>
      </c>
      <c r="AB112" s="780"/>
      <c r="AC112" s="780"/>
      <c r="AD112" s="780"/>
      <c r="AE112" s="781"/>
      <c r="AF112" s="782">
        <v>8029210</v>
      </c>
      <c r="AG112" s="780"/>
      <c r="AH112" s="780"/>
      <c r="AI112" s="780"/>
      <c r="AJ112" s="781"/>
      <c r="AK112" s="782">
        <v>9652593</v>
      </c>
      <c r="AL112" s="780"/>
      <c r="AM112" s="780"/>
      <c r="AN112" s="780"/>
      <c r="AO112" s="781"/>
      <c r="AP112" s="824">
        <v>4.7</v>
      </c>
      <c r="AQ112" s="825"/>
      <c r="AR112" s="825"/>
      <c r="AS112" s="825"/>
      <c r="AT112" s="826"/>
      <c r="AU112" s="932"/>
      <c r="AV112" s="933"/>
      <c r="AW112" s="933"/>
      <c r="AX112" s="933"/>
      <c r="AY112" s="933"/>
      <c r="AZ112" s="815" t="s">
        <v>453</v>
      </c>
      <c r="BA112" s="752"/>
      <c r="BB112" s="752"/>
      <c r="BC112" s="752"/>
      <c r="BD112" s="752"/>
      <c r="BE112" s="752"/>
      <c r="BF112" s="752"/>
      <c r="BG112" s="752"/>
      <c r="BH112" s="752"/>
      <c r="BI112" s="752"/>
      <c r="BJ112" s="752"/>
      <c r="BK112" s="752"/>
      <c r="BL112" s="752"/>
      <c r="BM112" s="752"/>
      <c r="BN112" s="752"/>
      <c r="BO112" s="752"/>
      <c r="BP112" s="753"/>
      <c r="BQ112" s="816">
        <v>172244196</v>
      </c>
      <c r="BR112" s="817"/>
      <c r="BS112" s="817"/>
      <c r="BT112" s="817"/>
      <c r="BU112" s="817"/>
      <c r="BV112" s="817">
        <v>174908100</v>
      </c>
      <c r="BW112" s="817"/>
      <c r="BX112" s="817"/>
      <c r="BY112" s="817"/>
      <c r="BZ112" s="817"/>
      <c r="CA112" s="817">
        <v>174727099</v>
      </c>
      <c r="CB112" s="817"/>
      <c r="CC112" s="817"/>
      <c r="CD112" s="817"/>
      <c r="CE112" s="817"/>
      <c r="CF112" s="875">
        <v>85.3</v>
      </c>
      <c r="CG112" s="876"/>
      <c r="CH112" s="876"/>
      <c r="CI112" s="876"/>
      <c r="CJ112" s="876"/>
      <c r="CK112" s="927"/>
      <c r="CL112" s="821"/>
      <c r="CM112" s="815" t="s">
        <v>454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1003745</v>
      </c>
      <c r="DH112" s="817"/>
      <c r="DI112" s="817"/>
      <c r="DJ112" s="817"/>
      <c r="DK112" s="817"/>
      <c r="DL112" s="817">
        <v>919489</v>
      </c>
      <c r="DM112" s="817"/>
      <c r="DN112" s="817"/>
      <c r="DO112" s="817"/>
      <c r="DP112" s="817"/>
      <c r="DQ112" s="817">
        <v>841908</v>
      </c>
      <c r="DR112" s="817"/>
      <c r="DS112" s="817"/>
      <c r="DT112" s="817"/>
      <c r="DU112" s="817"/>
      <c r="DV112" s="794">
        <v>0.4</v>
      </c>
      <c r="DW112" s="794"/>
      <c r="DX112" s="794"/>
      <c r="DY112" s="794"/>
      <c r="DZ112" s="795"/>
    </row>
    <row r="113" spans="1:130" s="230" customFormat="1" ht="26.25" customHeight="1" x14ac:dyDescent="0.15">
      <c r="A113" s="914"/>
      <c r="B113" s="915"/>
      <c r="C113" s="752" t="s">
        <v>455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13478098</v>
      </c>
      <c r="AB113" s="919"/>
      <c r="AC113" s="919"/>
      <c r="AD113" s="919"/>
      <c r="AE113" s="920"/>
      <c r="AF113" s="921">
        <v>13911042</v>
      </c>
      <c r="AG113" s="919"/>
      <c r="AH113" s="919"/>
      <c r="AI113" s="919"/>
      <c r="AJ113" s="920"/>
      <c r="AK113" s="921">
        <v>13941042</v>
      </c>
      <c r="AL113" s="919"/>
      <c r="AM113" s="919"/>
      <c r="AN113" s="919"/>
      <c r="AO113" s="920"/>
      <c r="AP113" s="922">
        <v>6.8</v>
      </c>
      <c r="AQ113" s="923"/>
      <c r="AR113" s="923"/>
      <c r="AS113" s="923"/>
      <c r="AT113" s="924"/>
      <c r="AU113" s="932"/>
      <c r="AV113" s="933"/>
      <c r="AW113" s="933"/>
      <c r="AX113" s="933"/>
      <c r="AY113" s="933"/>
      <c r="AZ113" s="815" t="s">
        <v>456</v>
      </c>
      <c r="BA113" s="752"/>
      <c r="BB113" s="752"/>
      <c r="BC113" s="752"/>
      <c r="BD113" s="752"/>
      <c r="BE113" s="752"/>
      <c r="BF113" s="752"/>
      <c r="BG113" s="752"/>
      <c r="BH113" s="752"/>
      <c r="BI113" s="752"/>
      <c r="BJ113" s="752"/>
      <c r="BK113" s="752"/>
      <c r="BL113" s="752"/>
      <c r="BM113" s="752"/>
      <c r="BN113" s="752"/>
      <c r="BO113" s="752"/>
      <c r="BP113" s="753"/>
      <c r="BQ113" s="816">
        <v>425746</v>
      </c>
      <c r="BR113" s="817"/>
      <c r="BS113" s="817"/>
      <c r="BT113" s="817"/>
      <c r="BU113" s="817"/>
      <c r="BV113" s="817">
        <v>405307</v>
      </c>
      <c r="BW113" s="817"/>
      <c r="BX113" s="817"/>
      <c r="BY113" s="817"/>
      <c r="BZ113" s="817"/>
      <c r="CA113" s="817">
        <v>381462</v>
      </c>
      <c r="CB113" s="817"/>
      <c r="CC113" s="817"/>
      <c r="CD113" s="817"/>
      <c r="CE113" s="817"/>
      <c r="CF113" s="875">
        <v>0.2</v>
      </c>
      <c r="CG113" s="876"/>
      <c r="CH113" s="876"/>
      <c r="CI113" s="876"/>
      <c r="CJ113" s="876"/>
      <c r="CK113" s="927"/>
      <c r="CL113" s="821"/>
      <c r="CM113" s="815" t="s">
        <v>457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131</v>
      </c>
      <c r="DH113" s="780"/>
      <c r="DI113" s="780"/>
      <c r="DJ113" s="780"/>
      <c r="DK113" s="781"/>
      <c r="DL113" s="782" t="s">
        <v>450</v>
      </c>
      <c r="DM113" s="780"/>
      <c r="DN113" s="780"/>
      <c r="DO113" s="780"/>
      <c r="DP113" s="781"/>
      <c r="DQ113" s="782" t="s">
        <v>131</v>
      </c>
      <c r="DR113" s="780"/>
      <c r="DS113" s="780"/>
      <c r="DT113" s="780"/>
      <c r="DU113" s="781"/>
      <c r="DV113" s="824" t="s">
        <v>450</v>
      </c>
      <c r="DW113" s="825"/>
      <c r="DX113" s="825"/>
      <c r="DY113" s="825"/>
      <c r="DZ113" s="826"/>
    </row>
    <row r="114" spans="1:130" s="230" customFormat="1" ht="26.25" customHeight="1" x14ac:dyDescent="0.15">
      <c r="A114" s="914"/>
      <c r="B114" s="915"/>
      <c r="C114" s="752" t="s">
        <v>458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11507</v>
      </c>
      <c r="AB114" s="780"/>
      <c r="AC114" s="780"/>
      <c r="AD114" s="780"/>
      <c r="AE114" s="781"/>
      <c r="AF114" s="782">
        <v>14177</v>
      </c>
      <c r="AG114" s="780"/>
      <c r="AH114" s="780"/>
      <c r="AI114" s="780"/>
      <c r="AJ114" s="781"/>
      <c r="AK114" s="782">
        <v>15159</v>
      </c>
      <c r="AL114" s="780"/>
      <c r="AM114" s="780"/>
      <c r="AN114" s="780"/>
      <c r="AO114" s="781"/>
      <c r="AP114" s="824">
        <v>0</v>
      </c>
      <c r="AQ114" s="825"/>
      <c r="AR114" s="825"/>
      <c r="AS114" s="825"/>
      <c r="AT114" s="826"/>
      <c r="AU114" s="932"/>
      <c r="AV114" s="933"/>
      <c r="AW114" s="933"/>
      <c r="AX114" s="933"/>
      <c r="AY114" s="933"/>
      <c r="AZ114" s="815" t="s">
        <v>459</v>
      </c>
      <c r="BA114" s="752"/>
      <c r="BB114" s="752"/>
      <c r="BC114" s="752"/>
      <c r="BD114" s="752"/>
      <c r="BE114" s="752"/>
      <c r="BF114" s="752"/>
      <c r="BG114" s="752"/>
      <c r="BH114" s="752"/>
      <c r="BI114" s="752"/>
      <c r="BJ114" s="752"/>
      <c r="BK114" s="752"/>
      <c r="BL114" s="752"/>
      <c r="BM114" s="752"/>
      <c r="BN114" s="752"/>
      <c r="BO114" s="752"/>
      <c r="BP114" s="753"/>
      <c r="BQ114" s="816">
        <v>76410328</v>
      </c>
      <c r="BR114" s="817"/>
      <c r="BS114" s="817"/>
      <c r="BT114" s="817"/>
      <c r="BU114" s="817"/>
      <c r="BV114" s="817">
        <v>74348089</v>
      </c>
      <c r="BW114" s="817"/>
      <c r="BX114" s="817"/>
      <c r="BY114" s="817"/>
      <c r="BZ114" s="817"/>
      <c r="CA114" s="817">
        <v>72625657</v>
      </c>
      <c r="CB114" s="817"/>
      <c r="CC114" s="817"/>
      <c r="CD114" s="817"/>
      <c r="CE114" s="817"/>
      <c r="CF114" s="875">
        <v>35.5</v>
      </c>
      <c r="CG114" s="876"/>
      <c r="CH114" s="876"/>
      <c r="CI114" s="876"/>
      <c r="CJ114" s="876"/>
      <c r="CK114" s="927"/>
      <c r="CL114" s="821"/>
      <c r="CM114" s="815" t="s">
        <v>460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131</v>
      </c>
      <c r="DH114" s="780"/>
      <c r="DI114" s="780"/>
      <c r="DJ114" s="780"/>
      <c r="DK114" s="781"/>
      <c r="DL114" s="782" t="s">
        <v>131</v>
      </c>
      <c r="DM114" s="780"/>
      <c r="DN114" s="780"/>
      <c r="DO114" s="780"/>
      <c r="DP114" s="781"/>
      <c r="DQ114" s="782" t="s">
        <v>131</v>
      </c>
      <c r="DR114" s="780"/>
      <c r="DS114" s="780"/>
      <c r="DT114" s="780"/>
      <c r="DU114" s="781"/>
      <c r="DV114" s="824" t="s">
        <v>450</v>
      </c>
      <c r="DW114" s="825"/>
      <c r="DX114" s="825"/>
      <c r="DY114" s="825"/>
      <c r="DZ114" s="826"/>
    </row>
    <row r="115" spans="1:130" s="230" customFormat="1" ht="26.25" customHeight="1" x14ac:dyDescent="0.15">
      <c r="A115" s="914"/>
      <c r="B115" s="915"/>
      <c r="C115" s="752" t="s">
        <v>461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424274</v>
      </c>
      <c r="AB115" s="919"/>
      <c r="AC115" s="919"/>
      <c r="AD115" s="919"/>
      <c r="AE115" s="920"/>
      <c r="AF115" s="921">
        <v>320527</v>
      </c>
      <c r="AG115" s="919"/>
      <c r="AH115" s="919"/>
      <c r="AI115" s="919"/>
      <c r="AJ115" s="920"/>
      <c r="AK115" s="921">
        <v>309871</v>
      </c>
      <c r="AL115" s="919"/>
      <c r="AM115" s="919"/>
      <c r="AN115" s="919"/>
      <c r="AO115" s="920"/>
      <c r="AP115" s="922">
        <v>0.2</v>
      </c>
      <c r="AQ115" s="923"/>
      <c r="AR115" s="923"/>
      <c r="AS115" s="923"/>
      <c r="AT115" s="924"/>
      <c r="AU115" s="932"/>
      <c r="AV115" s="933"/>
      <c r="AW115" s="933"/>
      <c r="AX115" s="933"/>
      <c r="AY115" s="933"/>
      <c r="AZ115" s="815" t="s">
        <v>462</v>
      </c>
      <c r="BA115" s="752"/>
      <c r="BB115" s="752"/>
      <c r="BC115" s="752"/>
      <c r="BD115" s="752"/>
      <c r="BE115" s="752"/>
      <c r="BF115" s="752"/>
      <c r="BG115" s="752"/>
      <c r="BH115" s="752"/>
      <c r="BI115" s="752"/>
      <c r="BJ115" s="752"/>
      <c r="BK115" s="752"/>
      <c r="BL115" s="752"/>
      <c r="BM115" s="752"/>
      <c r="BN115" s="752"/>
      <c r="BO115" s="752"/>
      <c r="BP115" s="753"/>
      <c r="BQ115" s="816">
        <v>56115</v>
      </c>
      <c r="BR115" s="817"/>
      <c r="BS115" s="817"/>
      <c r="BT115" s="817"/>
      <c r="BU115" s="817"/>
      <c r="BV115" s="817" t="s">
        <v>450</v>
      </c>
      <c r="BW115" s="817"/>
      <c r="BX115" s="817"/>
      <c r="BY115" s="817"/>
      <c r="BZ115" s="817"/>
      <c r="CA115" s="817">
        <v>7604</v>
      </c>
      <c r="CB115" s="817"/>
      <c r="CC115" s="817"/>
      <c r="CD115" s="817"/>
      <c r="CE115" s="817"/>
      <c r="CF115" s="875">
        <v>0</v>
      </c>
      <c r="CG115" s="876"/>
      <c r="CH115" s="876"/>
      <c r="CI115" s="876"/>
      <c r="CJ115" s="876"/>
      <c r="CK115" s="927"/>
      <c r="CL115" s="821"/>
      <c r="CM115" s="815" t="s">
        <v>463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8478095</v>
      </c>
      <c r="DH115" s="780"/>
      <c r="DI115" s="780"/>
      <c r="DJ115" s="780"/>
      <c r="DK115" s="781"/>
      <c r="DL115" s="782">
        <v>7927604</v>
      </c>
      <c r="DM115" s="780"/>
      <c r="DN115" s="780"/>
      <c r="DO115" s="780"/>
      <c r="DP115" s="781"/>
      <c r="DQ115" s="782">
        <v>7845787</v>
      </c>
      <c r="DR115" s="780"/>
      <c r="DS115" s="780"/>
      <c r="DT115" s="780"/>
      <c r="DU115" s="781"/>
      <c r="DV115" s="824">
        <v>3.8</v>
      </c>
      <c r="DW115" s="825"/>
      <c r="DX115" s="825"/>
      <c r="DY115" s="825"/>
      <c r="DZ115" s="826"/>
    </row>
    <row r="116" spans="1:130" s="230" customFormat="1" ht="26.25" customHeight="1" x14ac:dyDescent="0.15">
      <c r="A116" s="916"/>
      <c r="B116" s="917"/>
      <c r="C116" s="839" t="s">
        <v>464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450</v>
      </c>
      <c r="AB116" s="780"/>
      <c r="AC116" s="780"/>
      <c r="AD116" s="780"/>
      <c r="AE116" s="781"/>
      <c r="AF116" s="782" t="s">
        <v>450</v>
      </c>
      <c r="AG116" s="780"/>
      <c r="AH116" s="780"/>
      <c r="AI116" s="780"/>
      <c r="AJ116" s="781"/>
      <c r="AK116" s="782" t="s">
        <v>131</v>
      </c>
      <c r="AL116" s="780"/>
      <c r="AM116" s="780"/>
      <c r="AN116" s="780"/>
      <c r="AO116" s="781"/>
      <c r="AP116" s="824" t="s">
        <v>131</v>
      </c>
      <c r="AQ116" s="825"/>
      <c r="AR116" s="825"/>
      <c r="AS116" s="825"/>
      <c r="AT116" s="826"/>
      <c r="AU116" s="932"/>
      <c r="AV116" s="933"/>
      <c r="AW116" s="933"/>
      <c r="AX116" s="933"/>
      <c r="AY116" s="933"/>
      <c r="AZ116" s="909" t="s">
        <v>465</v>
      </c>
      <c r="BA116" s="910"/>
      <c r="BB116" s="910"/>
      <c r="BC116" s="910"/>
      <c r="BD116" s="910"/>
      <c r="BE116" s="910"/>
      <c r="BF116" s="910"/>
      <c r="BG116" s="910"/>
      <c r="BH116" s="910"/>
      <c r="BI116" s="910"/>
      <c r="BJ116" s="910"/>
      <c r="BK116" s="910"/>
      <c r="BL116" s="910"/>
      <c r="BM116" s="910"/>
      <c r="BN116" s="910"/>
      <c r="BO116" s="910"/>
      <c r="BP116" s="911"/>
      <c r="BQ116" s="816" t="s">
        <v>131</v>
      </c>
      <c r="BR116" s="817"/>
      <c r="BS116" s="817"/>
      <c r="BT116" s="817"/>
      <c r="BU116" s="817"/>
      <c r="BV116" s="817" t="s">
        <v>131</v>
      </c>
      <c r="BW116" s="817"/>
      <c r="BX116" s="817"/>
      <c r="BY116" s="817"/>
      <c r="BZ116" s="817"/>
      <c r="CA116" s="817" t="s">
        <v>450</v>
      </c>
      <c r="CB116" s="817"/>
      <c r="CC116" s="817"/>
      <c r="CD116" s="817"/>
      <c r="CE116" s="817"/>
      <c r="CF116" s="875" t="s">
        <v>450</v>
      </c>
      <c r="CG116" s="876"/>
      <c r="CH116" s="876"/>
      <c r="CI116" s="876"/>
      <c r="CJ116" s="876"/>
      <c r="CK116" s="927"/>
      <c r="CL116" s="821"/>
      <c r="CM116" s="815" t="s">
        <v>466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303662</v>
      </c>
      <c r="DH116" s="780"/>
      <c r="DI116" s="780"/>
      <c r="DJ116" s="780"/>
      <c r="DK116" s="781"/>
      <c r="DL116" s="782">
        <v>202866</v>
      </c>
      <c r="DM116" s="780"/>
      <c r="DN116" s="780"/>
      <c r="DO116" s="780"/>
      <c r="DP116" s="781"/>
      <c r="DQ116" s="782">
        <v>273668</v>
      </c>
      <c r="DR116" s="780"/>
      <c r="DS116" s="780"/>
      <c r="DT116" s="780"/>
      <c r="DU116" s="781"/>
      <c r="DV116" s="824">
        <v>0.1</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467</v>
      </c>
      <c r="Z117" s="897"/>
      <c r="AA117" s="902">
        <v>61379421</v>
      </c>
      <c r="AB117" s="903"/>
      <c r="AC117" s="903"/>
      <c r="AD117" s="903"/>
      <c r="AE117" s="904"/>
      <c r="AF117" s="905">
        <v>63221557</v>
      </c>
      <c r="AG117" s="903"/>
      <c r="AH117" s="903"/>
      <c r="AI117" s="903"/>
      <c r="AJ117" s="904"/>
      <c r="AK117" s="905">
        <v>66080574</v>
      </c>
      <c r="AL117" s="903"/>
      <c r="AM117" s="903"/>
      <c r="AN117" s="903"/>
      <c r="AO117" s="904"/>
      <c r="AP117" s="906"/>
      <c r="AQ117" s="907"/>
      <c r="AR117" s="907"/>
      <c r="AS117" s="907"/>
      <c r="AT117" s="908"/>
      <c r="AU117" s="932"/>
      <c r="AV117" s="933"/>
      <c r="AW117" s="933"/>
      <c r="AX117" s="933"/>
      <c r="AY117" s="933"/>
      <c r="AZ117" s="863" t="s">
        <v>468</v>
      </c>
      <c r="BA117" s="864"/>
      <c r="BB117" s="864"/>
      <c r="BC117" s="864"/>
      <c r="BD117" s="864"/>
      <c r="BE117" s="864"/>
      <c r="BF117" s="864"/>
      <c r="BG117" s="864"/>
      <c r="BH117" s="864"/>
      <c r="BI117" s="864"/>
      <c r="BJ117" s="864"/>
      <c r="BK117" s="864"/>
      <c r="BL117" s="864"/>
      <c r="BM117" s="864"/>
      <c r="BN117" s="864"/>
      <c r="BO117" s="864"/>
      <c r="BP117" s="865"/>
      <c r="BQ117" s="816" t="s">
        <v>131</v>
      </c>
      <c r="BR117" s="817"/>
      <c r="BS117" s="817"/>
      <c r="BT117" s="817"/>
      <c r="BU117" s="817"/>
      <c r="BV117" s="817" t="s">
        <v>131</v>
      </c>
      <c r="BW117" s="817"/>
      <c r="BX117" s="817"/>
      <c r="BY117" s="817"/>
      <c r="BZ117" s="817"/>
      <c r="CA117" s="817" t="s">
        <v>450</v>
      </c>
      <c r="CB117" s="817"/>
      <c r="CC117" s="817"/>
      <c r="CD117" s="817"/>
      <c r="CE117" s="817"/>
      <c r="CF117" s="875" t="s">
        <v>450</v>
      </c>
      <c r="CG117" s="876"/>
      <c r="CH117" s="876"/>
      <c r="CI117" s="876"/>
      <c r="CJ117" s="876"/>
      <c r="CK117" s="927"/>
      <c r="CL117" s="821"/>
      <c r="CM117" s="815"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131</v>
      </c>
      <c r="DH117" s="780"/>
      <c r="DI117" s="780"/>
      <c r="DJ117" s="780"/>
      <c r="DK117" s="781"/>
      <c r="DL117" s="782" t="s">
        <v>131</v>
      </c>
      <c r="DM117" s="780"/>
      <c r="DN117" s="780"/>
      <c r="DO117" s="780"/>
      <c r="DP117" s="781"/>
      <c r="DQ117" s="782" t="s">
        <v>450</v>
      </c>
      <c r="DR117" s="780"/>
      <c r="DS117" s="780"/>
      <c r="DT117" s="780"/>
      <c r="DU117" s="781"/>
      <c r="DV117" s="824" t="s">
        <v>450</v>
      </c>
      <c r="DW117" s="825"/>
      <c r="DX117" s="825"/>
      <c r="DY117" s="825"/>
      <c r="DZ117" s="826"/>
    </row>
    <row r="118" spans="1:130" s="230" customFormat="1" ht="26.25" customHeight="1" x14ac:dyDescent="0.15">
      <c r="A118" s="895" t="s">
        <v>441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438</v>
      </c>
      <c r="AB118" s="896"/>
      <c r="AC118" s="896"/>
      <c r="AD118" s="896"/>
      <c r="AE118" s="897"/>
      <c r="AF118" s="898" t="s">
        <v>439</v>
      </c>
      <c r="AG118" s="896"/>
      <c r="AH118" s="896"/>
      <c r="AI118" s="896"/>
      <c r="AJ118" s="897"/>
      <c r="AK118" s="898" t="s">
        <v>313</v>
      </c>
      <c r="AL118" s="896"/>
      <c r="AM118" s="896"/>
      <c r="AN118" s="896"/>
      <c r="AO118" s="897"/>
      <c r="AP118" s="899" t="s">
        <v>440</v>
      </c>
      <c r="AQ118" s="900"/>
      <c r="AR118" s="900"/>
      <c r="AS118" s="900"/>
      <c r="AT118" s="901"/>
      <c r="AU118" s="932"/>
      <c r="AV118" s="933"/>
      <c r="AW118" s="933"/>
      <c r="AX118" s="933"/>
      <c r="AY118" s="933"/>
      <c r="AZ118" s="838" t="s">
        <v>470</v>
      </c>
      <c r="BA118" s="839"/>
      <c r="BB118" s="839"/>
      <c r="BC118" s="839"/>
      <c r="BD118" s="839"/>
      <c r="BE118" s="839"/>
      <c r="BF118" s="839"/>
      <c r="BG118" s="839"/>
      <c r="BH118" s="839"/>
      <c r="BI118" s="839"/>
      <c r="BJ118" s="839"/>
      <c r="BK118" s="839"/>
      <c r="BL118" s="839"/>
      <c r="BM118" s="839"/>
      <c r="BN118" s="839"/>
      <c r="BO118" s="839"/>
      <c r="BP118" s="840"/>
      <c r="BQ118" s="879" t="s">
        <v>131</v>
      </c>
      <c r="BR118" s="845"/>
      <c r="BS118" s="845"/>
      <c r="BT118" s="845"/>
      <c r="BU118" s="845"/>
      <c r="BV118" s="845" t="s">
        <v>131</v>
      </c>
      <c r="BW118" s="845"/>
      <c r="BX118" s="845"/>
      <c r="BY118" s="845"/>
      <c r="BZ118" s="845"/>
      <c r="CA118" s="845" t="s">
        <v>131</v>
      </c>
      <c r="CB118" s="845"/>
      <c r="CC118" s="845"/>
      <c r="CD118" s="845"/>
      <c r="CE118" s="845"/>
      <c r="CF118" s="875" t="s">
        <v>450</v>
      </c>
      <c r="CG118" s="876"/>
      <c r="CH118" s="876"/>
      <c r="CI118" s="876"/>
      <c r="CJ118" s="876"/>
      <c r="CK118" s="927"/>
      <c r="CL118" s="821"/>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131</v>
      </c>
      <c r="DH118" s="780"/>
      <c r="DI118" s="780"/>
      <c r="DJ118" s="780"/>
      <c r="DK118" s="781"/>
      <c r="DL118" s="782" t="s">
        <v>131</v>
      </c>
      <c r="DM118" s="780"/>
      <c r="DN118" s="780"/>
      <c r="DO118" s="780"/>
      <c r="DP118" s="781"/>
      <c r="DQ118" s="782" t="s">
        <v>450</v>
      </c>
      <c r="DR118" s="780"/>
      <c r="DS118" s="780"/>
      <c r="DT118" s="780"/>
      <c r="DU118" s="781"/>
      <c r="DV118" s="824" t="s">
        <v>131</v>
      </c>
      <c r="DW118" s="825"/>
      <c r="DX118" s="825"/>
      <c r="DY118" s="825"/>
      <c r="DZ118" s="826"/>
    </row>
    <row r="119" spans="1:130" s="230" customFormat="1" ht="26.25" customHeight="1" x14ac:dyDescent="0.15">
      <c r="A119" s="818" t="s">
        <v>444</v>
      </c>
      <c r="B119" s="819"/>
      <c r="C119" s="860" t="s">
        <v>445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450</v>
      </c>
      <c r="AB119" s="889"/>
      <c r="AC119" s="889"/>
      <c r="AD119" s="889"/>
      <c r="AE119" s="890"/>
      <c r="AF119" s="891" t="s">
        <v>450</v>
      </c>
      <c r="AG119" s="889"/>
      <c r="AH119" s="889"/>
      <c r="AI119" s="889"/>
      <c r="AJ119" s="890"/>
      <c r="AK119" s="891" t="s">
        <v>450</v>
      </c>
      <c r="AL119" s="889"/>
      <c r="AM119" s="889"/>
      <c r="AN119" s="889"/>
      <c r="AO119" s="890"/>
      <c r="AP119" s="892" t="s">
        <v>131</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472</v>
      </c>
      <c r="BP119" s="878"/>
      <c r="BQ119" s="879">
        <v>924069539</v>
      </c>
      <c r="BR119" s="845"/>
      <c r="BS119" s="845"/>
      <c r="BT119" s="845"/>
      <c r="BU119" s="845"/>
      <c r="BV119" s="845">
        <v>925784959</v>
      </c>
      <c r="BW119" s="845"/>
      <c r="BX119" s="845"/>
      <c r="BY119" s="845"/>
      <c r="BZ119" s="845"/>
      <c r="CA119" s="845">
        <v>916064431</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24553</v>
      </c>
      <c r="DH119" s="764"/>
      <c r="DI119" s="764"/>
      <c r="DJ119" s="764"/>
      <c r="DK119" s="765"/>
      <c r="DL119" s="766">
        <v>17359</v>
      </c>
      <c r="DM119" s="764"/>
      <c r="DN119" s="764"/>
      <c r="DO119" s="764"/>
      <c r="DP119" s="765"/>
      <c r="DQ119" s="766">
        <v>12174</v>
      </c>
      <c r="DR119" s="764"/>
      <c r="DS119" s="764"/>
      <c r="DT119" s="764"/>
      <c r="DU119" s="765"/>
      <c r="DV119" s="848">
        <v>0</v>
      </c>
      <c r="DW119" s="849"/>
      <c r="DX119" s="849"/>
      <c r="DY119" s="849"/>
      <c r="DZ119" s="850"/>
    </row>
    <row r="120" spans="1:130" s="230" customFormat="1" ht="26.25" customHeight="1" x14ac:dyDescent="0.15">
      <c r="A120" s="820"/>
      <c r="B120" s="821"/>
      <c r="C120" s="815" t="s">
        <v>449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450</v>
      </c>
      <c r="AG120" s="780"/>
      <c r="AH120" s="780"/>
      <c r="AI120" s="780"/>
      <c r="AJ120" s="781"/>
      <c r="AK120" s="782" t="s">
        <v>450</v>
      </c>
      <c r="AL120" s="780"/>
      <c r="AM120" s="780"/>
      <c r="AN120" s="780"/>
      <c r="AO120" s="781"/>
      <c r="AP120" s="824" t="s">
        <v>131</v>
      </c>
      <c r="AQ120" s="825"/>
      <c r="AR120" s="825"/>
      <c r="AS120" s="825"/>
      <c r="AT120" s="826"/>
      <c r="AU120" s="880" t="s">
        <v>474</v>
      </c>
      <c r="AV120" s="881"/>
      <c r="AW120" s="881"/>
      <c r="AX120" s="881"/>
      <c r="AY120" s="882"/>
      <c r="AZ120" s="860" t="s">
        <v>475</v>
      </c>
      <c r="BA120" s="808"/>
      <c r="BB120" s="808"/>
      <c r="BC120" s="808"/>
      <c r="BD120" s="808"/>
      <c r="BE120" s="808"/>
      <c r="BF120" s="808"/>
      <c r="BG120" s="808"/>
      <c r="BH120" s="808"/>
      <c r="BI120" s="808"/>
      <c r="BJ120" s="808"/>
      <c r="BK120" s="808"/>
      <c r="BL120" s="808"/>
      <c r="BM120" s="808"/>
      <c r="BN120" s="808"/>
      <c r="BO120" s="808"/>
      <c r="BP120" s="809"/>
      <c r="BQ120" s="861">
        <v>32973961</v>
      </c>
      <c r="BR120" s="842"/>
      <c r="BS120" s="842"/>
      <c r="BT120" s="842"/>
      <c r="BU120" s="842"/>
      <c r="BV120" s="842">
        <v>42556596</v>
      </c>
      <c r="BW120" s="842"/>
      <c r="BX120" s="842"/>
      <c r="BY120" s="842"/>
      <c r="BZ120" s="842"/>
      <c r="CA120" s="842">
        <v>40747207</v>
      </c>
      <c r="CB120" s="842"/>
      <c r="CC120" s="842"/>
      <c r="CD120" s="842"/>
      <c r="CE120" s="842"/>
      <c r="CF120" s="866">
        <v>19.899999999999999</v>
      </c>
      <c r="CG120" s="867"/>
      <c r="CH120" s="867"/>
      <c r="CI120" s="867"/>
      <c r="CJ120" s="867"/>
      <c r="CK120" s="868" t="s">
        <v>476</v>
      </c>
      <c r="CL120" s="852"/>
      <c r="CM120" s="852"/>
      <c r="CN120" s="852"/>
      <c r="CO120" s="853"/>
      <c r="CP120" s="872" t="s">
        <v>477</v>
      </c>
      <c r="CQ120" s="873"/>
      <c r="CR120" s="873"/>
      <c r="CS120" s="873"/>
      <c r="CT120" s="873"/>
      <c r="CU120" s="873"/>
      <c r="CV120" s="873"/>
      <c r="CW120" s="873"/>
      <c r="CX120" s="873"/>
      <c r="CY120" s="873"/>
      <c r="CZ120" s="873"/>
      <c r="DA120" s="873"/>
      <c r="DB120" s="873"/>
      <c r="DC120" s="873"/>
      <c r="DD120" s="873"/>
      <c r="DE120" s="873"/>
      <c r="DF120" s="874"/>
      <c r="DG120" s="861">
        <v>155776940</v>
      </c>
      <c r="DH120" s="842"/>
      <c r="DI120" s="842"/>
      <c r="DJ120" s="842"/>
      <c r="DK120" s="842"/>
      <c r="DL120" s="842">
        <v>159641683</v>
      </c>
      <c r="DM120" s="842"/>
      <c r="DN120" s="842"/>
      <c r="DO120" s="842"/>
      <c r="DP120" s="842"/>
      <c r="DQ120" s="842">
        <v>161616341</v>
      </c>
      <c r="DR120" s="842"/>
      <c r="DS120" s="842"/>
      <c r="DT120" s="842"/>
      <c r="DU120" s="842"/>
      <c r="DV120" s="843">
        <v>78.900000000000006</v>
      </c>
      <c r="DW120" s="843"/>
      <c r="DX120" s="843"/>
      <c r="DY120" s="843"/>
      <c r="DZ120" s="844"/>
    </row>
    <row r="121" spans="1:130" s="230" customFormat="1" ht="26.25" customHeight="1" x14ac:dyDescent="0.15">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122766</v>
      </c>
      <c r="AB121" s="780"/>
      <c r="AC121" s="780"/>
      <c r="AD121" s="780"/>
      <c r="AE121" s="781"/>
      <c r="AF121" s="782">
        <v>89742</v>
      </c>
      <c r="AG121" s="780"/>
      <c r="AH121" s="780"/>
      <c r="AI121" s="780"/>
      <c r="AJ121" s="781"/>
      <c r="AK121" s="782">
        <v>89759</v>
      </c>
      <c r="AL121" s="780"/>
      <c r="AM121" s="780"/>
      <c r="AN121" s="780"/>
      <c r="AO121" s="781"/>
      <c r="AP121" s="824">
        <v>0</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v>81469187</v>
      </c>
      <c r="BR121" s="817"/>
      <c r="BS121" s="817"/>
      <c r="BT121" s="817"/>
      <c r="BU121" s="817"/>
      <c r="BV121" s="817">
        <v>80876953</v>
      </c>
      <c r="BW121" s="817"/>
      <c r="BX121" s="817"/>
      <c r="BY121" s="817"/>
      <c r="BZ121" s="817"/>
      <c r="CA121" s="817">
        <v>79699541</v>
      </c>
      <c r="CB121" s="817"/>
      <c r="CC121" s="817"/>
      <c r="CD121" s="817"/>
      <c r="CE121" s="817"/>
      <c r="CF121" s="875">
        <v>38.9</v>
      </c>
      <c r="CG121" s="876"/>
      <c r="CH121" s="876"/>
      <c r="CI121" s="876"/>
      <c r="CJ121" s="876"/>
      <c r="CK121" s="869"/>
      <c r="CL121" s="855"/>
      <c r="CM121" s="855"/>
      <c r="CN121" s="855"/>
      <c r="CO121" s="856"/>
      <c r="CP121" s="835" t="s">
        <v>415</v>
      </c>
      <c r="CQ121" s="836"/>
      <c r="CR121" s="836"/>
      <c r="CS121" s="836"/>
      <c r="CT121" s="836"/>
      <c r="CU121" s="836"/>
      <c r="CV121" s="836"/>
      <c r="CW121" s="836"/>
      <c r="CX121" s="836"/>
      <c r="CY121" s="836"/>
      <c r="CZ121" s="836"/>
      <c r="DA121" s="836"/>
      <c r="DB121" s="836"/>
      <c r="DC121" s="836"/>
      <c r="DD121" s="836"/>
      <c r="DE121" s="836"/>
      <c r="DF121" s="837"/>
      <c r="DG121" s="816">
        <v>13103206</v>
      </c>
      <c r="DH121" s="817"/>
      <c r="DI121" s="817"/>
      <c r="DJ121" s="817"/>
      <c r="DK121" s="817"/>
      <c r="DL121" s="817">
        <v>12295279</v>
      </c>
      <c r="DM121" s="817"/>
      <c r="DN121" s="817"/>
      <c r="DO121" s="817"/>
      <c r="DP121" s="817"/>
      <c r="DQ121" s="817">
        <v>10599275</v>
      </c>
      <c r="DR121" s="817"/>
      <c r="DS121" s="817"/>
      <c r="DT121" s="817"/>
      <c r="DU121" s="817"/>
      <c r="DV121" s="794">
        <v>5.2</v>
      </c>
      <c r="DW121" s="794"/>
      <c r="DX121" s="794"/>
      <c r="DY121" s="794"/>
      <c r="DZ121" s="795"/>
    </row>
    <row r="122" spans="1:130" s="230" customFormat="1" ht="26.25" customHeight="1" x14ac:dyDescent="0.15">
      <c r="A122" s="820"/>
      <c r="B122" s="821"/>
      <c r="C122" s="815" t="s">
        <v>460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131</v>
      </c>
      <c r="AB122" s="780"/>
      <c r="AC122" s="780"/>
      <c r="AD122" s="780"/>
      <c r="AE122" s="781"/>
      <c r="AF122" s="782" t="s">
        <v>450</v>
      </c>
      <c r="AG122" s="780"/>
      <c r="AH122" s="780"/>
      <c r="AI122" s="780"/>
      <c r="AJ122" s="781"/>
      <c r="AK122" s="782" t="s">
        <v>131</v>
      </c>
      <c r="AL122" s="780"/>
      <c r="AM122" s="780"/>
      <c r="AN122" s="780"/>
      <c r="AO122" s="781"/>
      <c r="AP122" s="824" t="s">
        <v>131</v>
      </c>
      <c r="AQ122" s="825"/>
      <c r="AR122" s="825"/>
      <c r="AS122" s="825"/>
      <c r="AT122" s="826"/>
      <c r="AU122" s="883"/>
      <c r="AV122" s="884"/>
      <c r="AW122" s="884"/>
      <c r="AX122" s="884"/>
      <c r="AY122" s="885"/>
      <c r="AZ122" s="838" t="s">
        <v>480</v>
      </c>
      <c r="BA122" s="839"/>
      <c r="BB122" s="839"/>
      <c r="BC122" s="839"/>
      <c r="BD122" s="839"/>
      <c r="BE122" s="839"/>
      <c r="BF122" s="839"/>
      <c r="BG122" s="839"/>
      <c r="BH122" s="839"/>
      <c r="BI122" s="839"/>
      <c r="BJ122" s="839"/>
      <c r="BK122" s="839"/>
      <c r="BL122" s="839"/>
      <c r="BM122" s="839"/>
      <c r="BN122" s="839"/>
      <c r="BO122" s="839"/>
      <c r="BP122" s="840"/>
      <c r="BQ122" s="879">
        <v>538367090</v>
      </c>
      <c r="BR122" s="845"/>
      <c r="BS122" s="845"/>
      <c r="BT122" s="845"/>
      <c r="BU122" s="845"/>
      <c r="BV122" s="845">
        <v>540419362</v>
      </c>
      <c r="BW122" s="845"/>
      <c r="BX122" s="845"/>
      <c r="BY122" s="845"/>
      <c r="BZ122" s="845"/>
      <c r="CA122" s="845">
        <v>536042364</v>
      </c>
      <c r="CB122" s="845"/>
      <c r="CC122" s="845"/>
      <c r="CD122" s="845"/>
      <c r="CE122" s="845"/>
      <c r="CF122" s="846">
        <v>261.7</v>
      </c>
      <c r="CG122" s="847"/>
      <c r="CH122" s="847"/>
      <c r="CI122" s="847"/>
      <c r="CJ122" s="847"/>
      <c r="CK122" s="869"/>
      <c r="CL122" s="855"/>
      <c r="CM122" s="855"/>
      <c r="CN122" s="855"/>
      <c r="CO122" s="856"/>
      <c r="CP122" s="835" t="s">
        <v>481</v>
      </c>
      <c r="CQ122" s="836"/>
      <c r="CR122" s="836"/>
      <c r="CS122" s="836"/>
      <c r="CT122" s="836"/>
      <c r="CU122" s="836"/>
      <c r="CV122" s="836"/>
      <c r="CW122" s="836"/>
      <c r="CX122" s="836"/>
      <c r="CY122" s="836"/>
      <c r="CZ122" s="836"/>
      <c r="DA122" s="836"/>
      <c r="DB122" s="836"/>
      <c r="DC122" s="836"/>
      <c r="DD122" s="836"/>
      <c r="DE122" s="836"/>
      <c r="DF122" s="837"/>
      <c r="DG122" s="816">
        <v>2311446</v>
      </c>
      <c r="DH122" s="817"/>
      <c r="DI122" s="817"/>
      <c r="DJ122" s="817"/>
      <c r="DK122" s="817"/>
      <c r="DL122" s="817">
        <v>1884861</v>
      </c>
      <c r="DM122" s="817"/>
      <c r="DN122" s="817"/>
      <c r="DO122" s="817"/>
      <c r="DP122" s="817"/>
      <c r="DQ122" s="817">
        <v>1426172</v>
      </c>
      <c r="DR122" s="817"/>
      <c r="DS122" s="817"/>
      <c r="DT122" s="817"/>
      <c r="DU122" s="817"/>
      <c r="DV122" s="794">
        <v>0.7</v>
      </c>
      <c r="DW122" s="794"/>
      <c r="DX122" s="794"/>
      <c r="DY122" s="794"/>
      <c r="DZ122" s="795"/>
    </row>
    <row r="123" spans="1:130" s="230" customFormat="1" ht="26.25" customHeight="1" x14ac:dyDescent="0.15">
      <c r="A123" s="820"/>
      <c r="B123" s="821"/>
      <c r="C123" s="815" t="s">
        <v>466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265701</v>
      </c>
      <c r="AB123" s="780"/>
      <c r="AC123" s="780"/>
      <c r="AD123" s="780"/>
      <c r="AE123" s="781"/>
      <c r="AF123" s="782">
        <v>218618</v>
      </c>
      <c r="AG123" s="780"/>
      <c r="AH123" s="780"/>
      <c r="AI123" s="780"/>
      <c r="AJ123" s="781"/>
      <c r="AK123" s="782">
        <v>214652</v>
      </c>
      <c r="AL123" s="780"/>
      <c r="AM123" s="780"/>
      <c r="AN123" s="780"/>
      <c r="AO123" s="781"/>
      <c r="AP123" s="824">
        <v>0.1</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482</v>
      </c>
      <c r="BP123" s="878"/>
      <c r="BQ123" s="832">
        <v>652810238</v>
      </c>
      <c r="BR123" s="833"/>
      <c r="BS123" s="833"/>
      <c r="BT123" s="833"/>
      <c r="BU123" s="833"/>
      <c r="BV123" s="833">
        <v>663852911</v>
      </c>
      <c r="BW123" s="833"/>
      <c r="BX123" s="833"/>
      <c r="BY123" s="833"/>
      <c r="BZ123" s="833"/>
      <c r="CA123" s="833">
        <v>656489112</v>
      </c>
      <c r="CB123" s="833"/>
      <c r="CC123" s="833"/>
      <c r="CD123" s="833"/>
      <c r="CE123" s="833"/>
      <c r="CF123" s="748"/>
      <c r="CG123" s="749"/>
      <c r="CH123" s="749"/>
      <c r="CI123" s="749"/>
      <c r="CJ123" s="834"/>
      <c r="CK123" s="869"/>
      <c r="CL123" s="855"/>
      <c r="CM123" s="855"/>
      <c r="CN123" s="855"/>
      <c r="CO123" s="856"/>
      <c r="CP123" s="835" t="s">
        <v>483</v>
      </c>
      <c r="CQ123" s="836"/>
      <c r="CR123" s="836"/>
      <c r="CS123" s="836"/>
      <c r="CT123" s="836"/>
      <c r="CU123" s="836"/>
      <c r="CV123" s="836"/>
      <c r="CW123" s="836"/>
      <c r="CX123" s="836"/>
      <c r="CY123" s="836"/>
      <c r="CZ123" s="836"/>
      <c r="DA123" s="836"/>
      <c r="DB123" s="836"/>
      <c r="DC123" s="836"/>
      <c r="DD123" s="836"/>
      <c r="DE123" s="836"/>
      <c r="DF123" s="837"/>
      <c r="DG123" s="779">
        <v>831100</v>
      </c>
      <c r="DH123" s="780"/>
      <c r="DI123" s="780"/>
      <c r="DJ123" s="780"/>
      <c r="DK123" s="781"/>
      <c r="DL123" s="782">
        <v>865676</v>
      </c>
      <c r="DM123" s="780"/>
      <c r="DN123" s="780"/>
      <c r="DO123" s="780"/>
      <c r="DP123" s="781"/>
      <c r="DQ123" s="782">
        <v>830635</v>
      </c>
      <c r="DR123" s="780"/>
      <c r="DS123" s="780"/>
      <c r="DT123" s="780"/>
      <c r="DU123" s="781"/>
      <c r="DV123" s="824">
        <v>0.4</v>
      </c>
      <c r="DW123" s="825"/>
      <c r="DX123" s="825"/>
      <c r="DY123" s="825"/>
      <c r="DZ123" s="826"/>
    </row>
    <row r="124" spans="1:130" s="230" customFormat="1" ht="26.25" customHeight="1" thickBot="1" x14ac:dyDescent="0.2">
      <c r="A124" s="820"/>
      <c r="B124" s="821"/>
      <c r="C124" s="815"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131</v>
      </c>
      <c r="AB124" s="780"/>
      <c r="AC124" s="780"/>
      <c r="AD124" s="780"/>
      <c r="AE124" s="781"/>
      <c r="AF124" s="782" t="s">
        <v>131</v>
      </c>
      <c r="AG124" s="780"/>
      <c r="AH124" s="780"/>
      <c r="AI124" s="780"/>
      <c r="AJ124" s="781"/>
      <c r="AK124" s="782" t="s">
        <v>450</v>
      </c>
      <c r="AL124" s="780"/>
      <c r="AM124" s="780"/>
      <c r="AN124" s="780"/>
      <c r="AO124" s="781"/>
      <c r="AP124" s="824" t="s">
        <v>131</v>
      </c>
      <c r="AQ124" s="825"/>
      <c r="AR124" s="825"/>
      <c r="AS124" s="825"/>
      <c r="AT124" s="826"/>
      <c r="AU124" s="827" t="s">
        <v>484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134.69999999999999</v>
      </c>
      <c r="BR124" s="831"/>
      <c r="BS124" s="831"/>
      <c r="BT124" s="831"/>
      <c r="BU124" s="831"/>
      <c r="BV124" s="831">
        <v>124</v>
      </c>
      <c r="BW124" s="831"/>
      <c r="BX124" s="831"/>
      <c r="BY124" s="831"/>
      <c r="BZ124" s="831"/>
      <c r="CA124" s="831">
        <v>126.7</v>
      </c>
      <c r="CB124" s="831"/>
      <c r="CC124" s="831"/>
      <c r="CD124" s="831"/>
      <c r="CE124" s="831"/>
      <c r="CF124" s="726"/>
      <c r="CG124" s="727"/>
      <c r="CH124" s="727"/>
      <c r="CI124" s="727"/>
      <c r="CJ124" s="862"/>
      <c r="CK124" s="870"/>
      <c r="CL124" s="870"/>
      <c r="CM124" s="870"/>
      <c r="CN124" s="870"/>
      <c r="CO124" s="871"/>
      <c r="CP124" s="835" t="s">
        <v>485</v>
      </c>
      <c r="CQ124" s="836"/>
      <c r="CR124" s="836"/>
      <c r="CS124" s="836"/>
      <c r="CT124" s="836"/>
      <c r="CU124" s="836"/>
      <c r="CV124" s="836"/>
      <c r="CW124" s="836"/>
      <c r="CX124" s="836"/>
      <c r="CY124" s="836"/>
      <c r="CZ124" s="836"/>
      <c r="DA124" s="836"/>
      <c r="DB124" s="836"/>
      <c r="DC124" s="836"/>
      <c r="DD124" s="836"/>
      <c r="DE124" s="836"/>
      <c r="DF124" s="837"/>
      <c r="DG124" s="763">
        <v>221504</v>
      </c>
      <c r="DH124" s="764"/>
      <c r="DI124" s="764"/>
      <c r="DJ124" s="764"/>
      <c r="DK124" s="765"/>
      <c r="DL124" s="766">
        <v>220601</v>
      </c>
      <c r="DM124" s="764"/>
      <c r="DN124" s="764"/>
      <c r="DO124" s="764"/>
      <c r="DP124" s="765"/>
      <c r="DQ124" s="766">
        <v>254676</v>
      </c>
      <c r="DR124" s="764"/>
      <c r="DS124" s="764"/>
      <c r="DT124" s="764"/>
      <c r="DU124" s="765"/>
      <c r="DV124" s="848">
        <v>0.1</v>
      </c>
      <c r="DW124" s="849"/>
      <c r="DX124" s="849"/>
      <c r="DY124" s="849"/>
      <c r="DZ124" s="850"/>
    </row>
    <row r="125" spans="1:130" s="230" customFormat="1" ht="26.25" customHeight="1" x14ac:dyDescent="0.15">
      <c r="A125" s="820"/>
      <c r="B125" s="821"/>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131</v>
      </c>
      <c r="AB125" s="780"/>
      <c r="AC125" s="780"/>
      <c r="AD125" s="780"/>
      <c r="AE125" s="781"/>
      <c r="AF125" s="782" t="s">
        <v>131</v>
      </c>
      <c r="AG125" s="780"/>
      <c r="AH125" s="780"/>
      <c r="AI125" s="780"/>
      <c r="AJ125" s="781"/>
      <c r="AK125" s="782" t="s">
        <v>450</v>
      </c>
      <c r="AL125" s="780"/>
      <c r="AM125" s="780"/>
      <c r="AN125" s="780"/>
      <c r="AO125" s="781"/>
      <c r="AP125" s="824" t="s">
        <v>131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486</v>
      </c>
      <c r="CL125" s="852"/>
      <c r="CM125" s="852"/>
      <c r="CN125" s="852"/>
      <c r="CO125" s="853"/>
      <c r="CP125" s="860" t="s">
        <v>487</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131</v>
      </c>
      <c r="DM125" s="842"/>
      <c r="DN125" s="842"/>
      <c r="DO125" s="842"/>
      <c r="DP125" s="842"/>
      <c r="DQ125" s="842" t="s">
        <v>450</v>
      </c>
      <c r="DR125" s="842"/>
      <c r="DS125" s="842"/>
      <c r="DT125" s="842"/>
      <c r="DU125" s="842"/>
      <c r="DV125" s="843" t="s">
        <v>131</v>
      </c>
      <c r="DW125" s="843"/>
      <c r="DX125" s="843"/>
      <c r="DY125" s="843"/>
      <c r="DZ125" s="844"/>
    </row>
    <row r="126" spans="1:130" s="230" customFormat="1" ht="26.25" customHeight="1" thickBot="1" x14ac:dyDescent="0.2">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97</v>
      </c>
      <c r="AB126" s="780"/>
      <c r="AC126" s="780"/>
      <c r="AD126" s="780"/>
      <c r="AE126" s="781"/>
      <c r="AF126" s="782">
        <v>4609</v>
      </c>
      <c r="AG126" s="780"/>
      <c r="AH126" s="780"/>
      <c r="AI126" s="780"/>
      <c r="AJ126" s="781"/>
      <c r="AK126" s="782" t="s">
        <v>131</v>
      </c>
      <c r="AL126" s="780"/>
      <c r="AM126" s="780"/>
      <c r="AN126" s="780"/>
      <c r="AO126" s="781"/>
      <c r="AP126" s="824" t="s">
        <v>131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488</v>
      </c>
      <c r="CQ126" s="752"/>
      <c r="CR126" s="752"/>
      <c r="CS126" s="752"/>
      <c r="CT126" s="752"/>
      <c r="CU126" s="752"/>
      <c r="CV126" s="752"/>
      <c r="CW126" s="752"/>
      <c r="CX126" s="752"/>
      <c r="CY126" s="752"/>
      <c r="CZ126" s="752"/>
      <c r="DA126" s="752"/>
      <c r="DB126" s="752"/>
      <c r="DC126" s="752"/>
      <c r="DD126" s="752"/>
      <c r="DE126" s="752"/>
      <c r="DF126" s="753"/>
      <c r="DG126" s="816" t="s">
        <v>450</v>
      </c>
      <c r="DH126" s="817"/>
      <c r="DI126" s="817"/>
      <c r="DJ126" s="817"/>
      <c r="DK126" s="817"/>
      <c r="DL126" s="817" t="s">
        <v>450</v>
      </c>
      <c r="DM126" s="817"/>
      <c r="DN126" s="817"/>
      <c r="DO126" s="817"/>
      <c r="DP126" s="817"/>
      <c r="DQ126" s="817" t="s">
        <v>131</v>
      </c>
      <c r="DR126" s="817"/>
      <c r="DS126" s="817"/>
      <c r="DT126" s="817"/>
      <c r="DU126" s="817"/>
      <c r="DV126" s="794" t="s">
        <v>131</v>
      </c>
      <c r="DW126" s="794"/>
      <c r="DX126" s="794"/>
      <c r="DY126" s="794"/>
      <c r="DZ126" s="795"/>
    </row>
    <row r="127" spans="1:130" s="230" customFormat="1" ht="26.25" customHeight="1" x14ac:dyDescent="0.15">
      <c r="A127" s="822"/>
      <c r="B127" s="82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35710</v>
      </c>
      <c r="AB127" s="780"/>
      <c r="AC127" s="780"/>
      <c r="AD127" s="780"/>
      <c r="AE127" s="781"/>
      <c r="AF127" s="782">
        <v>7558</v>
      </c>
      <c r="AG127" s="780"/>
      <c r="AH127" s="780"/>
      <c r="AI127" s="780"/>
      <c r="AJ127" s="781"/>
      <c r="AK127" s="782">
        <v>5460</v>
      </c>
      <c r="AL127" s="780"/>
      <c r="AM127" s="780"/>
      <c r="AN127" s="780"/>
      <c r="AO127" s="781"/>
      <c r="AP127" s="824">
        <v>0</v>
      </c>
      <c r="AQ127" s="825"/>
      <c r="AR127" s="825"/>
      <c r="AS127" s="825"/>
      <c r="AT127" s="826"/>
      <c r="AU127" s="232"/>
      <c r="AV127" s="232"/>
      <c r="AW127" s="232"/>
      <c r="AX127" s="841" t="s">
        <v>490</v>
      </c>
      <c r="AY127" s="812"/>
      <c r="AZ127" s="812"/>
      <c r="BA127" s="812"/>
      <c r="BB127" s="812"/>
      <c r="BC127" s="812"/>
      <c r="BD127" s="812"/>
      <c r="BE127" s="813"/>
      <c r="BF127" s="811" t="s">
        <v>491</v>
      </c>
      <c r="BG127" s="812"/>
      <c r="BH127" s="812"/>
      <c r="BI127" s="812"/>
      <c r="BJ127" s="812"/>
      <c r="BK127" s="812"/>
      <c r="BL127" s="813"/>
      <c r="BM127" s="811" t="s">
        <v>492</v>
      </c>
      <c r="BN127" s="812"/>
      <c r="BO127" s="812"/>
      <c r="BP127" s="812"/>
      <c r="BQ127" s="812"/>
      <c r="BR127" s="812"/>
      <c r="BS127" s="813"/>
      <c r="BT127" s="811" t="s">
        <v>493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494</v>
      </c>
      <c r="CQ127" s="752"/>
      <c r="CR127" s="752"/>
      <c r="CS127" s="752"/>
      <c r="CT127" s="752"/>
      <c r="CU127" s="752"/>
      <c r="CV127" s="752"/>
      <c r="CW127" s="752"/>
      <c r="CX127" s="752"/>
      <c r="CY127" s="752"/>
      <c r="CZ127" s="752"/>
      <c r="DA127" s="752"/>
      <c r="DB127" s="752"/>
      <c r="DC127" s="752"/>
      <c r="DD127" s="752"/>
      <c r="DE127" s="752"/>
      <c r="DF127" s="753"/>
      <c r="DG127" s="816" t="s">
        <v>131</v>
      </c>
      <c r="DH127" s="817"/>
      <c r="DI127" s="817"/>
      <c r="DJ127" s="817"/>
      <c r="DK127" s="817"/>
      <c r="DL127" s="817" t="s">
        <v>450</v>
      </c>
      <c r="DM127" s="817"/>
      <c r="DN127" s="817"/>
      <c r="DO127" s="817"/>
      <c r="DP127" s="817"/>
      <c r="DQ127" s="817" t="s">
        <v>131</v>
      </c>
      <c r="DR127" s="817"/>
      <c r="DS127" s="817"/>
      <c r="DT127" s="817"/>
      <c r="DU127" s="817"/>
      <c r="DV127" s="794" t="s">
        <v>450</v>
      </c>
      <c r="DW127" s="794"/>
      <c r="DX127" s="794"/>
      <c r="DY127" s="794"/>
      <c r="DZ127" s="795"/>
    </row>
    <row r="128" spans="1:130" s="230" customFormat="1" ht="26.25" customHeight="1" thickBot="1" x14ac:dyDescent="0.2">
      <c r="A128" s="796" t="s">
        <v>495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496</v>
      </c>
      <c r="X128" s="798"/>
      <c r="Y128" s="798"/>
      <c r="Z128" s="799"/>
      <c r="AA128" s="800">
        <v>6549973</v>
      </c>
      <c r="AB128" s="801"/>
      <c r="AC128" s="801"/>
      <c r="AD128" s="801"/>
      <c r="AE128" s="802"/>
      <c r="AF128" s="803">
        <v>6707265</v>
      </c>
      <c r="AG128" s="801"/>
      <c r="AH128" s="801"/>
      <c r="AI128" s="801"/>
      <c r="AJ128" s="802"/>
      <c r="AK128" s="803">
        <v>6556251</v>
      </c>
      <c r="AL128" s="801"/>
      <c r="AM128" s="801"/>
      <c r="AN128" s="801"/>
      <c r="AO128" s="802"/>
      <c r="AP128" s="804"/>
      <c r="AQ128" s="805"/>
      <c r="AR128" s="805"/>
      <c r="AS128" s="805"/>
      <c r="AT128" s="806"/>
      <c r="AU128" s="232"/>
      <c r="AV128" s="232"/>
      <c r="AW128" s="232"/>
      <c r="AX128" s="807" t="s">
        <v>497</v>
      </c>
      <c r="AY128" s="808"/>
      <c r="AZ128" s="808"/>
      <c r="BA128" s="808"/>
      <c r="BB128" s="808"/>
      <c r="BC128" s="808"/>
      <c r="BD128" s="808"/>
      <c r="BE128" s="809"/>
      <c r="BF128" s="786" t="s">
        <v>131</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498</v>
      </c>
      <c r="CQ128" s="730"/>
      <c r="CR128" s="730"/>
      <c r="CS128" s="730"/>
      <c r="CT128" s="730"/>
      <c r="CU128" s="730"/>
      <c r="CV128" s="730"/>
      <c r="CW128" s="730"/>
      <c r="CX128" s="730"/>
      <c r="CY128" s="730"/>
      <c r="CZ128" s="730"/>
      <c r="DA128" s="730"/>
      <c r="DB128" s="730"/>
      <c r="DC128" s="730"/>
      <c r="DD128" s="730"/>
      <c r="DE128" s="730"/>
      <c r="DF128" s="731"/>
      <c r="DG128" s="790">
        <v>56115</v>
      </c>
      <c r="DH128" s="791"/>
      <c r="DI128" s="791"/>
      <c r="DJ128" s="791"/>
      <c r="DK128" s="791"/>
      <c r="DL128" s="791" t="s">
        <v>450</v>
      </c>
      <c r="DM128" s="791"/>
      <c r="DN128" s="791"/>
      <c r="DO128" s="791"/>
      <c r="DP128" s="791"/>
      <c r="DQ128" s="791">
        <v>7604</v>
      </c>
      <c r="DR128" s="791"/>
      <c r="DS128" s="791"/>
      <c r="DT128" s="791"/>
      <c r="DU128" s="791"/>
      <c r="DV128" s="792">
        <v>0</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499</v>
      </c>
      <c r="X129" s="777"/>
      <c r="Y129" s="777"/>
      <c r="Z129" s="778"/>
      <c r="AA129" s="779">
        <v>233709954</v>
      </c>
      <c r="AB129" s="780"/>
      <c r="AC129" s="780"/>
      <c r="AD129" s="780"/>
      <c r="AE129" s="781"/>
      <c r="AF129" s="782">
        <v>244031477</v>
      </c>
      <c r="AG129" s="780"/>
      <c r="AH129" s="780"/>
      <c r="AI129" s="780"/>
      <c r="AJ129" s="781"/>
      <c r="AK129" s="782">
        <v>238150751</v>
      </c>
      <c r="AL129" s="780"/>
      <c r="AM129" s="780"/>
      <c r="AN129" s="780"/>
      <c r="AO129" s="781"/>
      <c r="AP129" s="783"/>
      <c r="AQ129" s="784"/>
      <c r="AR129" s="784"/>
      <c r="AS129" s="784"/>
      <c r="AT129" s="785"/>
      <c r="AU129" s="233"/>
      <c r="AV129" s="233"/>
      <c r="AW129" s="233"/>
      <c r="AX129" s="751" t="s">
        <v>500</v>
      </c>
      <c r="AY129" s="752"/>
      <c r="AZ129" s="752"/>
      <c r="BA129" s="752"/>
      <c r="BB129" s="752"/>
      <c r="BC129" s="752"/>
      <c r="BD129" s="752"/>
      <c r="BE129" s="753"/>
      <c r="BF129" s="770" t="s">
        <v>131</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502</v>
      </c>
      <c r="X130" s="777"/>
      <c r="Y130" s="777"/>
      <c r="Z130" s="778"/>
      <c r="AA130" s="779">
        <v>32372888</v>
      </c>
      <c r="AB130" s="780"/>
      <c r="AC130" s="780"/>
      <c r="AD130" s="780"/>
      <c r="AE130" s="781"/>
      <c r="AF130" s="782">
        <v>32951184</v>
      </c>
      <c r="AG130" s="780"/>
      <c r="AH130" s="780"/>
      <c r="AI130" s="780"/>
      <c r="AJ130" s="781"/>
      <c r="AK130" s="782">
        <v>33290634</v>
      </c>
      <c r="AL130" s="780"/>
      <c r="AM130" s="780"/>
      <c r="AN130" s="780"/>
      <c r="AO130" s="781"/>
      <c r="AP130" s="783"/>
      <c r="AQ130" s="784"/>
      <c r="AR130" s="784"/>
      <c r="AS130" s="784"/>
      <c r="AT130" s="785"/>
      <c r="AU130" s="233"/>
      <c r="AV130" s="233"/>
      <c r="AW130" s="233"/>
      <c r="AX130" s="751" t="s">
        <v>503</v>
      </c>
      <c r="AY130" s="752"/>
      <c r="AZ130" s="752"/>
      <c r="BA130" s="752"/>
      <c r="BB130" s="752"/>
      <c r="BC130" s="752"/>
      <c r="BD130" s="752"/>
      <c r="BE130" s="753"/>
      <c r="BF130" s="754">
        <v>11.7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504</v>
      </c>
      <c r="X131" s="761"/>
      <c r="Y131" s="761"/>
      <c r="Z131" s="762"/>
      <c r="AA131" s="763">
        <v>201337066</v>
      </c>
      <c r="AB131" s="764"/>
      <c r="AC131" s="764"/>
      <c r="AD131" s="764"/>
      <c r="AE131" s="765"/>
      <c r="AF131" s="766">
        <v>211080293</v>
      </c>
      <c r="AG131" s="764"/>
      <c r="AH131" s="764"/>
      <c r="AI131" s="764"/>
      <c r="AJ131" s="765"/>
      <c r="AK131" s="766">
        <v>204860117</v>
      </c>
      <c r="AL131" s="764"/>
      <c r="AM131" s="764"/>
      <c r="AN131" s="764"/>
      <c r="AO131" s="765"/>
      <c r="AP131" s="767"/>
      <c r="AQ131" s="768"/>
      <c r="AR131" s="768"/>
      <c r="AS131" s="768"/>
      <c r="AT131" s="769"/>
      <c r="AU131" s="233"/>
      <c r="AV131" s="233"/>
      <c r="AW131" s="233"/>
      <c r="AX131" s="729" t="s">
        <v>505</v>
      </c>
      <c r="AY131" s="730"/>
      <c r="AZ131" s="730"/>
      <c r="BA131" s="730"/>
      <c r="BB131" s="730"/>
      <c r="BC131" s="730"/>
      <c r="BD131" s="730"/>
      <c r="BE131" s="731"/>
      <c r="BF131" s="732">
        <v>126.7</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507</v>
      </c>
      <c r="W132" s="742"/>
      <c r="X132" s="742"/>
      <c r="Y132" s="742"/>
      <c r="Z132" s="743"/>
      <c r="AA132" s="744">
        <v>11.153713740000001</v>
      </c>
      <c r="AB132" s="745"/>
      <c r="AC132" s="745"/>
      <c r="AD132" s="745"/>
      <c r="AE132" s="746"/>
      <c r="AF132" s="747">
        <v>11.16310183</v>
      </c>
      <c r="AG132" s="745"/>
      <c r="AH132" s="745"/>
      <c r="AI132" s="745"/>
      <c r="AJ132" s="746"/>
      <c r="AK132" s="747">
        <v>12.805659479999999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508</v>
      </c>
      <c r="W133" s="721"/>
      <c r="X133" s="721"/>
      <c r="Y133" s="721"/>
      <c r="Z133" s="722"/>
      <c r="AA133" s="723">
        <v>10.9</v>
      </c>
      <c r="AB133" s="724"/>
      <c r="AC133" s="724"/>
      <c r="AD133" s="724"/>
      <c r="AE133" s="725"/>
      <c r="AF133" s="723">
        <v>11</v>
      </c>
      <c r="AG133" s="724"/>
      <c r="AH133" s="724"/>
      <c r="AI133" s="724"/>
      <c r="AJ133" s="725"/>
      <c r="AK133" s="723">
        <v>11.7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qB7vNFfJe13KkHgYD7YpbuVcE2+supc+kIVYYzjHMB8nqVAqvob8TAL4MaE/I1JSFaVJNZuA9D4C3qbUSiuVw==" saltValue="W5N71M/wAd0N75/kUh51g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5QZOTftX2eZeO/X/tlDo2CfAkT7jglQTPk4KAYGrsDmGlTUacebjZKbLeQ4ksCWmmQgOhMVEZeu8Ar5uvEv6g==" saltValue="CXXD7xVajQY4v89Z1iOL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Ku6rLPK33KEpFSvq9AIfhlOX89ESiK++64OhyzH1oEWbT0JmuQUYAO/t/d2qH2ftx7MLXcLUumqwCFTaZ4g3A==" saltValue="5/XvcqhwixLUbLnKZNqS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517</v>
      </c>
      <c r="AL9" s="1131"/>
      <c r="AM9" s="1131"/>
      <c r="AN9" s="1132"/>
      <c r="AO9" s="281">
        <v>93089361</v>
      </c>
      <c r="AP9" s="281">
        <v>120284</v>
      </c>
      <c r="AQ9" s="282">
        <v>106216</v>
      </c>
      <c r="AR9" s="283">
        <v>13.2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518</v>
      </c>
      <c r="AL10" s="1131"/>
      <c r="AM10" s="1131"/>
      <c r="AN10" s="1132"/>
      <c r="AO10" s="284">
        <v>548213</v>
      </c>
      <c r="AP10" s="284">
        <v>708</v>
      </c>
      <c r="AQ10" s="285">
        <v>93</v>
      </c>
      <c r="AR10" s="286">
        <v>661.3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519</v>
      </c>
      <c r="AL11" s="1131"/>
      <c r="AM11" s="1131"/>
      <c r="AN11" s="1132"/>
      <c r="AO11" s="284">
        <v>406416</v>
      </c>
      <c r="AP11" s="284">
        <v>525</v>
      </c>
      <c r="AQ11" s="285">
        <v>1081</v>
      </c>
      <c r="AR11" s="286">
        <v>-51.4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520</v>
      </c>
      <c r="AL12" s="1131"/>
      <c r="AM12" s="1131"/>
      <c r="AN12" s="1132"/>
      <c r="AO12" s="284" t="s">
        <v>521</v>
      </c>
      <c r="AP12" s="284" t="s">
        <v>521</v>
      </c>
      <c r="AQ12" s="285">
        <v>5</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522</v>
      </c>
      <c r="AL13" s="1131"/>
      <c r="AM13" s="1131"/>
      <c r="AN13" s="1132"/>
      <c r="AO13" s="284">
        <v>909478</v>
      </c>
      <c r="AP13" s="284">
        <v>1175</v>
      </c>
      <c r="AQ13" s="285">
        <v>1912</v>
      </c>
      <c r="AR13" s="286">
        <v>-38.5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523</v>
      </c>
      <c r="AL14" s="1131"/>
      <c r="AM14" s="1131"/>
      <c r="AN14" s="1132"/>
      <c r="AO14" s="284">
        <v>1036369</v>
      </c>
      <c r="AP14" s="284">
        <v>1339</v>
      </c>
      <c r="AQ14" s="285">
        <v>1291</v>
      </c>
      <c r="AR14" s="286">
        <v>3.7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524</v>
      </c>
      <c r="AL15" s="1134"/>
      <c r="AM15" s="1134"/>
      <c r="AN15" s="1135"/>
      <c r="AO15" s="284">
        <v>-7678641</v>
      </c>
      <c r="AP15" s="284">
        <v>-9922</v>
      </c>
      <c r="AQ15" s="285">
        <v>-7284</v>
      </c>
      <c r="AR15" s="286">
        <v>36.200000000000003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88311196</v>
      </c>
      <c r="AP16" s="284">
        <v>114110</v>
      </c>
      <c r="AQ16" s="285">
        <v>103314</v>
      </c>
      <c r="AR16" s="286">
        <v>10.4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529</v>
      </c>
      <c r="AL21" s="1137"/>
      <c r="AM21" s="1137"/>
      <c r="AN21" s="1138"/>
      <c r="AO21" s="297">
        <v>12.25</v>
      </c>
      <c r="AP21" s="298">
        <v>11.33</v>
      </c>
      <c r="AQ21" s="299">
        <v>0.92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530</v>
      </c>
      <c r="AL22" s="1137"/>
      <c r="AM22" s="1137"/>
      <c r="AN22" s="1138"/>
      <c r="AO22" s="302">
        <v>99.1</v>
      </c>
      <c r="AP22" s="303">
        <v>99.7</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534</v>
      </c>
      <c r="AL32" s="1121"/>
      <c r="AM32" s="1121"/>
      <c r="AN32" s="1122"/>
      <c r="AO32" s="312">
        <v>39337195</v>
      </c>
      <c r="AP32" s="312">
        <v>50829</v>
      </c>
      <c r="AQ32" s="313">
        <v>30951</v>
      </c>
      <c r="AR32" s="314">
        <v>64.2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535</v>
      </c>
      <c r="AL33" s="1121"/>
      <c r="AM33" s="1121"/>
      <c r="AN33" s="1122"/>
      <c r="AO33" s="312">
        <v>2824714</v>
      </c>
      <c r="AP33" s="312">
        <v>3650</v>
      </c>
      <c r="AQ33" s="313">
        <v>1792</v>
      </c>
      <c r="AR33" s="314">
        <v>103.7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536</v>
      </c>
      <c r="AL34" s="1121"/>
      <c r="AM34" s="1121"/>
      <c r="AN34" s="1122"/>
      <c r="AO34" s="312">
        <v>9652593</v>
      </c>
      <c r="AP34" s="312">
        <v>12472</v>
      </c>
      <c r="AQ34" s="313">
        <v>21367</v>
      </c>
      <c r="AR34" s="314">
        <v>-41.6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537</v>
      </c>
      <c r="AL35" s="1121"/>
      <c r="AM35" s="1121"/>
      <c r="AN35" s="1122"/>
      <c r="AO35" s="312">
        <v>13941042</v>
      </c>
      <c r="AP35" s="312">
        <v>18014</v>
      </c>
      <c r="AQ35" s="313">
        <v>9606</v>
      </c>
      <c r="AR35" s="314">
        <v>87.5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538</v>
      </c>
      <c r="AL36" s="1121"/>
      <c r="AM36" s="1121"/>
      <c r="AN36" s="1122"/>
      <c r="AO36" s="312">
        <v>15159</v>
      </c>
      <c r="AP36" s="312">
        <v>20</v>
      </c>
      <c r="AQ36" s="313">
        <v>129</v>
      </c>
      <c r="AR36" s="314">
        <v>-84.5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539</v>
      </c>
      <c r="AL37" s="1121"/>
      <c r="AM37" s="1121"/>
      <c r="AN37" s="1122"/>
      <c r="AO37" s="312">
        <v>309871</v>
      </c>
      <c r="AP37" s="312">
        <v>400</v>
      </c>
      <c r="AQ37" s="313">
        <v>1458</v>
      </c>
      <c r="AR37" s="314">
        <v>-72.599999999999994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540</v>
      </c>
      <c r="AL38" s="1124"/>
      <c r="AM38" s="1124"/>
      <c r="AN38" s="1125"/>
      <c r="AO38" s="315" t="s">
        <v>521</v>
      </c>
      <c r="AP38" s="315" t="s">
        <v>521</v>
      </c>
      <c r="AQ38" s="316">
        <v>0</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541</v>
      </c>
      <c r="AL39" s="1124"/>
      <c r="AM39" s="1124"/>
      <c r="AN39" s="1125"/>
      <c r="AO39" s="312">
        <v>-6556251</v>
      </c>
      <c r="AP39" s="312">
        <v>-8472</v>
      </c>
      <c r="AQ39" s="313">
        <v>-17360</v>
      </c>
      <c r="AR39" s="314">
        <v>-51.2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542</v>
      </c>
      <c r="AL40" s="1121"/>
      <c r="AM40" s="1121"/>
      <c r="AN40" s="1122"/>
      <c r="AO40" s="312">
        <v>-33290634</v>
      </c>
      <c r="AP40" s="312">
        <v>-43016</v>
      </c>
      <c r="AQ40" s="313">
        <v>-31639</v>
      </c>
      <c r="AR40" s="314">
        <v>36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305</v>
      </c>
      <c r="AL41" s="1127"/>
      <c r="AM41" s="1127"/>
      <c r="AN41" s="1128"/>
      <c r="AO41" s="312">
        <v>26233689</v>
      </c>
      <c r="AP41" s="312">
        <v>33897</v>
      </c>
      <c r="AQ41" s="313">
        <v>16304</v>
      </c>
      <c r="AR41" s="314">
        <v>107.9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512</v>
      </c>
      <c r="AN49" s="1115" t="s">
        <v>546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43334330</v>
      </c>
      <c r="AN51" s="334">
        <v>54655</v>
      </c>
      <c r="AO51" s="335">
        <v>-23.5</v>
      </c>
      <c r="AP51" s="336">
        <v>54945</v>
      </c>
      <c r="AQ51" s="337">
        <v>3.9</v>
      </c>
      <c r="AR51" s="338">
        <v>-27.4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15693028</v>
      </c>
      <c r="AN52" s="342">
        <v>19793</v>
      </c>
      <c r="AO52" s="343">
        <v>-17.399999999999999</v>
      </c>
      <c r="AP52" s="344">
        <v>29293</v>
      </c>
      <c r="AQ52" s="345">
        <v>8.4</v>
      </c>
      <c r="AR52" s="346">
        <v>-25.8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55222205</v>
      </c>
      <c r="AN53" s="334">
        <v>70038</v>
      </c>
      <c r="AO53" s="335">
        <v>28.1</v>
      </c>
      <c r="AP53" s="336">
        <v>57132</v>
      </c>
      <c r="AQ53" s="337">
        <v>4</v>
      </c>
      <c r="AR53" s="338">
        <v>24.1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23705839</v>
      </c>
      <c r="AN54" s="342">
        <v>30066</v>
      </c>
      <c r="AO54" s="343">
        <v>51.9</v>
      </c>
      <c r="AP54" s="344">
        <v>30126</v>
      </c>
      <c r="AQ54" s="345">
        <v>2.8</v>
      </c>
      <c r="AR54" s="346">
        <v>49.1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46687767</v>
      </c>
      <c r="AN55" s="334">
        <v>59492</v>
      </c>
      <c r="AO55" s="335">
        <v>-15.1</v>
      </c>
      <c r="AP55" s="336">
        <v>58766</v>
      </c>
      <c r="AQ55" s="337">
        <v>2.9</v>
      </c>
      <c r="AR55" s="338">
        <v>-18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14866919</v>
      </c>
      <c r="AN56" s="342">
        <v>18944</v>
      </c>
      <c r="AO56" s="343">
        <v>-37</v>
      </c>
      <c r="AP56" s="344">
        <v>29363</v>
      </c>
      <c r="AQ56" s="345">
        <v>-2.5</v>
      </c>
      <c r="AR56" s="346">
        <v>-34.5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44210803</v>
      </c>
      <c r="AN57" s="334">
        <v>56709</v>
      </c>
      <c r="AO57" s="335">
        <v>-4.7</v>
      </c>
      <c r="AP57" s="336">
        <v>62482</v>
      </c>
      <c r="AQ57" s="337">
        <v>6.3</v>
      </c>
      <c r="AR57" s="338">
        <v>-11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15089333</v>
      </c>
      <c r="AN58" s="342">
        <v>19355</v>
      </c>
      <c r="AO58" s="343">
        <v>2.2000000000000002</v>
      </c>
      <c r="AP58" s="344">
        <v>34626</v>
      </c>
      <c r="AQ58" s="345">
        <v>17.899999999999999</v>
      </c>
      <c r="AR58" s="346">
        <v>-15.7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42612868</v>
      </c>
      <c r="AN59" s="334">
        <v>55062</v>
      </c>
      <c r="AO59" s="335">
        <v>-2.9</v>
      </c>
      <c r="AP59" s="336">
        <v>59288</v>
      </c>
      <c r="AQ59" s="337">
        <v>-5.0999999999999996</v>
      </c>
      <c r="AR59" s="338">
        <v>2.2000000000000002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16289137</v>
      </c>
      <c r="AN60" s="342">
        <v>21048</v>
      </c>
      <c r="AO60" s="343">
        <v>8.6999999999999993</v>
      </c>
      <c r="AP60" s="344">
        <v>32670</v>
      </c>
      <c r="AQ60" s="345">
        <v>-5.6</v>
      </c>
      <c r="AR60" s="346">
        <v>14.3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46413595</v>
      </c>
      <c r="AN61" s="349">
        <v>59191</v>
      </c>
      <c r="AO61" s="350">
        <v>-3.6</v>
      </c>
      <c r="AP61" s="351">
        <v>58523</v>
      </c>
      <c r="AQ61" s="352">
        <v>2.4</v>
      </c>
      <c r="AR61" s="338">
        <v>-6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17128851</v>
      </c>
      <c r="AN62" s="342">
        <v>21841</v>
      </c>
      <c r="AO62" s="343">
        <v>1.7</v>
      </c>
      <c r="AP62" s="344">
        <v>31216</v>
      </c>
      <c r="AQ62" s="345">
        <v>4.2</v>
      </c>
      <c r="AR62" s="346">
        <v>-2.5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b0ulejVekVtbopwrmjwn4p7VYQmM18v+8Z7jnkPaR16nDGnF/HVg4cKhgtG9hERGNXSUu/NMLFrlu8hFkfHdw==" saltValue="7JDQdYTrqMz6KDqKg+LxP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0" spans="125:125" ht="13.5" hidden="1" customHeight="1" x14ac:dyDescent="0.15"/>
    <row r="121" spans="125:125" ht="13.5" hidden="1" customHeight="1" x14ac:dyDescent="0.15">
      <c r="DU121" s="259"/>
    </row>
  </sheetData>
  <sheetProtection algorithmName="SHA-512" hashValue="slfUqJo83X7K6goWHscfxRVLpq9hmJh8JVqZOe2jPWgtDsmIgolWwMfSlKemeXh5V4k9muBYxqnSlddQlGss8g==" saltValue="4vcbEItvub8eEPwK74f6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4xXiDOvrWBxSeWNQmzekUgXt6iEt3RCtQg0TTLGgh9wzSce/qgxDcy2+TOJgXihtgh88WVzAWrRV3jUxZgJaYw==" saltValue="Gxh4KX48gY5rI9mUzUqo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39" t="s">
        <v>3</v>
      </c>
      <c r="D47" s="1139"/>
      <c r="E47" s="1140"/>
      <c r="F47" s="11">
        <v>0.87</v>
      </c>
      <c r="G47" s="12">
        <v>1.97</v>
      </c>
      <c r="H47" s="12">
        <v>1.49</v>
      </c>
      <c r="I47" s="12">
        <v>3.79</v>
      </c>
      <c r="J47" s="13">
        <v>3.7</v>
      </c>
    </row>
    <row r="48" spans="2:10" ht="57.75" customHeight="1" x14ac:dyDescent="0.15">
      <c r="B48" s="14"/>
      <c r="C48" s="1141" t="s">
        <v>4</v>
      </c>
      <c r="D48" s="1141"/>
      <c r="E48" s="1142"/>
      <c r="F48" s="15">
        <v>2.08</v>
      </c>
      <c r="G48" s="16">
        <v>1.72</v>
      </c>
      <c r="H48" s="16">
        <v>1.53</v>
      </c>
      <c r="I48" s="16">
        <v>3.1</v>
      </c>
      <c r="J48" s="17">
        <v>2.7</v>
      </c>
    </row>
    <row r="49" spans="2:10" ht="57.75" customHeight="1" thickBot="1" x14ac:dyDescent="0.2">
      <c r="B49" s="18"/>
      <c r="C49" s="1143" t="s">
        <v>5</v>
      </c>
      <c r="D49" s="1143"/>
      <c r="E49" s="1144"/>
      <c r="F49" s="19">
        <v>0.83</v>
      </c>
      <c r="G49" s="20">
        <v>0.73</v>
      </c>
      <c r="H49" s="20" t="s">
        <v>567</v>
      </c>
      <c r="I49" s="20">
        <v>3.99</v>
      </c>
      <c r="J49" s="21" t="s">
        <v>568</v>
      </c>
    </row>
    <row r="50" spans="2:10" x14ac:dyDescent="0.15"/>
  </sheetData>
  <sheetProtection algorithmName="SHA-512" hashValue="q0htgPNq25gXcyVmjC0TX36m5Dzz3Irlrs5F1QgUWG27cI3Qdai3/6Nw63nOJVHZpajBqSJ9mmeNxoii5Diyaw==" saltValue="8jx8o6SBxzq/W4ZYhS1c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51" t="s">
        <v>569</v>
      </c>
      <c r="D34" s="1151"/>
      <c r="E34" s="1152"/>
      <c r="F34" s="32">
        <v>4.49</v>
      </c>
      <c r="G34" s="33">
        <v>4.17</v>
      </c>
      <c r="H34" s="33">
        <v>3.87</v>
      </c>
      <c r="I34" s="33">
        <v>3.5</v>
      </c>
      <c r="J34" s="34">
        <v>3.6</v>
      </c>
      <c r="K34" s="22"/>
      <c r="L34" s="22"/>
      <c r="M34" s="22"/>
      <c r="N34" s="22"/>
      <c r="O34" s="22"/>
      <c r="P34" s="22"/>
    </row>
    <row r="35" spans="1:16" ht="39" customHeight="1" x14ac:dyDescent="0.15">
      <c r="A35" s="22"/>
      <c r="B35" s="35"/>
      <c r="C35" s="1145" t="s">
        <v>570</v>
      </c>
      <c r="D35" s="1146"/>
      <c r="E35" s="1147"/>
      <c r="F35" s="36">
        <v>2.82</v>
      </c>
      <c r="G35" s="37">
        <v>3.01</v>
      </c>
      <c r="H35" s="37">
        <v>3.03</v>
      </c>
      <c r="I35" s="37">
        <v>2.79</v>
      </c>
      <c r="J35" s="38">
        <v>2.83</v>
      </c>
      <c r="K35" s="22"/>
      <c r="L35" s="22"/>
      <c r="M35" s="22"/>
      <c r="N35" s="22"/>
      <c r="O35" s="22"/>
      <c r="P35" s="22"/>
    </row>
    <row r="36" spans="1:16" ht="39" customHeight="1" x14ac:dyDescent="0.15">
      <c r="A36" s="22"/>
      <c r="B36" s="35"/>
      <c r="C36" s="1145" t="s">
        <v>571</v>
      </c>
      <c r="D36" s="1146"/>
      <c r="E36" s="1147"/>
      <c r="F36" s="36">
        <v>1.87</v>
      </c>
      <c r="G36" s="37">
        <v>1.49</v>
      </c>
      <c r="H36" s="37">
        <v>1.28</v>
      </c>
      <c r="I36" s="37">
        <v>2.82</v>
      </c>
      <c r="J36" s="38">
        <v>2.39</v>
      </c>
      <c r="K36" s="22"/>
      <c r="L36" s="22"/>
      <c r="M36" s="22"/>
      <c r="N36" s="22"/>
      <c r="O36" s="22"/>
      <c r="P36" s="22"/>
    </row>
    <row r="37" spans="1:16" ht="39" customHeight="1" x14ac:dyDescent="0.15">
      <c r="A37" s="22"/>
      <c r="B37" s="35"/>
      <c r="C37" s="1145" t="s">
        <v>572</v>
      </c>
      <c r="D37" s="1146"/>
      <c r="E37" s="1147"/>
      <c r="F37" s="36">
        <v>1.02</v>
      </c>
      <c r="G37" s="37">
        <v>0.43</v>
      </c>
      <c r="H37" s="37">
        <v>0.39</v>
      </c>
      <c r="I37" s="37">
        <v>0.56999999999999995</v>
      </c>
      <c r="J37" s="38">
        <v>1.08</v>
      </c>
      <c r="K37" s="22"/>
      <c r="L37" s="22"/>
      <c r="M37" s="22"/>
      <c r="N37" s="22"/>
      <c r="O37" s="22"/>
      <c r="P37" s="22"/>
    </row>
    <row r="38" spans="1:16" ht="39" customHeight="1" x14ac:dyDescent="0.15">
      <c r="A38" s="22"/>
      <c r="B38" s="35"/>
      <c r="C38" s="1145" t="s">
        <v>573</v>
      </c>
      <c r="D38" s="1146"/>
      <c r="E38" s="1147"/>
      <c r="F38" s="36">
        <v>0.53</v>
      </c>
      <c r="G38" s="37">
        <v>0.55000000000000004</v>
      </c>
      <c r="H38" s="37">
        <v>0.63</v>
      </c>
      <c r="I38" s="37">
        <v>0.8</v>
      </c>
      <c r="J38" s="38">
        <v>0.41</v>
      </c>
      <c r="K38" s="22"/>
      <c r="L38" s="22"/>
      <c r="M38" s="22"/>
      <c r="N38" s="22"/>
      <c r="O38" s="22"/>
      <c r="P38" s="22"/>
    </row>
    <row r="39" spans="1:16" ht="39" customHeight="1" x14ac:dyDescent="0.15">
      <c r="A39" s="22"/>
      <c r="B39" s="35"/>
      <c r="C39" s="1145" t="s">
        <v>574</v>
      </c>
      <c r="D39" s="1146"/>
      <c r="E39" s="1147"/>
      <c r="F39" s="36">
        <v>0.2</v>
      </c>
      <c r="G39" s="37">
        <v>0.21</v>
      </c>
      <c r="H39" s="37">
        <v>0.24</v>
      </c>
      <c r="I39" s="37">
        <v>0.27</v>
      </c>
      <c r="J39" s="38">
        <v>0.31</v>
      </c>
      <c r="K39" s="22"/>
      <c r="L39" s="22"/>
      <c r="M39" s="22"/>
      <c r="N39" s="22"/>
      <c r="O39" s="22"/>
      <c r="P39" s="22"/>
    </row>
    <row r="40" spans="1:16" ht="39" customHeight="1" x14ac:dyDescent="0.15">
      <c r="A40" s="22"/>
      <c r="B40" s="35"/>
      <c r="C40" s="1145" t="s">
        <v>575</v>
      </c>
      <c r="D40" s="1146"/>
      <c r="E40" s="1147"/>
      <c r="F40" s="36">
        <v>0.39</v>
      </c>
      <c r="G40" s="37">
        <v>0.11</v>
      </c>
      <c r="H40" s="37">
        <v>0.16</v>
      </c>
      <c r="I40" s="37">
        <v>0.2</v>
      </c>
      <c r="J40" s="38">
        <v>0.08</v>
      </c>
      <c r="K40" s="22"/>
      <c r="L40" s="22"/>
      <c r="M40" s="22"/>
      <c r="N40" s="22"/>
      <c r="O40" s="22"/>
      <c r="P40" s="22"/>
    </row>
    <row r="41" spans="1:16" ht="39" customHeight="1" x14ac:dyDescent="0.15">
      <c r="A41" s="22"/>
      <c r="B41" s="35"/>
      <c r="C41" s="1145" t="s">
        <v>576</v>
      </c>
      <c r="D41" s="1146"/>
      <c r="E41" s="1147"/>
      <c r="F41" s="36">
        <v>0.09</v>
      </c>
      <c r="G41" s="37">
        <v>0</v>
      </c>
      <c r="H41" s="37">
        <v>0</v>
      </c>
      <c r="I41" s="37">
        <v>0</v>
      </c>
      <c r="J41" s="38">
        <v>0</v>
      </c>
      <c r="K41" s="22"/>
      <c r="L41" s="22"/>
      <c r="M41" s="22"/>
      <c r="N41" s="22"/>
      <c r="O41" s="22"/>
      <c r="P41" s="22"/>
    </row>
    <row r="42" spans="1:16" ht="39" customHeight="1" x14ac:dyDescent="0.15">
      <c r="A42" s="22"/>
      <c r="B42" s="39"/>
      <c r="C42" s="1145" t="s">
        <v>577</v>
      </c>
      <c r="D42" s="1146"/>
      <c r="E42" s="1147"/>
      <c r="F42" s="36" t="s">
        <v>521</v>
      </c>
      <c r="G42" s="37" t="s">
        <v>521</v>
      </c>
      <c r="H42" s="37" t="s">
        <v>521</v>
      </c>
      <c r="I42" s="37" t="s">
        <v>521</v>
      </c>
      <c r="J42" s="38" t="s">
        <v>521</v>
      </c>
      <c r="K42" s="22"/>
      <c r="L42" s="22"/>
      <c r="M42" s="22"/>
      <c r="N42" s="22"/>
      <c r="O42" s="22"/>
      <c r="P42" s="22"/>
    </row>
    <row r="43" spans="1:16" ht="39" customHeight="1" thickBot="1" x14ac:dyDescent="0.2">
      <c r="A43" s="22"/>
      <c r="B43" s="40"/>
      <c r="C43" s="1148" t="s">
        <v>578</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HBeTIK3fMyVGRFpF/nBVUyt4NcQa2GbJnJlAHYB7EUoPqfNCcukLeWF+AfKEx7fUBZGr57i39Wily+TZHuKZA==" saltValue="TXly5klE4Gpt2Wae1HkZ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36738</v>
      </c>
      <c r="L45" s="60">
        <v>36656</v>
      </c>
      <c r="M45" s="60">
        <v>37350</v>
      </c>
      <c r="N45" s="60">
        <v>38906</v>
      </c>
      <c r="O45" s="61">
        <v>39337</v>
      </c>
      <c r="P45" s="48"/>
      <c r="Q45" s="48"/>
      <c r="R45" s="48"/>
      <c r="S45" s="48"/>
      <c r="T45" s="48"/>
      <c r="U45" s="48"/>
    </row>
    <row r="46" spans="1:21" ht="30.75" customHeight="1" x14ac:dyDescent="0.15">
      <c r="A46" s="48"/>
      <c r="B46" s="1178"/>
      <c r="C46" s="1179"/>
      <c r="D46" s="62"/>
      <c r="E46" s="1155" t="s">
        <v>13</v>
      </c>
      <c r="F46" s="1155"/>
      <c r="G46" s="1155"/>
      <c r="H46" s="1155"/>
      <c r="I46" s="1155"/>
      <c r="J46" s="1156"/>
      <c r="K46" s="63">
        <v>2283</v>
      </c>
      <c r="L46" s="64">
        <v>2282</v>
      </c>
      <c r="M46" s="64">
        <v>2128</v>
      </c>
      <c r="N46" s="64">
        <v>2041</v>
      </c>
      <c r="O46" s="65">
        <v>2825</v>
      </c>
      <c r="P46" s="48"/>
      <c r="Q46" s="48"/>
      <c r="R46" s="48"/>
      <c r="S46" s="48"/>
      <c r="T46" s="48"/>
      <c r="U46" s="48"/>
    </row>
    <row r="47" spans="1:21" ht="30.75" customHeight="1" x14ac:dyDescent="0.15">
      <c r="A47" s="48"/>
      <c r="B47" s="1178"/>
      <c r="C47" s="1179"/>
      <c r="D47" s="62"/>
      <c r="E47" s="1155" t="s">
        <v>14</v>
      </c>
      <c r="F47" s="1155"/>
      <c r="G47" s="1155"/>
      <c r="H47" s="1155"/>
      <c r="I47" s="1155"/>
      <c r="J47" s="1156"/>
      <c r="K47" s="63">
        <v>7250</v>
      </c>
      <c r="L47" s="64">
        <v>7580</v>
      </c>
      <c r="M47" s="64">
        <v>7987</v>
      </c>
      <c r="N47" s="64">
        <v>8029</v>
      </c>
      <c r="O47" s="65">
        <v>9653</v>
      </c>
      <c r="P47" s="48"/>
      <c r="Q47" s="48"/>
      <c r="R47" s="48"/>
      <c r="S47" s="48"/>
      <c r="T47" s="48"/>
      <c r="U47" s="48"/>
    </row>
    <row r="48" spans="1:21" ht="30.75" customHeight="1" x14ac:dyDescent="0.15">
      <c r="A48" s="48"/>
      <c r="B48" s="1178"/>
      <c r="C48" s="1179"/>
      <c r="D48" s="62"/>
      <c r="E48" s="1155" t="s">
        <v>15</v>
      </c>
      <c r="F48" s="1155"/>
      <c r="G48" s="1155"/>
      <c r="H48" s="1155"/>
      <c r="I48" s="1155"/>
      <c r="J48" s="1156"/>
      <c r="K48" s="63">
        <v>12846</v>
      </c>
      <c r="L48" s="64">
        <v>13159</v>
      </c>
      <c r="M48" s="64">
        <v>13478</v>
      </c>
      <c r="N48" s="64">
        <v>13911</v>
      </c>
      <c r="O48" s="65">
        <v>13941</v>
      </c>
      <c r="P48" s="48"/>
      <c r="Q48" s="48"/>
      <c r="R48" s="48"/>
      <c r="S48" s="48"/>
      <c r="T48" s="48"/>
      <c r="U48" s="48"/>
    </row>
    <row r="49" spans="1:21" ht="30.75" customHeight="1" x14ac:dyDescent="0.15">
      <c r="A49" s="48"/>
      <c r="B49" s="1178"/>
      <c r="C49" s="1179"/>
      <c r="D49" s="62"/>
      <c r="E49" s="1155" t="s">
        <v>16</v>
      </c>
      <c r="F49" s="1155"/>
      <c r="G49" s="1155"/>
      <c r="H49" s="1155"/>
      <c r="I49" s="1155"/>
      <c r="J49" s="1156"/>
      <c r="K49" s="63">
        <v>20</v>
      </c>
      <c r="L49" s="64">
        <v>24</v>
      </c>
      <c r="M49" s="64">
        <v>12</v>
      </c>
      <c r="N49" s="64">
        <v>14</v>
      </c>
      <c r="O49" s="65">
        <v>15</v>
      </c>
      <c r="P49" s="48"/>
      <c r="Q49" s="48"/>
      <c r="R49" s="48"/>
      <c r="S49" s="48"/>
      <c r="T49" s="48"/>
      <c r="U49" s="48"/>
    </row>
    <row r="50" spans="1:21" ht="30.75" customHeight="1" x14ac:dyDescent="0.15">
      <c r="A50" s="48"/>
      <c r="B50" s="1178"/>
      <c r="C50" s="1179"/>
      <c r="D50" s="62"/>
      <c r="E50" s="1155" t="s">
        <v>17</v>
      </c>
      <c r="F50" s="1155"/>
      <c r="G50" s="1155"/>
      <c r="H50" s="1155"/>
      <c r="I50" s="1155"/>
      <c r="J50" s="1156"/>
      <c r="K50" s="63">
        <v>637</v>
      </c>
      <c r="L50" s="64">
        <v>450</v>
      </c>
      <c r="M50" s="64">
        <v>424</v>
      </c>
      <c r="N50" s="64">
        <v>321</v>
      </c>
      <c r="O50" s="65">
        <v>310</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521</v>
      </c>
      <c r="L51" s="64" t="s">
        <v>521</v>
      </c>
      <c r="M51" s="64" t="s">
        <v>521</v>
      </c>
      <c r="N51" s="64" t="s">
        <v>521</v>
      </c>
      <c r="O51" s="65" t="s">
        <v>521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38445</v>
      </c>
      <c r="L52" s="64">
        <v>38532</v>
      </c>
      <c r="M52" s="64">
        <v>38924</v>
      </c>
      <c r="N52" s="64">
        <v>39659</v>
      </c>
      <c r="O52" s="65">
        <v>39847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21329</v>
      </c>
      <c r="L53" s="69">
        <v>21619</v>
      </c>
      <c r="M53" s="69">
        <v>22455</v>
      </c>
      <c r="N53" s="69">
        <v>23563</v>
      </c>
      <c r="O53" s="70">
        <v>26234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61" t="s">
        <v>26</v>
      </c>
      <c r="C58" s="1162"/>
      <c r="D58" s="1167" t="s">
        <v>27</v>
      </c>
      <c r="E58" s="1168"/>
      <c r="F58" s="1168"/>
      <c r="G58" s="1168"/>
      <c r="H58" s="1168"/>
      <c r="I58" s="1168"/>
      <c r="J58" s="1169"/>
      <c r="K58" s="83">
        <v>6907</v>
      </c>
      <c r="L58" s="84">
        <v>6461</v>
      </c>
      <c r="M58" s="84">
        <v>5597</v>
      </c>
      <c r="N58" s="84">
        <v>5612</v>
      </c>
      <c r="O58" s="85">
        <v>9304</v>
      </c>
    </row>
    <row r="59" spans="1:21" ht="31.5" customHeight="1" x14ac:dyDescent="0.15">
      <c r="B59" s="1163"/>
      <c r="C59" s="1164"/>
      <c r="D59" s="1170" t="s">
        <v>28</v>
      </c>
      <c r="E59" s="1171"/>
      <c r="F59" s="1171"/>
      <c r="G59" s="1171"/>
      <c r="H59" s="1171"/>
      <c r="I59" s="1171"/>
      <c r="J59" s="1172"/>
      <c r="K59" s="86">
        <v>21567</v>
      </c>
      <c r="L59" s="87">
        <v>21000</v>
      </c>
      <c r="M59" s="87">
        <v>20687</v>
      </c>
      <c r="N59" s="87">
        <v>22082</v>
      </c>
      <c r="O59" s="88">
        <v>25535</v>
      </c>
    </row>
    <row r="60" spans="1:21" ht="31.5" customHeight="1" thickBot="1" x14ac:dyDescent="0.2">
      <c r="B60" s="1165"/>
      <c r="C60" s="1166"/>
      <c r="D60" s="1173" t="s">
        <v>29</v>
      </c>
      <c r="E60" s="1174"/>
      <c r="F60" s="1174"/>
      <c r="G60" s="1174"/>
      <c r="H60" s="1174"/>
      <c r="I60" s="1174"/>
      <c r="J60" s="1175"/>
      <c r="K60" s="89">
        <v>32217</v>
      </c>
      <c r="L60" s="90">
        <v>32467</v>
      </c>
      <c r="M60" s="90">
        <v>33380</v>
      </c>
      <c r="N60" s="90">
        <v>32467</v>
      </c>
      <c r="O60" s="91">
        <v>36668</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nOe4sS7hTkv6tDjSib/eVvGAjGTJ62PzAyC/BxGLLUXc2OBghPKYbulTxOivlmtA/FFyS32+0zdeQqnc/hNeg==" saltValue="HUuVDNshafODA5+gm515S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196" t="s">
        <v>32</v>
      </c>
      <c r="C41" s="1197"/>
      <c r="D41" s="105"/>
      <c r="E41" s="1198" t="s">
        <v>33</v>
      </c>
      <c r="F41" s="1198"/>
      <c r="G41" s="1198"/>
      <c r="H41" s="1199"/>
      <c r="I41" s="355">
        <v>637221</v>
      </c>
      <c r="J41" s="356">
        <v>654360</v>
      </c>
      <c r="K41" s="356">
        <v>665123</v>
      </c>
      <c r="L41" s="356">
        <v>667056</v>
      </c>
      <c r="M41" s="357">
        <v>659349</v>
      </c>
    </row>
    <row r="42" spans="2:13" ht="27.75" customHeight="1" x14ac:dyDescent="0.15">
      <c r="B42" s="1186"/>
      <c r="C42" s="1187"/>
      <c r="D42" s="106"/>
      <c r="E42" s="1190" t="s">
        <v>34</v>
      </c>
      <c r="F42" s="1190"/>
      <c r="G42" s="1190"/>
      <c r="H42" s="1191"/>
      <c r="I42" s="358">
        <v>9976</v>
      </c>
      <c r="J42" s="359">
        <v>10467</v>
      </c>
      <c r="K42" s="359">
        <v>9810</v>
      </c>
      <c r="L42" s="359">
        <v>9067</v>
      </c>
      <c r="M42" s="360">
        <v>8974</v>
      </c>
    </row>
    <row r="43" spans="2:13" ht="27.75" customHeight="1" x14ac:dyDescent="0.15">
      <c r="B43" s="1186"/>
      <c r="C43" s="1187"/>
      <c r="D43" s="106"/>
      <c r="E43" s="1190" t="s">
        <v>35</v>
      </c>
      <c r="F43" s="1190"/>
      <c r="G43" s="1190"/>
      <c r="H43" s="1191"/>
      <c r="I43" s="358">
        <v>191457</v>
      </c>
      <c r="J43" s="359">
        <v>180477</v>
      </c>
      <c r="K43" s="359">
        <v>172244</v>
      </c>
      <c r="L43" s="359">
        <v>174908</v>
      </c>
      <c r="M43" s="360">
        <v>174727</v>
      </c>
    </row>
    <row r="44" spans="2:13" ht="27.75" customHeight="1" x14ac:dyDescent="0.15">
      <c r="B44" s="1186"/>
      <c r="C44" s="1187"/>
      <c r="D44" s="106"/>
      <c r="E44" s="1190" t="s">
        <v>36</v>
      </c>
      <c r="F44" s="1190"/>
      <c r="G44" s="1190"/>
      <c r="H44" s="1191"/>
      <c r="I44" s="358">
        <v>454</v>
      </c>
      <c r="J44" s="359">
        <v>439</v>
      </c>
      <c r="K44" s="359">
        <v>426</v>
      </c>
      <c r="L44" s="359">
        <v>405</v>
      </c>
      <c r="M44" s="360">
        <v>381</v>
      </c>
    </row>
    <row r="45" spans="2:13" ht="27.75" customHeight="1" x14ac:dyDescent="0.15">
      <c r="B45" s="1186"/>
      <c r="C45" s="1187"/>
      <c r="D45" s="106"/>
      <c r="E45" s="1190" t="s">
        <v>37</v>
      </c>
      <c r="F45" s="1190"/>
      <c r="G45" s="1190"/>
      <c r="H45" s="1191"/>
      <c r="I45" s="358">
        <v>78103</v>
      </c>
      <c r="J45" s="359">
        <v>76459</v>
      </c>
      <c r="K45" s="359">
        <v>76410</v>
      </c>
      <c r="L45" s="359">
        <v>74348</v>
      </c>
      <c r="M45" s="360">
        <v>72626</v>
      </c>
    </row>
    <row r="46" spans="2:13" ht="27.75" customHeight="1" x14ac:dyDescent="0.15">
      <c r="B46" s="1186"/>
      <c r="C46" s="1187"/>
      <c r="D46" s="107"/>
      <c r="E46" s="1190" t="s">
        <v>38</v>
      </c>
      <c r="F46" s="1190"/>
      <c r="G46" s="1190"/>
      <c r="H46" s="1191"/>
      <c r="I46" s="358">
        <v>163</v>
      </c>
      <c r="J46" s="359">
        <v>115</v>
      </c>
      <c r="K46" s="359">
        <v>56</v>
      </c>
      <c r="L46" s="359" t="s">
        <v>521</v>
      </c>
      <c r="M46" s="360">
        <v>8</v>
      </c>
    </row>
    <row r="47" spans="2:13" ht="27.75" customHeight="1" x14ac:dyDescent="0.15">
      <c r="B47" s="1186"/>
      <c r="C47" s="1187"/>
      <c r="D47" s="108"/>
      <c r="E47" s="1200" t="s">
        <v>39</v>
      </c>
      <c r="F47" s="1201"/>
      <c r="G47" s="1201"/>
      <c r="H47" s="1202"/>
      <c r="I47" s="358" t="s">
        <v>521</v>
      </c>
      <c r="J47" s="359" t="s">
        <v>521</v>
      </c>
      <c r="K47" s="359" t="s">
        <v>521</v>
      </c>
      <c r="L47" s="359" t="s">
        <v>521</v>
      </c>
      <c r="M47" s="360" t="s">
        <v>521</v>
      </c>
    </row>
    <row r="48" spans="2:13" ht="27.75" customHeight="1" x14ac:dyDescent="0.15">
      <c r="B48" s="1186"/>
      <c r="C48" s="1187"/>
      <c r="D48" s="106"/>
      <c r="E48" s="1190" t="s">
        <v>40</v>
      </c>
      <c r="F48" s="1190"/>
      <c r="G48" s="1190"/>
      <c r="H48" s="1191"/>
      <c r="I48" s="358" t="s">
        <v>521</v>
      </c>
      <c r="J48" s="359" t="s">
        <v>521</v>
      </c>
      <c r="K48" s="359" t="s">
        <v>521</v>
      </c>
      <c r="L48" s="359" t="s">
        <v>521</v>
      </c>
      <c r="M48" s="360" t="s">
        <v>521</v>
      </c>
    </row>
    <row r="49" spans="2:13" ht="27.75" customHeight="1" x14ac:dyDescent="0.15">
      <c r="B49" s="1188"/>
      <c r="C49" s="1189"/>
      <c r="D49" s="106"/>
      <c r="E49" s="1190" t="s">
        <v>41</v>
      </c>
      <c r="F49" s="1190"/>
      <c r="G49" s="1190"/>
      <c r="H49" s="1191"/>
      <c r="I49" s="358" t="s">
        <v>521</v>
      </c>
      <c r="J49" s="359" t="s">
        <v>521</v>
      </c>
      <c r="K49" s="359" t="s">
        <v>521</v>
      </c>
      <c r="L49" s="359" t="s">
        <v>521</v>
      </c>
      <c r="M49" s="360" t="s">
        <v>521</v>
      </c>
    </row>
    <row r="50" spans="2:13" ht="27.75" customHeight="1" x14ac:dyDescent="0.15">
      <c r="B50" s="1184" t="s">
        <v>42</v>
      </c>
      <c r="C50" s="1185"/>
      <c r="D50" s="109"/>
      <c r="E50" s="1190" t="s">
        <v>43</v>
      </c>
      <c r="F50" s="1190"/>
      <c r="G50" s="1190"/>
      <c r="H50" s="1191"/>
      <c r="I50" s="358">
        <v>29901</v>
      </c>
      <c r="J50" s="359">
        <v>32389</v>
      </c>
      <c r="K50" s="359">
        <v>32974</v>
      </c>
      <c r="L50" s="359">
        <v>42557</v>
      </c>
      <c r="M50" s="360">
        <v>40747</v>
      </c>
    </row>
    <row r="51" spans="2:13" ht="27.75" customHeight="1" x14ac:dyDescent="0.15">
      <c r="B51" s="1186"/>
      <c r="C51" s="1187"/>
      <c r="D51" s="106"/>
      <c r="E51" s="1190" t="s">
        <v>44</v>
      </c>
      <c r="F51" s="1190"/>
      <c r="G51" s="1190"/>
      <c r="H51" s="1191"/>
      <c r="I51" s="358">
        <v>93880</v>
      </c>
      <c r="J51" s="359">
        <v>86795</v>
      </c>
      <c r="K51" s="359">
        <v>81469</v>
      </c>
      <c r="L51" s="359">
        <v>80877</v>
      </c>
      <c r="M51" s="360">
        <v>79700</v>
      </c>
    </row>
    <row r="52" spans="2:13" ht="27.75" customHeight="1" x14ac:dyDescent="0.15">
      <c r="B52" s="1188"/>
      <c r="C52" s="1189"/>
      <c r="D52" s="106"/>
      <c r="E52" s="1190" t="s">
        <v>45</v>
      </c>
      <c r="F52" s="1190"/>
      <c r="G52" s="1190"/>
      <c r="H52" s="1191"/>
      <c r="I52" s="358">
        <v>520415</v>
      </c>
      <c r="J52" s="359">
        <v>527413</v>
      </c>
      <c r="K52" s="359">
        <v>538367</v>
      </c>
      <c r="L52" s="359">
        <v>540419</v>
      </c>
      <c r="M52" s="360">
        <v>536042</v>
      </c>
    </row>
    <row r="53" spans="2:13" ht="27.75" customHeight="1" thickBot="1" x14ac:dyDescent="0.2">
      <c r="B53" s="1192" t="s">
        <v>46</v>
      </c>
      <c r="C53" s="1193"/>
      <c r="D53" s="110"/>
      <c r="E53" s="1194" t="s">
        <v>47</v>
      </c>
      <c r="F53" s="1194"/>
      <c r="G53" s="1194"/>
      <c r="H53" s="1195"/>
      <c r="I53" s="361">
        <v>273179</v>
      </c>
      <c r="J53" s="362">
        <v>275718</v>
      </c>
      <c r="K53" s="362">
        <v>271259</v>
      </c>
      <c r="L53" s="362">
        <v>261932</v>
      </c>
      <c r="M53" s="363">
        <v>259575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Ec1mLaz4A2rjHmztoT1VPh01F2OcwJ8MnhMjJ78LcM/dhY1ZsC1Zv9oq8r6SjUJdsl4igzTYBg42jSKyPqHuqA==" saltValue="3ZIJcerCJj6+1ej/nqwM9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11" t="s">
        <v>50</v>
      </c>
      <c r="D55" s="1211"/>
      <c r="E55" s="1212"/>
      <c r="F55" s="122">
        <v>3487</v>
      </c>
      <c r="G55" s="122">
        <v>9239</v>
      </c>
      <c r="H55" s="123">
        <v>8820</v>
      </c>
    </row>
    <row r="56" spans="2:8" ht="52.5" customHeight="1" x14ac:dyDescent="0.15">
      <c r="B56" s="124"/>
      <c r="C56" s="1213" t="s">
        <v>51</v>
      </c>
      <c r="D56" s="1213"/>
      <c r="E56" s="1214"/>
      <c r="F56" s="125">
        <v>34</v>
      </c>
      <c r="G56" s="125">
        <v>36</v>
      </c>
      <c r="H56" s="126">
        <v>36</v>
      </c>
    </row>
    <row r="57" spans="2:8" ht="53.25" customHeight="1" x14ac:dyDescent="0.15">
      <c r="B57" s="124"/>
      <c r="C57" s="1215" t="s">
        <v>52</v>
      </c>
      <c r="D57" s="1215"/>
      <c r="E57" s="1216"/>
      <c r="F57" s="127">
        <v>1924</v>
      </c>
      <c r="G57" s="127">
        <v>1916</v>
      </c>
      <c r="H57" s="128">
        <v>1951</v>
      </c>
    </row>
    <row r="58" spans="2:8" ht="45.75" customHeight="1" x14ac:dyDescent="0.15">
      <c r="B58" s="129"/>
      <c r="C58" s="1203" t="s">
        <v>614</v>
      </c>
      <c r="D58" s="1204"/>
      <c r="E58" s="1205"/>
      <c r="F58" s="130">
        <v>1506</v>
      </c>
      <c r="G58" s="130">
        <v>1506</v>
      </c>
      <c r="H58" s="131">
        <v>1506</v>
      </c>
    </row>
    <row r="59" spans="2:8" ht="45.75" customHeight="1" x14ac:dyDescent="0.15">
      <c r="B59" s="129"/>
      <c r="C59" s="1203" t="s">
        <v>615</v>
      </c>
      <c r="D59" s="1204"/>
      <c r="E59" s="1205"/>
      <c r="F59" s="130">
        <v>198</v>
      </c>
      <c r="G59" s="130">
        <v>168</v>
      </c>
      <c r="H59" s="131">
        <v>159</v>
      </c>
    </row>
    <row r="60" spans="2:8" ht="45.75" customHeight="1" x14ac:dyDescent="0.15">
      <c r="B60" s="129"/>
      <c r="C60" s="1203" t="s">
        <v>616</v>
      </c>
      <c r="D60" s="1204"/>
      <c r="E60" s="1205"/>
      <c r="F60" s="130">
        <v>80</v>
      </c>
      <c r="G60" s="130">
        <v>100</v>
      </c>
      <c r="H60" s="131">
        <v>140</v>
      </c>
    </row>
    <row r="61" spans="2:8" ht="45.75" customHeight="1" x14ac:dyDescent="0.15">
      <c r="B61" s="129"/>
      <c r="C61" s="1203" t="s">
        <v>617</v>
      </c>
      <c r="D61" s="1204"/>
      <c r="E61" s="1205"/>
      <c r="F61" s="130">
        <v>99</v>
      </c>
      <c r="G61" s="130">
        <v>87</v>
      </c>
      <c r="H61" s="131">
        <v>78</v>
      </c>
    </row>
    <row r="62" spans="2:8" ht="45.75" customHeight="1" thickBot="1" x14ac:dyDescent="0.2">
      <c r="B62" s="132"/>
      <c r="C62" s="1206" t="s">
        <v>618</v>
      </c>
      <c r="D62" s="1207"/>
      <c r="E62" s="1208"/>
      <c r="F62" s="133">
        <v>28</v>
      </c>
      <c r="G62" s="133">
        <v>40</v>
      </c>
      <c r="H62" s="134">
        <v>54</v>
      </c>
    </row>
    <row r="63" spans="2:8" ht="52.5" customHeight="1" thickBot="1" x14ac:dyDescent="0.2">
      <c r="B63" s="135"/>
      <c r="C63" s="1209" t="s">
        <v>53</v>
      </c>
      <c r="D63" s="1209"/>
      <c r="E63" s="1210"/>
      <c r="F63" s="136">
        <v>5446</v>
      </c>
      <c r="G63" s="136">
        <v>11190</v>
      </c>
      <c r="H63" s="137">
        <v>10807</v>
      </c>
    </row>
    <row r="64" spans="2:8" x14ac:dyDescent="0.15"/>
  </sheetData>
  <sheetProtection algorithmName="SHA-512" hashValue="VhIR97rT2t7MgD6BL3pZn4qiwCE1f57jm4oWDpag767BuT4hpeIAnZK+IRdELbnprSsEnZM6xOof3xSxX8Jl3Q==" saltValue="W40eYsjmfhjXUUJLr4Ir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DD319-4F84-40E2-BCB4-5AC23AFD4E3F}">
  <sheetPr>
    <pageSetUpPr fitToPage="1"/>
  </sheetPr>
  <dimension ref="A1:DE85"/>
  <sheetViews>
    <sheetView showGridLines="0" tabSelected="1" topLeftCell="A52" zoomScaleNormal="100" zoomScaleSheetLayoutView="55" workbookViewId="0">
      <selection activeCell="BC64" sqref="BC64"/>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629</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625</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628</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623</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562</v>
      </c>
      <c r="BQ50" s="1226"/>
      <c r="BR50" s="1226"/>
      <c r="BS50" s="1226"/>
      <c r="BT50" s="1226"/>
      <c r="BU50" s="1226"/>
      <c r="BV50" s="1226"/>
      <c r="BW50" s="1226"/>
      <c r="BX50" s="1226" t="s">
        <v>563</v>
      </c>
      <c r="BY50" s="1226"/>
      <c r="BZ50" s="1226"/>
      <c r="CA50" s="1226"/>
      <c r="CB50" s="1226"/>
      <c r="CC50" s="1226"/>
      <c r="CD50" s="1226"/>
      <c r="CE50" s="1226"/>
      <c r="CF50" s="1226" t="s">
        <v>564</v>
      </c>
      <c r="CG50" s="1226"/>
      <c r="CH50" s="1226"/>
      <c r="CI50" s="1226"/>
      <c r="CJ50" s="1226"/>
      <c r="CK50" s="1226"/>
      <c r="CL50" s="1226"/>
      <c r="CM50" s="1226"/>
      <c r="CN50" s="1226" t="s">
        <v>565</v>
      </c>
      <c r="CO50" s="1226"/>
      <c r="CP50" s="1226"/>
      <c r="CQ50" s="1226"/>
      <c r="CR50" s="1226"/>
      <c r="CS50" s="1226"/>
      <c r="CT50" s="1226"/>
      <c r="CU50" s="1226"/>
      <c r="CV50" s="1226" t="s">
        <v>566</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622</v>
      </c>
      <c r="AO51" s="1225"/>
      <c r="AP51" s="1225"/>
      <c r="AQ51" s="1225"/>
      <c r="AR51" s="1225"/>
      <c r="AS51" s="1225"/>
      <c r="AT51" s="1225"/>
      <c r="AU51" s="1225"/>
      <c r="AV51" s="1225"/>
      <c r="AW51" s="1225"/>
      <c r="AX51" s="1225"/>
      <c r="AY51" s="1225"/>
      <c r="AZ51" s="1225"/>
      <c r="BA51" s="1225"/>
      <c r="BB51" s="1225" t="s">
        <v>620</v>
      </c>
      <c r="BC51" s="1225"/>
      <c r="BD51" s="1225"/>
      <c r="BE51" s="1225"/>
      <c r="BF51" s="1225"/>
      <c r="BG51" s="1225"/>
      <c r="BH51" s="1225"/>
      <c r="BI51" s="1225"/>
      <c r="BJ51" s="1225"/>
      <c r="BK51" s="1225"/>
      <c r="BL51" s="1225"/>
      <c r="BM51" s="1225"/>
      <c r="BN51" s="1225"/>
      <c r="BO51" s="1225"/>
      <c r="BP51" s="1224">
        <v>138</v>
      </c>
      <c r="BQ51" s="1224"/>
      <c r="BR51" s="1224"/>
      <c r="BS51" s="1224"/>
      <c r="BT51" s="1224"/>
      <c r="BU51" s="1224"/>
      <c r="BV51" s="1224"/>
      <c r="BW51" s="1224"/>
      <c r="BX51" s="1224">
        <v>139.6</v>
      </c>
      <c r="BY51" s="1224"/>
      <c r="BZ51" s="1224"/>
      <c r="CA51" s="1224"/>
      <c r="CB51" s="1224"/>
      <c r="CC51" s="1224"/>
      <c r="CD51" s="1224"/>
      <c r="CE51" s="1224"/>
      <c r="CF51" s="1224">
        <v>134.69999999999999</v>
      </c>
      <c r="CG51" s="1224"/>
      <c r="CH51" s="1224"/>
      <c r="CI51" s="1224"/>
      <c r="CJ51" s="1224"/>
      <c r="CK51" s="1224"/>
      <c r="CL51" s="1224"/>
      <c r="CM51" s="1224"/>
      <c r="CN51" s="1224">
        <v>124</v>
      </c>
      <c r="CO51" s="1224"/>
      <c r="CP51" s="1224"/>
      <c r="CQ51" s="1224"/>
      <c r="CR51" s="1224"/>
      <c r="CS51" s="1224"/>
      <c r="CT51" s="1224"/>
      <c r="CU51" s="1224"/>
      <c r="CV51" s="1224">
        <v>126.7</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627</v>
      </c>
      <c r="BC53" s="1225"/>
      <c r="BD53" s="1225"/>
      <c r="BE53" s="1225"/>
      <c r="BF53" s="1225"/>
      <c r="BG53" s="1225"/>
      <c r="BH53" s="1225"/>
      <c r="BI53" s="1225"/>
      <c r="BJ53" s="1225"/>
      <c r="BK53" s="1225"/>
      <c r="BL53" s="1225"/>
      <c r="BM53" s="1225"/>
      <c r="BN53" s="1225"/>
      <c r="BO53" s="1225"/>
      <c r="BP53" s="1224">
        <v>55.8</v>
      </c>
      <c r="BQ53" s="1224"/>
      <c r="BR53" s="1224"/>
      <c r="BS53" s="1224"/>
      <c r="BT53" s="1224"/>
      <c r="BU53" s="1224"/>
      <c r="BV53" s="1224"/>
      <c r="BW53" s="1224"/>
      <c r="BX53" s="1224">
        <v>57.1</v>
      </c>
      <c r="BY53" s="1224"/>
      <c r="BZ53" s="1224"/>
      <c r="CA53" s="1224"/>
      <c r="CB53" s="1224"/>
      <c r="CC53" s="1224"/>
      <c r="CD53" s="1224"/>
      <c r="CE53" s="1224"/>
      <c r="CF53" s="1224">
        <v>58.4</v>
      </c>
      <c r="CG53" s="1224"/>
      <c r="CH53" s="1224"/>
      <c r="CI53" s="1224"/>
      <c r="CJ53" s="1224"/>
      <c r="CK53" s="1224"/>
      <c r="CL53" s="1224"/>
      <c r="CM53" s="1224"/>
      <c r="CN53" s="1224">
        <v>59.9</v>
      </c>
      <c r="CO53" s="1224"/>
      <c r="CP53" s="1224"/>
      <c r="CQ53" s="1224"/>
      <c r="CR53" s="1224"/>
      <c r="CS53" s="1224"/>
      <c r="CT53" s="1224"/>
      <c r="CU53" s="1224"/>
      <c r="CV53" s="1224">
        <v>61.2</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621</v>
      </c>
      <c r="AO55" s="1226"/>
      <c r="AP55" s="1226"/>
      <c r="AQ55" s="1226"/>
      <c r="AR55" s="1226"/>
      <c r="AS55" s="1226"/>
      <c r="AT55" s="1226"/>
      <c r="AU55" s="1226"/>
      <c r="AV55" s="1226"/>
      <c r="AW55" s="1226"/>
      <c r="AX55" s="1226"/>
      <c r="AY55" s="1226"/>
      <c r="AZ55" s="1226"/>
      <c r="BA55" s="1226"/>
      <c r="BB55" s="1225" t="s">
        <v>620</v>
      </c>
      <c r="BC55" s="1225"/>
      <c r="BD55" s="1225"/>
      <c r="BE55" s="1225"/>
      <c r="BF55" s="1225"/>
      <c r="BG55" s="1225"/>
      <c r="BH55" s="1225"/>
      <c r="BI55" s="1225"/>
      <c r="BJ55" s="1225"/>
      <c r="BK55" s="1225"/>
      <c r="BL55" s="1225"/>
      <c r="BM55" s="1225"/>
      <c r="BN55" s="1225"/>
      <c r="BO55" s="1225"/>
      <c r="BP55" s="1224">
        <v>97.6</v>
      </c>
      <c r="BQ55" s="1224"/>
      <c r="BR55" s="1224"/>
      <c r="BS55" s="1224"/>
      <c r="BT55" s="1224"/>
      <c r="BU55" s="1224"/>
      <c r="BV55" s="1224"/>
      <c r="BW55" s="1224"/>
      <c r="BX55" s="1224">
        <v>91.9</v>
      </c>
      <c r="BY55" s="1224"/>
      <c r="BZ55" s="1224"/>
      <c r="CA55" s="1224"/>
      <c r="CB55" s="1224"/>
      <c r="CC55" s="1224"/>
      <c r="CD55" s="1224"/>
      <c r="CE55" s="1224"/>
      <c r="CF55" s="1224">
        <v>86.1</v>
      </c>
      <c r="CG55" s="1224"/>
      <c r="CH55" s="1224"/>
      <c r="CI55" s="1224"/>
      <c r="CJ55" s="1224"/>
      <c r="CK55" s="1224"/>
      <c r="CL55" s="1224"/>
      <c r="CM55" s="1224"/>
      <c r="CN55" s="1224">
        <v>72.8</v>
      </c>
      <c r="CO55" s="1224"/>
      <c r="CP55" s="1224"/>
      <c r="CQ55" s="1224"/>
      <c r="CR55" s="1224"/>
      <c r="CS55" s="1224"/>
      <c r="CT55" s="1224"/>
      <c r="CU55" s="1224"/>
      <c r="CV55" s="1224">
        <v>67.599999999999994</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627</v>
      </c>
      <c r="BC57" s="1225"/>
      <c r="BD57" s="1225"/>
      <c r="BE57" s="1225"/>
      <c r="BF57" s="1225"/>
      <c r="BG57" s="1225"/>
      <c r="BH57" s="1225"/>
      <c r="BI57" s="1225"/>
      <c r="BJ57" s="1225"/>
      <c r="BK57" s="1225"/>
      <c r="BL57" s="1225"/>
      <c r="BM57" s="1225"/>
      <c r="BN57" s="1225"/>
      <c r="BO57" s="1225"/>
      <c r="BP57" s="1224">
        <v>62.9</v>
      </c>
      <c r="BQ57" s="1224"/>
      <c r="BR57" s="1224"/>
      <c r="BS57" s="1224"/>
      <c r="BT57" s="1224"/>
      <c r="BU57" s="1224"/>
      <c r="BV57" s="1224"/>
      <c r="BW57" s="1224"/>
      <c r="BX57" s="1224">
        <v>63.4</v>
      </c>
      <c r="BY57" s="1224"/>
      <c r="BZ57" s="1224"/>
      <c r="CA57" s="1224"/>
      <c r="CB57" s="1224"/>
      <c r="CC57" s="1224"/>
      <c r="CD57" s="1224"/>
      <c r="CE57" s="1224"/>
      <c r="CF57" s="1224">
        <v>64.3</v>
      </c>
      <c r="CG57" s="1224"/>
      <c r="CH57" s="1224"/>
      <c r="CI57" s="1224"/>
      <c r="CJ57" s="1224"/>
      <c r="CK57" s="1224"/>
      <c r="CL57" s="1224"/>
      <c r="CM57" s="1224"/>
      <c r="CN57" s="1224">
        <v>65.2</v>
      </c>
      <c r="CO57" s="1224"/>
      <c r="CP57" s="1224"/>
      <c r="CQ57" s="1224"/>
      <c r="CR57" s="1224"/>
      <c r="CS57" s="1224"/>
      <c r="CT57" s="1224"/>
      <c r="CU57" s="1224"/>
      <c r="CV57" s="1224">
        <v>66.2</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626</v>
      </c>
    </row>
    <row r="64" spans="1:109" ht="13.5" x14ac:dyDescent="0.15">
      <c r="B64" s="1218"/>
      <c r="G64" s="1254"/>
      <c r="I64" s="1256"/>
      <c r="J64" s="1256"/>
      <c r="K64" s="1256"/>
      <c r="L64" s="1256"/>
      <c r="M64" s="1256"/>
      <c r="N64" s="1255"/>
      <c r="AM64" s="1254"/>
      <c r="AN64" s="1254" t="s">
        <v>625</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624</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623</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562</v>
      </c>
      <c r="BQ72" s="1226"/>
      <c r="BR72" s="1226"/>
      <c r="BS72" s="1226"/>
      <c r="BT72" s="1226"/>
      <c r="BU72" s="1226"/>
      <c r="BV72" s="1226"/>
      <c r="BW72" s="1226"/>
      <c r="BX72" s="1226" t="s">
        <v>563</v>
      </c>
      <c r="BY72" s="1226"/>
      <c r="BZ72" s="1226"/>
      <c r="CA72" s="1226"/>
      <c r="CB72" s="1226"/>
      <c r="CC72" s="1226"/>
      <c r="CD72" s="1226"/>
      <c r="CE72" s="1226"/>
      <c r="CF72" s="1226" t="s">
        <v>564</v>
      </c>
      <c r="CG72" s="1226"/>
      <c r="CH72" s="1226"/>
      <c r="CI72" s="1226"/>
      <c r="CJ72" s="1226"/>
      <c r="CK72" s="1226"/>
      <c r="CL72" s="1226"/>
      <c r="CM72" s="1226"/>
      <c r="CN72" s="1226" t="s">
        <v>565</v>
      </c>
      <c r="CO72" s="1226"/>
      <c r="CP72" s="1226"/>
      <c r="CQ72" s="1226"/>
      <c r="CR72" s="1226"/>
      <c r="CS72" s="1226"/>
      <c r="CT72" s="1226"/>
      <c r="CU72" s="1226"/>
      <c r="CV72" s="1226" t="s">
        <v>566</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622</v>
      </c>
      <c r="AO73" s="1225"/>
      <c r="AP73" s="1225"/>
      <c r="AQ73" s="1225"/>
      <c r="AR73" s="1225"/>
      <c r="AS73" s="1225"/>
      <c r="AT73" s="1225"/>
      <c r="AU73" s="1225"/>
      <c r="AV73" s="1225"/>
      <c r="AW73" s="1225"/>
      <c r="AX73" s="1225"/>
      <c r="AY73" s="1225"/>
      <c r="AZ73" s="1225"/>
      <c r="BA73" s="1225"/>
      <c r="BB73" s="1225" t="s">
        <v>620</v>
      </c>
      <c r="BC73" s="1225"/>
      <c r="BD73" s="1225"/>
      <c r="BE73" s="1225"/>
      <c r="BF73" s="1225"/>
      <c r="BG73" s="1225"/>
      <c r="BH73" s="1225"/>
      <c r="BI73" s="1225"/>
      <c r="BJ73" s="1225"/>
      <c r="BK73" s="1225"/>
      <c r="BL73" s="1225"/>
      <c r="BM73" s="1225"/>
      <c r="BN73" s="1225"/>
      <c r="BO73" s="1225"/>
      <c r="BP73" s="1224">
        <v>138</v>
      </c>
      <c r="BQ73" s="1224"/>
      <c r="BR73" s="1224"/>
      <c r="BS73" s="1224"/>
      <c r="BT73" s="1224"/>
      <c r="BU73" s="1224"/>
      <c r="BV73" s="1224"/>
      <c r="BW73" s="1224"/>
      <c r="BX73" s="1224">
        <v>139.6</v>
      </c>
      <c r="BY73" s="1224"/>
      <c r="BZ73" s="1224"/>
      <c r="CA73" s="1224"/>
      <c r="CB73" s="1224"/>
      <c r="CC73" s="1224"/>
      <c r="CD73" s="1224"/>
      <c r="CE73" s="1224"/>
      <c r="CF73" s="1224">
        <v>134.69999999999999</v>
      </c>
      <c r="CG73" s="1224"/>
      <c r="CH73" s="1224"/>
      <c r="CI73" s="1224"/>
      <c r="CJ73" s="1224"/>
      <c r="CK73" s="1224"/>
      <c r="CL73" s="1224"/>
      <c r="CM73" s="1224"/>
      <c r="CN73" s="1224">
        <v>124</v>
      </c>
      <c r="CO73" s="1224"/>
      <c r="CP73" s="1224"/>
      <c r="CQ73" s="1224"/>
      <c r="CR73" s="1224"/>
      <c r="CS73" s="1224"/>
      <c r="CT73" s="1224"/>
      <c r="CU73" s="1224"/>
      <c r="CV73" s="1224">
        <v>126.7</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619</v>
      </c>
      <c r="BC75" s="1225"/>
      <c r="BD75" s="1225"/>
      <c r="BE75" s="1225"/>
      <c r="BF75" s="1225"/>
      <c r="BG75" s="1225"/>
      <c r="BH75" s="1225"/>
      <c r="BI75" s="1225"/>
      <c r="BJ75" s="1225"/>
      <c r="BK75" s="1225"/>
      <c r="BL75" s="1225"/>
      <c r="BM75" s="1225"/>
      <c r="BN75" s="1225"/>
      <c r="BO75" s="1225"/>
      <c r="BP75" s="1224">
        <v>10.6</v>
      </c>
      <c r="BQ75" s="1224"/>
      <c r="BR75" s="1224"/>
      <c r="BS75" s="1224"/>
      <c r="BT75" s="1224"/>
      <c r="BU75" s="1224"/>
      <c r="BV75" s="1224"/>
      <c r="BW75" s="1224"/>
      <c r="BX75" s="1224">
        <v>10.5</v>
      </c>
      <c r="BY75" s="1224"/>
      <c r="BZ75" s="1224"/>
      <c r="CA75" s="1224"/>
      <c r="CB75" s="1224"/>
      <c r="CC75" s="1224"/>
      <c r="CD75" s="1224"/>
      <c r="CE75" s="1224"/>
      <c r="CF75" s="1224">
        <v>10.9</v>
      </c>
      <c r="CG75" s="1224"/>
      <c r="CH75" s="1224"/>
      <c r="CI75" s="1224"/>
      <c r="CJ75" s="1224"/>
      <c r="CK75" s="1224"/>
      <c r="CL75" s="1224"/>
      <c r="CM75" s="1224"/>
      <c r="CN75" s="1224">
        <v>11</v>
      </c>
      <c r="CO75" s="1224"/>
      <c r="CP75" s="1224"/>
      <c r="CQ75" s="1224"/>
      <c r="CR75" s="1224"/>
      <c r="CS75" s="1224"/>
      <c r="CT75" s="1224"/>
      <c r="CU75" s="1224"/>
      <c r="CV75" s="1224">
        <v>11.7</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621</v>
      </c>
      <c r="AO77" s="1226"/>
      <c r="AP77" s="1226"/>
      <c r="AQ77" s="1226"/>
      <c r="AR77" s="1226"/>
      <c r="AS77" s="1226"/>
      <c r="AT77" s="1226"/>
      <c r="AU77" s="1226"/>
      <c r="AV77" s="1226"/>
      <c r="AW77" s="1226"/>
      <c r="AX77" s="1226"/>
      <c r="AY77" s="1226"/>
      <c r="AZ77" s="1226"/>
      <c r="BA77" s="1226"/>
      <c r="BB77" s="1225" t="s">
        <v>620</v>
      </c>
      <c r="BC77" s="1225"/>
      <c r="BD77" s="1225"/>
      <c r="BE77" s="1225"/>
      <c r="BF77" s="1225"/>
      <c r="BG77" s="1225"/>
      <c r="BH77" s="1225"/>
      <c r="BI77" s="1225"/>
      <c r="BJ77" s="1225"/>
      <c r="BK77" s="1225"/>
      <c r="BL77" s="1225"/>
      <c r="BM77" s="1225"/>
      <c r="BN77" s="1225"/>
      <c r="BO77" s="1225"/>
      <c r="BP77" s="1224">
        <v>97.6</v>
      </c>
      <c r="BQ77" s="1224"/>
      <c r="BR77" s="1224"/>
      <c r="BS77" s="1224"/>
      <c r="BT77" s="1224"/>
      <c r="BU77" s="1224"/>
      <c r="BV77" s="1224"/>
      <c r="BW77" s="1224"/>
      <c r="BX77" s="1224">
        <v>91.9</v>
      </c>
      <c r="BY77" s="1224"/>
      <c r="BZ77" s="1224"/>
      <c r="CA77" s="1224"/>
      <c r="CB77" s="1224"/>
      <c r="CC77" s="1224"/>
      <c r="CD77" s="1224"/>
      <c r="CE77" s="1224"/>
      <c r="CF77" s="1224">
        <v>86.1</v>
      </c>
      <c r="CG77" s="1224"/>
      <c r="CH77" s="1224"/>
      <c r="CI77" s="1224"/>
      <c r="CJ77" s="1224"/>
      <c r="CK77" s="1224"/>
      <c r="CL77" s="1224"/>
      <c r="CM77" s="1224"/>
      <c r="CN77" s="1224">
        <v>72.8</v>
      </c>
      <c r="CO77" s="1224"/>
      <c r="CP77" s="1224"/>
      <c r="CQ77" s="1224"/>
      <c r="CR77" s="1224"/>
      <c r="CS77" s="1224"/>
      <c r="CT77" s="1224"/>
      <c r="CU77" s="1224"/>
      <c r="CV77" s="1224">
        <v>67.599999999999994</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619</v>
      </c>
      <c r="BC79" s="1225"/>
      <c r="BD79" s="1225"/>
      <c r="BE79" s="1225"/>
      <c r="BF79" s="1225"/>
      <c r="BG79" s="1225"/>
      <c r="BH79" s="1225"/>
      <c r="BI79" s="1225"/>
      <c r="BJ79" s="1225"/>
      <c r="BK79" s="1225"/>
      <c r="BL79" s="1225"/>
      <c r="BM79" s="1225"/>
      <c r="BN79" s="1225"/>
      <c r="BO79" s="1225"/>
      <c r="BP79" s="1224">
        <v>8</v>
      </c>
      <c r="BQ79" s="1224"/>
      <c r="BR79" s="1224"/>
      <c r="BS79" s="1224"/>
      <c r="BT79" s="1224"/>
      <c r="BU79" s="1224"/>
      <c r="BV79" s="1224"/>
      <c r="BW79" s="1224"/>
      <c r="BX79" s="1224">
        <v>7.3</v>
      </c>
      <c r="BY79" s="1224"/>
      <c r="BZ79" s="1224"/>
      <c r="CA79" s="1224"/>
      <c r="CB79" s="1224"/>
      <c r="CC79" s="1224"/>
      <c r="CD79" s="1224"/>
      <c r="CE79" s="1224"/>
      <c r="CF79" s="1224">
        <v>7.3</v>
      </c>
      <c r="CG79" s="1224"/>
      <c r="CH79" s="1224"/>
      <c r="CI79" s="1224"/>
      <c r="CJ79" s="1224"/>
      <c r="CK79" s="1224"/>
      <c r="CL79" s="1224"/>
      <c r="CM79" s="1224"/>
      <c r="CN79" s="1224">
        <v>7.1</v>
      </c>
      <c r="CO79" s="1224"/>
      <c r="CP79" s="1224"/>
      <c r="CQ79" s="1224"/>
      <c r="CR79" s="1224"/>
      <c r="CS79" s="1224"/>
      <c r="CT79" s="1224"/>
      <c r="CU79" s="1224"/>
      <c r="CV79" s="1224">
        <v>6.8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P6/h70YSh5PYJk2ljqfLT7YKCaEA988FcYFRT/J+HcisE1qglXAbWFfSWSsIWwp01MQpN1KaP9oduWAte2K2gQ==" saltValue="mEgC5krvByxSa+H5Jz8MI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C363E-438F-43C5-BF4D-9862316F6ABD}">
  <sheetPr>
    <pageSetUpPr fitToPage="1"/>
  </sheetPr>
  <dimension ref="A1:DR125"/>
  <sheetViews>
    <sheetView showGridLines="0" topLeftCell="A80" zoomScaleNormal="100" zoomScaleSheetLayoutView="70" workbookViewId="0">
      <selection activeCell="BC64" sqref="BC64"/>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Mt/rM9/bHWwbcR6PmTkCjUAUs/oi8WDi//eOqxzZIepNhng/UPsG2mlkb4TBDrd2dOlKWRn0/6blpkUB6249vg==" saltValue="Wj8o0HgwgkJ1kUjJlRWR9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EB9D3-B60B-4129-878E-5718FB89A713}">
  <sheetPr>
    <pageSetUpPr fitToPage="1"/>
  </sheetPr>
  <dimension ref="A1:DR125"/>
  <sheetViews>
    <sheetView showGridLines="0" topLeftCell="A46" zoomScaleNormal="100" zoomScaleSheetLayoutView="55" workbookViewId="0">
      <selection activeCell="BC64" sqref="BC64"/>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509</v>
      </c>
    </row>
  </sheetData>
  <sheetProtection algorithmName="SHA-512" hashValue="JiwEdZvZDxTjfCmfrK5cgvmth9Cm37lNnoaE8iD655geqatwwu/QteSIs+PRTRg97NnWTZixIhi/1hj04gMRaA==" saltValue="7aWg8A2A6YVEWyA3wuzc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559</v>
      </c>
      <c r="G2" s="151"/>
      <c r="H2" s="152"/>
    </row>
    <row r="3" spans="1:8" x14ac:dyDescent="0.15">
      <c r="A3" s="148" t="s">
        <v>552</v>
      </c>
      <c r="B3" s="153"/>
      <c r="C3" s="154"/>
      <c r="D3" s="155">
        <v>54655</v>
      </c>
      <c r="E3" s="156"/>
      <c r="F3" s="157">
        <v>54945</v>
      </c>
      <c r="G3" s="158"/>
      <c r="H3" s="159"/>
    </row>
    <row r="4" spans="1:8" x14ac:dyDescent="0.15">
      <c r="A4" s="160"/>
      <c r="B4" s="161"/>
      <c r="C4" s="162"/>
      <c r="D4" s="163">
        <v>19793</v>
      </c>
      <c r="E4" s="164"/>
      <c r="F4" s="165">
        <v>29293</v>
      </c>
      <c r="G4" s="166"/>
      <c r="H4" s="167"/>
    </row>
    <row r="5" spans="1:8" x14ac:dyDescent="0.15">
      <c r="A5" s="148" t="s">
        <v>554</v>
      </c>
      <c r="B5" s="153"/>
      <c r="C5" s="154"/>
      <c r="D5" s="155">
        <v>70038</v>
      </c>
      <c r="E5" s="156"/>
      <c r="F5" s="157">
        <v>57132</v>
      </c>
      <c r="G5" s="158"/>
      <c r="H5" s="159"/>
    </row>
    <row r="6" spans="1:8" x14ac:dyDescent="0.15">
      <c r="A6" s="160"/>
      <c r="B6" s="161"/>
      <c r="C6" s="162"/>
      <c r="D6" s="163">
        <v>30066</v>
      </c>
      <c r="E6" s="164"/>
      <c r="F6" s="165">
        <v>30126</v>
      </c>
      <c r="G6" s="166"/>
      <c r="H6" s="167"/>
    </row>
    <row r="7" spans="1:8" x14ac:dyDescent="0.15">
      <c r="A7" s="148" t="s">
        <v>555</v>
      </c>
      <c r="B7" s="153"/>
      <c r="C7" s="154"/>
      <c r="D7" s="155">
        <v>59492</v>
      </c>
      <c r="E7" s="156"/>
      <c r="F7" s="157">
        <v>58766</v>
      </c>
      <c r="G7" s="158"/>
      <c r="H7" s="159"/>
    </row>
    <row r="8" spans="1:8" x14ac:dyDescent="0.15">
      <c r="A8" s="160"/>
      <c r="B8" s="161"/>
      <c r="C8" s="162"/>
      <c r="D8" s="163">
        <v>18944</v>
      </c>
      <c r="E8" s="164"/>
      <c r="F8" s="165">
        <v>29363</v>
      </c>
      <c r="G8" s="166"/>
      <c r="H8" s="167"/>
    </row>
    <row r="9" spans="1:8" x14ac:dyDescent="0.15">
      <c r="A9" s="148" t="s">
        <v>556</v>
      </c>
      <c r="B9" s="153"/>
      <c r="C9" s="154"/>
      <c r="D9" s="155">
        <v>56709</v>
      </c>
      <c r="E9" s="156"/>
      <c r="F9" s="157">
        <v>62482</v>
      </c>
      <c r="G9" s="158"/>
      <c r="H9" s="159"/>
    </row>
    <row r="10" spans="1:8" x14ac:dyDescent="0.15">
      <c r="A10" s="160"/>
      <c r="B10" s="161"/>
      <c r="C10" s="162"/>
      <c r="D10" s="163">
        <v>19355</v>
      </c>
      <c r="E10" s="164"/>
      <c r="F10" s="165">
        <v>34626</v>
      </c>
      <c r="G10" s="166"/>
      <c r="H10" s="167"/>
    </row>
    <row r="11" spans="1:8" x14ac:dyDescent="0.15">
      <c r="A11" s="148" t="s">
        <v>557</v>
      </c>
      <c r="B11" s="153"/>
      <c r="C11" s="154"/>
      <c r="D11" s="155">
        <v>55062</v>
      </c>
      <c r="E11" s="156"/>
      <c r="F11" s="157">
        <v>59288</v>
      </c>
      <c r="G11" s="158"/>
      <c r="H11" s="159"/>
    </row>
    <row r="12" spans="1:8" x14ac:dyDescent="0.15">
      <c r="A12" s="160"/>
      <c r="B12" s="161"/>
      <c r="C12" s="168"/>
      <c r="D12" s="163">
        <v>21048</v>
      </c>
      <c r="E12" s="164"/>
      <c r="F12" s="165">
        <v>32670</v>
      </c>
      <c r="G12" s="166"/>
      <c r="H12" s="167"/>
    </row>
    <row r="13" spans="1:8" x14ac:dyDescent="0.15">
      <c r="A13" s="148"/>
      <c r="B13" s="153"/>
      <c r="C13" s="169"/>
      <c r="D13" s="170">
        <v>59191</v>
      </c>
      <c r="E13" s="171"/>
      <c r="F13" s="172">
        <v>58523</v>
      </c>
      <c r="G13" s="173"/>
      <c r="H13" s="159"/>
    </row>
    <row r="14" spans="1:8" x14ac:dyDescent="0.15">
      <c r="A14" s="160"/>
      <c r="B14" s="161"/>
      <c r="C14" s="162"/>
      <c r="D14" s="163">
        <v>21841</v>
      </c>
      <c r="E14" s="164"/>
      <c r="F14" s="165">
        <v>31216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2.08</v>
      </c>
      <c r="C19" s="174">
        <f>ROUND(VALUE(SUBSTITUTE(実質収支比率等に係る経年分析!G$48,"▲","-")),2)</f>
        <v>1.72</v>
      </c>
      <c r="D19" s="174">
        <f>ROUND(VALUE(SUBSTITUTE(実質収支比率等に係る経年分析!H$48,"▲","-")),2)</f>
        <v>1.53</v>
      </c>
      <c r="E19" s="174">
        <f>ROUND(VALUE(SUBSTITUTE(実質収支比率等に係る経年分析!I$48,"▲","-")),2)</f>
        <v>3.1</v>
      </c>
      <c r="F19" s="174">
        <f>ROUND(VALUE(SUBSTITUTE(実質収支比率等に係る経年分析!J$48,"▲","-")),2)</f>
        <v>2.7</v>
      </c>
    </row>
    <row r="20" spans="1:11" x14ac:dyDescent="0.15">
      <c r="A20" s="174" t="s">
        <v>57</v>
      </c>
      <c r="B20" s="174">
        <f>ROUND(VALUE(SUBSTITUTE(実質収支比率等に係る経年分析!F$47,"▲","-")),2)</f>
        <v>0.87</v>
      </c>
      <c r="C20" s="174">
        <f>ROUND(VALUE(SUBSTITUTE(実質収支比率等に係る経年分析!G$47,"▲","-")),2)</f>
        <v>1.97</v>
      </c>
      <c r="D20" s="174">
        <f>ROUND(VALUE(SUBSTITUTE(実質収支比率等に係る経年分析!H$47,"▲","-")),2)</f>
        <v>1.49</v>
      </c>
      <c r="E20" s="174">
        <f>ROUND(VALUE(SUBSTITUTE(実質収支比率等に係る経年分析!I$47,"▲","-")),2)</f>
        <v>3.79</v>
      </c>
      <c r="F20" s="174">
        <f>ROUND(VALUE(SUBSTITUTE(実質収支比率等に係る経年分析!J$47,"▲","-")),2)</f>
        <v>3.7</v>
      </c>
    </row>
    <row r="21" spans="1:11" x14ac:dyDescent="0.15">
      <c r="A21" s="174" t="s">
        <v>58</v>
      </c>
      <c r="B21" s="174">
        <f>IF(ISNUMBER(VALUE(SUBSTITUTE(実質収支比率等に係る経年分析!F$49,"▲","-"))),ROUND(VALUE(SUBSTITUTE(実質収支比率等に係る経年分析!F$49,"▲","-")),2),NA())</f>
        <v>0.83</v>
      </c>
      <c r="C21" s="174">
        <f>IF(ISNUMBER(VALUE(SUBSTITUTE(実質収支比率等に係る経年分析!G$49,"▲","-"))),ROUND(VALUE(SUBSTITUTE(実質収支比率等に係る経年分析!G$49,"▲","-")),2),NA())</f>
        <v>0.73</v>
      </c>
      <c r="D21" s="174">
        <f>IF(ISNUMBER(VALUE(SUBSTITUTE(実質収支比率等に係る経年分析!H$49,"▲","-"))),ROUND(VALUE(SUBSTITUTE(実質収支比率等に係る経年分析!H$49,"▲","-")),2),NA())</f>
        <v>-0.6</v>
      </c>
      <c r="E21" s="174">
        <f>IF(ISNUMBER(VALUE(SUBSTITUTE(実質収支比率等に係る経年分析!I$49,"▲","-"))),ROUND(VALUE(SUBSTITUTE(実質収支比率等に係る経年分析!I$49,"▲","-")),2),NA())</f>
        <v>3.99</v>
      </c>
      <c r="F21" s="174">
        <f>IF(ISNUMBER(VALUE(SUBSTITUTE(実質収支比率等に係る経年分析!J$49,"▲","-"))),ROUND(VALUE(SUBSTITUTE(実質収支比率等に係る経年分析!J$49,"▲","-")),2),NA())</f>
        <v>-0.65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15">
      <c r="A31" s="175" t="str">
        <f>IF(連結実質赤字比率に係る赤字・黒字の構成分析!C$39="",NA(),連結実質赤字比率に係る赤字・黒字の構成分析!C$39)</f>
        <v>母子父子寡婦福祉資金貸付事業会計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0.31</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0.55000000000000004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0.41</v>
      </c>
    </row>
    <row r="33" spans="1:16" x14ac:dyDescent="0.15">
      <c r="A33" s="175" t="str">
        <f>IF(連結実質赤字比率に係る赤字・黒字の構成分析!C$37="",NA(),連結実質赤字比率に係る赤字・黒字の構成分析!C$37)</f>
        <v>介護保険事業会計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0.56999999999999995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2.39</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2.83</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4.17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3.87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38445</v>
      </c>
      <c r="E42" s="176"/>
      <c r="F42" s="176"/>
      <c r="G42" s="176">
        <f>'実質公債費比率（分子）の構造'!L$52</f>
        <v>38532</v>
      </c>
      <c r="H42" s="176"/>
      <c r="I42" s="176"/>
      <c r="J42" s="176">
        <f>'実質公債費比率（分子）の構造'!M$52</f>
        <v>38924</v>
      </c>
      <c r="K42" s="176"/>
      <c r="L42" s="176"/>
      <c r="M42" s="176">
        <f>'実質公債費比率（分子）の構造'!N$52</f>
        <v>39659</v>
      </c>
      <c r="N42" s="176"/>
      <c r="O42" s="176"/>
      <c r="P42" s="176">
        <f>'実質公債費比率（分子）の構造'!O$52</f>
        <v>39847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637</v>
      </c>
      <c r="C44" s="176"/>
      <c r="D44" s="176"/>
      <c r="E44" s="176">
        <f>'実質公債費比率（分子）の構造'!L$50</f>
        <v>450</v>
      </c>
      <c r="F44" s="176"/>
      <c r="G44" s="176"/>
      <c r="H44" s="176">
        <f>'実質公債費比率（分子）の構造'!M$50</f>
        <v>424</v>
      </c>
      <c r="I44" s="176"/>
      <c r="J44" s="176"/>
      <c r="K44" s="176">
        <f>'実質公債費比率（分子）の構造'!N$50</f>
        <v>321</v>
      </c>
      <c r="L44" s="176"/>
      <c r="M44" s="176"/>
      <c r="N44" s="176">
        <f>'実質公債費比率（分子）の構造'!O$50</f>
        <v>310</v>
      </c>
      <c r="O44" s="176"/>
      <c r="P44" s="176"/>
    </row>
    <row r="45" spans="1:16" x14ac:dyDescent="0.15">
      <c r="A45" s="176" t="s">
        <v>68</v>
      </c>
      <c r="B45" s="176">
        <f>'実質公債費比率（分子）の構造'!K$49</f>
        <v>20</v>
      </c>
      <c r="C45" s="176"/>
      <c r="D45" s="176"/>
      <c r="E45" s="176">
        <f>'実質公債費比率（分子）の構造'!L$49</f>
        <v>24</v>
      </c>
      <c r="F45" s="176"/>
      <c r="G45" s="176"/>
      <c r="H45" s="176">
        <f>'実質公債費比率（分子）の構造'!M$49</f>
        <v>12</v>
      </c>
      <c r="I45" s="176"/>
      <c r="J45" s="176"/>
      <c r="K45" s="176">
        <f>'実質公債費比率（分子）の構造'!N$49</f>
        <v>14</v>
      </c>
      <c r="L45" s="176"/>
      <c r="M45" s="176"/>
      <c r="N45" s="176">
        <f>'実質公債費比率（分子）の構造'!O$49</f>
        <v>15</v>
      </c>
      <c r="O45" s="176"/>
      <c r="P45" s="176"/>
    </row>
    <row r="46" spans="1:16" x14ac:dyDescent="0.15">
      <c r="A46" s="176" t="s">
        <v>69</v>
      </c>
      <c r="B46" s="176">
        <f>'実質公債費比率（分子）の構造'!K$48</f>
        <v>12846</v>
      </c>
      <c r="C46" s="176"/>
      <c r="D46" s="176"/>
      <c r="E46" s="176">
        <f>'実質公債費比率（分子）の構造'!L$48</f>
        <v>13159</v>
      </c>
      <c r="F46" s="176"/>
      <c r="G46" s="176"/>
      <c r="H46" s="176">
        <f>'実質公債費比率（分子）の構造'!M$48</f>
        <v>13478</v>
      </c>
      <c r="I46" s="176"/>
      <c r="J46" s="176"/>
      <c r="K46" s="176">
        <f>'実質公債費比率（分子）の構造'!N$48</f>
        <v>13911</v>
      </c>
      <c r="L46" s="176"/>
      <c r="M46" s="176"/>
      <c r="N46" s="176">
        <f>'実質公債費比率（分子）の構造'!O$48</f>
        <v>13941</v>
      </c>
      <c r="O46" s="176"/>
      <c r="P46" s="176"/>
    </row>
    <row r="47" spans="1:16" x14ac:dyDescent="0.15">
      <c r="A47" s="176" t="s">
        <v>70</v>
      </c>
      <c r="B47" s="176">
        <f>'実質公債費比率（分子）の構造'!K$47</f>
        <v>7250</v>
      </c>
      <c r="C47" s="176"/>
      <c r="D47" s="176"/>
      <c r="E47" s="176">
        <f>'実質公債費比率（分子）の構造'!L$47</f>
        <v>7580</v>
      </c>
      <c r="F47" s="176"/>
      <c r="G47" s="176"/>
      <c r="H47" s="176">
        <f>'実質公債費比率（分子）の構造'!M$47</f>
        <v>7987</v>
      </c>
      <c r="I47" s="176"/>
      <c r="J47" s="176"/>
      <c r="K47" s="176">
        <f>'実質公債費比率（分子）の構造'!N$47</f>
        <v>8029</v>
      </c>
      <c r="L47" s="176"/>
      <c r="M47" s="176"/>
      <c r="N47" s="176">
        <f>'実質公債費比率（分子）の構造'!O$47</f>
        <v>9653</v>
      </c>
      <c r="O47" s="176"/>
      <c r="P47" s="176"/>
    </row>
    <row r="48" spans="1:16" x14ac:dyDescent="0.15">
      <c r="A48" s="176" t="s">
        <v>71</v>
      </c>
      <c r="B48" s="176">
        <f>'実質公債費比率（分子）の構造'!K$46</f>
        <v>2283</v>
      </c>
      <c r="C48" s="176"/>
      <c r="D48" s="176"/>
      <c r="E48" s="176">
        <f>'実質公債費比率（分子）の構造'!L$46</f>
        <v>2282</v>
      </c>
      <c r="F48" s="176"/>
      <c r="G48" s="176"/>
      <c r="H48" s="176">
        <f>'実質公債費比率（分子）の構造'!M$46</f>
        <v>2128</v>
      </c>
      <c r="I48" s="176"/>
      <c r="J48" s="176"/>
      <c r="K48" s="176">
        <f>'実質公債費比率（分子）の構造'!N$46</f>
        <v>2041</v>
      </c>
      <c r="L48" s="176"/>
      <c r="M48" s="176"/>
      <c r="N48" s="176">
        <f>'実質公債費比率（分子）の構造'!O$46</f>
        <v>2825</v>
      </c>
      <c r="O48" s="176"/>
      <c r="P48" s="176"/>
    </row>
    <row r="49" spans="1:16" x14ac:dyDescent="0.15">
      <c r="A49" s="176" t="s">
        <v>72</v>
      </c>
      <c r="B49" s="176">
        <f>'実質公債費比率（分子）の構造'!K$45</f>
        <v>36738</v>
      </c>
      <c r="C49" s="176"/>
      <c r="D49" s="176"/>
      <c r="E49" s="176">
        <f>'実質公債費比率（分子）の構造'!L$45</f>
        <v>36656</v>
      </c>
      <c r="F49" s="176"/>
      <c r="G49" s="176"/>
      <c r="H49" s="176">
        <f>'実質公債費比率（分子）の構造'!M$45</f>
        <v>37350</v>
      </c>
      <c r="I49" s="176"/>
      <c r="J49" s="176"/>
      <c r="K49" s="176">
        <f>'実質公債費比率（分子）の構造'!N$45</f>
        <v>38906</v>
      </c>
      <c r="L49" s="176"/>
      <c r="M49" s="176"/>
      <c r="N49" s="176">
        <f>'実質公債費比率（分子）の構造'!O$45</f>
        <v>39337</v>
      </c>
      <c r="O49" s="176"/>
      <c r="P49" s="176"/>
    </row>
    <row r="50" spans="1:16" x14ac:dyDescent="0.15">
      <c r="A50" s="176" t="s">
        <v>73</v>
      </c>
      <c r="B50" s="176" t="e">
        <f>NA()</f>
        <v>#N/A</v>
      </c>
      <c r="C50" s="176">
        <f>IF(ISNUMBER('実質公債費比率（分子）の構造'!K$53),'実質公債費比率（分子）の構造'!K$53,NA())</f>
        <v>21329</v>
      </c>
      <c r="D50" s="176" t="e">
        <f>NA()</f>
        <v>#N/A</v>
      </c>
      <c r="E50" s="176" t="e">
        <f>NA()</f>
        <v>#N/A</v>
      </c>
      <c r="F50" s="176">
        <f>IF(ISNUMBER('実質公債費比率（分子）の構造'!L$53),'実質公債費比率（分子）の構造'!L$53,NA())</f>
        <v>21619</v>
      </c>
      <c r="G50" s="176" t="e">
        <f>NA()</f>
        <v>#N/A</v>
      </c>
      <c r="H50" s="176" t="e">
        <f>NA()</f>
        <v>#N/A</v>
      </c>
      <c r="I50" s="176">
        <f>IF(ISNUMBER('実質公債費比率（分子）の構造'!M$53),'実質公債費比率（分子）の構造'!M$53,NA())</f>
        <v>22455</v>
      </c>
      <c r="J50" s="176" t="e">
        <f>NA()</f>
        <v>#N/A</v>
      </c>
      <c r="K50" s="176" t="e">
        <f>NA()</f>
        <v>#N/A</v>
      </c>
      <c r="L50" s="176">
        <f>IF(ISNUMBER('実質公債費比率（分子）の構造'!N$53),'実質公債費比率（分子）の構造'!N$53,NA())</f>
        <v>23563</v>
      </c>
      <c r="M50" s="176" t="e">
        <f>NA()</f>
        <v>#N/A</v>
      </c>
      <c r="N50" s="176" t="e">
        <f>NA()</f>
        <v>#N/A</v>
      </c>
      <c r="O50" s="176">
        <f>IF(ISNUMBER('実質公債費比率（分子）の構造'!O$53),'実質公債費比率（分子）の構造'!O$53,NA())</f>
        <v>26234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520415</v>
      </c>
      <c r="E56" s="175"/>
      <c r="F56" s="175"/>
      <c r="G56" s="175">
        <f>'将来負担比率（分子）の構造'!J$52</f>
        <v>527413</v>
      </c>
      <c r="H56" s="175"/>
      <c r="I56" s="175"/>
      <c r="J56" s="175">
        <f>'将来負担比率（分子）の構造'!K$52</f>
        <v>538367</v>
      </c>
      <c r="K56" s="175"/>
      <c r="L56" s="175"/>
      <c r="M56" s="175">
        <f>'将来負担比率（分子）の構造'!L$52</f>
        <v>540419</v>
      </c>
      <c r="N56" s="175"/>
      <c r="O56" s="175"/>
      <c r="P56" s="175">
        <f>'将来負担比率（分子）の構造'!M$52</f>
        <v>536042</v>
      </c>
    </row>
    <row r="57" spans="1:16" x14ac:dyDescent="0.15">
      <c r="A57" s="175" t="s">
        <v>44</v>
      </c>
      <c r="B57" s="175"/>
      <c r="C57" s="175"/>
      <c r="D57" s="175">
        <f>'将来負担比率（分子）の構造'!I$51</f>
        <v>93880</v>
      </c>
      <c r="E57" s="175"/>
      <c r="F57" s="175"/>
      <c r="G57" s="175">
        <f>'将来負担比率（分子）の構造'!J$51</f>
        <v>86795</v>
      </c>
      <c r="H57" s="175"/>
      <c r="I57" s="175"/>
      <c r="J57" s="175">
        <f>'将来負担比率（分子）の構造'!K$51</f>
        <v>81469</v>
      </c>
      <c r="K57" s="175"/>
      <c r="L57" s="175"/>
      <c r="M57" s="175">
        <f>'将来負担比率（分子）の構造'!L$51</f>
        <v>80877</v>
      </c>
      <c r="N57" s="175"/>
      <c r="O57" s="175"/>
      <c r="P57" s="175">
        <f>'将来負担比率（分子）の構造'!M$51</f>
        <v>79700</v>
      </c>
    </row>
    <row r="58" spans="1:16" x14ac:dyDescent="0.15">
      <c r="A58" s="175" t="s">
        <v>43</v>
      </c>
      <c r="B58" s="175"/>
      <c r="C58" s="175"/>
      <c r="D58" s="175">
        <f>'将来負担比率（分子）の構造'!I$50</f>
        <v>29901</v>
      </c>
      <c r="E58" s="175"/>
      <c r="F58" s="175"/>
      <c r="G58" s="175">
        <f>'将来負担比率（分子）の構造'!J$50</f>
        <v>32389</v>
      </c>
      <c r="H58" s="175"/>
      <c r="I58" s="175"/>
      <c r="J58" s="175">
        <f>'将来負担比率（分子）の構造'!K$50</f>
        <v>32974</v>
      </c>
      <c r="K58" s="175"/>
      <c r="L58" s="175"/>
      <c r="M58" s="175">
        <f>'将来負担比率（分子）の構造'!L$50</f>
        <v>42557</v>
      </c>
      <c r="N58" s="175"/>
      <c r="O58" s="175"/>
      <c r="P58" s="175">
        <f>'将来負担比率（分子）の構造'!M$50</f>
        <v>40747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163</v>
      </c>
      <c r="C61" s="175"/>
      <c r="D61" s="175"/>
      <c r="E61" s="175">
        <f>'将来負担比率（分子）の構造'!J$46</f>
        <v>115</v>
      </c>
      <c r="F61" s="175"/>
      <c r="G61" s="175"/>
      <c r="H61" s="175">
        <f>'将来負担比率（分子）の構造'!K$46</f>
        <v>56</v>
      </c>
      <c r="I61" s="175"/>
      <c r="J61" s="175"/>
      <c r="K61" s="175" t="str">
        <f>'将来負担比率（分子）の構造'!L$46</f>
        <v>-</v>
      </c>
      <c r="L61" s="175"/>
      <c r="M61" s="175"/>
      <c r="N61" s="175">
        <f>'将来負担比率（分子）の構造'!M$46</f>
        <v>8</v>
      </c>
      <c r="O61" s="175"/>
      <c r="P61" s="175"/>
    </row>
    <row r="62" spans="1:16" x14ac:dyDescent="0.15">
      <c r="A62" s="175" t="s">
        <v>37</v>
      </c>
      <c r="B62" s="175">
        <f>'将来負担比率（分子）の構造'!I$45</f>
        <v>78103</v>
      </c>
      <c r="C62" s="175"/>
      <c r="D62" s="175"/>
      <c r="E62" s="175">
        <f>'将来負担比率（分子）の構造'!J$45</f>
        <v>76459</v>
      </c>
      <c r="F62" s="175"/>
      <c r="G62" s="175"/>
      <c r="H62" s="175">
        <f>'将来負担比率（分子）の構造'!K$45</f>
        <v>76410</v>
      </c>
      <c r="I62" s="175"/>
      <c r="J62" s="175"/>
      <c r="K62" s="175">
        <f>'将来負担比率（分子）の構造'!L$45</f>
        <v>74348</v>
      </c>
      <c r="L62" s="175"/>
      <c r="M62" s="175"/>
      <c r="N62" s="175">
        <f>'将来負担比率（分子）の構造'!M$45</f>
        <v>72626</v>
      </c>
      <c r="O62" s="175"/>
      <c r="P62" s="175"/>
    </row>
    <row r="63" spans="1:16" x14ac:dyDescent="0.15">
      <c r="A63" s="175" t="s">
        <v>36</v>
      </c>
      <c r="B63" s="175">
        <f>'将来負担比率（分子）の構造'!I$44</f>
        <v>454</v>
      </c>
      <c r="C63" s="175"/>
      <c r="D63" s="175"/>
      <c r="E63" s="175">
        <f>'将来負担比率（分子）の構造'!J$44</f>
        <v>439</v>
      </c>
      <c r="F63" s="175"/>
      <c r="G63" s="175"/>
      <c r="H63" s="175">
        <f>'将来負担比率（分子）の構造'!K$44</f>
        <v>426</v>
      </c>
      <c r="I63" s="175"/>
      <c r="J63" s="175"/>
      <c r="K63" s="175">
        <f>'将来負担比率（分子）の構造'!L$44</f>
        <v>405</v>
      </c>
      <c r="L63" s="175"/>
      <c r="M63" s="175"/>
      <c r="N63" s="175">
        <f>'将来負担比率（分子）の構造'!M$44</f>
        <v>381</v>
      </c>
      <c r="O63" s="175"/>
      <c r="P63" s="175"/>
    </row>
    <row r="64" spans="1:16" x14ac:dyDescent="0.15">
      <c r="A64" s="175" t="s">
        <v>35</v>
      </c>
      <c r="B64" s="175">
        <f>'将来負担比率（分子）の構造'!I$43</f>
        <v>191457</v>
      </c>
      <c r="C64" s="175"/>
      <c r="D64" s="175"/>
      <c r="E64" s="175">
        <f>'将来負担比率（分子）の構造'!J$43</f>
        <v>180477</v>
      </c>
      <c r="F64" s="175"/>
      <c r="G64" s="175"/>
      <c r="H64" s="175">
        <f>'将来負担比率（分子）の構造'!K$43</f>
        <v>172244</v>
      </c>
      <c r="I64" s="175"/>
      <c r="J64" s="175"/>
      <c r="K64" s="175">
        <f>'将来負担比率（分子）の構造'!L$43</f>
        <v>174908</v>
      </c>
      <c r="L64" s="175"/>
      <c r="M64" s="175"/>
      <c r="N64" s="175">
        <f>'将来負担比率（分子）の構造'!M$43</f>
        <v>174727</v>
      </c>
      <c r="O64" s="175"/>
      <c r="P64" s="175"/>
    </row>
    <row r="65" spans="1:16" x14ac:dyDescent="0.15">
      <c r="A65" s="175" t="s">
        <v>34</v>
      </c>
      <c r="B65" s="175">
        <f>'将来負担比率（分子）の構造'!I$42</f>
        <v>9976</v>
      </c>
      <c r="C65" s="175"/>
      <c r="D65" s="175"/>
      <c r="E65" s="175">
        <f>'将来負担比率（分子）の構造'!J$42</f>
        <v>10467</v>
      </c>
      <c r="F65" s="175"/>
      <c r="G65" s="175"/>
      <c r="H65" s="175">
        <f>'将来負担比率（分子）の構造'!K$42</f>
        <v>9810</v>
      </c>
      <c r="I65" s="175"/>
      <c r="J65" s="175"/>
      <c r="K65" s="175">
        <f>'将来負担比率（分子）の構造'!L$42</f>
        <v>9067</v>
      </c>
      <c r="L65" s="175"/>
      <c r="M65" s="175"/>
      <c r="N65" s="175">
        <f>'将来負担比率（分子）の構造'!M$42</f>
        <v>8974</v>
      </c>
      <c r="O65" s="175"/>
      <c r="P65" s="175"/>
    </row>
    <row r="66" spans="1:16" x14ac:dyDescent="0.15">
      <c r="A66" s="175" t="s">
        <v>33</v>
      </c>
      <c r="B66" s="175">
        <f>'将来負担比率（分子）の構造'!I$41</f>
        <v>637221</v>
      </c>
      <c r="C66" s="175"/>
      <c r="D66" s="175"/>
      <c r="E66" s="175">
        <f>'将来負担比率（分子）の構造'!J$41</f>
        <v>654360</v>
      </c>
      <c r="F66" s="175"/>
      <c r="G66" s="175"/>
      <c r="H66" s="175">
        <f>'将来負担比率（分子）の構造'!K$41</f>
        <v>665123</v>
      </c>
      <c r="I66" s="175"/>
      <c r="J66" s="175"/>
      <c r="K66" s="175">
        <f>'将来負担比率（分子）の構造'!L$41</f>
        <v>667056</v>
      </c>
      <c r="L66" s="175"/>
      <c r="M66" s="175"/>
      <c r="N66" s="175">
        <f>'将来負担比率（分子）の構造'!M$41</f>
        <v>659349</v>
      </c>
      <c r="O66" s="175"/>
      <c r="P66" s="175"/>
    </row>
    <row r="67" spans="1:16" x14ac:dyDescent="0.15">
      <c r="A67" s="175" t="s">
        <v>77</v>
      </c>
      <c r="B67" s="175" t="e">
        <f>NA()</f>
        <v>#N/A</v>
      </c>
      <c r="C67" s="175">
        <f>IF(ISNUMBER('将来負担比率（分子）の構造'!I$53), IF('将来負担比率（分子）の構造'!I$53 &lt; 0, 0, '将来負担比率（分子）の構造'!I$53), NA())</f>
        <v>273179</v>
      </c>
      <c r="D67" s="175" t="e">
        <f>NA()</f>
        <v>#N/A</v>
      </c>
      <c r="E67" s="175" t="e">
        <f>NA()</f>
        <v>#N/A</v>
      </c>
      <c r="F67" s="175">
        <f>IF(ISNUMBER('将来負担比率（分子）の構造'!J$53), IF('将来負担比率（分子）の構造'!J$53 &lt; 0, 0, '将来負担比率（分子）の構造'!J$53), NA())</f>
        <v>275718</v>
      </c>
      <c r="G67" s="175" t="e">
        <f>NA()</f>
        <v>#N/A</v>
      </c>
      <c r="H67" s="175" t="e">
        <f>NA()</f>
        <v>#N/A</v>
      </c>
      <c r="I67" s="175">
        <f>IF(ISNUMBER('将来負担比率（分子）の構造'!K$53), IF('将来負担比率（分子）の構造'!K$53 &lt; 0, 0, '将来負担比率（分子）の構造'!K$53), NA())</f>
        <v>271259</v>
      </c>
      <c r="J67" s="175" t="e">
        <f>NA()</f>
        <v>#N/A</v>
      </c>
      <c r="K67" s="175" t="e">
        <f>NA()</f>
        <v>#N/A</v>
      </c>
      <c r="L67" s="175">
        <f>IF(ISNUMBER('将来負担比率（分子）の構造'!L$53), IF('将来負担比率（分子）の構造'!L$53 &lt; 0, 0, '将来負担比率（分子）の構造'!L$53), NA())</f>
        <v>261932</v>
      </c>
      <c r="M67" s="175" t="e">
        <f>NA()</f>
        <v>#N/A</v>
      </c>
      <c r="N67" s="175" t="e">
        <f>NA()</f>
        <v>#N/A</v>
      </c>
      <c r="O67" s="175">
        <f>IF(ISNUMBER('将来負担比率（分子）の構造'!M$53), IF('将来負担比率（分子）の構造'!M$53 &lt; 0, 0, '将来負担比率（分子）の構造'!M$53), NA())</f>
        <v>259575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3487</v>
      </c>
      <c r="C72" s="179">
        <f>基金残高に係る経年分析!G55</f>
        <v>9239</v>
      </c>
      <c r="D72" s="179">
        <f>基金残高に係る経年分析!H55</f>
        <v>8820</v>
      </c>
    </row>
    <row r="73" spans="1:16" x14ac:dyDescent="0.15">
      <c r="A73" s="178" t="s">
        <v>80</v>
      </c>
      <c r="B73" s="179">
        <f>基金残高に係る経年分析!F56</f>
        <v>34</v>
      </c>
      <c r="C73" s="179">
        <f>基金残高に係る経年分析!G56</f>
        <v>36</v>
      </c>
      <c r="D73" s="179">
        <f>基金残高に係る経年分析!H56</f>
        <v>36</v>
      </c>
    </row>
    <row r="74" spans="1:16" x14ac:dyDescent="0.15">
      <c r="A74" s="178" t="s">
        <v>81</v>
      </c>
      <c r="B74" s="179">
        <f>基金残高に係る経年分析!F57</f>
        <v>1924</v>
      </c>
      <c r="C74" s="179">
        <f>基金残高に係る経年分析!G57</f>
        <v>1916</v>
      </c>
      <c r="D74" s="179">
        <f>基金残高に係る経年分析!H57</f>
        <v>1951</v>
      </c>
    </row>
  </sheetData>
  <sheetProtection algorithmName="SHA-512" hashValue="QGuX7qNxlrBErqJY9dtKZQeZ6yLbrO+kX97869Y8y1gepkRvPG9GzdHKL2wUeAQ1JjyvLlLnLqNG0qfIDC3ncg==" saltValue="JHO35/Xz5yrgOsxXgqQe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