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F8F644F7-1EA0-40BD-B192-DCF4DC2FCE50}" xr6:coauthVersionLast="36" xr6:coauthVersionMax="36" xr10:uidLastSave="{00000000-0000-0000-0000-000000000000}"/>
  <bookViews>
    <workbookView xWindow="0" yWindow="0" windowWidth="19200" windowHeight="7845"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BE38" i="10"/>
  <c r="AM38" i="10"/>
  <c r="BE37" i="10"/>
  <c r="AM37" i="10"/>
  <c r="C34" i="10"/>
  <c r="C35" i="10" s="1"/>
  <c r="C36" i="10" s="1"/>
  <c r="C37" i="10" s="1"/>
  <c r="C38" i="10" s="1"/>
  <c r="C39"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E36"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<sst xmlns="http://schemas.openxmlformats.org/spreadsheetml/2006/main" count="1122" uniqueCount="637">
  <si>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</si>
  <si>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</si>
  <si>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</si>
  <si>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</si>
  <si>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</si>
  <si>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</si>
  <si>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</si>
  <si>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</si>
  <si>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</si>
  <si>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</si>
  <si>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</si>
  <si>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</si>
  <si>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</si>
  <si>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</si>
  <si>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</si>
  <si>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</si>
  <si>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</si>
  <si>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</si>
  <si>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</si>
  <si>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</si>
  <si>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</si>
  <si>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</si>
  <si>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</si>
  <si>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</si>
  <si>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</si>
  <si>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</si>
  <si>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</si>
  <si>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</si>
  <si>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</si>
  <si>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</si>
  <si>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</si>
  <si>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</si>
  <si>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</si>
  <si>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</si>
  <si>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</si>
  <si>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</si>
  <si>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</si>
  <si>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</si>
  <si>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</si>
  <si>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</si>
  <si>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</si>
  <si>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</si>
  <si>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</si>
  <si>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</si>
  <si>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</si>
  <si>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</si>
  <si>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</si>
  <si>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</si>
  <si>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</si>
  <si>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</si>
  <si>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</si>
  <si>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</si>
  <si>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</si>
  <si>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</si>
  <si>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</si>
  <si>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</si>
  <si>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</si>
  <si>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</si>
  <si>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</si>
  <si>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</si>
  <si>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</si>
  <si>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</si>
  <si>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</si>
  <si>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</si>
  <si>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</si>
  <si>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</si>
  <si>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</si>
  <si>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</si>
  <si>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</si>
  <si>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</si>
  <si>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</si>
  <si>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</si>
  <si>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</si>
  <si>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</si>
  <si>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</si>
  <si>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</si>
  <si>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</si>
  <si>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</si>
  <si>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</si>
  <si>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</si>
  <si>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</si>
  <si>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</si>
  <si>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</si>
  <si>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</si>
  <si>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</si>
  <si>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</si>
  <si>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</si>
  <si>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</si>
  <si>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</si>
  <si>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</si>
  <si>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</si>
  <si>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</si>
  <si>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</si>
  <si>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</si>
  <si>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</si>
  <si>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</si>
  <si>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</si>
  <si>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</si>
  <si>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</si>
  <si>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</si>
  <si>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</si>
  <si>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</si>
  <si>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</si>
  <si>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</si>
  <si>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</si>
  <si>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</si>
  <si>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</si>
  <si>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</si>
  <si>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</si>
  <si>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</si>
  <si>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</si>
  <si>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</si>
  <si>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</si>
  <si>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</si>
  <si>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</si>
  <si>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</si>
  <si>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</si>
  <si>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</si>
  <si>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</si>
  <si>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</si>
  <si>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</si>
  <si>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</si>
  <si>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</si>
  <si>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</si>
  <si>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</si>
  <si>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</si>
  <si>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</si>
  <si>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</si>
  <si>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</si>
  <si>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</si>
  <si>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</si>
  <si>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</si>
  <si>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</si>
  <si>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</si>
  <si>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</si>
  <si>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</si>
  <si>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</si>
  <si>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</si>
  <si>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</si>
  <si>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</si>
  <si>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</si>
  <si>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</si>
  <si>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</si>
  <si>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</si>
  <si>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</si>
  <si>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</si>
  <si>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</si>
  <si>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</si>
  <si>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</si>
  <si>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</si>
  <si>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</si>
  <si>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</si>
  <si>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</si>
  <si>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</si>
  <si>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</si>
  <si>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</si>
  <si>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</si>
  <si>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</si>
  <si>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</si>
  <si>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</si>
  <si>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</si>
  <si>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</si>
  <si>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</si>
  <si>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</si>
  <si>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</si>
  <si>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</si>
  <si>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</si>
  <si>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</si>
  <si>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</si>
  <si>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</si>
  <si>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</si>
  <si>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</si>
  <si>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</si>
  <si>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</si>
  <si>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</si>
  <si>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</si>
  <si>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</si>
  <si>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</si>
  <si>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</si>
  <si>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</si>
  <si>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</si>
  <si>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</si>
  <si>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</si>
  <si>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</si>
  <si>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</si>
  <si>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</si>
  <si>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</si>
  <si>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</si>
  <si>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</si>
  <si>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</si>
  <si>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</si>
  <si>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</si>
  <si>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</si>
  <si>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</si>
  <si>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</si>
  <si>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</si>
  <si>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</si>
  <si>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</si>
  <si>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</si>
  <si>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</si>
  <si>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</si>
  <si>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</si>
  <si>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</si>
  <si>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</si>
  <si>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</si>
  <si>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</si>
  <si>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</si>
  <si>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</si>
  <si>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</si>
  <si>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</si>
  <si>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</si>
  <si>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</si>
  <si>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</si>
  <si>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</si>
  <si>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</si>
  <si>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</si>
  <si>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</si>
  <si>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</si>
  <si>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</si>
  <si>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</si>
  <si>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</si>
  <si>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</si>
  <si>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</si>
  <si>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</si>
  <si>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</si>
  <si>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</si>
  <si>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</si>
  <si>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</si>
  <si>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</si>
  <si>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</si>
  <si>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</si>
  <si>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</si>
  <si>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</si>
  <si>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</si>
  <si>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</si>
  <si>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</si>
  <si>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</si>
  <si>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</si>
  <si>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</si>
  <si>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</si>
  <si>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</si>
  <si>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</si>
  <si>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</si>
  <si>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</si>
  <si>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</si>
  <si>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</si>
  <si>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</si>
  <si>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</si>
  <si>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</si>
  <si>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</si>
  <si>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</si>
  <si>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</si>
  <si>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</si>
  <si>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</si>
  <si>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</si>
  <si>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</si>
  <si>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</si>
  <si>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</si>
  <si>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</si>
  <si>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</si>
  <si>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</si>
  <si>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</si>
  <si>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</si>
  <si>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</si>
  <si>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</si>
  <si>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</si>
  <si>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</si>
  <si>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</si>
  <si>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</si>
  <si>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</si>
  <si>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</si>
  <si>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</si>
  <si>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</si>
  <si>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</si>
  <si>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</si>
  <si>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</si>
  <si>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</si>
  <si>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</si>
  <si>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</si>
  <si>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</si>
  <si>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</si>
  <si>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</si>
  <si>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</si>
  <si>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</si>
  <si>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</si>
  <si>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</si>
  <si>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</si>
  <si>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</si>
  <si>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</si>
  <si>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</si>
  <si>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</si>
  <si>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</si>
  <si>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</si>
  <si>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</si>
  <si>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</si>
  <si>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</si>
  <si>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</si>
  <si>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</si>
  <si>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</si>
  <si>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</si>
  <si>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</si>
  <si>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</si>
  <si>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</si>
  <si>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</si>
  <si>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</si>
  <si>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</si>
  <si>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</si>
  <si>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</si>
  <si>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</si>
  <si>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</si>
  <si>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</si>
  <si>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</si>
  <si>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</si>
  <si>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</si>
  <si>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</si>
  <si>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</si>
  <si>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</si>
  <si>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</si>
  <si>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</si>
  <si>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</si>
  <si>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</si>
  <si>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</si>
  <si>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</si>
  <si>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</si>
  <si>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</si>
  <si>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</si>
  <si>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</si>
  <si>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</si>
  <si>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</si>
  <si>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</si>
  <si>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</si>
  <si>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</si>
  <si>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</si>
  <si>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</si>
  <si>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</si>
  <si>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</si>
  <si>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</si>
  <si>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</si>
  <si>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</si>
  <si>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</si>
  <si>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</si>
  <si>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</si>
  <si>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</si>
  <si>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</si>
  <si>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</si>
  <si>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</si>
  <si>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</si>
  <si>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</si>
  <si>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</si>
  <si>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</si>
  <si>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</si>
  <si>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</si>
  <si>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</si>
  <si>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</si>
  <si>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</si>
  <si>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</si>
  <si>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</si>
  <si>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</si>
  <si>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</si>
  <si>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</si>
  <si>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</si>
  <si>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</si>
  <si>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</si>
  <si>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</si>
  <si>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</si>
  <si>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</si>
  <si>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</si>
  <si>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</si>
  <si>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</si>
  <si>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</si>
  <si>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</si>
  <si>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</si>
  <si>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</si>
  <si>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</si>
  <si>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</si>
  <si>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</si>
  <si>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</si>
  <si>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</si>
  <si>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</si>
  <si>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</si>
  <si>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</si>
  <si>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</si>
  <si>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</si>
  <si>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</si>
  <si>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</si>
  <si>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</si>
  <si>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</si>
  <si>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</si>
  <si>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</si>
  <si>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</si>
  <si>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</si>
  <si>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</si>
  <si>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</si>
  <si>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</si>
  <si>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</si>
  <si>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</si>
  <si>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</si>
  <si>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</si>
  <si>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</si>
  <si>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</si>
  <si>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</si>
  <si>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</si>
  <si>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</si>
  <si>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</si>
  <si>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</si>
  <si>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</si>
  <si>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</si>
  <si>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</si>
  <si>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</si>
  <si>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</si>
  <si>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</si>
  <si>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</si>
  <si>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</si>
  <si>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</si>
  <si>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</si>
  <si>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</si>
  <si>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</si>
  <si>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</si>
  <si>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法適用企業</t>
    <phoneticPr fontId="5"/>
  </si>
  <si>
    <t>と畜場・市場事業</t>
    <phoneticPr fontId="5"/>
  </si>
  <si>
    <t>-</t>
    <phoneticPr fontId="5"/>
  </si>
  <si>
    <t>法非適用企業</t>
    <phoneticPr fontId="5"/>
  </si>
  <si>
    <t>農業集落排水事業</t>
    <phoneticPr fontId="5"/>
  </si>
  <si>
    <t>法非適用企業</t>
    <phoneticPr fontId="5"/>
  </si>
  <si>
    <t>中央卸売市場</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</si>
  <si>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</si>
  <si>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</si>
  <si>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</si>
  <si>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</si>
  <si>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</si>
  <si>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</si>
  <si>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</si>
  <si>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</si>
  <si>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</si>
  <si>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</si>
  <si>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</si>
  <si>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</si>
  <si>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</si>
  <si>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</si>
  <si>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</si>
  <si>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</si>
  <si>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</si>
  <si>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</si>
  <si>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</si>
  <si>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</si>
  <si>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</si>
  <si>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</si>
  <si>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</si>
  <si>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</si>
  <si>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</si>
  <si>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</si>
  <si>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</si>
  <si>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</si>
  <si>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</si>
  <si>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</si>
  <si>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</si>
  <si>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</si>
  <si>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</si>
  <si>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</si>
  <si>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</si>
  <si>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</si>
  <si>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</si>
  <si>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</si>
  <si>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</si>
  <si>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</si>
  <si>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</si>
  <si>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</si>
  <si>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</si>
  <si>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</si>
  <si>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</si>
  <si>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</si>
  <si>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</si>
  <si>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</si>
  <si>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</si>
  <si>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</si>
  <si>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</si>
  <si>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</si>
  <si>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</si>
  <si>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</si>
  <si>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</si>
  <si>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</si>
  <si>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</si>
  <si>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</si>
  <si>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</si>
  <si>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</si>
  <si>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</si>
  <si>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</si>
  <si>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</si>
  <si>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</si>
  <si>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</si>
  <si>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</si>
  <si>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</si>
  <si>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</si>
  <si>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</si>
  <si>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</si>
  <si>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</si>
  <si>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</si>
  <si>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</si>
  <si>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</si>
  <si>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</si>
  <si>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</si>
  <si>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</si>
  <si>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</si>
  <si>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</si>
  <si>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</si>
  <si>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</si>
  <si>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</si>
  <si>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</si>
  <si>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</si>
  <si>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</si>
  <si>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</si>
  <si>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</si>
  <si>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</si>
  <si>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</si>
  <si>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</si>
  <si>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</si>
  <si>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</si>
  <si>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</si>
  <si>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</si>
  <si>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</si>
  <si>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</si>
  <si>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</si>
  <si>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</si>
  <si>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</si>
  <si>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</si>
  <si>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</si>
  <si>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</si>
  <si>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</si>
  <si>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</si>
  <si>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</si>
  <si>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</si>
  <si>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</si>
  <si>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</si>
  <si>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</si>
  <si>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</si>
  <si>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</si>
  <si>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</si>
  <si>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</si>
  <si>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</si>
  <si>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</si>
  <si>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</si>
  <si>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</si>
  <si>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</si>
  <si>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</si>
  <si>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</si>
  <si>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</si>
  <si>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</si>
  <si>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</si>
  <si>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</si>
  <si>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</si>
  <si>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</si>
  <si>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</si>
  <si>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</si>
  <si>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</si>
  <si>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</si>
  <si>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</si>
  <si>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</si>
  <si>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</si>
  <si>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</si>
  <si>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</si>
  <si>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</si>
  <si>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</si>
  <si>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</si>
  <si>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</si>
  <si>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</si>
  <si>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</si>
  <si>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</si>
  <si>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</si>
  <si>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</si>
  <si>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</si>
  <si>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</si>
  <si>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</si>
  <si>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</si>
  <si>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</si>
  <si>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</si>
  <si>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</si>
  <si>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</si>
  <si>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</si>
  <si>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</si>
  <si>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</si>
  <si>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</si>
  <si>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</si>
  <si>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</si>
  <si>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0.21</t>
  </si>
  <si>
    <t>▲ 1.76</t>
  </si>
  <si>
    <t>▲ 0.11</t>
  </si>
  <si>
    <t>一般会計</t>
  </si>
  <si>
    <t>水道事業</t>
  </si>
  <si>
    <t>下水道事業</t>
  </si>
  <si>
    <t>病院事業</t>
  </si>
  <si>
    <t>国民健康保険事業</t>
  </si>
  <si>
    <t>介護保険事業</t>
  </si>
  <si>
    <t>小型自動車競走事業</t>
  </si>
  <si>
    <t>母子父子寡婦福祉資金貸付事業</t>
  </si>
  <si>
    <t>その他会計（赤字）</t>
  </si>
  <si>
    <t>その他会計（黒字）</t>
  </si>
  <si>
    <t>（百万円）</t>
    <phoneticPr fontId="5"/>
  </si>
  <si>
    <t>H30</t>
    <phoneticPr fontId="5"/>
  </si>
  <si>
    <t>R01</t>
    <phoneticPr fontId="5"/>
  </si>
  <si>
    <t>R02</t>
    <phoneticPr fontId="5"/>
  </si>
  <si>
    <t>R03</t>
    <phoneticPr fontId="5"/>
  </si>
  <si>
    <t>R04</t>
    <phoneticPr fontId="5"/>
  </si>
  <si>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</si>
  <si>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</si>
  <si>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</si>
  <si>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</si>
  <si>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</si>
  <si>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</si>
  <si>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</si>
  <si>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</si>
  <si>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</si>
  <si>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</si>
  <si>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（一般財団法人）浜松まちづくり公社</t>
    <rPh sb="1" eb="3">
      <t>イッパン</t>
    </rPh>
    <rPh sb="3" eb="5">
      <t>ザイダン</t>
    </rPh>
    <rPh sb="5" eb="7">
      <t>ホウジン</t>
    </rPh>
    <rPh sb="8" eb="10">
      <t>ハママツ</t>
    </rPh>
    <rPh sb="15" eb="17">
      <t>コウシャ</t>
    </rPh>
    <phoneticPr fontId="2"/>
  </si>
  <si>
    <t>（株式会社）なゆた浜北</t>
    <rPh sb="1" eb="5">
      <t>カブシキガイシャ</t>
    </rPh>
    <rPh sb="9" eb="11">
      <t>ハマキタ</t>
    </rPh>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</si>
  <si>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</si>
  <si>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</si>
  <si>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</si>
  <si>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</si>
  <si>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</si>
  <si>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</si>
  <si>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</si>
  <si>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一般廃棄物処理施設整備事業基金(R04年度末現在)</t>
    <phoneticPr fontId="5"/>
  </si>
  <si>
    <t>資産管理基金(R04年度末現在)</t>
    <phoneticPr fontId="2"/>
  </si>
  <si>
    <t>文化振興基金(R04年度末現在)</t>
    <phoneticPr fontId="2"/>
  </si>
  <si>
    <t>商工業振興施設整備基金(R04年度末現在)</t>
    <phoneticPr fontId="2"/>
  </si>
  <si>
    <t>新型コロナウイルス感染症対策貸付金利子助成事業基金(R04年度末現在)</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</si>
  <si>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</si>
  <si>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</si>
  <si>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</si>
  <si>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</si>
  <si>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</si>
  <si>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・将来負担比率は、充当可能財源等が将来負担額を上回っていることから、前年度と同様に算定されていない。
・実質公債費比率は、主に元利償還金の減により、前年度比で0.4ポイント改善している。</t>
    <rPh sb="1" eb="3">
      <t>ショウライ</t>
    </rPh>
    <rPh sb="3" eb="5">
      <t>フタン</t>
    </rPh>
    <rPh sb="5" eb="7">
      <t>ヒリツ</t>
    </rPh>
    <rPh sb="9" eb="11">
      <t>ジュウトウ</t>
    </rPh>
    <rPh sb="11" eb="13">
      <t>カノウ</t>
    </rPh>
    <rPh sb="13" eb="15">
      <t>ザイゲン</t>
    </rPh>
    <rPh sb="15" eb="16">
      <t>トウ</t>
    </rPh>
    <rPh sb="17" eb="19">
      <t>ショウライ</t>
    </rPh>
    <rPh sb="19" eb="21">
      <t>フタン</t>
    </rPh>
    <rPh sb="21" eb="22">
      <t>ガク</t>
    </rPh>
    <rPh sb="23" eb="25">
      <t>ウワマワ</t>
    </rPh>
    <rPh sb="34" eb="37">
      <t>ゼンネンド</t>
    </rPh>
    <rPh sb="38" eb="40">
      <t>ドウヨウ</t>
    </rPh>
    <rPh sb="41" eb="43">
      <t>サンテイ</t>
    </rPh>
    <rPh sb="52" eb="54">
      <t>ジッシツ</t>
    </rPh>
    <rPh sb="54" eb="57">
      <t>コウサイヒ</t>
    </rPh>
    <rPh sb="57" eb="59">
      <t>ヒリツ</t>
    </rPh>
    <rPh sb="61" eb="62">
      <t>オモ</t>
    </rPh>
    <rPh sb="63" eb="65">
      <t>ガンリ</t>
    </rPh>
    <rPh sb="65" eb="67">
      <t>ショウカン</t>
    </rPh>
    <rPh sb="67" eb="68">
      <t>キン</t>
    </rPh>
    <rPh sb="69" eb="70">
      <t>ゲン</t>
    </rPh>
    <rPh sb="74" eb="78">
      <t>ゼンネンドヒ</t>
    </rPh>
    <rPh sb="86" eb="88">
      <t>カイゼン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</si>
  <si>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</si>
  <si>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</si>
  <si>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</si>
  <si>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・将来負担比率は、充当可能財源等が将来負担額を上回っていることから、前年度と同様に算定されていない。
・浜松市公共建築物長寿命化指針及び公共施設長寿命化基本方針（土木施設編）に基づき長寿命化を図る取り組みを行っているものの、有形固定資産減価償却率が前年度と比較して増となっている。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</si>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</sst>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41CA22-2D55-4F3E-8511-4E89FAB38C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31FC-425C-8C0B-628DC9732B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52492</c:v>
                </c:pt>
                <c:pt idx="1">
                  <c:v>70651</c:v>
                </c:pt>
                <c:pt idx="2">
                  <c:v>70574</c:v>
                </c:pt>
                <c:pt idx="3">
                  <c:v>57607</c:v>
                </c:pt>
                <c:pt idx="4">
                  <c:v>66170</c:v>
                </c:pt>
              </c:numCache>
            </c:numRef>
          </c:val>
          <c:smooth val="0"/>
          <c:extLst>
            <c:ext xmlns:c16="http://schemas.microsoft.com/office/drawing/2014/chart" uri="{C3380CC4-5D6E-409C-BE32-E72D297353CC}">
              <c16:uniqueId val="{00000001-31FC-425C-8C0B-628DC9732B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2.83</c:v>
                </c:pt>
                <c:pt idx="1">
                  <c:v>2.79</c:v>
                </c:pt>
                <c:pt idx="2">
                  <c:v>3</c:v>
                </c:pt>
                <c:pt idx="3">
                  <c:v>3.18</c:v>
                </c:pt>
                <c:pt idx="4">
                  <c:v>4.26</c:v>
                </c:pt>
              </c:numCache>
            </c:numRef>
          </c:val>
          <c:extLst>
            <c:ext xmlns:c16="http://schemas.microsoft.com/office/drawing/2014/chart" uri="{C3380CC4-5D6E-409C-BE32-E72D297353CC}">
              <c16:uniqueId val="{00000000-DD44-4A4C-9EB6-B90F54ED1D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7.15</c:v>
                </c:pt>
                <c:pt idx="1">
                  <c:v>5.42</c:v>
                </c:pt>
                <c:pt idx="2">
                  <c:v>4.9800000000000004</c:v>
                </c:pt>
                <c:pt idx="3">
                  <c:v>6.36</c:v>
                </c:pt>
                <c:pt idx="4">
                  <c:v>6.31</c:v>
                </c:pt>
              </c:numCache>
            </c:numRef>
          </c:val>
          <c:extLst>
            <c:ext xmlns:c16="http://schemas.microsoft.com/office/drawing/2014/chart" uri="{C3380CC4-5D6E-409C-BE32-E72D297353CC}">
              <c16:uniqueId val="{00000001-DD44-4A4C-9EB6-B90F54ED1D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-1.76</c:v>
                </c:pt>
                <c:pt idx="2">
                  <c:v>-0.11</c:v>
                </c:pt>
                <c:pt idx="3">
                  <c:v>1.96</c:v>
                </c:pt>
                <c:pt idx="4">
                  <c:v>0.64</c:v>
                </c:pt>
              </c:numCache>
            </c:numRef>
          </c:val>
          <c:smooth val="0"/>
          <c:extLst>
            <c:ext xmlns:c16="http://schemas.microsoft.com/office/drawing/2014/chart" uri="{C3380CC4-5D6E-409C-BE32-E72D297353CC}">
              <c16:uniqueId val="{00000002-DD44-4A4C-9EB6-B90F54ED1D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0-5977-4E12-A84F-D0F4140C80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77-4E12-A84F-D0F4140C80D7}"/>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5977-4E12-A84F-D0F4140C80D7}"/>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0.32</c:v>
                </c:pt>
                <c:pt idx="4">
                  <c:v>#N/A</c:v>
                </c:pt>
                <c:pt idx="5">
                  <c:v>0.32</c:v>
                </c:pt>
                <c:pt idx="6">
                  <c:v>#N/A</c:v>
                </c:pt>
                <c:pt idx="7">
                  <c:v>0.31</c:v>
                </c:pt>
                <c:pt idx="8">
                  <c:v>#N/A</c:v>
                </c:pt>
                <c:pt idx="9">
                  <c:v>0.33</c:v>
                </c:pt>
              </c:numCache>
            </c:numRef>
          </c:val>
          <c:extLst>
            <c:ext xmlns:c16="http://schemas.microsoft.com/office/drawing/2014/chart" uri="{C3380CC4-5D6E-409C-BE32-E72D297353CC}">
              <c16:uniqueId val="{00000003-5977-4E12-A84F-D0F4140C80D7}"/>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0.33</c:v>
                </c:pt>
                <c:pt idx="4">
                  <c:v>#N/A</c:v>
                </c:pt>
                <c:pt idx="5">
                  <c:v>0.38</c:v>
                </c:pt>
                <c:pt idx="6">
                  <c:v>#N/A</c:v>
                </c:pt>
                <c:pt idx="7">
                  <c:v>0.75</c:v>
                </c:pt>
                <c:pt idx="8">
                  <c:v>#N/A</c:v>
                </c:pt>
                <c:pt idx="9">
                  <c:v>0.86</c:v>
                </c:pt>
              </c:numCache>
            </c:numRef>
          </c:val>
          <c:extLst>
            <c:ext xmlns:c16="http://schemas.microsoft.com/office/drawing/2014/chart" uri="{C3380CC4-5D6E-409C-BE32-E72D297353CC}">
              <c16:uniqueId val="{00000004-5977-4E12-A84F-D0F4140C80D7}"/>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0.87</c:v>
                </c:pt>
                <c:pt idx="4">
                  <c:v>#N/A</c:v>
                </c:pt>
                <c:pt idx="5">
                  <c:v>1.37</c:v>
                </c:pt>
                <c:pt idx="6">
                  <c:v>#N/A</c:v>
                </c:pt>
                <c:pt idx="7">
                  <c:v>1.57</c:v>
                </c:pt>
                <c:pt idx="8">
                  <c:v>#N/A</c:v>
                </c:pt>
                <c:pt idx="9">
                  <c:v>1.37</c:v>
                </c:pt>
              </c:numCache>
            </c:numRef>
          </c:val>
          <c:extLst>
            <c:ext xmlns:c16="http://schemas.microsoft.com/office/drawing/2014/chart" uri="{C3380CC4-5D6E-409C-BE32-E72D297353CC}">
              <c16:uniqueId val="{00000005-5977-4E12-A84F-D0F4140C80D7}"/>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1.45</c:v>
                </c:pt>
                <c:pt idx="4">
                  <c:v>#N/A</c:v>
                </c:pt>
                <c:pt idx="5">
                  <c:v>1.34</c:v>
                </c:pt>
                <c:pt idx="6">
                  <c:v>#N/A</c:v>
                </c:pt>
                <c:pt idx="7">
                  <c:v>1.82</c:v>
                </c:pt>
                <c:pt idx="8">
                  <c:v>#N/A</c:v>
                </c:pt>
                <c:pt idx="9">
                  <c:v>2.21</c:v>
                </c:pt>
              </c:numCache>
            </c:numRef>
          </c:val>
          <c:extLst>
            <c:ext xmlns:c16="http://schemas.microsoft.com/office/drawing/2014/chart" uri="{C3380CC4-5D6E-409C-BE32-E72D297353CC}">
              <c16:uniqueId val="{00000006-5977-4E12-A84F-D0F4140C80D7}"/>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1.95</c:v>
                </c:pt>
                <c:pt idx="4">
                  <c:v>#N/A</c:v>
                </c:pt>
                <c:pt idx="5">
                  <c:v>2.34</c:v>
                </c:pt>
                <c:pt idx="6">
                  <c:v>#N/A</c:v>
                </c:pt>
                <c:pt idx="7">
                  <c:v>2.35</c:v>
                </c:pt>
                <c:pt idx="8">
                  <c:v>#N/A</c:v>
                </c:pt>
                <c:pt idx="9">
                  <c:v>2.5</c:v>
                </c:pt>
              </c:numCache>
            </c:numRef>
          </c:val>
          <c:extLst>
            <c:ext xmlns:c16="http://schemas.microsoft.com/office/drawing/2014/chart" uri="{C3380CC4-5D6E-409C-BE32-E72D297353CC}">
              <c16:uniqueId val="{00000007-5977-4E12-A84F-D0F4140C80D7}"/>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5.66</c:v>
                </c:pt>
                <c:pt idx="2">
                  <c:v>#N/A</c:v>
                </c:pt>
                <c:pt idx="3">
                  <c:v>5.31</c:v>
                </c:pt>
                <c:pt idx="4">
                  <c:v>#N/A</c:v>
                </c:pt>
                <c:pt idx="5">
                  <c:v>4.74</c:v>
                </c:pt>
                <c:pt idx="6">
                  <c:v>#N/A</c:v>
                </c:pt>
                <c:pt idx="7">
                  <c:v>4.2300000000000004</c:v>
                </c:pt>
                <c:pt idx="8">
                  <c:v>#N/A</c:v>
                </c:pt>
                <c:pt idx="9">
                  <c:v>3.64</c:v>
                </c:pt>
              </c:numCache>
            </c:numRef>
          </c:val>
          <c:extLst>
            <c:ext xmlns:c16="http://schemas.microsoft.com/office/drawing/2014/chart" uri="{C3380CC4-5D6E-409C-BE32-E72D297353CC}">
              <c16:uniqueId val="{00000008-5977-4E12-A84F-D0F4140C80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2.81</c:v>
                </c:pt>
                <c:pt idx="2">
                  <c:v>#N/A</c:v>
                </c:pt>
                <c:pt idx="3">
                  <c:v>2.76</c:v>
                </c:pt>
                <c:pt idx="4">
                  <c:v>#N/A</c:v>
                </c:pt>
                <c:pt idx="5">
                  <c:v>2.96</c:v>
                </c:pt>
                <c:pt idx="6">
                  <c:v>#N/A</c:v>
                </c:pt>
                <c:pt idx="7">
                  <c:v>3.13</c:v>
                </c:pt>
                <c:pt idx="8">
                  <c:v>#N/A</c:v>
                </c:pt>
                <c:pt idx="9">
                  <c:v>4.21</c:v>
                </c:pt>
              </c:numCache>
            </c:numRef>
          </c:val>
          <c:extLst>
            <c:ext xmlns:c16="http://schemas.microsoft.com/office/drawing/2014/chart" uri="{C3380CC4-5D6E-409C-BE32-E72D297353CC}">
              <c16:uniqueId val="{00000009-5977-4E12-A84F-D0F4140C80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31905</c:v>
                </c:pt>
                <c:pt idx="5">
                  <c:v>31398</c:v>
                </c:pt>
                <c:pt idx="8">
                  <c:v>30841</c:v>
                </c:pt>
                <c:pt idx="11">
                  <c:v>31005</c:v>
                </c:pt>
                <c:pt idx="14">
                  <c:v>29870</c:v>
                </c:pt>
              </c:numCache>
            </c:numRef>
          </c:val>
          <c:extLst>
            <c:ext xmlns:c16="http://schemas.microsoft.com/office/drawing/2014/chart" uri="{C3380CC4-5D6E-409C-BE32-E72D297353CC}">
              <c16:uniqueId val="{00000000-318D-48E2-AFCB-29F5B2E64F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8D-48E2-AFCB-29F5B2E64F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1045</c:v>
                </c:pt>
                <c:pt idx="3">
                  <c:v>982</c:v>
                </c:pt>
                <c:pt idx="6">
                  <c:v>1347</c:v>
                </c:pt>
                <c:pt idx="9">
                  <c:v>1410</c:v>
                </c:pt>
                <c:pt idx="12">
                  <c:v>2157</c:v>
                </c:pt>
              </c:numCache>
            </c:numRef>
          </c:val>
          <c:extLst>
            <c:ext xmlns:c16="http://schemas.microsoft.com/office/drawing/2014/chart" uri="{C3380CC4-5D6E-409C-BE32-E72D297353CC}">
              <c16:uniqueId val="{00000002-318D-48E2-AFCB-29F5B2E64F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318D-48E2-AFCB-29F5B2E64F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5618</c:v>
                </c:pt>
                <c:pt idx="3">
                  <c:v>5497</c:v>
                </c:pt>
                <c:pt idx="6">
                  <c:v>5227</c:v>
                </c:pt>
                <c:pt idx="9">
                  <c:v>5019</c:v>
                </c:pt>
                <c:pt idx="12">
                  <c:v>4931</c:v>
                </c:pt>
              </c:numCache>
            </c:numRef>
          </c:val>
          <c:extLst>
            <c:ext xmlns:c16="http://schemas.microsoft.com/office/drawing/2014/chart" uri="{C3380CC4-5D6E-409C-BE32-E72D297353CC}">
              <c16:uniqueId val="{00000004-318D-48E2-AFCB-29F5B2E64F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3667</c:v>
                </c:pt>
                <c:pt idx="3">
                  <c:v>4000</c:v>
                </c:pt>
                <c:pt idx="6">
                  <c:v>4167</c:v>
                </c:pt>
                <c:pt idx="9">
                  <c:v>4500</c:v>
                </c:pt>
                <c:pt idx="12">
                  <c:v>4833</c:v>
                </c:pt>
              </c:numCache>
            </c:numRef>
          </c:val>
          <c:extLst>
            <c:ext xmlns:c16="http://schemas.microsoft.com/office/drawing/2014/chart" uri="{C3380CC4-5D6E-409C-BE32-E72D297353CC}">
              <c16:uniqueId val="{00000005-318D-48E2-AFCB-29F5B2E64F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8D-48E2-AFCB-29F5B2E64F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31595</c:v>
                </c:pt>
                <c:pt idx="3">
                  <c:v>30558</c:v>
                </c:pt>
                <c:pt idx="6">
                  <c:v>29596</c:v>
                </c:pt>
                <c:pt idx="9">
                  <c:v>28964</c:v>
                </c:pt>
                <c:pt idx="12">
                  <c:v>25816</c:v>
                </c:pt>
              </c:numCache>
            </c:numRef>
          </c:val>
          <c:extLst>
            <c:ext xmlns:c16="http://schemas.microsoft.com/office/drawing/2014/chart" uri="{C3380CC4-5D6E-409C-BE32-E72D297353CC}">
              <c16:uniqueId val="{00000007-318D-48E2-AFCB-29F5B2E64F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10021</c:v>
                </c:pt>
                <c:pt idx="2">
                  <c:v>#N/A</c:v>
                </c:pt>
                <c:pt idx="3">
                  <c:v>#N/A</c:v>
                </c:pt>
                <c:pt idx="4">
                  <c:v>9640</c:v>
                </c:pt>
                <c:pt idx="5">
                  <c:v>#N/A</c:v>
                </c:pt>
                <c:pt idx="6">
                  <c:v>#N/A</c:v>
                </c:pt>
                <c:pt idx="7">
                  <c:v>9497</c:v>
                </c:pt>
                <c:pt idx="8">
                  <c:v>#N/A</c:v>
                </c:pt>
                <c:pt idx="9">
                  <c:v>#N/A</c:v>
                </c:pt>
                <c:pt idx="10">
                  <c:v>8889</c:v>
                </c:pt>
                <c:pt idx="11">
                  <c:v>#N/A</c:v>
                </c:pt>
                <c:pt idx="12">
                  <c:v>#N/A</c:v>
                </c:pt>
                <c:pt idx="13">
                  <c:v>7868</c:v>
                </c:pt>
                <c:pt idx="14">
                  <c:v>#N/A</c:v>
                </c:pt>
              </c:numCache>
            </c:numRef>
          </c:val>
          <c:smooth val="0"/>
          <c:extLst>
            <c:ext xmlns:c16="http://schemas.microsoft.com/office/drawing/2014/chart" uri="{C3380CC4-5D6E-409C-BE32-E72D297353CC}">
              <c16:uniqueId val="{00000008-318D-48E2-AFCB-29F5B2E64F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344659</c:v>
                </c:pt>
                <c:pt idx="5">
                  <c:v>351547</c:v>
                </c:pt>
                <c:pt idx="8">
                  <c:v>362112</c:v>
                </c:pt>
                <c:pt idx="11">
                  <c:v>365009</c:v>
                </c:pt>
                <c:pt idx="14">
                  <c:v>365602</c:v>
                </c:pt>
              </c:numCache>
            </c:numRef>
          </c:val>
          <c:extLst>
            <c:ext xmlns:c16="http://schemas.microsoft.com/office/drawing/2014/chart" uri="{C3380CC4-5D6E-409C-BE32-E72D297353CC}">
              <c16:uniqueId val="{00000000-73F1-4B68-9340-E7717A676E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46091</c:v>
                </c:pt>
                <c:pt idx="5">
                  <c:v>42834</c:v>
                </c:pt>
                <c:pt idx="8">
                  <c:v>43049</c:v>
                </c:pt>
                <c:pt idx="11">
                  <c:v>41901</c:v>
                </c:pt>
                <c:pt idx="14">
                  <c:v>39027</c:v>
                </c:pt>
              </c:numCache>
            </c:numRef>
          </c:val>
          <c:extLst>
            <c:ext xmlns:c16="http://schemas.microsoft.com/office/drawing/2014/chart" uri="{C3380CC4-5D6E-409C-BE32-E72D297353CC}">
              <c16:uniqueId val="{00000001-73F1-4B68-9340-E7717A676E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77197</c:v>
                </c:pt>
                <c:pt idx="5">
                  <c:v>78539</c:v>
                </c:pt>
                <c:pt idx="8">
                  <c:v>75899</c:v>
                </c:pt>
                <c:pt idx="11">
                  <c:v>90642</c:v>
                </c:pt>
                <c:pt idx="14">
                  <c:v>93961</c:v>
                </c:pt>
              </c:numCache>
            </c:numRef>
          </c:val>
          <c:extLst>
            <c:ext xmlns:c16="http://schemas.microsoft.com/office/drawing/2014/chart" uri="{C3380CC4-5D6E-409C-BE32-E72D297353CC}">
              <c16:uniqueId val="{00000002-73F1-4B68-9340-E7717A676E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1-4B68-9340-E7717A676E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F1-4B68-9340-E7717A676E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1-4B68-9340-E7717A676E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66422</c:v>
                </c:pt>
                <c:pt idx="3">
                  <c:v>64692</c:v>
                </c:pt>
                <c:pt idx="6">
                  <c:v>62937</c:v>
                </c:pt>
                <c:pt idx="9">
                  <c:v>62046</c:v>
                </c:pt>
                <c:pt idx="12">
                  <c:v>61162</c:v>
                </c:pt>
              </c:numCache>
            </c:numRef>
          </c:val>
          <c:extLst>
            <c:ext xmlns:c16="http://schemas.microsoft.com/office/drawing/2014/chart" uri="{C3380CC4-5D6E-409C-BE32-E72D297353CC}">
              <c16:uniqueId val="{00000006-73F1-4B68-9340-E7717A676E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c:v>
                </c:pt>
                <c:pt idx="3">
                  <c:v>29</c:v>
                </c:pt>
                <c:pt idx="6">
                  <c:v>18</c:v>
                </c:pt>
                <c:pt idx="9">
                  <c:v>6</c:v>
                </c:pt>
                <c:pt idx="12">
                  <c:v>0</c:v>
                </c:pt>
              </c:numCache>
            </c:numRef>
          </c:val>
          <c:extLst>
            <c:ext xmlns:c16="http://schemas.microsoft.com/office/drawing/2014/chart" uri="{C3380CC4-5D6E-409C-BE32-E72D297353CC}">
              <c16:uniqueId val="{00000007-73F1-4B68-9340-E7717A676E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70958</c:v>
                </c:pt>
                <c:pt idx="3">
                  <c:v>65344</c:v>
                </c:pt>
                <c:pt idx="6">
                  <c:v>60782</c:v>
                </c:pt>
                <c:pt idx="9">
                  <c:v>58256</c:v>
                </c:pt>
                <c:pt idx="12">
                  <c:v>58951</c:v>
                </c:pt>
              </c:numCache>
            </c:numRef>
          </c:val>
          <c:extLst>
            <c:ext xmlns:c16="http://schemas.microsoft.com/office/drawing/2014/chart" uri="{C3380CC4-5D6E-409C-BE32-E72D297353CC}">
              <c16:uniqueId val="{00000008-73F1-4B68-9340-E7717A676E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9466</c:v>
                </c:pt>
                <c:pt idx="3">
                  <c:v>10378</c:v>
                </c:pt>
                <c:pt idx="6">
                  <c:v>9673</c:v>
                </c:pt>
                <c:pt idx="9">
                  <c:v>8851</c:v>
                </c:pt>
                <c:pt idx="12">
                  <c:v>7971</c:v>
                </c:pt>
              </c:numCache>
            </c:numRef>
          </c:val>
          <c:extLst>
            <c:ext xmlns:c16="http://schemas.microsoft.com/office/drawing/2014/chart" uri="{C3380CC4-5D6E-409C-BE32-E72D297353CC}">
              <c16:uniqueId val="{00000009-73F1-4B68-9340-E7717A676E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281322</c:v>
                </c:pt>
                <c:pt idx="3">
                  <c:v>281621</c:v>
                </c:pt>
                <c:pt idx="6">
                  <c:v>286535</c:v>
                </c:pt>
                <c:pt idx="9">
                  <c:v>282919</c:v>
                </c:pt>
                <c:pt idx="12">
                  <c:v>286232</c:v>
                </c:pt>
              </c:numCache>
            </c:numRef>
          </c:val>
          <c:extLst>
            <c:ext xmlns:c16="http://schemas.microsoft.com/office/drawing/2014/chart" uri="{C3380CC4-5D6E-409C-BE32-E72D297353CC}">
              <c16:uniqueId val="{0000000A-73F1-4B68-9340-E7717A676E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F1-4B68-9340-E7717A676E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10767</c:v>
                </c:pt>
                <c:pt idx="1">
                  <c:v>14482</c:v>
                </c:pt>
                <c:pt idx="2">
                  <c:v>13798</c:v>
                </c:pt>
              </c:numCache>
            </c:numRef>
          </c:val>
          <c:extLst>
            <c:ext xmlns:c16="http://schemas.microsoft.com/office/drawing/2014/chart" uri="{C3380CC4-5D6E-409C-BE32-E72D297353CC}">
              <c16:uniqueId val="{00000000-D540-49A5-8B34-0F81FDA4F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590</c:v>
                </c:pt>
                <c:pt idx="1">
                  <c:v>678</c:v>
                </c:pt>
                <c:pt idx="2">
                  <c:v>774</c:v>
                </c:pt>
              </c:numCache>
            </c:numRef>
          </c:val>
          <c:extLst>
            <c:ext xmlns:c16="http://schemas.microsoft.com/office/drawing/2014/chart" uri="{C3380CC4-5D6E-409C-BE32-E72D297353CC}">
              <c16:uniqueId val="{00000001-D540-49A5-8B34-0F81FDA4F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31526</c:v>
                </c:pt>
                <c:pt idx="1">
                  <c:v>37955</c:v>
                </c:pt>
                <c:pt idx="2">
                  <c:v>36506</c:v>
                </c:pt>
              </c:numCache>
            </c:numRef>
          </c:val>
          <c:extLst>
            <c:ext xmlns:c16="http://schemas.microsoft.com/office/drawing/2014/chart" uri="{C3380CC4-5D6E-409C-BE32-E72D297353CC}">
              <c16:uniqueId val="{00000002-D540-49A5-8B34-0F81FDA4F9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{8C6EE843-22FD-4593-9789-DCD07CCB3CD8}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70E-4072-992F-DED478F9A4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{C890BC06-3CD8-4214-9760-81BAE5B22550}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0E-4072-992F-DED478F9A4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{E0405DA9-B73D-427F-9474-45F7E84948E7}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0E-4072-992F-DED478F9A4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{F3EB07F1-EF06-4458-8667-BB654CB14E8B}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0E-4072-992F-DED478F9A4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{E2B86F0C-29A5-44B1-862C-0BF84F08D17E}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0E-4072-992F-DED478F9A4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{F5C3C2EC-5683-4C27-9CBF-BCB309780A22}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70E-4072-992F-DED478F9A4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{6E03DA66-29C3-4C7D-A676-F708DB8797D0}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70E-4072-992F-DED478F9A4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{41E81BAF-5AF4-4044-8840-2F1670872108}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70E-4072-992F-DED478F9A4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{EA813038-0F7E-4D49-A394-FAC072038F59}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70E-4072-992F-DED478F9A4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67.400000000000006</c:v>
                </c:pt>
                <c:pt idx="16">
                  <c:v>68.2</c:v>
                </c:pt>
                <c:pt idx="24">
                  <c:v>69.400000000000006</c:v>
                </c:pt>
                <c:pt idx="32">
                  <c:v>70.2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0E-4072-992F-DED478F9A4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{CC2DAF46-4E4E-4CB7-BED9-C082C5D7B812}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70E-4072-992F-DED478F9A4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{03CC79D5-BE98-4F5B-BC5F-0EAA0833754B}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0E-4072-992F-DED478F9A4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{55D772E7-7B8E-440B-88F3-EBF6CABCDAF8}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0E-4072-992F-DED478F9A4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{2ADF4A31-4061-481D-85AE-B9D3AA460021}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0E-4072-992F-DED478F9A4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{980335B1-0039-4955-843A-FD325FB6935A}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0E-4072-992F-DED478F9A4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{319B77E8-EFF3-4E7B-B728-B74A4455FF7E}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70E-4072-992F-DED478F9A4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{AC5EB654-53E7-4866-9155-12884235F374}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70E-4072-992F-DED478F9A4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{79FB35A9-68F4-4557-9AB1-AACBE88C783E}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70E-4072-992F-DED478F9A4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{CCCE966A-88AC-4BD8-9DBC-C46A31AB391E}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70E-4072-992F-DED478F9A4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970E-4072-992F-DED478F9A4BB}"/>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{39A142BA-5104-406B-89D4-AED3DD9491CE}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C0-4135-AE78-9DD2AA4F10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{A12BF8B1-E25A-493A-B15E-F2F2867836E7}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C0-4135-AE78-9DD2AA4F10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{7FE59250-CE54-4AD9-80E1-64204574D311}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C0-4135-AE78-9DD2AA4F10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{B1CE015E-EFF8-4F81-8FAF-97CB3770B986}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C0-4135-AE78-9DD2AA4F10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{88D5B49E-0515-451F-988F-73E76F1E7852}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C0-4135-AE78-9DD2AA4F103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{840C6E67-C345-429F-9DD1-21525F861788}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C0-4135-AE78-9DD2AA4F10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{8BABE525-1814-4BF3-81F9-9838455BC625}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C0-4135-AE78-9DD2AA4F10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{CEECA3E2-9BA3-40D9-AE02-02ED42542A3A}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C0-4135-AE78-9DD2AA4F10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{2CAC8BAF-C108-4C86-8A0D-420F906D8F59}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C0-4135-AE78-9DD2AA4F10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5.5</c:v>
                </c:pt>
                <c:pt idx="16">
                  <c:v>5.0999999999999996</c:v>
                </c:pt>
                <c:pt idx="24">
                  <c:v>4.8</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C0-4135-AE78-9DD2AA4F10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{9457B7C9-744F-4EE0-9655-61D1A85F267A}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C0-4135-AE78-9DD2AA4F10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{BE598C9A-1C51-450D-B670-59B0C2FAF23A}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C0-4135-AE78-9DD2AA4F10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{1932D021-3F4B-4645-A3E6-785CD6ED7E5B}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C0-4135-AE78-9DD2AA4F10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{C97EF924-01A6-4A73-A486-35D77B802D33}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C0-4135-AE78-9DD2AA4F10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{7139F836-86E3-4F21-90F4-D50B24FC1BDA}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C0-4135-AE78-9DD2AA4F10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{2B36469C-5FB3-4D44-B3C2-5C5B1519B109}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C0-4135-AE78-9DD2AA4F10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{2E96331B-B4AA-45BE-AC32-6B3F172F6F12}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C0-4135-AE78-9DD2AA4F103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{E8FD6BCC-486F-4A3C-A31A-855B1EE74B35}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C0-4135-AE78-9DD2AA4F103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{1681832B-4E27-4440-87AE-623271C7BCF1}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C0-4135-AE78-9DD2AA4F10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B7C0-4135-AE78-9DD2AA4F103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FD251DB-A344-476C-9AD4-C9D580063BB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428C263-1370-4BEB-A5C4-22328C998A27}"/>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EDBB6E1-9A3F-4EA0-9EE1-332C5029D24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E1A5985-E148-415E-B4E0-FE1672211584}"/>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FF2CC79-E663-4512-9D2D-1FBE12FDCC06}"/>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C8FB2FA-757E-4620-805F-FA53A7A04CCE}"/>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C681F75-FD29-463D-996B-DD98761D293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DED7520-BBD8-4B35-B9C0-146D364E1B5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2D4DAA1-5B8B-4FC3-B8C5-32AF5AAA31D2}"/>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375022B-16F5-4248-A397-ECA5F9BB5CA8}"/>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E4FD1F4-348B-46D8-9057-B55149449D0E}"/>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FBAAEA9-B50E-49D2-BE65-1B9564D48A3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1EE2474-EEE8-4EFF-9A0F-A4C869828553}"/>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4DE19EE-AF08-4100-972E-A7BEBC37C75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1F29AAC-D235-407C-93D4-34FA6E11C98D}"/>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C97617F-0024-4EDB-AB33-984C0B1D01C5}"/>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B308725-8ABE-422A-9128-CE3E4B2D5177}"/>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CE07A61-F93A-49A7-8E9F-138C7B525211}"/>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9C2CAB1-75BE-4201-A1F0-19805E6A20DE}"/>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EC7F872-0950-4090-A241-67C9DFC64B04}"/>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A583890-F1E9-4B2D-9EB7-89F586F74C1B}"/>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0FA09AD-3ABC-4BD7-8EFD-7280428573D5}"/>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C8257C4-2385-4C8F-9314-9B9778C6208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5F0EFC1-8FC0-4B2D-851C-39544D23D3B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E5BF4C0-81D1-4A50-B7F3-AF17CFE83947}"/>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D40924E-705D-423A-921C-60A1FD3C6492}"/>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060A336-D825-442B-AD36-B56BCE4387F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F687C16-1000-4388-91BE-04D66DD5069F}"/>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286B67C-9BE4-4ED6-9AD1-C439FE707BC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8DF12EE-782F-42FE-B8A4-54052B626C64}"/>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6391DF5-355E-453C-AEAB-4D15B655B9C7}"/>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5A7348A-B439-4E52-99FF-9796C448A43C}"/>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530F39B-7907-413B-B38A-FD66C8867E0D}"/>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CC9E0D4-826D-4C15-BDC3-DAD4CC41B055}"/>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23C5985-9B7C-480D-A649-F96E5915A514}"/>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806B4BC-1A2B-4FE8-A070-8C7E7A9CCE95}"/>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9EDF25D-A897-49ED-B2A4-3E72734C1CA1}"/>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A5611B9-5D95-4B9A-A175-C916876BA58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D610446-DBC4-48F4-937E-F3811B6CD38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E1C8442-6852-4C00-99E3-7B255CE8181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BC6A6B0-75B2-4EE8-BC40-84AD8C5D5309}"/>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3BD1E1E-FCFB-40C2-BDC0-766626680186}"/>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6E5117-5013-4F50-8BBF-A10812D26729}"/>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6BC4B50-BBBE-4D43-A24E-0077EC7CD93B}"/>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8A69BEF-20C4-4961-B9B8-DDB7C7A1C64A}"/>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EEAD3A-E8D7-45A4-951E-6EFB7FD5A9AE}"/>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8ED8DA5-C748-45E8-B694-60BD510CD802}"/>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年度については、法人事業税交付金及び地方消費税交付金の増などによる基準財政収入額の増の一方、幼児教育・保育の無償化などによる基準財政需要額の増に伴い</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ポイント低下。</a:t>
          </a:r>
        </a:p>
        <a:p>
          <a:r>
            <a:rPr kumimoji="1" lang="ja-JP" altLang="en-US" sz="1200">
              <a:latin typeface="ＭＳ Ｐゴシック" panose="020B0600070205080204" pitchFamily="50" charset="-128"/>
              <a:ea typeface="ＭＳ Ｐゴシック" panose="020B0600070205080204" pitchFamily="50" charset="-128"/>
            </a:rPr>
            <a:t>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B807915-4B50-41ED-BEE9-64E478ADFF91}"/>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5AB0975-4E42-4241-B0B4-F98ED61955A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BE46E89-8FE2-4E97-8B05-B7C9BD542728}"/>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99F77E1-5436-4618-B63F-F60BC98C5C8E}"/>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D6076CA-A784-4105-8E46-6488E0C4D26A}"/>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207A942-052E-4F30-BBE8-2F4192289C8F}"/>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0A4941C-B73A-4221-B81E-CB056F33BB08}"/>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F8943FB-9F9C-4D70-8D57-D905DF002D5D}"/>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733F62A-69A2-4E7C-94E4-CC757E34FF5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33635CE-8161-494D-B47D-0D23E6763896}"/>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045BF2E-8658-4915-90BF-27EADA5752E1}"/>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A1BA321-A19C-4B46-A828-7DEE27FC3B4B}"/>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CCA547A-B4F1-4C33-AEBB-DC96A157AA8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B73E3A9-B6E5-4F2E-96D1-DF0CD1B35735}"/>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5EC98F1-C07F-4628-965D-A24CF8BA2C9D}"/>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2492D88-D160-448F-AC42-360F6BF94724}"/>
            </a:ext>
          </a:extLst>
        </xdr:cNvPr>
        <xdr:cNvCxnSpPr/>
      </xdr:nvCxnSpPr>
      <xdr:spPr>
        <a:xfrm flipV="1">
          <a:off x="4514850" y="5877983"/>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D17AD438-C4B9-44F9-90FB-F4D38A12EE8D}"/>
            </a:ext>
          </a:extLst>
        </xdr:cNvPr>
        <xdr:cNvSpPr txBox="1"/>
      </xdr:nvSpPr>
      <xdr:spPr>
        <a:xfrm>
          <a:off x="4584700" y="724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5D828138-910B-42E7-B69D-42FEC588AC0F}"/>
            </a:ext>
          </a:extLst>
        </xdr:cNvPr>
        <xdr:cNvCxnSpPr/>
      </xdr:nvCxnSpPr>
      <xdr:spPr>
        <a:xfrm>
          <a:off x="4425950" y="726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A09E819C-77D4-4871-A941-7529E3D55F95}"/>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61CEC74C-B27C-4239-A27C-00159D9B148F}"/>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D0E384C4-6EDF-4E0F-8081-C45F5AF96BAE}"/>
            </a:ext>
          </a:extLst>
        </xdr:cNvPr>
        <xdr:cNvCxnSpPr/>
      </xdr:nvCxnSpPr>
      <xdr:spPr>
        <a:xfrm>
          <a:off x="3752850" y="6536267"/>
          <a:ext cx="7620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40648A21-A637-4244-A4D3-54074E2F2DB5}"/>
            </a:ext>
          </a:extLst>
        </xdr:cNvPr>
        <xdr:cNvSpPr txBox="1"/>
      </xdr:nvSpPr>
      <xdr:spPr>
        <a:xfrm>
          <a:off x="45847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F4FFF55D-F1B3-44F1-90CA-8C58E752711A}"/>
            </a:ext>
          </a:extLst>
        </xdr:cNvPr>
        <xdr:cNvSpPr/>
      </xdr:nvSpPr>
      <xdr:spPr>
        <a:xfrm>
          <a:off x="4464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32206005-732F-4CBC-941A-AACF015138D6}"/>
            </a:ext>
          </a:extLst>
        </xdr:cNvPr>
        <xdr:cNvCxnSpPr/>
      </xdr:nvCxnSpPr>
      <xdr:spPr>
        <a:xfrm>
          <a:off x="2940050" y="6455833"/>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BE979C95-8B73-4C73-8689-CC0E274AFDB7}"/>
            </a:ext>
          </a:extLst>
        </xdr:cNvPr>
        <xdr:cNvSpPr/>
      </xdr:nvSpPr>
      <xdr:spPr>
        <a:xfrm>
          <a:off x="3702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AE139ED4-5118-4E67-94CE-320806463BA2}"/>
            </a:ext>
          </a:extLst>
        </xdr:cNvPr>
        <xdr:cNvSpPr txBox="1"/>
      </xdr:nvSpPr>
      <xdr:spPr>
        <a:xfrm>
          <a:off x="3409950" y="660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1EEB1019-AF6B-4125-887B-EA929F01641E}"/>
            </a:ext>
          </a:extLst>
        </xdr:cNvPr>
        <xdr:cNvCxnSpPr/>
      </xdr:nvCxnSpPr>
      <xdr:spPr>
        <a:xfrm>
          <a:off x="2127250" y="64558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424C2B8E-871F-4CC3-AF87-9C7A4F8000B9}"/>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E6E2B5FA-44B3-4FF9-A9D7-64B1AF362A31}"/>
            </a:ext>
          </a:extLst>
        </xdr:cNvPr>
        <xdr:cNvSpPr txBox="1"/>
      </xdr:nvSpPr>
      <xdr:spPr>
        <a:xfrm>
          <a:off x="25971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8A0A45C-F1C9-4D55-AA28-E38DFDD2E686}"/>
            </a:ext>
          </a:extLst>
        </xdr:cNvPr>
        <xdr:cNvCxnSpPr/>
      </xdr:nvCxnSpPr>
      <xdr:spPr>
        <a:xfrm>
          <a:off x="1333500" y="6421967"/>
          <a:ext cx="79375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FEA963AA-5DC7-4C83-9C07-7A97F4CD89DD}"/>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B59AFA4D-DBC2-44CA-B0AC-A08BA9F21E9B}"/>
            </a:ext>
          </a:extLst>
        </xdr:cNvPr>
        <xdr:cNvSpPr txBox="1"/>
      </xdr:nvSpPr>
      <xdr:spPr>
        <a:xfrm>
          <a:off x="17843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45A1F806-3162-4BD0-B55D-6D6475EAE521}"/>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7F1C2741-7584-4A9A-A9EE-511C7FC9FBDC}"/>
            </a:ext>
          </a:extLst>
        </xdr:cNvPr>
        <xdr:cNvSpPr txBox="1"/>
      </xdr:nvSpPr>
      <xdr:spPr>
        <a:xfrm>
          <a:off x="9715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F26C9A7-40D6-4D36-A9FD-18CB576BDC95}"/>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A7CF5A-2EF8-450F-87A7-614C36456EB7}"/>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E1F5C5E-6059-47BE-9444-B46A2AA55B8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D5C1C54-D47D-4139-B20F-9BE8F6239C4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609A058-67B2-4363-AD2A-31E59DC11D2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17755E57-EC45-4055-A8FE-719135A70693}"/>
            </a:ext>
          </a:extLst>
        </xdr:cNvPr>
        <xdr:cNvSpPr/>
      </xdr:nvSpPr>
      <xdr:spPr>
        <a:xfrm>
          <a:off x="44640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99077</xdr:rowOff>
    </xdr:from>
    <xdr:ext cx="762000" cy="259045"/>
    <xdr:sp macro="" textlink="">
      <xdr:nvSpPr>
        <xdr:cNvPr id="89" name="財政力該当値テキスト">
          <a:extLst>
            <a:ext uri="{FF2B5EF4-FFF2-40B4-BE49-F238E27FC236}">
              <a16:creationId xmlns:a16="http://schemas.microsoft.com/office/drawing/2014/main" id="{0762D530-C82E-4270-9948-18D5C77BAEB2}"/>
            </a:ext>
          </a:extLst>
        </xdr:cNvPr>
        <xdr:cNvSpPr txBox="1"/>
      </xdr:nvSpPr>
      <xdr:spPr>
        <a:xfrm>
          <a:off x="45847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EF4A8C86-5E1A-419A-A7B1-F8A3EBA83864}"/>
            </a:ext>
          </a:extLst>
        </xdr:cNvPr>
        <xdr:cNvSpPr/>
      </xdr:nvSpPr>
      <xdr:spPr>
        <a:xfrm>
          <a:off x="3702050" y="64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E2AABEC2-31F2-4FDE-8F50-AFE6472AA18D}"/>
            </a:ext>
          </a:extLst>
        </xdr:cNvPr>
        <xdr:cNvSpPr txBox="1"/>
      </xdr:nvSpPr>
      <xdr:spPr>
        <a:xfrm>
          <a:off x="3409950" y="626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96AF9EF3-7426-4253-8D35-DE95791E1593}"/>
            </a:ext>
          </a:extLst>
        </xdr:cNvPr>
        <xdr:cNvSpPr/>
      </xdr:nvSpPr>
      <xdr:spPr>
        <a:xfrm>
          <a:off x="2889250" y="64113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805CC4E6-A3AB-4A7A-A5DD-C9989B6FBC09}"/>
            </a:ext>
          </a:extLst>
        </xdr:cNvPr>
        <xdr:cNvSpPr txBox="1"/>
      </xdr:nvSpPr>
      <xdr:spPr>
        <a:xfrm>
          <a:off x="259715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E93C0248-9DF0-4CD9-A39F-7D44AD033B07}"/>
            </a:ext>
          </a:extLst>
        </xdr:cNvPr>
        <xdr:cNvSpPr/>
      </xdr:nvSpPr>
      <xdr:spPr>
        <a:xfrm>
          <a:off x="2095500" y="6411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60BABBC5-B530-452A-910B-3DC0C2158D99}"/>
            </a:ext>
          </a:extLst>
        </xdr:cNvPr>
        <xdr:cNvSpPr txBox="1"/>
      </xdr:nvSpPr>
      <xdr:spPr>
        <a:xfrm>
          <a:off x="178435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92957E46-9CC0-4C50-B614-FAA8DD7323E1}"/>
            </a:ext>
          </a:extLst>
        </xdr:cNvPr>
        <xdr:cNvSpPr/>
      </xdr:nvSpPr>
      <xdr:spPr>
        <a:xfrm>
          <a:off x="1282700" y="6371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14C55512-46CD-4CB0-884B-011F5B225E9B}"/>
            </a:ext>
          </a:extLst>
        </xdr:cNvPr>
        <xdr:cNvSpPr txBox="1"/>
      </xdr:nvSpPr>
      <xdr:spPr>
        <a:xfrm>
          <a:off x="97155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7050FCA-1A41-4635-9D64-5B0462323B3C}"/>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682061C-D589-4433-AF85-D58638A9E9FE}"/>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EA6F23F-244E-4F60-919C-511160A1094A}"/>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E122032-3954-458A-8058-5D71F22440E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503DD91-29AE-4DF3-A68D-31A6C471935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9BD0C5D-926D-4339-8138-F8A5672BEA22}"/>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204F1D6-03CD-487F-B9D9-27F41EFCFDCE}"/>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8523140-F076-4704-8B56-739E28C6ADE3}"/>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7B4B919-122A-4DA1-8105-F3FCF16F301C}"/>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F92994A-37F0-4B8F-9C30-537CF75EDCBA}"/>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A21E461-C7DF-4706-AC2A-0CF60ED5E18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3AF93BC-D078-4B7F-8C42-9EF07F67B163}"/>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FD87F26-B84A-43EA-8310-8EB36C613ED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年度以降、市税などの増に伴う経常一般財源の増加により、改善傾向となっている。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年度は、物件費や扶助費などの経常的な歳出の増に加え、普通交付税や臨時財政対策債などの経常一般財源が減少し、経常収支比率は前年度より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58DDC92-A208-484D-B4FD-0804FD66152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1C84408-0831-491A-AD49-8758DCE6E11D}"/>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59648188-58BE-4DD5-90CC-CC0FFA96652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192C7AF3-AD39-4DA5-A828-72ED0890C2D5}"/>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898EBA21-D0DF-46BD-9A63-53B503C9D7BE}"/>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F3F32294-57E3-49E6-83A5-CE94685E1D5B}"/>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F4383BFB-85AE-4660-BBC0-7F183998F0C1}"/>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EC4A661C-AF3B-41E3-9D0C-6FA4BBB6B35A}"/>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4BCAB8C2-6334-4F6F-AF9E-64ED43C73A23}"/>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73E1C874-C428-46E4-9C6B-A3A0C1A1F4B4}"/>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5DEACC08-3DB0-4195-A6D3-651F9530E1D1}"/>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66E5F557-0838-462B-8A3B-45F5F6A45B0A}"/>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5F581742-930E-44E9-B425-266B00B953C7}"/>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A025D1C1-26E8-485C-A1AF-76BCC6DC9AA7}"/>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D4A7F4CB-4574-417C-A00E-D1FA1F7694A0}"/>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706A3A86-D6C4-44BB-A7D6-90ED7135B9C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DBA5C2E4-F61E-4944-821B-B7A8A292BAD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E3609990-2183-4308-8C3F-F7C94A525B8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81945</xdr:rowOff>
    </xdr:from>
    <xdr:to>
      <xdr:col>23</xdr:col>
      <xdr:colOff>133350</xdr:colOff>
      <xdr:row>68</xdr:row>
      <xdr:rowOff>44148</xdr:rowOff>
    </xdr:to>
    <xdr:cxnSp macro="">
      <xdr:nvCxnSpPr>
        <xdr:cNvPr id="129" name="直線コネクタ 128">
          <a:extLst>
            <a:ext uri="{FF2B5EF4-FFF2-40B4-BE49-F238E27FC236}">
              <a16:creationId xmlns:a16="http://schemas.microsoft.com/office/drawing/2014/main" id="{414A5796-3C7F-4117-983C-7919EEA44CB7}"/>
            </a:ext>
          </a:extLst>
        </xdr:cNvPr>
        <xdr:cNvCxnSpPr/>
      </xdr:nvCxnSpPr>
      <xdr:spPr>
        <a:xfrm flipV="1">
          <a:off x="4514850" y="9822845"/>
          <a:ext cx="0" cy="1448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16225</xdr:rowOff>
    </xdr:from>
    <xdr:ext cx="762000" cy="259045"/>
    <xdr:sp macro="" textlink="">
      <xdr:nvSpPr>
        <xdr:cNvPr id="130" name="財政構造の弾力性最小値テキスト">
          <a:extLst>
            <a:ext uri="{FF2B5EF4-FFF2-40B4-BE49-F238E27FC236}">
              <a16:creationId xmlns:a16="http://schemas.microsoft.com/office/drawing/2014/main" id="{30B74D9E-5E78-4777-AA1B-FAE991961A5B}"/>
            </a:ext>
          </a:extLst>
        </xdr:cNvPr>
        <xdr:cNvSpPr txBox="1"/>
      </xdr:nvSpPr>
      <xdr:spPr>
        <a:xfrm>
          <a:off x="4584700" y="1124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44148</xdr:rowOff>
    </xdr:from>
    <xdr:to>
      <xdr:col>24</xdr:col>
      <xdr:colOff>12700</xdr:colOff>
      <xdr:row>68</xdr:row>
      <xdr:rowOff>44148</xdr:rowOff>
    </xdr:to>
    <xdr:cxnSp macro="">
      <xdr:nvCxnSpPr>
        <xdr:cNvPr id="131" name="直線コネクタ 130">
          <a:extLst>
            <a:ext uri="{FF2B5EF4-FFF2-40B4-BE49-F238E27FC236}">
              <a16:creationId xmlns:a16="http://schemas.microsoft.com/office/drawing/2014/main" id="{9F0D3A3D-9671-475C-AE17-A99262839841}"/>
            </a:ext>
          </a:extLst>
        </xdr:cNvPr>
        <xdr:cNvCxnSpPr/>
      </xdr:nvCxnSpPr>
      <xdr:spPr>
        <a:xfrm>
          <a:off x="4425950" y="11270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168322</xdr:rowOff>
    </xdr:from>
    <xdr:ext cx="762000" cy="259045"/>
    <xdr:sp macro="" textlink="">
      <xdr:nvSpPr>
        <xdr:cNvPr id="132" name="財政構造の弾力性最大値テキスト">
          <a:extLst>
            <a:ext uri="{FF2B5EF4-FFF2-40B4-BE49-F238E27FC236}">
              <a16:creationId xmlns:a16="http://schemas.microsoft.com/office/drawing/2014/main" id="{E2E3D8DC-4387-416E-9A8E-E244553ED351}"/>
            </a:ext>
          </a:extLst>
        </xdr:cNvPr>
        <xdr:cNvSpPr txBox="1"/>
      </xdr:nvSpPr>
      <xdr:spPr>
        <a:xfrm>
          <a:off x="4584700" y="957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81945</xdr:rowOff>
    </xdr:from>
    <xdr:to>
      <xdr:col>24</xdr:col>
      <xdr:colOff>12700</xdr:colOff>
      <xdr:row>59</xdr:row>
      <xdr:rowOff>81945</xdr:rowOff>
    </xdr:to>
    <xdr:cxnSp macro="">
      <xdr:nvCxnSpPr>
        <xdr:cNvPr id="133" name="直線コネクタ 132">
          <a:extLst>
            <a:ext uri="{FF2B5EF4-FFF2-40B4-BE49-F238E27FC236}">
              <a16:creationId xmlns:a16="http://schemas.microsoft.com/office/drawing/2014/main" id="{C7AAC310-2D07-43ED-83C4-CBAECC574F17}"/>
            </a:ext>
          </a:extLst>
        </xdr:cNvPr>
        <xdr:cNvCxnSpPr/>
      </xdr:nvCxnSpPr>
      <xdr:spPr>
        <a:xfrm>
          <a:off x="4425950" y="9822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60</xdr:row>
      <xdr:rowOff>2419</xdr:rowOff>
    </xdr:to>
    <xdr:cxnSp macro="">
      <xdr:nvCxnSpPr>
        <xdr:cNvPr id="134" name="直線コネクタ 133">
          <a:extLst>
            <a:ext uri="{FF2B5EF4-FFF2-40B4-BE49-F238E27FC236}">
              <a16:creationId xmlns:a16="http://schemas.microsoft.com/office/drawing/2014/main" id="{CB42DE8A-79B0-4DE6-B52A-5C94FF06BE27}"/>
            </a:ext>
          </a:extLst>
        </xdr:cNvPr>
        <xdr:cNvCxnSpPr/>
      </xdr:nvCxnSpPr>
      <xdr:spPr>
        <a:xfrm>
          <a:off x="3752850" y="9691309"/>
          <a:ext cx="762000" cy="2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5" name="財政構造の弾力性平均値テキスト">
          <a:extLst>
            <a:ext uri="{FF2B5EF4-FFF2-40B4-BE49-F238E27FC236}">
              <a16:creationId xmlns:a16="http://schemas.microsoft.com/office/drawing/2014/main" id="{360C6F9E-95A8-4E8B-A455-4DB2FB527EF7}"/>
            </a:ext>
          </a:extLst>
        </xdr:cNvPr>
        <xdr:cNvSpPr txBox="1"/>
      </xdr:nvSpPr>
      <xdr:spPr>
        <a:xfrm>
          <a:off x="4584700" y="1050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6" name="フローチャート: 判断 135">
          <a:extLst>
            <a:ext uri="{FF2B5EF4-FFF2-40B4-BE49-F238E27FC236}">
              <a16:creationId xmlns:a16="http://schemas.microsoft.com/office/drawing/2014/main" id="{627E1E76-F18F-40C9-AFF0-1FA106625421}"/>
            </a:ext>
          </a:extLst>
        </xdr:cNvPr>
        <xdr:cNvSpPr/>
      </xdr:nvSpPr>
      <xdr:spPr>
        <a:xfrm>
          <a:off x="4464050" y="10527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61</xdr:row>
      <xdr:rowOff>106741</xdr:rowOff>
    </xdr:to>
    <xdr:cxnSp macro="">
      <xdr:nvCxnSpPr>
        <xdr:cNvPr id="137" name="直線コネクタ 136">
          <a:extLst>
            <a:ext uri="{FF2B5EF4-FFF2-40B4-BE49-F238E27FC236}">
              <a16:creationId xmlns:a16="http://schemas.microsoft.com/office/drawing/2014/main" id="{E376614D-302D-4153-BD68-074D27A016D4}"/>
            </a:ext>
          </a:extLst>
        </xdr:cNvPr>
        <xdr:cNvCxnSpPr/>
      </xdr:nvCxnSpPr>
      <xdr:spPr>
        <a:xfrm flipV="1">
          <a:off x="2940050" y="9691309"/>
          <a:ext cx="812800" cy="48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78922</xdr:rowOff>
    </xdr:from>
    <xdr:to>
      <xdr:col>19</xdr:col>
      <xdr:colOff>184150</xdr:colOff>
      <xdr:row>62</xdr:row>
      <xdr:rowOff>9072</xdr:rowOff>
    </xdr:to>
    <xdr:sp macro="" textlink="">
      <xdr:nvSpPr>
        <xdr:cNvPr id="138" name="フローチャート: 判断 137">
          <a:extLst>
            <a:ext uri="{FF2B5EF4-FFF2-40B4-BE49-F238E27FC236}">
              <a16:creationId xmlns:a16="http://schemas.microsoft.com/office/drawing/2014/main" id="{27B731C1-70B3-4C85-9E52-74BA8EED48C7}"/>
            </a:ext>
          </a:extLst>
        </xdr:cNvPr>
        <xdr:cNvSpPr/>
      </xdr:nvSpPr>
      <xdr:spPr>
        <a:xfrm>
          <a:off x="3702050" y="10150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165299</xdr:rowOff>
    </xdr:from>
    <xdr:ext cx="736600" cy="259045"/>
    <xdr:sp macro="" textlink="">
      <xdr:nvSpPr>
        <xdr:cNvPr id="139" name="テキスト ボックス 138">
          <a:extLst>
            <a:ext uri="{FF2B5EF4-FFF2-40B4-BE49-F238E27FC236}">
              <a16:creationId xmlns:a16="http://schemas.microsoft.com/office/drawing/2014/main" id="{E3388BDB-0143-42E9-AD36-E66E80E98C32}"/>
            </a:ext>
          </a:extLst>
        </xdr:cNvPr>
        <xdr:cNvSpPr txBox="1"/>
      </xdr:nvSpPr>
      <xdr:spPr>
        <a:xfrm>
          <a:off x="3409950" y="10236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106741</xdr:rowOff>
    </xdr:from>
    <xdr:to>
      <xdr:col>15</xdr:col>
      <xdr:colOff>82550</xdr:colOff>
      <xdr:row>61</xdr:row>
      <xdr:rowOff>129722</xdr:rowOff>
    </xdr:to>
    <xdr:cxnSp macro="">
      <xdr:nvCxnSpPr>
        <xdr:cNvPr id="140" name="直線コネクタ 139">
          <a:extLst>
            <a:ext uri="{FF2B5EF4-FFF2-40B4-BE49-F238E27FC236}">
              <a16:creationId xmlns:a16="http://schemas.microsoft.com/office/drawing/2014/main" id="{AD22DE65-9D63-48DA-94DD-8175557970A9}"/>
            </a:ext>
          </a:extLst>
        </xdr:cNvPr>
        <xdr:cNvCxnSpPr/>
      </xdr:nvCxnSpPr>
      <xdr:spPr>
        <a:xfrm flipV="1">
          <a:off x="2127250" y="10177841"/>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93133</xdr:rowOff>
    </xdr:from>
    <xdr:to>
      <xdr:col>15</xdr:col>
      <xdr:colOff>133350</xdr:colOff>
      <xdr:row>65</xdr:row>
      <xdr:rowOff>23283</xdr:rowOff>
    </xdr:to>
    <xdr:sp macro="" textlink="">
      <xdr:nvSpPr>
        <xdr:cNvPr id="141" name="フローチャート: 判断 140">
          <a:extLst>
            <a:ext uri="{FF2B5EF4-FFF2-40B4-BE49-F238E27FC236}">
              <a16:creationId xmlns:a16="http://schemas.microsoft.com/office/drawing/2014/main" id="{D9507B00-68BC-4082-BD8A-252C686660A7}"/>
            </a:ext>
          </a:extLst>
        </xdr:cNvPr>
        <xdr:cNvSpPr/>
      </xdr:nvSpPr>
      <xdr:spPr>
        <a:xfrm>
          <a:off x="2889250" y="106595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42" name="テキスト ボックス 141">
          <a:extLst>
            <a:ext uri="{FF2B5EF4-FFF2-40B4-BE49-F238E27FC236}">
              <a16:creationId xmlns:a16="http://schemas.microsoft.com/office/drawing/2014/main" id="{A61D78D3-B15F-4B07-A5B3-A331096832FE}"/>
            </a:ext>
          </a:extLst>
        </xdr:cNvPr>
        <xdr:cNvSpPr txBox="1"/>
      </xdr:nvSpPr>
      <xdr:spPr>
        <a:xfrm>
          <a:off x="25971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139398</xdr:rowOff>
    </xdr:from>
    <xdr:to>
      <xdr:col>11</xdr:col>
      <xdr:colOff>31750</xdr:colOff>
      <xdr:row>61</xdr:row>
      <xdr:rowOff>129722</xdr:rowOff>
    </xdr:to>
    <xdr:cxnSp macro="">
      <xdr:nvCxnSpPr>
        <xdr:cNvPr id="143" name="直線コネクタ 142">
          <a:extLst>
            <a:ext uri="{FF2B5EF4-FFF2-40B4-BE49-F238E27FC236}">
              <a16:creationId xmlns:a16="http://schemas.microsoft.com/office/drawing/2014/main" id="{1161AE86-09AE-40F7-9795-58579E1540BD}"/>
            </a:ext>
          </a:extLst>
        </xdr:cNvPr>
        <xdr:cNvCxnSpPr/>
      </xdr:nvCxnSpPr>
      <xdr:spPr>
        <a:xfrm>
          <a:off x="1333500" y="9880298"/>
          <a:ext cx="793750" cy="3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4" name="フローチャート: 判断 143">
          <a:extLst>
            <a:ext uri="{FF2B5EF4-FFF2-40B4-BE49-F238E27FC236}">
              <a16:creationId xmlns:a16="http://schemas.microsoft.com/office/drawing/2014/main" id="{8E9204CA-BC7B-4FAC-84E8-5E4B7E9F2A56}"/>
            </a:ext>
          </a:extLst>
        </xdr:cNvPr>
        <xdr:cNvSpPr/>
      </xdr:nvSpPr>
      <xdr:spPr>
        <a:xfrm>
          <a:off x="2095500" y="1065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5" name="テキスト ボックス 144">
          <a:extLst>
            <a:ext uri="{FF2B5EF4-FFF2-40B4-BE49-F238E27FC236}">
              <a16:creationId xmlns:a16="http://schemas.microsoft.com/office/drawing/2014/main" id="{3B8815B5-0A57-4F29-815E-A08069DA9A25}"/>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24191</xdr:rowOff>
    </xdr:from>
    <xdr:to>
      <xdr:col>7</xdr:col>
      <xdr:colOff>31750</xdr:colOff>
      <xdr:row>64</xdr:row>
      <xdr:rowOff>125791</xdr:rowOff>
    </xdr:to>
    <xdr:sp macro="" textlink="">
      <xdr:nvSpPr>
        <xdr:cNvPr id="146" name="フローチャート: 判断 145">
          <a:extLst>
            <a:ext uri="{FF2B5EF4-FFF2-40B4-BE49-F238E27FC236}">
              <a16:creationId xmlns:a16="http://schemas.microsoft.com/office/drawing/2014/main" id="{10A404EA-2ADB-4CE0-93B5-151D297F1E79}"/>
            </a:ext>
          </a:extLst>
        </xdr:cNvPr>
        <xdr:cNvSpPr/>
      </xdr:nvSpPr>
      <xdr:spPr>
        <a:xfrm>
          <a:off x="1282700" y="10590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110568</xdr:rowOff>
    </xdr:from>
    <xdr:ext cx="762000" cy="259045"/>
    <xdr:sp macro="" textlink="">
      <xdr:nvSpPr>
        <xdr:cNvPr id="147" name="テキスト ボックス 146">
          <a:extLst>
            <a:ext uri="{FF2B5EF4-FFF2-40B4-BE49-F238E27FC236}">
              <a16:creationId xmlns:a16="http://schemas.microsoft.com/office/drawing/2014/main" id="{0350305A-6E08-4185-89E0-441E46501F1D}"/>
            </a:ext>
          </a:extLst>
        </xdr:cNvPr>
        <xdr:cNvSpPr txBox="1"/>
      </xdr:nvSpPr>
      <xdr:spPr>
        <a:xfrm>
          <a:off x="971550" y="1067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E186A86-AC44-42D1-A747-7A8CE5F3FC74}"/>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7254DFE-4AA7-40CA-969A-0BB57D4A6BD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7FCE8DE-3745-46B8-A236-5A548902C6B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085C989-9395-4B78-93AB-CE35663536F1}"/>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594DD88E-7B6D-4FA7-A38D-915164382579}"/>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123069</xdr:rowOff>
    </xdr:from>
    <xdr:to>
      <xdr:col>23</xdr:col>
      <xdr:colOff>184150</xdr:colOff>
      <xdr:row>60</xdr:row>
      <xdr:rowOff>53219</xdr:rowOff>
    </xdr:to>
    <xdr:sp macro="" textlink="">
      <xdr:nvSpPr>
        <xdr:cNvPr id="153" name="楕円 152">
          <a:extLst>
            <a:ext uri="{FF2B5EF4-FFF2-40B4-BE49-F238E27FC236}">
              <a16:creationId xmlns:a16="http://schemas.microsoft.com/office/drawing/2014/main" id="{19354756-BA95-4D29-9936-E854A7C42094}"/>
            </a:ext>
          </a:extLst>
        </xdr:cNvPr>
        <xdr:cNvSpPr/>
      </xdr:nvSpPr>
      <xdr:spPr>
        <a:xfrm>
          <a:off x="4464050" y="98639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44346</xdr:rowOff>
    </xdr:from>
    <xdr:ext cx="762000" cy="259045"/>
    <xdr:sp macro="" textlink="">
      <xdr:nvSpPr>
        <xdr:cNvPr id="154" name="財政構造の弾力性該当値テキスト">
          <a:extLst>
            <a:ext uri="{FF2B5EF4-FFF2-40B4-BE49-F238E27FC236}">
              <a16:creationId xmlns:a16="http://schemas.microsoft.com/office/drawing/2014/main" id="{DEAB49CE-9398-4F62-B5CD-1890A6D765B3}"/>
            </a:ext>
          </a:extLst>
        </xdr:cNvPr>
        <xdr:cNvSpPr txBox="1"/>
      </xdr:nvSpPr>
      <xdr:spPr>
        <a:xfrm>
          <a:off x="4584700" y="978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64709</xdr:rowOff>
    </xdr:from>
    <xdr:to>
      <xdr:col>19</xdr:col>
      <xdr:colOff>184150</xdr:colOff>
      <xdr:row>58</xdr:row>
      <xdr:rowOff>166309</xdr:rowOff>
    </xdr:to>
    <xdr:sp macro="" textlink="">
      <xdr:nvSpPr>
        <xdr:cNvPr id="155" name="楕円 154">
          <a:extLst>
            <a:ext uri="{FF2B5EF4-FFF2-40B4-BE49-F238E27FC236}">
              <a16:creationId xmlns:a16="http://schemas.microsoft.com/office/drawing/2014/main" id="{70A289D2-7ADB-4CDC-9E6C-67E855F0BC67}"/>
            </a:ext>
          </a:extLst>
        </xdr:cNvPr>
        <xdr:cNvSpPr/>
      </xdr:nvSpPr>
      <xdr:spPr>
        <a:xfrm>
          <a:off x="3702050" y="96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5036</xdr:rowOff>
    </xdr:from>
    <xdr:ext cx="736600" cy="259045"/>
    <xdr:sp macro="" textlink="">
      <xdr:nvSpPr>
        <xdr:cNvPr id="156" name="テキスト ボックス 155">
          <a:extLst>
            <a:ext uri="{FF2B5EF4-FFF2-40B4-BE49-F238E27FC236}">
              <a16:creationId xmlns:a16="http://schemas.microsoft.com/office/drawing/2014/main" id="{A6F64EF5-32CD-4B75-A9C6-3239D21CBE38}"/>
            </a:ext>
          </a:extLst>
        </xdr:cNvPr>
        <xdr:cNvSpPr txBox="1"/>
      </xdr:nvSpPr>
      <xdr:spPr>
        <a:xfrm>
          <a:off x="3409950" y="941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55941</xdr:rowOff>
    </xdr:from>
    <xdr:to>
      <xdr:col>15</xdr:col>
      <xdr:colOff>133350</xdr:colOff>
      <xdr:row>61</xdr:row>
      <xdr:rowOff>157541</xdr:rowOff>
    </xdr:to>
    <xdr:sp macro="" textlink="">
      <xdr:nvSpPr>
        <xdr:cNvPr id="157" name="楕円 156">
          <a:extLst>
            <a:ext uri="{FF2B5EF4-FFF2-40B4-BE49-F238E27FC236}">
              <a16:creationId xmlns:a16="http://schemas.microsoft.com/office/drawing/2014/main" id="{C0D8524A-482D-41C3-A955-810E35AD502F}"/>
            </a:ext>
          </a:extLst>
        </xdr:cNvPr>
        <xdr:cNvSpPr/>
      </xdr:nvSpPr>
      <xdr:spPr>
        <a:xfrm>
          <a:off x="2889250" y="101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167718</xdr:rowOff>
    </xdr:from>
    <xdr:ext cx="762000" cy="259045"/>
    <xdr:sp macro="" textlink="">
      <xdr:nvSpPr>
        <xdr:cNvPr id="158" name="テキスト ボックス 157">
          <a:extLst>
            <a:ext uri="{FF2B5EF4-FFF2-40B4-BE49-F238E27FC236}">
              <a16:creationId xmlns:a16="http://schemas.microsoft.com/office/drawing/2014/main" id="{F5812D0D-17DE-46E6-8169-C6C7EF490C0C}"/>
            </a:ext>
          </a:extLst>
        </xdr:cNvPr>
        <xdr:cNvSpPr txBox="1"/>
      </xdr:nvSpPr>
      <xdr:spPr>
        <a:xfrm>
          <a:off x="2597150" y="990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59" name="楕円 158">
          <a:extLst>
            <a:ext uri="{FF2B5EF4-FFF2-40B4-BE49-F238E27FC236}">
              <a16:creationId xmlns:a16="http://schemas.microsoft.com/office/drawing/2014/main" id="{36ED1879-18FB-4E7C-9EAB-EBC3E7D58F5E}"/>
            </a:ext>
          </a:extLst>
        </xdr:cNvPr>
        <xdr:cNvSpPr/>
      </xdr:nvSpPr>
      <xdr:spPr>
        <a:xfrm>
          <a:off x="2095500" y="10150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60" name="テキスト ボックス 159">
          <a:extLst>
            <a:ext uri="{FF2B5EF4-FFF2-40B4-BE49-F238E27FC236}">
              <a16:creationId xmlns:a16="http://schemas.microsoft.com/office/drawing/2014/main" id="{2EB72605-0745-444D-A63D-4F777A02804B}"/>
            </a:ext>
          </a:extLst>
        </xdr:cNvPr>
        <xdr:cNvSpPr txBox="1"/>
      </xdr:nvSpPr>
      <xdr:spPr>
        <a:xfrm>
          <a:off x="1784350" y="992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88598</xdr:rowOff>
    </xdr:from>
    <xdr:to>
      <xdr:col>7</xdr:col>
      <xdr:colOff>31750</xdr:colOff>
      <xdr:row>60</xdr:row>
      <xdr:rowOff>18748</xdr:rowOff>
    </xdr:to>
    <xdr:sp macro="" textlink="">
      <xdr:nvSpPr>
        <xdr:cNvPr id="161" name="楕円 160">
          <a:extLst>
            <a:ext uri="{FF2B5EF4-FFF2-40B4-BE49-F238E27FC236}">
              <a16:creationId xmlns:a16="http://schemas.microsoft.com/office/drawing/2014/main" id="{BEC36D12-9E5C-4853-85B5-605A37BDFABC}"/>
            </a:ext>
          </a:extLst>
        </xdr:cNvPr>
        <xdr:cNvSpPr/>
      </xdr:nvSpPr>
      <xdr:spPr>
        <a:xfrm>
          <a:off x="1282700" y="98294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28925</xdr:rowOff>
    </xdr:from>
    <xdr:ext cx="762000" cy="259045"/>
    <xdr:sp macro="" textlink="">
      <xdr:nvSpPr>
        <xdr:cNvPr id="162" name="テキスト ボックス 161">
          <a:extLst>
            <a:ext uri="{FF2B5EF4-FFF2-40B4-BE49-F238E27FC236}">
              <a16:creationId xmlns:a16="http://schemas.microsoft.com/office/drawing/2014/main" id="{545D89DF-D98F-4592-A788-8BBDE8D509A2}"/>
            </a:ext>
          </a:extLst>
        </xdr:cNvPr>
        <xdr:cNvSpPr txBox="1"/>
      </xdr:nvSpPr>
      <xdr:spPr>
        <a:xfrm>
          <a:off x="971550" y="960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DCBB2E87-1A68-4DA4-8C14-00A4C6A1B066}"/>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39E882EC-CEF2-4AB0-A502-DFB34B826EAF}"/>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D53A344C-34CE-472D-97CC-F44F904B54E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6D158330-7D90-4978-9A9C-62800A3D320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E437EABD-4C92-4A93-BDEE-F23783EA42F7}"/>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E58730A6-1474-461F-BC72-038B48920AFC}"/>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6D4DA14D-5871-417F-8E84-09B2018DCCEB}"/>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61795A8E-F265-4A1D-9A13-D3D8CC26709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6043B122-1A7F-4137-8618-1B67BEF86883}"/>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68EF34CF-B52D-4D38-AC02-C25362A8A50F}"/>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D3B14EBE-F4CF-4630-9E18-358CD2A7751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B47B3D1F-3E24-415C-B952-3F00D0847E1B}"/>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395071F0-3E00-494D-BE03-853698C884AF}"/>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月に策定した定員適正化計画に基づき、令和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年間で職員定数</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人の削減を進めることとし、引き続き人件費及び物件費の削減に努める。</a:t>
          </a:r>
        </a:p>
        <a:p>
          <a:r>
            <a:rPr kumimoji="1" lang="ja-JP" altLang="en-US" sz="1200">
              <a:latin typeface="ＭＳ Ｐゴシック" panose="020B0600070205080204" pitchFamily="50" charset="-128"/>
              <a:ea typeface="ＭＳ Ｐゴシック" panose="020B0600070205080204" pitchFamily="50" charset="-128"/>
            </a:rPr>
            <a:t>定員適正化計画の前期からの着実な実施及び行政の効率化の推進により、継続して類似団体平均を下回っている。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年度は、職員給及び委員等報酬の増により、人件費は前年度比</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億円の増となっている。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991D90C-8DD5-400D-9A3D-50157D345B6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462347A5-732E-4A64-A2DE-849A0981A48E}"/>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4F07E274-011A-4766-B1A2-F2EB57737238}"/>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F507D635-5623-468F-B17A-8438A80B6228}"/>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4F332B78-5236-457E-8B22-FDC73C3B4741}"/>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D6C0235E-32BF-4463-B04E-CC7CA772DA78}"/>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52F29877-73CB-46F6-A375-25DE2063D468}"/>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AEB2FDE4-A6B8-48D5-8FF3-6BC453C03E44}"/>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9EAA6143-15D8-47DF-A5D0-06770415F35D}"/>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B94A9BD7-6CBC-41B0-9CC5-236EF97D79CC}"/>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38600BCF-D6D7-4B42-A071-2841CC716307}"/>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0B63BDB-4A2F-4371-ADD7-176B81BC0F8F}"/>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D9937934-FABF-46AC-8145-16EAABA33D29}"/>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BAC84D0-DC19-434D-8033-982B717EA29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90" name="直線コネクタ 189">
          <a:extLst>
            <a:ext uri="{FF2B5EF4-FFF2-40B4-BE49-F238E27FC236}">
              <a16:creationId xmlns:a16="http://schemas.microsoft.com/office/drawing/2014/main" id="{76F3E864-D957-4CF3-AF73-DF6C5CEC547E}"/>
            </a:ext>
          </a:extLst>
        </xdr:cNvPr>
        <xdr:cNvCxnSpPr/>
      </xdr:nvCxnSpPr>
      <xdr:spPr>
        <a:xfrm flipV="1">
          <a:off x="4514850" y="13845482"/>
          <a:ext cx="0" cy="980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91" name="人件費・物件費等の状況最小値テキスト">
          <a:extLst>
            <a:ext uri="{FF2B5EF4-FFF2-40B4-BE49-F238E27FC236}">
              <a16:creationId xmlns:a16="http://schemas.microsoft.com/office/drawing/2014/main" id="{FEA7D06F-C150-486E-8A90-27B00A70935B}"/>
            </a:ext>
          </a:extLst>
        </xdr:cNvPr>
        <xdr:cNvSpPr txBox="1"/>
      </xdr:nvSpPr>
      <xdr:spPr>
        <a:xfrm>
          <a:off x="4584700" y="147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2" name="直線コネクタ 191">
          <a:extLst>
            <a:ext uri="{FF2B5EF4-FFF2-40B4-BE49-F238E27FC236}">
              <a16:creationId xmlns:a16="http://schemas.microsoft.com/office/drawing/2014/main" id="{9343ECA4-83E2-4092-BB4D-0DBBB8428AE4}"/>
            </a:ext>
          </a:extLst>
        </xdr:cNvPr>
        <xdr:cNvCxnSpPr/>
      </xdr:nvCxnSpPr>
      <xdr:spPr>
        <a:xfrm>
          <a:off x="4425950" y="14825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3" name="人件費・物件費等の状況最大値テキスト">
          <a:extLst>
            <a:ext uri="{FF2B5EF4-FFF2-40B4-BE49-F238E27FC236}">
              <a16:creationId xmlns:a16="http://schemas.microsoft.com/office/drawing/2014/main" id="{A0AB5ABE-B60F-438A-8470-AF22747B5488}"/>
            </a:ext>
          </a:extLst>
        </xdr:cNvPr>
        <xdr:cNvSpPr txBox="1"/>
      </xdr:nvSpPr>
      <xdr:spPr>
        <a:xfrm>
          <a:off x="4584700" y="13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4" name="直線コネクタ 193">
          <a:extLst>
            <a:ext uri="{FF2B5EF4-FFF2-40B4-BE49-F238E27FC236}">
              <a16:creationId xmlns:a16="http://schemas.microsoft.com/office/drawing/2014/main" id="{8A097726-76B0-4AE2-9F47-6AE9967C3CE6}"/>
            </a:ext>
          </a:extLst>
        </xdr:cNvPr>
        <xdr:cNvCxnSpPr/>
      </xdr:nvCxnSpPr>
      <xdr:spPr>
        <a:xfrm>
          <a:off x="4425950" y="13845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152262</xdr:rowOff>
    </xdr:from>
    <xdr:to>
      <xdr:col>23</xdr:col>
      <xdr:colOff>133350</xdr:colOff>
      <xdr:row>85</xdr:row>
      <xdr:rowOff>165864</xdr:rowOff>
    </xdr:to>
    <xdr:cxnSp macro="">
      <xdr:nvCxnSpPr>
        <xdr:cNvPr id="195" name="直線コネクタ 194">
          <a:extLst>
            <a:ext uri="{FF2B5EF4-FFF2-40B4-BE49-F238E27FC236}">
              <a16:creationId xmlns:a16="http://schemas.microsoft.com/office/drawing/2014/main" id="{C247D745-99D2-4D1F-B252-386B9285A07E}"/>
            </a:ext>
          </a:extLst>
        </xdr:cNvPr>
        <xdr:cNvCxnSpPr/>
      </xdr:nvCxnSpPr>
      <xdr:spPr>
        <a:xfrm>
          <a:off x="3752850" y="14020662"/>
          <a:ext cx="762000" cy="1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6" name="人件費・物件費等の状況平均値テキスト">
          <a:extLst>
            <a:ext uri="{FF2B5EF4-FFF2-40B4-BE49-F238E27FC236}">
              <a16:creationId xmlns:a16="http://schemas.microsoft.com/office/drawing/2014/main" id="{0F843E70-C519-48B5-931F-9AFF096531C4}"/>
            </a:ext>
          </a:extLst>
        </xdr:cNvPr>
        <xdr:cNvSpPr txBox="1"/>
      </xdr:nvSpPr>
      <xdr:spPr>
        <a:xfrm>
          <a:off x="4584700" y="1417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7" name="フローチャート: 判断 196">
          <a:extLst>
            <a:ext uri="{FF2B5EF4-FFF2-40B4-BE49-F238E27FC236}">
              <a16:creationId xmlns:a16="http://schemas.microsoft.com/office/drawing/2014/main" id="{0ECB3810-3638-420F-94CC-A70412BC4E17}"/>
            </a:ext>
          </a:extLst>
        </xdr:cNvPr>
        <xdr:cNvSpPr/>
      </xdr:nvSpPr>
      <xdr:spPr>
        <a:xfrm>
          <a:off x="4464050" y="141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48726</xdr:rowOff>
    </xdr:from>
    <xdr:to>
      <xdr:col>19</xdr:col>
      <xdr:colOff>133350</xdr:colOff>
      <xdr:row>84</xdr:row>
      <xdr:rowOff>152262</xdr:rowOff>
    </xdr:to>
    <xdr:cxnSp macro="">
      <xdr:nvCxnSpPr>
        <xdr:cNvPr id="198" name="直線コネクタ 197">
          <a:extLst>
            <a:ext uri="{FF2B5EF4-FFF2-40B4-BE49-F238E27FC236}">
              <a16:creationId xmlns:a16="http://schemas.microsoft.com/office/drawing/2014/main" id="{D820C10F-AA17-44BD-8581-AED9F7E9C799}"/>
            </a:ext>
          </a:extLst>
        </xdr:cNvPr>
        <xdr:cNvCxnSpPr/>
      </xdr:nvCxnSpPr>
      <xdr:spPr>
        <a:xfrm>
          <a:off x="2940050" y="13752026"/>
          <a:ext cx="812800" cy="26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9" name="フローチャート: 判断 198">
          <a:extLst>
            <a:ext uri="{FF2B5EF4-FFF2-40B4-BE49-F238E27FC236}">
              <a16:creationId xmlns:a16="http://schemas.microsoft.com/office/drawing/2014/main" id="{A0A87C6D-25F2-4BE3-B7C9-EAD84798F1A2}"/>
            </a:ext>
          </a:extLst>
        </xdr:cNvPr>
        <xdr:cNvSpPr/>
      </xdr:nvSpPr>
      <xdr:spPr>
        <a:xfrm>
          <a:off x="3702050" y="140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200" name="テキスト ボックス 199">
          <a:extLst>
            <a:ext uri="{FF2B5EF4-FFF2-40B4-BE49-F238E27FC236}">
              <a16:creationId xmlns:a16="http://schemas.microsoft.com/office/drawing/2014/main" id="{14778696-BCE9-4129-BC20-C59AAB5D9691}"/>
            </a:ext>
          </a:extLst>
        </xdr:cNvPr>
        <xdr:cNvSpPr txBox="1"/>
      </xdr:nvSpPr>
      <xdr:spPr>
        <a:xfrm>
          <a:off x="3409950" y="141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70450</xdr:rowOff>
    </xdr:from>
    <xdr:to>
      <xdr:col>15</xdr:col>
      <xdr:colOff>82550</xdr:colOff>
      <xdr:row>83</xdr:row>
      <xdr:rowOff>48726</xdr:rowOff>
    </xdr:to>
    <xdr:cxnSp macro="">
      <xdr:nvCxnSpPr>
        <xdr:cNvPr id="201" name="直線コネクタ 200">
          <a:extLst>
            <a:ext uri="{FF2B5EF4-FFF2-40B4-BE49-F238E27FC236}">
              <a16:creationId xmlns:a16="http://schemas.microsoft.com/office/drawing/2014/main" id="{5C5A1905-2C1F-4102-93DD-2033ED0318C4}"/>
            </a:ext>
          </a:extLst>
        </xdr:cNvPr>
        <xdr:cNvCxnSpPr/>
      </xdr:nvCxnSpPr>
      <xdr:spPr>
        <a:xfrm>
          <a:off x="2127250" y="13608650"/>
          <a:ext cx="812800" cy="1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2" name="フローチャート: 判断 201">
          <a:extLst>
            <a:ext uri="{FF2B5EF4-FFF2-40B4-BE49-F238E27FC236}">
              <a16:creationId xmlns:a16="http://schemas.microsoft.com/office/drawing/2014/main" id="{01DEC613-4BAD-431A-BC47-B2DAA6FD4556}"/>
            </a:ext>
          </a:extLst>
        </xdr:cNvPr>
        <xdr:cNvSpPr/>
      </xdr:nvSpPr>
      <xdr:spPr>
        <a:xfrm>
          <a:off x="2889250" y="1379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3" name="テキスト ボックス 202">
          <a:extLst>
            <a:ext uri="{FF2B5EF4-FFF2-40B4-BE49-F238E27FC236}">
              <a16:creationId xmlns:a16="http://schemas.microsoft.com/office/drawing/2014/main" id="{E4B05485-567E-41E5-89B1-3AE1488DDE39}"/>
            </a:ext>
          </a:extLst>
        </xdr:cNvPr>
        <xdr:cNvSpPr txBox="1"/>
      </xdr:nvSpPr>
      <xdr:spPr>
        <a:xfrm>
          <a:off x="2597150" y="1387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23444</xdr:rowOff>
    </xdr:from>
    <xdr:to>
      <xdr:col>11</xdr:col>
      <xdr:colOff>31750</xdr:colOff>
      <xdr:row>82</xdr:row>
      <xdr:rowOff>70450</xdr:rowOff>
    </xdr:to>
    <xdr:cxnSp macro="">
      <xdr:nvCxnSpPr>
        <xdr:cNvPr id="204" name="直線コネクタ 203">
          <a:extLst>
            <a:ext uri="{FF2B5EF4-FFF2-40B4-BE49-F238E27FC236}">
              <a16:creationId xmlns:a16="http://schemas.microsoft.com/office/drawing/2014/main" id="{10D6B88C-0667-45F4-8124-93BA507B5628}"/>
            </a:ext>
          </a:extLst>
        </xdr:cNvPr>
        <xdr:cNvCxnSpPr/>
      </xdr:nvCxnSpPr>
      <xdr:spPr>
        <a:xfrm>
          <a:off x="1333500" y="13561644"/>
          <a:ext cx="79375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5" name="フローチャート: 判断 204">
          <a:extLst>
            <a:ext uri="{FF2B5EF4-FFF2-40B4-BE49-F238E27FC236}">
              <a16:creationId xmlns:a16="http://schemas.microsoft.com/office/drawing/2014/main" id="{1C665F6D-1407-4313-83F6-373C5D886453}"/>
            </a:ext>
          </a:extLst>
        </xdr:cNvPr>
        <xdr:cNvSpPr/>
      </xdr:nvSpPr>
      <xdr:spPr>
        <a:xfrm>
          <a:off x="2095500" y="1362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6" name="テキスト ボックス 205">
          <a:extLst>
            <a:ext uri="{FF2B5EF4-FFF2-40B4-BE49-F238E27FC236}">
              <a16:creationId xmlns:a16="http://schemas.microsoft.com/office/drawing/2014/main" id="{5DEFE66D-FFB4-4960-AB82-D1A7E9083D38}"/>
            </a:ext>
          </a:extLst>
        </xdr:cNvPr>
        <xdr:cNvSpPr txBox="1"/>
      </xdr:nvSpPr>
      <xdr:spPr>
        <a:xfrm>
          <a:off x="1784350" y="1370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7" name="フローチャート: 判断 206">
          <a:extLst>
            <a:ext uri="{FF2B5EF4-FFF2-40B4-BE49-F238E27FC236}">
              <a16:creationId xmlns:a16="http://schemas.microsoft.com/office/drawing/2014/main" id="{A3916C4D-32A2-4D4A-AE27-3400BF699711}"/>
            </a:ext>
          </a:extLst>
        </xdr:cNvPr>
        <xdr:cNvSpPr/>
      </xdr:nvSpPr>
      <xdr:spPr>
        <a:xfrm>
          <a:off x="1282700" y="13567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8" name="テキスト ボックス 207">
          <a:extLst>
            <a:ext uri="{FF2B5EF4-FFF2-40B4-BE49-F238E27FC236}">
              <a16:creationId xmlns:a16="http://schemas.microsoft.com/office/drawing/2014/main" id="{F1323B9B-2D08-40C4-8D1C-944F797EC52E}"/>
            </a:ext>
          </a:extLst>
        </xdr:cNvPr>
        <xdr:cNvSpPr txBox="1"/>
      </xdr:nvSpPr>
      <xdr:spPr>
        <a:xfrm>
          <a:off x="971550" y="136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B521CA-0B27-49AB-A9A1-B32A418FD8B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6B3F859-068C-4B8F-89CB-46DD8CCCA27D}"/>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10D6CAC-183B-4699-A10A-1FE67E6AF913}"/>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FF58397-8F50-4C77-80C3-67C95ACB37A2}"/>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19FA3E4-122C-4724-8C95-B01D6EEAAA9F}"/>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115064</xdr:rowOff>
    </xdr:from>
    <xdr:to>
      <xdr:col>23</xdr:col>
      <xdr:colOff>184150</xdr:colOff>
      <xdr:row>86</xdr:row>
      <xdr:rowOff>45214</xdr:rowOff>
    </xdr:to>
    <xdr:sp macro="" textlink="">
      <xdr:nvSpPr>
        <xdr:cNvPr id="214" name="楕円 213">
          <a:extLst>
            <a:ext uri="{FF2B5EF4-FFF2-40B4-BE49-F238E27FC236}">
              <a16:creationId xmlns:a16="http://schemas.microsoft.com/office/drawing/2014/main" id="{6C3FCB60-FC90-42EB-9754-BAEEEED71788}"/>
            </a:ext>
          </a:extLst>
        </xdr:cNvPr>
        <xdr:cNvSpPr/>
      </xdr:nvSpPr>
      <xdr:spPr>
        <a:xfrm>
          <a:off x="4464050" y="14148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131591</xdr:rowOff>
    </xdr:from>
    <xdr:ext cx="762000" cy="259045"/>
    <xdr:sp macro="" textlink="">
      <xdr:nvSpPr>
        <xdr:cNvPr id="215" name="人件費・物件費等の状況該当値テキスト">
          <a:extLst>
            <a:ext uri="{FF2B5EF4-FFF2-40B4-BE49-F238E27FC236}">
              <a16:creationId xmlns:a16="http://schemas.microsoft.com/office/drawing/2014/main" id="{81B49E8F-F653-486A-8992-FD840A79A6F4}"/>
            </a:ext>
          </a:extLst>
        </xdr:cNvPr>
        <xdr:cNvSpPr txBox="1"/>
      </xdr:nvSpPr>
      <xdr:spPr>
        <a:xfrm>
          <a:off x="4584700" y="1399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101462</xdr:rowOff>
    </xdr:from>
    <xdr:to>
      <xdr:col>19</xdr:col>
      <xdr:colOff>184150</xdr:colOff>
      <xdr:row>85</xdr:row>
      <xdr:rowOff>31612</xdr:rowOff>
    </xdr:to>
    <xdr:sp macro="" textlink="">
      <xdr:nvSpPr>
        <xdr:cNvPr id="216" name="楕円 215">
          <a:extLst>
            <a:ext uri="{FF2B5EF4-FFF2-40B4-BE49-F238E27FC236}">
              <a16:creationId xmlns:a16="http://schemas.microsoft.com/office/drawing/2014/main" id="{EF6E8852-D8ED-4E7D-8ACD-9208F38CC0C6}"/>
            </a:ext>
          </a:extLst>
        </xdr:cNvPr>
        <xdr:cNvSpPr/>
      </xdr:nvSpPr>
      <xdr:spPr>
        <a:xfrm>
          <a:off x="3702050" y="13969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41789</xdr:rowOff>
    </xdr:from>
    <xdr:ext cx="736600" cy="259045"/>
    <xdr:sp macro="" textlink="">
      <xdr:nvSpPr>
        <xdr:cNvPr id="217" name="テキスト ボックス 216">
          <a:extLst>
            <a:ext uri="{FF2B5EF4-FFF2-40B4-BE49-F238E27FC236}">
              <a16:creationId xmlns:a16="http://schemas.microsoft.com/office/drawing/2014/main" id="{3D592398-8988-4B6B-BB25-0F79384B5270}"/>
            </a:ext>
          </a:extLst>
        </xdr:cNvPr>
        <xdr:cNvSpPr txBox="1"/>
      </xdr:nvSpPr>
      <xdr:spPr>
        <a:xfrm>
          <a:off x="3409950" y="137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169376</xdr:rowOff>
    </xdr:from>
    <xdr:to>
      <xdr:col>15</xdr:col>
      <xdr:colOff>133350</xdr:colOff>
      <xdr:row>83</xdr:row>
      <xdr:rowOff>99526</xdr:rowOff>
    </xdr:to>
    <xdr:sp macro="" textlink="">
      <xdr:nvSpPr>
        <xdr:cNvPr id="218" name="楕円 217">
          <a:extLst>
            <a:ext uri="{FF2B5EF4-FFF2-40B4-BE49-F238E27FC236}">
              <a16:creationId xmlns:a16="http://schemas.microsoft.com/office/drawing/2014/main" id="{2865A5CE-EAFF-495F-BEB7-6B92EFCF2D3D}"/>
            </a:ext>
          </a:extLst>
        </xdr:cNvPr>
        <xdr:cNvSpPr/>
      </xdr:nvSpPr>
      <xdr:spPr>
        <a:xfrm>
          <a:off x="2889250" y="137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109703</xdr:rowOff>
    </xdr:from>
    <xdr:ext cx="762000" cy="259045"/>
    <xdr:sp macro="" textlink="">
      <xdr:nvSpPr>
        <xdr:cNvPr id="219" name="テキスト ボックス 218">
          <a:extLst>
            <a:ext uri="{FF2B5EF4-FFF2-40B4-BE49-F238E27FC236}">
              <a16:creationId xmlns:a16="http://schemas.microsoft.com/office/drawing/2014/main" id="{64D097B5-91D9-4FDC-B65C-3D465028AF59}"/>
            </a:ext>
          </a:extLst>
        </xdr:cNvPr>
        <xdr:cNvSpPr txBox="1"/>
      </xdr:nvSpPr>
      <xdr:spPr>
        <a:xfrm>
          <a:off x="2597150" y="134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19650</xdr:rowOff>
    </xdr:from>
    <xdr:to>
      <xdr:col>11</xdr:col>
      <xdr:colOff>82550</xdr:colOff>
      <xdr:row>82</xdr:row>
      <xdr:rowOff>121250</xdr:rowOff>
    </xdr:to>
    <xdr:sp macro="" textlink="">
      <xdr:nvSpPr>
        <xdr:cNvPr id="220" name="楕円 219">
          <a:extLst>
            <a:ext uri="{FF2B5EF4-FFF2-40B4-BE49-F238E27FC236}">
              <a16:creationId xmlns:a16="http://schemas.microsoft.com/office/drawing/2014/main" id="{826F58BD-900B-498A-B478-63BBF927A6E8}"/>
            </a:ext>
          </a:extLst>
        </xdr:cNvPr>
        <xdr:cNvSpPr/>
      </xdr:nvSpPr>
      <xdr:spPr>
        <a:xfrm>
          <a:off x="2095500" y="1355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131427</xdr:rowOff>
    </xdr:from>
    <xdr:ext cx="762000" cy="259045"/>
    <xdr:sp macro="" textlink="">
      <xdr:nvSpPr>
        <xdr:cNvPr id="221" name="テキスト ボックス 220">
          <a:extLst>
            <a:ext uri="{FF2B5EF4-FFF2-40B4-BE49-F238E27FC236}">
              <a16:creationId xmlns:a16="http://schemas.microsoft.com/office/drawing/2014/main" id="{E86E9A16-C29D-43C1-AB15-600C1AF28098}"/>
            </a:ext>
          </a:extLst>
        </xdr:cNvPr>
        <xdr:cNvSpPr txBox="1"/>
      </xdr:nvSpPr>
      <xdr:spPr>
        <a:xfrm>
          <a:off x="1784350" y="1333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144094</xdr:rowOff>
    </xdr:from>
    <xdr:to>
      <xdr:col>7</xdr:col>
      <xdr:colOff>31750</xdr:colOff>
      <xdr:row>82</xdr:row>
      <xdr:rowOff>74244</xdr:rowOff>
    </xdr:to>
    <xdr:sp macro="" textlink="">
      <xdr:nvSpPr>
        <xdr:cNvPr id="222" name="楕円 221">
          <a:extLst>
            <a:ext uri="{FF2B5EF4-FFF2-40B4-BE49-F238E27FC236}">
              <a16:creationId xmlns:a16="http://schemas.microsoft.com/office/drawing/2014/main" id="{99A14C6B-F1FB-4D01-B0C4-25B43D2EE5AD}"/>
            </a:ext>
          </a:extLst>
        </xdr:cNvPr>
        <xdr:cNvSpPr/>
      </xdr:nvSpPr>
      <xdr:spPr>
        <a:xfrm>
          <a:off x="1282700" y="13517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84421</xdr:rowOff>
    </xdr:from>
    <xdr:ext cx="762000" cy="259045"/>
    <xdr:sp macro="" textlink="">
      <xdr:nvSpPr>
        <xdr:cNvPr id="223" name="テキスト ボックス 222">
          <a:extLst>
            <a:ext uri="{FF2B5EF4-FFF2-40B4-BE49-F238E27FC236}">
              <a16:creationId xmlns:a16="http://schemas.microsoft.com/office/drawing/2014/main" id="{8F948830-C208-4842-9091-EBD123A5972C}"/>
            </a:ext>
          </a:extLst>
        </xdr:cNvPr>
        <xdr:cNvSpPr txBox="1"/>
      </xdr:nvSpPr>
      <xdr:spPr>
        <a:xfrm>
          <a:off x="971550" y="1329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322AC988-90B0-450D-B252-AD7ADF6B1A21}"/>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E3D2024C-8225-4C8E-B154-EEE66DC05AC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7E92CDF-CAFD-413F-B4BF-BB142F9F0769}"/>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40FAD1ED-F2AA-4670-A77A-C604E186C138}"/>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7CA4864-3D30-4055-B610-07A6602E5E84}"/>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4CA68D0-BC51-4C0F-9CB6-6F40DCFC59C9}"/>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F0CC3E71-E607-420E-97B6-3C3BFE1FB1FD}"/>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E97CAC0B-DE26-489F-A59C-9001E4392C8F}"/>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5524C5C5-CE97-499C-B61E-7510A5E3EE47}"/>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4C4C32E-5F9C-4F4E-AE2E-8E13FF2F40F1}"/>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D716D251-E40F-445F-8E3C-A9B1406403E3}"/>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B611BF8-EE4B-48D0-8706-80EB6C38C2EC}"/>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240616F9-826B-4730-B12C-1688F303168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類似団体の中では低水準である。</a:t>
          </a:r>
        </a:p>
        <a:p>
          <a:r>
            <a:rPr kumimoji="1" lang="ja-JP" altLang="en-US" sz="1200">
              <a:latin typeface="ＭＳ Ｐゴシック" panose="020B0600070205080204" pitchFamily="50" charset="-128"/>
              <a:ea typeface="ＭＳ Ｐゴシック" panose="020B0600070205080204" pitchFamily="50" charset="-128"/>
            </a:rPr>
            <a:t>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E4B3420-8335-441E-B211-B9EB0C89DDDA}"/>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28940C65-C189-4AFD-BD14-153C2F014593}"/>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17BFF49C-4A5A-43E4-B29D-748CA9ED8841}"/>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AD596AF2-629C-4066-9673-B4524A635E45}"/>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BB60325F-2051-494A-9722-36C7DAADD4D5}"/>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F0B2B5C8-F32A-4461-A4D9-2C403BF4369B}"/>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CF8F69D1-F0C0-48D2-9B3E-E9E0213C1BD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D1ACA81E-1B51-4FCE-A029-20251645EE41}"/>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58B9FFA5-15B9-48C0-8220-CC03F0356B7A}"/>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570D2A81-CCEE-4891-BC37-E20CB25F47ED}"/>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7A2CA8C5-D0F9-4DB4-992B-E486EF6E39BF}"/>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4EBD00F9-8A45-4B29-8014-CC8C04CC2D29}"/>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04864C5-29BD-418B-AD5E-ABF697D4F5E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436A2D8E-B1D7-402B-A61E-E1EEDD57AA06}"/>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3CDAEEA-63FA-43B8-AFCC-D8F3CF60CCC1}"/>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A41AC0B3-9A50-4088-9654-7E67AE66B0F2}"/>
            </a:ext>
          </a:extLst>
        </xdr:cNvPr>
        <xdr:cNvCxnSpPr/>
      </xdr:nvCxnSpPr>
      <xdr:spPr>
        <a:xfrm flipV="1">
          <a:off x="15474950" y="13507509"/>
          <a:ext cx="0" cy="1081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2EDF5B4F-F8BB-4072-8C22-32C5CEBBC5C7}"/>
            </a:ext>
          </a:extLst>
        </xdr:cNvPr>
        <xdr:cNvSpPr txBox="1"/>
      </xdr:nvSpPr>
      <xdr:spPr>
        <a:xfrm>
          <a:off x="15563850" y="145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218EDFC7-FB55-4972-B1DA-766EA2100E06}"/>
            </a:ext>
          </a:extLst>
        </xdr:cNvPr>
        <xdr:cNvCxnSpPr/>
      </xdr:nvCxnSpPr>
      <xdr:spPr>
        <a:xfrm>
          <a:off x="15405100" y="1458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a:extLst>
            <a:ext uri="{FF2B5EF4-FFF2-40B4-BE49-F238E27FC236}">
              <a16:creationId xmlns:a16="http://schemas.microsoft.com/office/drawing/2014/main" id="{D40F6A90-6D54-4DB0-A80F-29660945371F}"/>
            </a:ext>
          </a:extLst>
        </xdr:cNvPr>
        <xdr:cNvSpPr txBox="1"/>
      </xdr:nvSpPr>
      <xdr:spPr>
        <a:xfrm>
          <a:off x="15563850" y="132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a:extLst>
            <a:ext uri="{FF2B5EF4-FFF2-40B4-BE49-F238E27FC236}">
              <a16:creationId xmlns:a16="http://schemas.microsoft.com/office/drawing/2014/main" id="{E37D4138-048C-4CBD-9BF3-FC7FE9E956DF}"/>
            </a:ext>
          </a:extLst>
        </xdr:cNvPr>
        <xdr:cNvCxnSpPr/>
      </xdr:nvCxnSpPr>
      <xdr:spPr>
        <a:xfrm>
          <a:off x="15405100" y="13507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7" name="直線コネクタ 256">
          <a:extLst>
            <a:ext uri="{FF2B5EF4-FFF2-40B4-BE49-F238E27FC236}">
              <a16:creationId xmlns:a16="http://schemas.microsoft.com/office/drawing/2014/main" id="{46216FC0-BFFA-4BB0-B69C-1B11916FAF1E}"/>
            </a:ext>
          </a:extLst>
        </xdr:cNvPr>
        <xdr:cNvCxnSpPr/>
      </xdr:nvCxnSpPr>
      <xdr:spPr>
        <a:xfrm flipV="1">
          <a:off x="14712950" y="14085359"/>
          <a:ext cx="762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8120EC9B-4B64-473E-B51C-75C494029673}"/>
            </a:ext>
          </a:extLst>
        </xdr:cNvPr>
        <xdr:cNvSpPr txBox="1"/>
      </xdr:nvSpPr>
      <xdr:spPr>
        <a:xfrm>
          <a:off x="15563850" y="1381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2A4DCF25-6CD9-4154-9F07-EEDFBC3743B0}"/>
            </a:ext>
          </a:extLst>
        </xdr:cNvPr>
        <xdr:cNvSpPr/>
      </xdr:nvSpPr>
      <xdr:spPr>
        <a:xfrm>
          <a:off x="15430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37C21C85-00A4-4F2A-A5CD-909E863463EA}"/>
            </a:ext>
          </a:extLst>
        </xdr:cNvPr>
        <xdr:cNvCxnSpPr/>
      </xdr:nvCxnSpPr>
      <xdr:spPr>
        <a:xfrm>
          <a:off x="13906500" y="1410546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C8BCB9E-48B3-41C1-966C-A18E2F85EE64}"/>
            </a:ext>
          </a:extLst>
        </xdr:cNvPr>
        <xdr:cNvSpPr/>
      </xdr:nvSpPr>
      <xdr:spPr>
        <a:xfrm>
          <a:off x="14668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3DC642D5-5C20-447F-BED2-18ABC6FEDF78}"/>
            </a:ext>
          </a:extLst>
        </xdr:cNvPr>
        <xdr:cNvSpPr txBox="1"/>
      </xdr:nvSpPr>
      <xdr:spPr>
        <a:xfrm>
          <a:off x="1437005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F814A457-FCF9-47D1-AAD4-9CCAF0871E2D}"/>
            </a:ext>
          </a:extLst>
        </xdr:cNvPr>
        <xdr:cNvCxnSpPr/>
      </xdr:nvCxnSpPr>
      <xdr:spPr>
        <a:xfrm>
          <a:off x="13106400" y="14065250"/>
          <a:ext cx="8001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F6A8EDE1-5B95-442F-9049-C0E7811DCF20}"/>
            </a:ext>
          </a:extLst>
        </xdr:cNvPr>
        <xdr:cNvSpPr/>
      </xdr:nvSpPr>
      <xdr:spPr>
        <a:xfrm>
          <a:off x="13868400" y="14000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783D8BC7-475A-454C-A242-5E14239A52C2}"/>
            </a:ext>
          </a:extLst>
        </xdr:cNvPr>
        <xdr:cNvSpPr txBox="1"/>
      </xdr:nvSpPr>
      <xdr:spPr>
        <a:xfrm>
          <a:off x="1355725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39B16BE3-BBF3-48B4-8FFE-86DC796A1397}"/>
            </a:ext>
          </a:extLst>
        </xdr:cNvPr>
        <xdr:cNvCxnSpPr/>
      </xdr:nvCxnSpPr>
      <xdr:spPr>
        <a:xfrm>
          <a:off x="12293600" y="140652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787B93C2-9D85-4E81-B979-60216B98DB00}"/>
            </a:ext>
          </a:extLst>
        </xdr:cNvPr>
        <xdr:cNvSpPr/>
      </xdr:nvSpPr>
      <xdr:spPr>
        <a:xfrm>
          <a:off x="13055600" y="140006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36F9E932-E792-40E3-8FD7-D2D1775049F6}"/>
            </a:ext>
          </a:extLst>
        </xdr:cNvPr>
        <xdr:cNvSpPr txBox="1"/>
      </xdr:nvSpPr>
      <xdr:spPr>
        <a:xfrm>
          <a:off x="127635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9" name="フローチャート: 判断 268">
          <a:extLst>
            <a:ext uri="{FF2B5EF4-FFF2-40B4-BE49-F238E27FC236}">
              <a16:creationId xmlns:a16="http://schemas.microsoft.com/office/drawing/2014/main" id="{7774148C-3567-418B-9839-D942EF6DA9A8}"/>
            </a:ext>
          </a:extLst>
        </xdr:cNvPr>
        <xdr:cNvSpPr/>
      </xdr:nvSpPr>
      <xdr:spPr>
        <a:xfrm>
          <a:off x="122428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70" name="テキスト ボックス 269">
          <a:extLst>
            <a:ext uri="{FF2B5EF4-FFF2-40B4-BE49-F238E27FC236}">
              <a16:creationId xmlns:a16="http://schemas.microsoft.com/office/drawing/2014/main" id="{E5C9D72F-434C-4B86-A64C-AF64E4FA0E3A}"/>
            </a:ext>
          </a:extLst>
        </xdr:cNvPr>
        <xdr:cNvSpPr txBox="1"/>
      </xdr:nvSpPr>
      <xdr:spPr>
        <a:xfrm>
          <a:off x="119507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B16B947-FA58-4705-9690-EC4322AB009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E3D16C8-2F2F-465C-B65A-B2F8EC47064A}"/>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1CE17F3-703E-4145-95F0-673434B84695}"/>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63CD847-B27F-49A0-8E22-6AEFC85DD58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FFF0832-6D5C-4105-B206-D55613D4738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a:extLst>
            <a:ext uri="{FF2B5EF4-FFF2-40B4-BE49-F238E27FC236}">
              <a16:creationId xmlns:a16="http://schemas.microsoft.com/office/drawing/2014/main" id="{269802DB-FA56-4A2F-B003-7B653A3CFF91}"/>
            </a:ext>
          </a:extLst>
        </xdr:cNvPr>
        <xdr:cNvSpPr/>
      </xdr:nvSpPr>
      <xdr:spPr>
        <a:xfrm>
          <a:off x="15430500" y="140345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a:extLst>
            <a:ext uri="{FF2B5EF4-FFF2-40B4-BE49-F238E27FC236}">
              <a16:creationId xmlns:a16="http://schemas.microsoft.com/office/drawing/2014/main" id="{7C41A37C-5D9A-405E-8885-82411BD89AB3}"/>
            </a:ext>
          </a:extLst>
        </xdr:cNvPr>
        <xdr:cNvSpPr txBox="1"/>
      </xdr:nvSpPr>
      <xdr:spPr>
        <a:xfrm>
          <a:off x="15563850" y="1401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8" name="楕円 277">
          <a:extLst>
            <a:ext uri="{FF2B5EF4-FFF2-40B4-BE49-F238E27FC236}">
              <a16:creationId xmlns:a16="http://schemas.microsoft.com/office/drawing/2014/main" id="{4BF73B6A-00EB-4C84-AFC8-C01436BE220C}"/>
            </a:ext>
          </a:extLst>
        </xdr:cNvPr>
        <xdr:cNvSpPr/>
      </xdr:nvSpPr>
      <xdr:spPr>
        <a:xfrm>
          <a:off x="14668500" y="140546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9" name="テキスト ボックス 278">
          <a:extLst>
            <a:ext uri="{FF2B5EF4-FFF2-40B4-BE49-F238E27FC236}">
              <a16:creationId xmlns:a16="http://schemas.microsoft.com/office/drawing/2014/main" id="{EA861527-A17F-4460-B2D7-1C667317992A}"/>
            </a:ext>
          </a:extLst>
        </xdr:cNvPr>
        <xdr:cNvSpPr txBox="1"/>
      </xdr:nvSpPr>
      <xdr:spPr>
        <a:xfrm>
          <a:off x="14370050" y="1414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2CBF5B61-C174-41AC-B325-16CBB4E95077}"/>
            </a:ext>
          </a:extLst>
        </xdr:cNvPr>
        <xdr:cNvSpPr/>
      </xdr:nvSpPr>
      <xdr:spPr>
        <a:xfrm>
          <a:off x="13868400" y="140546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97A3E142-5FFC-4262-9DDE-50C8384BBB02}"/>
            </a:ext>
          </a:extLst>
        </xdr:cNvPr>
        <xdr:cNvSpPr txBox="1"/>
      </xdr:nvSpPr>
      <xdr:spPr>
        <a:xfrm>
          <a:off x="13557250" y="141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3E34B90E-7278-43BA-B32C-4B980D77715C}"/>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BB65FFEB-068E-4B52-AC65-00F8666B91A4}"/>
            </a:ext>
          </a:extLst>
        </xdr:cNvPr>
        <xdr:cNvSpPr txBox="1"/>
      </xdr:nvSpPr>
      <xdr:spPr>
        <a:xfrm>
          <a:off x="127635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A099146F-E222-4D29-BB9B-4A1915F644FD}"/>
            </a:ext>
          </a:extLst>
        </xdr:cNvPr>
        <xdr:cNvSpPr/>
      </xdr:nvSpPr>
      <xdr:spPr>
        <a:xfrm>
          <a:off x="12242800" y="1402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E55E8C04-E3DD-4BC0-B382-0062446F663D}"/>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EA0954F-37EF-49C3-A0C2-7CE87885E4D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43490A1-5BFA-4760-BBD7-F44AE7FCD88D}"/>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B232FF8D-624B-4A1D-9699-2D4159D1236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BCF3E56-7B5D-4982-B907-04BB1E19B3D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91FEFAEE-AE5D-4A64-BB38-F2A1CCA6667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F93B749F-D699-4733-9895-D6C9B41A2B8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47264B1F-5498-4416-9521-0E99E765CDB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3529D34D-BB7D-414F-866A-E40B228A4447}"/>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5ABB1EB8-C153-4EB4-8DA1-C9546F6716E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C756810-AB36-4128-AD6E-E2B940EF0CB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818B90CB-D8CB-4230-9074-7D49269897B7}"/>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BB73C9FF-A685-45FA-B167-713A20011FF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3020F9FD-CD7D-4752-AD0E-0C80B5117237}"/>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年度は教育公務員数が前年度比</a:t>
          </a:r>
          <a:r>
            <a:rPr kumimoji="1" lang="en-US" altLang="ja-JP" sz="1200">
              <a:latin typeface="ＭＳ Ｐゴシック" panose="020B0600070205080204" pitchFamily="50" charset="-128"/>
              <a:ea typeface="ＭＳ Ｐゴシック" panose="020B0600070205080204" pitchFamily="50" charset="-128"/>
            </a:rPr>
            <a:t>3,426</a:t>
          </a:r>
          <a:r>
            <a:rPr kumimoji="1" lang="ja-JP" altLang="en-US" sz="1200">
              <a:latin typeface="ＭＳ Ｐゴシック" panose="020B0600070205080204" pitchFamily="50" charset="-128"/>
              <a:ea typeface="ＭＳ Ｐゴシック" panose="020B0600070205080204" pitchFamily="50" charset="-128"/>
            </a:rPr>
            <a:t>人の増となった。令和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人当たり職員数は前年度比</a:t>
          </a:r>
          <a:r>
            <a:rPr kumimoji="1" lang="en-US" altLang="ja-JP" sz="1200">
              <a:latin typeface="ＭＳ Ｐゴシック" panose="020B0600070205080204" pitchFamily="50" charset="-128"/>
              <a:ea typeface="ＭＳ Ｐゴシック" panose="020B0600070205080204" pitchFamily="50" charset="-128"/>
            </a:rPr>
            <a:t>0.06</a:t>
          </a:r>
          <a:r>
            <a:rPr kumimoji="1" lang="ja-JP" altLang="en-US" sz="1200">
              <a:latin typeface="ＭＳ Ｐゴシック" panose="020B0600070205080204" pitchFamily="50" charset="-128"/>
              <a:ea typeface="ＭＳ Ｐゴシック" panose="020B0600070205080204" pitchFamily="50" charset="-128"/>
            </a:rPr>
            <a:t>人増の</a:t>
          </a:r>
          <a:r>
            <a:rPr kumimoji="1" lang="en-US" altLang="ja-JP" sz="1200">
              <a:latin typeface="ＭＳ Ｐゴシック" panose="020B0600070205080204" pitchFamily="50" charset="-128"/>
              <a:ea typeface="ＭＳ Ｐゴシック" panose="020B0600070205080204" pitchFamily="50" charset="-128"/>
            </a:rPr>
            <a:t>10.95</a:t>
          </a:r>
          <a:r>
            <a:rPr kumimoji="1" lang="ja-JP" altLang="en-US" sz="1200">
              <a:latin typeface="ＭＳ Ｐゴシック" panose="020B0600070205080204" pitchFamily="50" charset="-128"/>
              <a:ea typeface="ＭＳ Ｐゴシック" panose="020B0600070205080204" pitchFamily="50" charset="-128"/>
            </a:rPr>
            <a:t>人となった。</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月に策定した定員適正化計画に基づき、適切な人員管理に努める。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8874C2D7-3127-48A4-883F-F94865D931C8}"/>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54E6BE8C-3C90-423C-930A-1CB4DF739C9F}"/>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2DC597D7-0DF7-4243-AA0C-D542A79DA0C4}"/>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8B27EF92-7DB8-4147-A342-8418C1E46BFC}"/>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452A1890-EB4C-4140-8F48-1A4437171FDF}"/>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D35B973-0574-4328-8F46-3A80600233F8}"/>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71680F8F-4A62-43AA-A931-636E0DBFECB2}"/>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2ED9D462-2837-4746-8F19-D285F0DFD2A1}"/>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C894747-2DA5-40E2-8C89-307A5B65F267}"/>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CF7008ED-97CE-4BF8-BF3F-73D238950A87}"/>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3CE9D195-EBFC-4343-B6FC-E02D2087FDD0}"/>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34E3B58-293C-4A7C-8415-F5326384CD13}"/>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7FCD60F-A475-4BA6-A642-33014BF68E47}"/>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DBFCA28-A181-4B2D-A93C-DC6889E4EDFA}"/>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3" name="直線コネクタ 312">
          <a:extLst>
            <a:ext uri="{FF2B5EF4-FFF2-40B4-BE49-F238E27FC236}">
              <a16:creationId xmlns:a16="http://schemas.microsoft.com/office/drawing/2014/main" id="{C255F05E-17CC-4E10-A2AB-9425D965611E}"/>
            </a:ext>
          </a:extLst>
        </xdr:cNvPr>
        <xdr:cNvCxnSpPr/>
      </xdr:nvCxnSpPr>
      <xdr:spPr>
        <a:xfrm flipV="1">
          <a:off x="15474950" y="9664192"/>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4" name="定員管理の状況最小値テキスト">
          <a:extLst>
            <a:ext uri="{FF2B5EF4-FFF2-40B4-BE49-F238E27FC236}">
              <a16:creationId xmlns:a16="http://schemas.microsoft.com/office/drawing/2014/main" id="{74082499-0F58-44DC-B459-4C72E13E7A74}"/>
            </a:ext>
          </a:extLst>
        </xdr:cNvPr>
        <xdr:cNvSpPr txBox="1"/>
      </xdr:nvSpPr>
      <xdr:spPr>
        <a:xfrm>
          <a:off x="1556385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5" name="直線コネクタ 314">
          <a:extLst>
            <a:ext uri="{FF2B5EF4-FFF2-40B4-BE49-F238E27FC236}">
              <a16:creationId xmlns:a16="http://schemas.microsoft.com/office/drawing/2014/main" id="{1685B16C-E05C-4C11-98C7-F92E5315ABC9}"/>
            </a:ext>
          </a:extLst>
        </xdr:cNvPr>
        <xdr:cNvCxnSpPr/>
      </xdr:nvCxnSpPr>
      <xdr:spPr>
        <a:xfrm>
          <a:off x="15405100" y="1087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6" name="定員管理の状況最大値テキスト">
          <a:extLst>
            <a:ext uri="{FF2B5EF4-FFF2-40B4-BE49-F238E27FC236}">
              <a16:creationId xmlns:a16="http://schemas.microsoft.com/office/drawing/2014/main" id="{DBEB29CC-4159-4E4D-8934-BB6B7AB0C989}"/>
            </a:ext>
          </a:extLst>
        </xdr:cNvPr>
        <xdr:cNvSpPr txBox="1"/>
      </xdr:nvSpPr>
      <xdr:spPr>
        <a:xfrm>
          <a:off x="15563850" y="94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7" name="直線コネクタ 316">
          <a:extLst>
            <a:ext uri="{FF2B5EF4-FFF2-40B4-BE49-F238E27FC236}">
              <a16:creationId xmlns:a16="http://schemas.microsoft.com/office/drawing/2014/main" id="{57560AC2-D895-49FD-B2CB-1D370E3F6E4E}"/>
            </a:ext>
          </a:extLst>
        </xdr:cNvPr>
        <xdr:cNvCxnSpPr/>
      </xdr:nvCxnSpPr>
      <xdr:spPr>
        <a:xfrm>
          <a:off x="15405100" y="9664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71120</xdr:rowOff>
    </xdr:to>
    <xdr:cxnSp macro="">
      <xdr:nvCxnSpPr>
        <xdr:cNvPr id="318" name="直線コネクタ 317">
          <a:extLst>
            <a:ext uri="{FF2B5EF4-FFF2-40B4-BE49-F238E27FC236}">
              <a16:creationId xmlns:a16="http://schemas.microsoft.com/office/drawing/2014/main" id="{94E10E13-0750-482C-A8B5-1CB8B3837E0B}"/>
            </a:ext>
          </a:extLst>
        </xdr:cNvPr>
        <xdr:cNvCxnSpPr/>
      </xdr:nvCxnSpPr>
      <xdr:spPr>
        <a:xfrm>
          <a:off x="14712950" y="10113264"/>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6ECCC000-934A-48B4-82E3-E52B4ED82300}"/>
            </a:ext>
          </a:extLst>
        </xdr:cNvPr>
        <xdr:cNvSpPr txBox="1"/>
      </xdr:nvSpPr>
      <xdr:spPr>
        <a:xfrm>
          <a:off x="15563850" y="10240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468FB512-BCA2-40AD-8AED-19F7C60AABF6}"/>
            </a:ext>
          </a:extLst>
        </xdr:cNvPr>
        <xdr:cNvSpPr/>
      </xdr:nvSpPr>
      <xdr:spPr>
        <a:xfrm>
          <a:off x="15430500" y="10268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42164</xdr:rowOff>
    </xdr:to>
    <xdr:cxnSp macro="">
      <xdr:nvCxnSpPr>
        <xdr:cNvPr id="321" name="直線コネクタ 320">
          <a:extLst>
            <a:ext uri="{FF2B5EF4-FFF2-40B4-BE49-F238E27FC236}">
              <a16:creationId xmlns:a16="http://schemas.microsoft.com/office/drawing/2014/main" id="{A567D1FD-4BAB-4ABA-95CA-6487D892E3F1}"/>
            </a:ext>
          </a:extLst>
        </xdr:cNvPr>
        <xdr:cNvCxnSpPr/>
      </xdr:nvCxnSpPr>
      <xdr:spPr>
        <a:xfrm>
          <a:off x="13906500" y="10084308"/>
          <a:ext cx="80645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2" name="フローチャート: 判断 321">
          <a:extLst>
            <a:ext uri="{FF2B5EF4-FFF2-40B4-BE49-F238E27FC236}">
              <a16:creationId xmlns:a16="http://schemas.microsoft.com/office/drawing/2014/main" id="{F5A22C60-F0E7-4B5A-A28A-81D76C877AEE}"/>
            </a:ext>
          </a:extLst>
        </xdr:cNvPr>
        <xdr:cNvSpPr/>
      </xdr:nvSpPr>
      <xdr:spPr>
        <a:xfrm>
          <a:off x="146685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3" name="テキスト ボックス 322">
          <a:extLst>
            <a:ext uri="{FF2B5EF4-FFF2-40B4-BE49-F238E27FC236}">
              <a16:creationId xmlns:a16="http://schemas.microsoft.com/office/drawing/2014/main" id="{4CE46EB7-CE8A-4736-95BB-C49C42BD44F2}"/>
            </a:ext>
          </a:extLst>
        </xdr:cNvPr>
        <xdr:cNvSpPr txBox="1"/>
      </xdr:nvSpPr>
      <xdr:spPr>
        <a:xfrm>
          <a:off x="14370050" y="1034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61</xdr:row>
      <xdr:rowOff>13208</xdr:rowOff>
    </xdr:to>
    <xdr:cxnSp macro="">
      <xdr:nvCxnSpPr>
        <xdr:cNvPr id="324" name="直線コネクタ 323">
          <a:extLst>
            <a:ext uri="{FF2B5EF4-FFF2-40B4-BE49-F238E27FC236}">
              <a16:creationId xmlns:a16="http://schemas.microsoft.com/office/drawing/2014/main" id="{A151F02C-ABC3-4297-ADA1-67741BFE350B}"/>
            </a:ext>
          </a:extLst>
        </xdr:cNvPr>
        <xdr:cNvCxnSpPr/>
      </xdr:nvCxnSpPr>
      <xdr:spPr>
        <a:xfrm>
          <a:off x="13106400" y="9879838"/>
          <a:ext cx="8001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5" name="フローチャート: 判断 324">
          <a:extLst>
            <a:ext uri="{FF2B5EF4-FFF2-40B4-BE49-F238E27FC236}">
              <a16:creationId xmlns:a16="http://schemas.microsoft.com/office/drawing/2014/main" id="{F34627B3-8FD3-41FA-88CE-CF9E328C1660}"/>
            </a:ext>
          </a:extLst>
        </xdr:cNvPr>
        <xdr:cNvSpPr/>
      </xdr:nvSpPr>
      <xdr:spPr>
        <a:xfrm>
          <a:off x="13868400" y="1024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6" name="テキスト ボックス 325">
          <a:extLst>
            <a:ext uri="{FF2B5EF4-FFF2-40B4-BE49-F238E27FC236}">
              <a16:creationId xmlns:a16="http://schemas.microsoft.com/office/drawing/2014/main" id="{8D20B2EA-E86C-407B-BE99-A091A4583B02}"/>
            </a:ext>
          </a:extLst>
        </xdr:cNvPr>
        <xdr:cNvSpPr txBox="1"/>
      </xdr:nvSpPr>
      <xdr:spPr>
        <a:xfrm>
          <a:off x="13557250" y="103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138938</xdr:rowOff>
    </xdr:to>
    <xdr:cxnSp macro="">
      <xdr:nvCxnSpPr>
        <xdr:cNvPr id="327" name="直線コネクタ 326">
          <a:extLst>
            <a:ext uri="{FF2B5EF4-FFF2-40B4-BE49-F238E27FC236}">
              <a16:creationId xmlns:a16="http://schemas.microsoft.com/office/drawing/2014/main" id="{9113A1AB-1145-4977-AE74-6D2BC603DDE4}"/>
            </a:ext>
          </a:extLst>
        </xdr:cNvPr>
        <xdr:cNvCxnSpPr/>
      </xdr:nvCxnSpPr>
      <xdr:spPr>
        <a:xfrm>
          <a:off x="12293600" y="9875012"/>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8" name="フローチャート: 判断 327">
          <a:extLst>
            <a:ext uri="{FF2B5EF4-FFF2-40B4-BE49-F238E27FC236}">
              <a16:creationId xmlns:a16="http://schemas.microsoft.com/office/drawing/2014/main" id="{A446B49D-926B-473E-A0C2-AE19735EA9D3}"/>
            </a:ext>
          </a:extLst>
        </xdr:cNvPr>
        <xdr:cNvSpPr/>
      </xdr:nvSpPr>
      <xdr:spPr>
        <a:xfrm>
          <a:off x="13055600" y="10068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9" name="テキスト ボックス 328">
          <a:extLst>
            <a:ext uri="{FF2B5EF4-FFF2-40B4-BE49-F238E27FC236}">
              <a16:creationId xmlns:a16="http://schemas.microsoft.com/office/drawing/2014/main" id="{EBF0EFD0-85E2-4A61-9A47-6B9974173612}"/>
            </a:ext>
          </a:extLst>
        </xdr:cNvPr>
        <xdr:cNvSpPr txBox="1"/>
      </xdr:nvSpPr>
      <xdr:spPr>
        <a:xfrm>
          <a:off x="12763500" y="1014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30" name="フローチャート: 判断 329">
          <a:extLst>
            <a:ext uri="{FF2B5EF4-FFF2-40B4-BE49-F238E27FC236}">
              <a16:creationId xmlns:a16="http://schemas.microsoft.com/office/drawing/2014/main" id="{71CB30AC-D715-4C1C-84ED-ADEBD14BA36D}"/>
            </a:ext>
          </a:extLst>
        </xdr:cNvPr>
        <xdr:cNvSpPr/>
      </xdr:nvSpPr>
      <xdr:spPr>
        <a:xfrm>
          <a:off x="122428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458D457B-1442-4048-A25C-677925F4AC93}"/>
            </a:ext>
          </a:extLst>
        </xdr:cNvPr>
        <xdr:cNvSpPr txBox="1"/>
      </xdr:nvSpPr>
      <xdr:spPr>
        <a:xfrm>
          <a:off x="11950700" y="1007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B3AC755-7337-4AAD-A08F-45C943E8C51F}"/>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6522B3D-E70A-4E65-A37D-5C03074927C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80438E5-2FA3-4457-BD48-36C3C5B350A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EE53561-1D44-4D38-97F9-73A5CE24B26A}"/>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56B50CE-BBA2-4ECE-A49C-B61608E080B9}"/>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7" name="楕円 336">
          <a:extLst>
            <a:ext uri="{FF2B5EF4-FFF2-40B4-BE49-F238E27FC236}">
              <a16:creationId xmlns:a16="http://schemas.microsoft.com/office/drawing/2014/main" id="{EF010650-B958-4072-A94D-EE20E28703B3}"/>
            </a:ext>
          </a:extLst>
        </xdr:cNvPr>
        <xdr:cNvSpPr/>
      </xdr:nvSpPr>
      <xdr:spPr>
        <a:xfrm>
          <a:off x="15430500" y="10091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38" name="定員管理の状況該当値テキスト">
          <a:extLst>
            <a:ext uri="{FF2B5EF4-FFF2-40B4-BE49-F238E27FC236}">
              <a16:creationId xmlns:a16="http://schemas.microsoft.com/office/drawing/2014/main" id="{5B7F55BF-1904-4ACF-8B72-F87DCFF473E9}"/>
            </a:ext>
          </a:extLst>
        </xdr:cNvPr>
        <xdr:cNvSpPr txBox="1"/>
      </xdr:nvSpPr>
      <xdr:spPr>
        <a:xfrm>
          <a:off x="15563850" y="99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39" name="楕円 338">
          <a:extLst>
            <a:ext uri="{FF2B5EF4-FFF2-40B4-BE49-F238E27FC236}">
              <a16:creationId xmlns:a16="http://schemas.microsoft.com/office/drawing/2014/main" id="{53236C53-1C50-402F-AA01-1DA34762EBCC}"/>
            </a:ext>
          </a:extLst>
        </xdr:cNvPr>
        <xdr:cNvSpPr/>
      </xdr:nvSpPr>
      <xdr:spPr>
        <a:xfrm>
          <a:off x="14668500" y="10068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40" name="テキスト ボックス 339">
          <a:extLst>
            <a:ext uri="{FF2B5EF4-FFF2-40B4-BE49-F238E27FC236}">
              <a16:creationId xmlns:a16="http://schemas.microsoft.com/office/drawing/2014/main" id="{291D7BF6-CA7F-4BDA-8608-5BF1EF39F080}"/>
            </a:ext>
          </a:extLst>
        </xdr:cNvPr>
        <xdr:cNvSpPr txBox="1"/>
      </xdr:nvSpPr>
      <xdr:spPr>
        <a:xfrm>
          <a:off x="14370050" y="9844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1" name="楕円 340">
          <a:extLst>
            <a:ext uri="{FF2B5EF4-FFF2-40B4-BE49-F238E27FC236}">
              <a16:creationId xmlns:a16="http://schemas.microsoft.com/office/drawing/2014/main" id="{0D4F770B-64FC-4C52-B0B5-C53BB4639025}"/>
            </a:ext>
          </a:extLst>
        </xdr:cNvPr>
        <xdr:cNvSpPr/>
      </xdr:nvSpPr>
      <xdr:spPr>
        <a:xfrm>
          <a:off x="13868400" y="10039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42" name="テキスト ボックス 341">
          <a:extLst>
            <a:ext uri="{FF2B5EF4-FFF2-40B4-BE49-F238E27FC236}">
              <a16:creationId xmlns:a16="http://schemas.microsoft.com/office/drawing/2014/main" id="{91225844-EAFB-442E-A6B2-4F2B570B3560}"/>
            </a:ext>
          </a:extLst>
        </xdr:cNvPr>
        <xdr:cNvSpPr txBox="1"/>
      </xdr:nvSpPr>
      <xdr:spPr>
        <a:xfrm>
          <a:off x="13557250" y="98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88138</xdr:rowOff>
    </xdr:from>
    <xdr:to>
      <xdr:col>68</xdr:col>
      <xdr:colOff>203200</xdr:colOff>
      <xdr:row>60</xdr:row>
      <xdr:rowOff>18288</xdr:rowOff>
    </xdr:to>
    <xdr:sp macro="" textlink="">
      <xdr:nvSpPr>
        <xdr:cNvPr id="343" name="楕円 342">
          <a:extLst>
            <a:ext uri="{FF2B5EF4-FFF2-40B4-BE49-F238E27FC236}">
              <a16:creationId xmlns:a16="http://schemas.microsoft.com/office/drawing/2014/main" id="{1A103DF0-1098-42B9-872D-BBA8440C7B96}"/>
            </a:ext>
          </a:extLst>
        </xdr:cNvPr>
        <xdr:cNvSpPr/>
      </xdr:nvSpPr>
      <xdr:spPr>
        <a:xfrm>
          <a:off x="13055600" y="982903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28465</xdr:rowOff>
    </xdr:from>
    <xdr:ext cx="762000" cy="259045"/>
    <xdr:sp macro="" textlink="">
      <xdr:nvSpPr>
        <xdr:cNvPr id="344" name="テキスト ボックス 343">
          <a:extLst>
            <a:ext uri="{FF2B5EF4-FFF2-40B4-BE49-F238E27FC236}">
              <a16:creationId xmlns:a16="http://schemas.microsoft.com/office/drawing/2014/main" id="{5A2F1617-5135-4CF3-9CB0-6DA050BABA16}"/>
            </a:ext>
          </a:extLst>
        </xdr:cNvPr>
        <xdr:cNvSpPr txBox="1"/>
      </xdr:nvSpPr>
      <xdr:spPr>
        <a:xfrm>
          <a:off x="12763500" y="960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5" name="楕円 344">
          <a:extLst>
            <a:ext uri="{FF2B5EF4-FFF2-40B4-BE49-F238E27FC236}">
              <a16:creationId xmlns:a16="http://schemas.microsoft.com/office/drawing/2014/main" id="{09DC8F1A-77C9-4A45-979D-142B77142C95}"/>
            </a:ext>
          </a:extLst>
        </xdr:cNvPr>
        <xdr:cNvSpPr/>
      </xdr:nvSpPr>
      <xdr:spPr>
        <a:xfrm>
          <a:off x="12242800" y="9824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46" name="テキスト ボックス 345">
          <a:extLst>
            <a:ext uri="{FF2B5EF4-FFF2-40B4-BE49-F238E27FC236}">
              <a16:creationId xmlns:a16="http://schemas.microsoft.com/office/drawing/2014/main" id="{798B9416-50F5-4C8A-ABA3-DF152BEEB433}"/>
            </a:ext>
          </a:extLst>
        </xdr:cNvPr>
        <xdr:cNvSpPr txBox="1"/>
      </xdr:nvSpPr>
      <xdr:spPr>
        <a:xfrm>
          <a:off x="11950700" y="95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9E39BF9-699C-4793-BAAD-7FB36DA75863}"/>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33020D1-38B9-4933-958A-84F519B62B25}"/>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93F645D-D734-408A-A603-E8D1A93096BC}"/>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A996678-D13E-439E-90F6-897EFB0B054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899E6683-8805-4EB1-B856-892CE167741C}"/>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78F6B06-F871-4502-A8C1-A780CD991928}"/>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28B6DEC-E4A3-4C34-A927-3A3AE9A4D64E}"/>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E0DFCCA-8A9E-449D-AA0C-D8F3290DE33B}"/>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FBFD3F7-AED0-4D7E-BAA9-FD84C1C2D777}"/>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0044BD7-C9B8-48AE-8E84-96C547FF96DE}"/>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E27E319-1FC8-45B1-8621-5C67F383C66D}"/>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A7B1A19-4DD8-4857-BC67-4CA5E48F449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C5C0318-9019-42CE-96C4-F67D04DA4EB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類似団体内では上位に位置する。</a:t>
          </a:r>
        </a:p>
        <a:p>
          <a:r>
            <a:rPr kumimoji="1" lang="ja-JP" altLang="en-US" sz="1200">
              <a:latin typeface="ＭＳ Ｐゴシック" panose="020B0600070205080204" pitchFamily="50" charset="-128"/>
              <a:ea typeface="ＭＳ Ｐゴシック" panose="020B0600070205080204" pitchFamily="50" charset="-128"/>
            </a:rPr>
            <a:t>実質公債費比率は、主に元利償還金の減により、前年度比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単年度数値（</a:t>
          </a:r>
          <a:r>
            <a:rPr kumimoji="1" lang="en-US" altLang="ja-JP" sz="1200">
              <a:latin typeface="ＭＳ Ｐゴシック" panose="020B0600070205080204" pitchFamily="50" charset="-128"/>
              <a:ea typeface="ＭＳ Ｐゴシック" panose="020B0600070205080204" pitchFamily="50" charset="-128"/>
            </a:rPr>
            <a:t>4.06</a:t>
          </a:r>
          <a:r>
            <a:rPr kumimoji="1" lang="ja-JP" altLang="en-US" sz="1200">
              <a:latin typeface="ＭＳ Ｐゴシック" panose="020B0600070205080204" pitchFamily="50" charset="-128"/>
              <a:ea typeface="ＭＳ Ｐゴシック" panose="020B0600070205080204" pitchFamily="50" charset="-128"/>
            </a:rPr>
            <a:t>％）では、令和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4.39</a:t>
          </a:r>
          <a:r>
            <a:rPr kumimoji="1" lang="ja-JP" altLang="en-US" sz="1200">
              <a:latin typeface="ＭＳ Ｐゴシック" panose="020B0600070205080204" pitchFamily="50" charset="-128"/>
              <a:ea typeface="ＭＳ Ｐゴシック" panose="020B0600070205080204" pitchFamily="50" charset="-128"/>
            </a:rPr>
            <a:t>％）に対し</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89CEA2E-C595-46B1-9C5E-CA324D8D56D2}"/>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329CEB7-B8A3-4E4A-A255-94C076D12F1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D96E12A-9628-4176-80A2-29280396C712}"/>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799021E1-B297-4DF8-9EE9-65D11456FC27}"/>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C1AE8DAE-FC4C-4760-AD1B-5FE1235147B3}"/>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0809DB4-3E28-4B3A-99A5-1A3B69245C24}"/>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B3F79E2-C1AB-4600-BC73-4F111403B65B}"/>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8376EE1B-158F-4583-AF9F-025DEFDEC029}"/>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E91C6421-D1A3-41FC-AAB9-9A55F5FFE683}"/>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3DBF6B1E-D749-40A7-B878-AC94A2F49F1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6B122D3-1570-4997-862E-1B72C38F62A1}"/>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F7C0D3E2-6960-40DB-ABDE-D73B561B400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2EE40E92-1956-4B60-8EC2-D3156E0C8FAB}"/>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5D8CFBCF-B1B1-437F-9006-2C51312DBE5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5FA714B9-0B1F-465B-85EC-5C65A40CE70C}"/>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ADB48E4C-C92A-4ED4-9A0B-06865E975E95}"/>
            </a:ext>
          </a:extLst>
        </xdr:cNvPr>
        <xdr:cNvCxnSpPr/>
      </xdr:nvCxnSpPr>
      <xdr:spPr>
        <a:xfrm flipV="1">
          <a:off x="15474950" y="6119989"/>
          <a:ext cx="0" cy="1370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306E1D83-1A78-47C9-BF03-7D83357290FF}"/>
            </a:ext>
          </a:extLst>
        </xdr:cNvPr>
        <xdr:cNvSpPr txBox="1"/>
      </xdr:nvSpPr>
      <xdr:spPr>
        <a:xfrm>
          <a:off x="15563850" y="746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3672259B-1EDE-493C-BA50-D9A84776AC71}"/>
            </a:ext>
          </a:extLst>
        </xdr:cNvPr>
        <xdr:cNvCxnSpPr/>
      </xdr:nvCxnSpPr>
      <xdr:spPr>
        <a:xfrm>
          <a:off x="15405100" y="7490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D9D23AA9-7E4E-41C6-ABF2-7672B0EE1E2A}"/>
            </a:ext>
          </a:extLst>
        </xdr:cNvPr>
        <xdr:cNvSpPr txBox="1"/>
      </xdr:nvSpPr>
      <xdr:spPr>
        <a:xfrm>
          <a:off x="15563850" y="58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F9F252E6-CA77-47FD-838F-C3135C929855}"/>
            </a:ext>
          </a:extLst>
        </xdr:cNvPr>
        <xdr:cNvCxnSpPr/>
      </xdr:nvCxnSpPr>
      <xdr:spPr>
        <a:xfrm>
          <a:off x="15405100" y="6119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137583</xdr:rowOff>
    </xdr:to>
    <xdr:cxnSp macro="">
      <xdr:nvCxnSpPr>
        <xdr:cNvPr id="380" name="直線コネクタ 379">
          <a:extLst>
            <a:ext uri="{FF2B5EF4-FFF2-40B4-BE49-F238E27FC236}">
              <a16:creationId xmlns:a16="http://schemas.microsoft.com/office/drawing/2014/main" id="{6B443FF4-21EE-4F1C-A479-02623F932B35}"/>
            </a:ext>
          </a:extLst>
        </xdr:cNvPr>
        <xdr:cNvCxnSpPr/>
      </xdr:nvCxnSpPr>
      <xdr:spPr>
        <a:xfrm flipV="1">
          <a:off x="14712950" y="6522861"/>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81" name="公債費負担の状況平均値テキスト">
          <a:extLst>
            <a:ext uri="{FF2B5EF4-FFF2-40B4-BE49-F238E27FC236}">
              <a16:creationId xmlns:a16="http://schemas.microsoft.com/office/drawing/2014/main" id="{040972DE-872D-4E47-98C9-6D4F0810A551}"/>
            </a:ext>
          </a:extLst>
        </xdr:cNvPr>
        <xdr:cNvSpPr txBox="1"/>
      </xdr:nvSpPr>
      <xdr:spPr>
        <a:xfrm>
          <a:off x="15563850" y="6759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CAA3601B-30B9-41D9-BEF0-159D3423B682}"/>
            </a:ext>
          </a:extLst>
        </xdr:cNvPr>
        <xdr:cNvSpPr/>
      </xdr:nvSpPr>
      <xdr:spPr>
        <a:xfrm>
          <a:off x="15430500" y="67810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6350</xdr:rowOff>
    </xdr:to>
    <xdr:cxnSp macro="">
      <xdr:nvCxnSpPr>
        <xdr:cNvPr id="383" name="直線コネクタ 382">
          <a:extLst>
            <a:ext uri="{FF2B5EF4-FFF2-40B4-BE49-F238E27FC236}">
              <a16:creationId xmlns:a16="http://schemas.microsoft.com/office/drawing/2014/main" id="{3F4C6449-8F48-47F2-BFBE-FB37C0482748}"/>
            </a:ext>
          </a:extLst>
        </xdr:cNvPr>
        <xdr:cNvCxnSpPr/>
      </xdr:nvCxnSpPr>
      <xdr:spPr>
        <a:xfrm flipV="1">
          <a:off x="13906500" y="6576483"/>
          <a:ext cx="80645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E04322EC-7674-4256-ADE6-55B712118D91}"/>
            </a:ext>
          </a:extLst>
        </xdr:cNvPr>
        <xdr:cNvSpPr/>
      </xdr:nvSpPr>
      <xdr:spPr>
        <a:xfrm>
          <a:off x="14668500" y="6821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5" name="テキスト ボックス 384">
          <a:extLst>
            <a:ext uri="{FF2B5EF4-FFF2-40B4-BE49-F238E27FC236}">
              <a16:creationId xmlns:a16="http://schemas.microsoft.com/office/drawing/2014/main" id="{82BE5D46-3DCB-42ED-8A0E-31353E7B7ECE}"/>
            </a:ext>
          </a:extLst>
        </xdr:cNvPr>
        <xdr:cNvSpPr txBox="1"/>
      </xdr:nvSpPr>
      <xdr:spPr>
        <a:xfrm>
          <a:off x="14370050" y="69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59972</xdr:rowOff>
    </xdr:to>
    <xdr:cxnSp macro="">
      <xdr:nvCxnSpPr>
        <xdr:cNvPr id="386" name="直線コネクタ 385">
          <a:extLst>
            <a:ext uri="{FF2B5EF4-FFF2-40B4-BE49-F238E27FC236}">
              <a16:creationId xmlns:a16="http://schemas.microsoft.com/office/drawing/2014/main" id="{383AF083-EB26-417C-B6F6-6C8892FCAFC1}"/>
            </a:ext>
          </a:extLst>
        </xdr:cNvPr>
        <xdr:cNvCxnSpPr/>
      </xdr:nvCxnSpPr>
      <xdr:spPr>
        <a:xfrm flipV="1">
          <a:off x="13106400" y="6610350"/>
          <a:ext cx="8001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4E06475F-9448-47C8-B7F6-53E0AE2FDACD}"/>
            </a:ext>
          </a:extLst>
        </xdr:cNvPr>
        <xdr:cNvSpPr/>
      </xdr:nvSpPr>
      <xdr:spPr>
        <a:xfrm>
          <a:off x="13868400" y="6848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a:extLst>
            <a:ext uri="{FF2B5EF4-FFF2-40B4-BE49-F238E27FC236}">
              <a16:creationId xmlns:a16="http://schemas.microsoft.com/office/drawing/2014/main" id="{C5BB94BE-DF88-49F6-880C-3189BE80F73B}"/>
            </a:ext>
          </a:extLst>
        </xdr:cNvPr>
        <xdr:cNvSpPr txBox="1"/>
      </xdr:nvSpPr>
      <xdr:spPr>
        <a:xfrm>
          <a:off x="1355725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41</xdr:row>
      <xdr:rowOff>22578</xdr:rowOff>
    </xdr:to>
    <xdr:cxnSp macro="">
      <xdr:nvCxnSpPr>
        <xdr:cNvPr id="389" name="直線コネクタ 388">
          <a:extLst>
            <a:ext uri="{FF2B5EF4-FFF2-40B4-BE49-F238E27FC236}">
              <a16:creationId xmlns:a16="http://schemas.microsoft.com/office/drawing/2014/main" id="{BC862494-CEBB-4523-B2BC-93B0A3A1A0C1}"/>
            </a:ext>
          </a:extLst>
        </xdr:cNvPr>
        <xdr:cNvCxnSpPr/>
      </xdr:nvCxnSpPr>
      <xdr:spPr>
        <a:xfrm flipV="1">
          <a:off x="12293600" y="6663972"/>
          <a:ext cx="812800" cy="1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FC9BF98D-9F9D-409D-A136-EEE260A117E7}"/>
            </a:ext>
          </a:extLst>
        </xdr:cNvPr>
        <xdr:cNvSpPr/>
      </xdr:nvSpPr>
      <xdr:spPr>
        <a:xfrm>
          <a:off x="13055600" y="68481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1" name="テキスト ボックス 390">
          <a:extLst>
            <a:ext uri="{FF2B5EF4-FFF2-40B4-BE49-F238E27FC236}">
              <a16:creationId xmlns:a16="http://schemas.microsoft.com/office/drawing/2014/main" id="{F6B998C0-8107-476C-9377-BD252305B9A0}"/>
            </a:ext>
          </a:extLst>
        </xdr:cNvPr>
        <xdr:cNvSpPr txBox="1"/>
      </xdr:nvSpPr>
      <xdr:spPr>
        <a:xfrm>
          <a:off x="1276350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3A98B634-A943-4063-9171-77535861A361}"/>
            </a:ext>
          </a:extLst>
        </xdr:cNvPr>
        <xdr:cNvSpPr/>
      </xdr:nvSpPr>
      <xdr:spPr>
        <a:xfrm>
          <a:off x="122428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A8D846BF-3810-444F-AE69-E42582818EAF}"/>
            </a:ext>
          </a:extLst>
        </xdr:cNvPr>
        <xdr:cNvSpPr txBox="1"/>
      </xdr:nvSpPr>
      <xdr:spPr>
        <a:xfrm>
          <a:off x="11950700" y="70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FCBF2BD-C3BB-493F-95CE-BAD7DB3CCF13}"/>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70EBAAE-8ED1-424C-84D8-96504C53E5C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B15F819-C7E6-443D-A433-67DCBE8E71E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F559FD0-1FD3-4A2A-98EF-CF4819A3FFA5}"/>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EEBEAD3-0BF8-429F-BE18-55C1B7F70E5D}"/>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399" name="楕円 398">
          <a:extLst>
            <a:ext uri="{FF2B5EF4-FFF2-40B4-BE49-F238E27FC236}">
              <a16:creationId xmlns:a16="http://schemas.microsoft.com/office/drawing/2014/main" id="{C536EAB6-FC84-4E59-A360-5CB9042F8FDE}"/>
            </a:ext>
          </a:extLst>
        </xdr:cNvPr>
        <xdr:cNvSpPr/>
      </xdr:nvSpPr>
      <xdr:spPr>
        <a:xfrm>
          <a:off x="15430500" y="64720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0" name="公債費負担の状況該当値テキスト">
          <a:extLst>
            <a:ext uri="{FF2B5EF4-FFF2-40B4-BE49-F238E27FC236}">
              <a16:creationId xmlns:a16="http://schemas.microsoft.com/office/drawing/2014/main" id="{2532B05B-4FAA-472A-8F3A-6F3C5B22129D}"/>
            </a:ext>
          </a:extLst>
        </xdr:cNvPr>
        <xdr:cNvSpPr txBox="1"/>
      </xdr:nvSpPr>
      <xdr:spPr>
        <a:xfrm>
          <a:off x="1556385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1" name="楕円 400">
          <a:extLst>
            <a:ext uri="{FF2B5EF4-FFF2-40B4-BE49-F238E27FC236}">
              <a16:creationId xmlns:a16="http://schemas.microsoft.com/office/drawing/2014/main" id="{099E0723-87FC-450E-931A-D2DBE65F7ACF}"/>
            </a:ext>
          </a:extLst>
        </xdr:cNvPr>
        <xdr:cNvSpPr/>
      </xdr:nvSpPr>
      <xdr:spPr>
        <a:xfrm>
          <a:off x="14668500" y="6525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2" name="テキスト ボックス 401">
          <a:extLst>
            <a:ext uri="{FF2B5EF4-FFF2-40B4-BE49-F238E27FC236}">
              <a16:creationId xmlns:a16="http://schemas.microsoft.com/office/drawing/2014/main" id="{0FDDE9A6-DBCF-4CC7-AC6B-431A51317535}"/>
            </a:ext>
          </a:extLst>
        </xdr:cNvPr>
        <xdr:cNvSpPr txBox="1"/>
      </xdr:nvSpPr>
      <xdr:spPr>
        <a:xfrm>
          <a:off x="1437005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3" name="楕円 402">
          <a:extLst>
            <a:ext uri="{FF2B5EF4-FFF2-40B4-BE49-F238E27FC236}">
              <a16:creationId xmlns:a16="http://schemas.microsoft.com/office/drawing/2014/main" id="{0E750481-79B8-461F-9E3C-A9A73D4BFFBF}"/>
            </a:ext>
          </a:extLst>
        </xdr:cNvPr>
        <xdr:cNvSpPr/>
      </xdr:nvSpPr>
      <xdr:spPr>
        <a:xfrm>
          <a:off x="138684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4" name="テキスト ボックス 403">
          <a:extLst>
            <a:ext uri="{FF2B5EF4-FFF2-40B4-BE49-F238E27FC236}">
              <a16:creationId xmlns:a16="http://schemas.microsoft.com/office/drawing/2014/main" id="{F62A1569-9A73-4A82-A3BF-97DBD202B72B}"/>
            </a:ext>
          </a:extLst>
        </xdr:cNvPr>
        <xdr:cNvSpPr txBox="1"/>
      </xdr:nvSpPr>
      <xdr:spPr>
        <a:xfrm>
          <a:off x="135572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05" name="楕円 404">
          <a:extLst>
            <a:ext uri="{FF2B5EF4-FFF2-40B4-BE49-F238E27FC236}">
              <a16:creationId xmlns:a16="http://schemas.microsoft.com/office/drawing/2014/main" id="{EDB89896-D6C4-4215-ABC2-F6833149D8F1}"/>
            </a:ext>
          </a:extLst>
        </xdr:cNvPr>
        <xdr:cNvSpPr/>
      </xdr:nvSpPr>
      <xdr:spPr>
        <a:xfrm>
          <a:off x="13055600" y="661317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406" name="テキスト ボックス 405">
          <a:extLst>
            <a:ext uri="{FF2B5EF4-FFF2-40B4-BE49-F238E27FC236}">
              <a16:creationId xmlns:a16="http://schemas.microsoft.com/office/drawing/2014/main" id="{A966F850-EA72-496B-A691-0A1904C166E0}"/>
            </a:ext>
          </a:extLst>
        </xdr:cNvPr>
        <xdr:cNvSpPr txBox="1"/>
      </xdr:nvSpPr>
      <xdr:spPr>
        <a:xfrm>
          <a:off x="127635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07" name="楕円 406">
          <a:extLst>
            <a:ext uri="{FF2B5EF4-FFF2-40B4-BE49-F238E27FC236}">
              <a16:creationId xmlns:a16="http://schemas.microsoft.com/office/drawing/2014/main" id="{3506F67F-A231-49F1-B3F7-87F816FA158B}"/>
            </a:ext>
          </a:extLst>
        </xdr:cNvPr>
        <xdr:cNvSpPr/>
      </xdr:nvSpPr>
      <xdr:spPr>
        <a:xfrm>
          <a:off x="12242800" y="6747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08" name="テキスト ボックス 407">
          <a:extLst>
            <a:ext uri="{FF2B5EF4-FFF2-40B4-BE49-F238E27FC236}">
              <a16:creationId xmlns:a16="http://schemas.microsoft.com/office/drawing/2014/main" id="{52C28B83-C995-4424-99BD-C88AFF9B6366}"/>
            </a:ext>
          </a:extLst>
        </xdr:cNvPr>
        <xdr:cNvSpPr txBox="1"/>
      </xdr:nvSpPr>
      <xdr:spPr>
        <a:xfrm>
          <a:off x="11950700" y="652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3FD040A9-F68B-4830-BC27-F48AA91B94E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825E372-BE14-48EE-90C9-A4818237421C}"/>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594A458-FEAD-4E1F-9EDB-09AE608F9B2B}"/>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242C968-701B-4F2A-8A64-F1644A3E3EF6}"/>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4665495-BDCC-4B9D-AF36-A9F5EA7929D9}"/>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C4C98BBE-2200-4BE5-A47D-C998126CFCD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D2DC2A4C-AFF8-440B-869E-0FBCA1F6AED3}"/>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114E1985-3325-46F7-A7B0-F103CED7D07D}"/>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BEC546A2-9EAA-48C7-9BB3-38DA3AFF3ED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8184ED3-6DD8-4DB3-B8D4-E81EC19E9AB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D6B1021F-6785-4CB4-85D8-DF304F35ED7D}"/>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FA3ECE51-18C6-4FED-83B8-D6597D8F9BAA}"/>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E86D2A2-E7D3-4735-8DB3-B2F64285B588}"/>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年度の将来負担額は、市債残高の増などにより前年度比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億円増。</a:t>
          </a:r>
        </a:p>
        <a:p>
          <a:r>
            <a:rPr kumimoji="1" lang="ja-JP" altLang="en-US" sz="1100">
              <a:latin typeface="ＭＳ Ｐゴシック" panose="020B0600070205080204" pitchFamily="50" charset="-128"/>
              <a:ea typeface="ＭＳ Ｐゴシック" panose="020B0600070205080204" pitchFamily="50" charset="-128"/>
            </a:rPr>
            <a:t>充当可能財源等は、充当可能基金における減債基金や介護給付費準備基金の積立による前年度比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億円の増、公債費の増による</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億円の増の一方、充当可能特定歳入の</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億円の減などにより、前年度比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億円増となった。</a:t>
          </a:r>
        </a:p>
        <a:p>
          <a:r>
            <a:rPr kumimoji="1" lang="ja-JP" altLang="en-US" sz="1100">
              <a:latin typeface="ＭＳ Ｐゴシック" panose="020B0600070205080204" pitchFamily="50" charset="-128"/>
              <a:ea typeface="ＭＳ Ｐゴシック" panose="020B0600070205080204" pitchFamily="50" charset="-128"/>
            </a:rPr>
            <a:t>中期財政計画（平成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8B8F12EC-CDB1-4DDE-BA01-E0DC9FC1BEE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DFDD14CD-9236-4FC6-8318-459A7E345A33}"/>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28007CC2-FCBC-4113-83FE-07E1526FF3DA}"/>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B0A92E12-C8CB-46DF-BF6B-D576C106A868}"/>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ACC925BA-7C47-4168-BAC5-BA77A0A740B7}"/>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E8C5BC66-1A5E-4313-B515-9D87B54E022C}"/>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691C115C-A8C4-4755-9C0B-02ED155B26FC}"/>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A026B5B0-33D4-4190-9E1B-2590A647E16B}"/>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EF9C3FD1-FEE2-4F9F-9515-FE1B0613B371}"/>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3527A707-C51C-4A7B-9476-338C4B26EC9A}"/>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9D0EABC-EBD5-4D66-B261-DC5220E0979C}"/>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E8B3C516-A433-4846-9C31-6EC667E3E2C1}"/>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30F0243B-062F-40ED-919B-07A207846639}"/>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E9E8E28F-03BA-4662-87AA-0087B205AB14}"/>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18C118CA-6618-4BEF-8521-95B8AA1CCB66}"/>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4A51D4F9-4328-4474-9551-4FE6CEEF5DC7}"/>
            </a:ext>
          </a:extLst>
        </xdr:cNvPr>
        <xdr:cNvCxnSpPr/>
      </xdr:nvCxnSpPr>
      <xdr:spPr>
        <a:xfrm flipV="1">
          <a:off x="15474950" y="2288117"/>
          <a:ext cx="0" cy="1274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7F5EC475-B89F-4305-A7A1-16E2663B54CF}"/>
            </a:ext>
          </a:extLst>
        </xdr:cNvPr>
        <xdr:cNvSpPr txBox="1"/>
      </xdr:nvSpPr>
      <xdr:spPr>
        <a:xfrm>
          <a:off x="1556385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9AE5ACA6-B143-4F3D-9630-F383B5D09ECC}"/>
            </a:ext>
          </a:extLst>
        </xdr:cNvPr>
        <xdr:cNvCxnSpPr/>
      </xdr:nvCxnSpPr>
      <xdr:spPr>
        <a:xfrm>
          <a:off x="15405100" y="356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CD67081D-5FA8-4F1A-84CE-AC6DF38E599A}"/>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CFBD3A3E-54E7-49B5-9E4A-917605A6F11D}"/>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2" name="将来負担の状況平均値テキスト">
          <a:extLst>
            <a:ext uri="{FF2B5EF4-FFF2-40B4-BE49-F238E27FC236}">
              <a16:creationId xmlns:a16="http://schemas.microsoft.com/office/drawing/2014/main" id="{E1C628C8-99C9-4ADE-9226-8130D91892A5}"/>
            </a:ext>
          </a:extLst>
        </xdr:cNvPr>
        <xdr:cNvSpPr txBox="1"/>
      </xdr:nvSpPr>
      <xdr:spPr>
        <a:xfrm>
          <a:off x="15563850" y="2734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3" name="フローチャート: 判断 442">
          <a:extLst>
            <a:ext uri="{FF2B5EF4-FFF2-40B4-BE49-F238E27FC236}">
              <a16:creationId xmlns:a16="http://schemas.microsoft.com/office/drawing/2014/main" id="{FBEC932B-62B0-4B07-929E-70FCBAEBACE4}"/>
            </a:ext>
          </a:extLst>
        </xdr:cNvPr>
        <xdr:cNvSpPr/>
      </xdr:nvSpPr>
      <xdr:spPr>
        <a:xfrm>
          <a:off x="15430500" y="27619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B42B6D5D-A456-46CF-B857-C51A16803014}"/>
            </a:ext>
          </a:extLst>
        </xdr:cNvPr>
        <xdr:cNvSpPr/>
      </xdr:nvSpPr>
      <xdr:spPr>
        <a:xfrm>
          <a:off x="146685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2236B362-2025-4D75-A52F-E6F38D11670C}"/>
            </a:ext>
          </a:extLst>
        </xdr:cNvPr>
        <xdr:cNvSpPr txBox="1"/>
      </xdr:nvSpPr>
      <xdr:spPr>
        <a:xfrm>
          <a:off x="14370050" y="25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6" name="フローチャート: 判断 445">
          <a:extLst>
            <a:ext uri="{FF2B5EF4-FFF2-40B4-BE49-F238E27FC236}">
              <a16:creationId xmlns:a16="http://schemas.microsoft.com/office/drawing/2014/main" id="{4942D649-8688-426D-80EE-26204A57D6C6}"/>
            </a:ext>
          </a:extLst>
        </xdr:cNvPr>
        <xdr:cNvSpPr/>
      </xdr:nvSpPr>
      <xdr:spPr>
        <a:xfrm>
          <a:off x="13868400" y="2904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7" name="テキスト ボックス 446">
          <a:extLst>
            <a:ext uri="{FF2B5EF4-FFF2-40B4-BE49-F238E27FC236}">
              <a16:creationId xmlns:a16="http://schemas.microsoft.com/office/drawing/2014/main" id="{26A67983-1D3E-4789-91BF-8021FE7471CF}"/>
            </a:ext>
          </a:extLst>
        </xdr:cNvPr>
        <xdr:cNvSpPr txBox="1"/>
      </xdr:nvSpPr>
      <xdr:spPr>
        <a:xfrm>
          <a:off x="13557250" y="26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8" name="フローチャート: 判断 447">
          <a:extLst>
            <a:ext uri="{FF2B5EF4-FFF2-40B4-BE49-F238E27FC236}">
              <a16:creationId xmlns:a16="http://schemas.microsoft.com/office/drawing/2014/main" id="{855F7875-D69F-4C3F-8FA4-5965C4880372}"/>
            </a:ext>
          </a:extLst>
        </xdr:cNvPr>
        <xdr:cNvSpPr/>
      </xdr:nvSpPr>
      <xdr:spPr>
        <a:xfrm>
          <a:off x="13055600" y="29510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49" name="テキスト ボックス 448">
          <a:extLst>
            <a:ext uri="{FF2B5EF4-FFF2-40B4-BE49-F238E27FC236}">
              <a16:creationId xmlns:a16="http://schemas.microsoft.com/office/drawing/2014/main" id="{78EA3B31-EE93-4044-ACCF-FDB76B0C40DC}"/>
            </a:ext>
          </a:extLst>
        </xdr:cNvPr>
        <xdr:cNvSpPr txBox="1"/>
      </xdr:nvSpPr>
      <xdr:spPr>
        <a:xfrm>
          <a:off x="12763500" y="27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0" name="フローチャート: 判断 449">
          <a:extLst>
            <a:ext uri="{FF2B5EF4-FFF2-40B4-BE49-F238E27FC236}">
              <a16:creationId xmlns:a16="http://schemas.microsoft.com/office/drawing/2014/main" id="{66951EC5-D521-4147-9E0C-4460DB2B218D}"/>
            </a:ext>
          </a:extLst>
        </xdr:cNvPr>
        <xdr:cNvSpPr/>
      </xdr:nvSpPr>
      <xdr:spPr>
        <a:xfrm>
          <a:off x="122428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1" name="テキスト ボックス 450">
          <a:extLst>
            <a:ext uri="{FF2B5EF4-FFF2-40B4-BE49-F238E27FC236}">
              <a16:creationId xmlns:a16="http://schemas.microsoft.com/office/drawing/2014/main" id="{BBD6AE97-26A9-4E3F-85B6-B75F969F9DBE}"/>
            </a:ext>
          </a:extLst>
        </xdr:cNvPr>
        <xdr:cNvSpPr txBox="1"/>
      </xdr:nvSpPr>
      <xdr:spPr>
        <a:xfrm>
          <a:off x="11950700" y="27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95F7BA6-D6E6-4797-9B66-D9B3BBA2F763}"/>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D294373-9B1C-4D44-B09F-FC74AF900C7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BDD7526-045E-4025-B822-2D7310567133}"/>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5B9BCEA-0A53-4D2D-AF64-D067796BBD0D}"/>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D6DEE0E-1091-41F5-A510-4B564B0505A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経常経費充当一般財源（分子）は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2,036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億円）となるとともに、経常一般財源（分母）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は地方税が増加した一方、普通交付税や臨時財政対策債等が減少したこと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2,292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2,260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億円）となった。これにより、人件費の経常収支比率は前年度比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月に策定した定員適正化計画に基づき、令和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年間で職員定数</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人の削減を目指す。</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26988</xdr:rowOff>
    </xdr:from>
    <xdr:to>
      <xdr:col>24</xdr:col>
      <xdr:colOff>25400</xdr:colOff>
      <xdr:row>37</xdr:row>
      <xdr:rowOff>141288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7063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26988</xdr:rowOff>
    </xdr:from>
    <xdr:to>
      <xdr:col>19</xdr:col>
      <xdr:colOff>187325</xdr:colOff>
      <xdr:row>38</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370638"/>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64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141288</xdr:rowOff>
    </xdr:from>
    <xdr:to>
      <xdr:col>11</xdr:col>
      <xdr:colOff>9525</xdr:colOff>
      <xdr:row>38</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48493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90488</xdr:rowOff>
    </xdr:from>
    <xdr:to>
      <xdr:col>24</xdr:col>
      <xdr:colOff>76200</xdr:colOff>
      <xdr:row>38</xdr:row>
      <xdr:rowOff>20638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107015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7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147638</xdr:rowOff>
    </xdr:from>
    <xdr:to>
      <xdr:col>20</xdr:col>
      <xdr:colOff>38100</xdr:colOff>
      <xdr:row>37</xdr:row>
      <xdr:rowOff>77788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87965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90488</xdr:rowOff>
    </xdr:from>
    <xdr:to>
      <xdr:col>6</xdr:col>
      <xdr:colOff>171450</xdr:colOff>
      <xdr:row>38</xdr:row>
      <xdr:rowOff>20638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30815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市町村の合併を行い類似団体で最も広い市域を有する。そのため管理する施設も多く、物件費に係る経常収支比率は類似団体の平均を例年上回っている。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年度の経常経費充当一般財源（分子）は前年度比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339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億円となったが、経常一般財源（分母）が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した。今後も施設の統合廃止等の資産経営の合理化を推進し圧縮に努める。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821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159657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159657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788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障害者自立支援給付件数や保育児童数の増に伴う経常経費充</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当一般財源（分子）は前年度比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億円となったものの、経常一般財源（分母）が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となったため、経常収支比率は前年度比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156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151493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年度は、その他の経常収支比率は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今後、保有資産の老朽化に伴う維持管理経費が大きな財政負担となることが見込まれており、資産の見直しや活用、運営管理等に関し長期的かつ着実に推進するため、平成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月策定（令和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月改訂）の公共施設等総合管理計画により、維持管理コストの適正化を図る。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146050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127000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年度は、経常経費充当一般財源（分子）は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億円、経常一般財源（分母）が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億円の増となったことにより、補助費等の経常収支比率は前年度比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補助金及び負担金については、ガイドラインに基づく</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PDCA</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サイクルにより継続して見直しを進めており、その成果により補助費等に係る経常収支比率が類似団体平均を大きく下回っている。引き続き見直しを進める。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に位置する。経常経費充当一般財源（分子）は、前年度比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億円となったものの、経常一般財源（分母）が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普通交付税や臨時財政対策債等の減少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。一人あたり市債残高は、令和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人で、中期財政計画（平成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年度まで）における計画値</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人以下を達成している。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75</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76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76</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98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類似団体の中では上位に位置する。令和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年度の公債費以外の経常収支比率は、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74.7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GIGA</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スクールへの対応にかかる経費やエネルギー価格上昇に伴う光熱費のほか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障害者自立支援給付件数や保育児童数の増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伴う扶助費の増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より、経常一般財源（分母）の増が経常経費充当一般財源（分子）の増を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回ったことによるもの。</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67128</xdr:rowOff>
    </xdr:from>
    <xdr:to>
      <xdr:col>82</xdr:col>
      <xdr:colOff>107950</xdr:colOff>
      <xdr:row>74</xdr:row>
      <xdr:rowOff>61685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411528"/>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67128</xdr:rowOff>
    </xdr:from>
    <xdr:to>
      <xdr:col>78</xdr:col>
      <xdr:colOff>69850</xdr:colOff>
      <xdr:row>74</xdr:row>
      <xdr:rowOff>137885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4115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137885</xdr:rowOff>
    </xdr:from>
    <xdr:to>
      <xdr:col>73</xdr:col>
      <xdr:colOff>180975</xdr:colOff>
      <xdr:row>74</xdr:row>
      <xdr:rowOff>148772</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25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74</xdr:row>
      <xdr:rowOff>148772</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563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27412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16328</xdr:rowOff>
    </xdr:from>
    <xdr:to>
      <xdr:col>78</xdr:col>
      <xdr:colOff>120650</xdr:colOff>
      <xdr:row>72</xdr:row>
      <xdr:rowOff>117928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128105</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12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87085</xdr:rowOff>
    </xdr:from>
    <xdr:to>
      <xdr:col>74</xdr:col>
      <xdr:colOff>31750</xdr:colOff>
      <xdr:row>75</xdr:row>
      <xdr:rowOff>17235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27412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97972</xdr:rowOff>
    </xdr:from>
    <xdr:to>
      <xdr:col>69</xdr:col>
      <xdr:colOff>142875</xdr:colOff>
      <xdr:row>75</xdr:row>
      <xdr:rowOff>28122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111951</xdr:rowOff>
    </xdr:from>
    <xdr:to>
      <xdr:col>29</xdr:col>
      <xdr:colOff>127000</xdr:colOff>
      <xdr:row>16</xdr:row>
      <xdr:rowOff>159042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2776"/>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159042</xdr:rowOff>
    </xdr:from>
    <xdr:to>
      <xdr:col>26</xdr:col>
      <xdr:colOff>50800</xdr:colOff>
      <xdr:row>17</xdr:row>
      <xdr:rowOff>5766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986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5766</xdr:rowOff>
    </xdr:from>
    <xdr:to>
      <xdr:col>22</xdr:col>
      <xdr:colOff>114300</xdr:colOff>
      <xdr:row>17</xdr:row>
      <xdr:rowOff>37198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804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37198</xdr:rowOff>
    </xdr:from>
    <xdr:to>
      <xdr:col>18</xdr:col>
      <xdr:colOff>177800</xdr:colOff>
      <xdr:row>17</xdr:row>
      <xdr:rowOff>53734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9473"/>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61151</xdr:rowOff>
    </xdr:from>
    <xdr:to>
      <xdr:col>29</xdr:col>
      <xdr:colOff>177800</xdr:colOff>
      <xdr:row>16</xdr:row>
      <xdr:rowOff>162751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33228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108242</xdr:rowOff>
    </xdr:from>
    <xdr:to>
      <xdr:col>26</xdr:col>
      <xdr:colOff>101600</xdr:colOff>
      <xdr:row>17</xdr:row>
      <xdr:rowOff>38392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23169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126416</xdr:rowOff>
    </xdr:from>
    <xdr:to>
      <xdr:col>22</xdr:col>
      <xdr:colOff>165100</xdr:colOff>
      <xdr:row>17</xdr:row>
      <xdr:rowOff>56566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157848</xdr:rowOff>
    </xdr:from>
    <xdr:to>
      <xdr:col>19</xdr:col>
      <xdr:colOff>38100</xdr:colOff>
      <xdr:row>17</xdr:row>
      <xdr:rowOff>87998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72775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2934</xdr:rowOff>
    </xdr:from>
    <xdr:to>
      <xdr:col>15</xdr:col>
      <xdr:colOff>101600</xdr:colOff>
      <xdr:row>17</xdr:row>
      <xdr:rowOff>104534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89311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6185</xdr:rowOff>
    </xdr:from>
    <xdr:to>
      <xdr:col>29</xdr:col>
      <xdr:colOff>127000</xdr:colOff>
      <xdr:row>37</xdr:row>
      <xdr:rowOff>53619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30885"/>
          <a:ext cx="647700" cy="4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150965</xdr:rowOff>
    </xdr:from>
    <xdr:to>
      <xdr:col>26</xdr:col>
      <xdr:colOff>50800</xdr:colOff>
      <xdr:row>37</xdr:row>
      <xdr:rowOff>6185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4215"/>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145593</xdr:rowOff>
    </xdr:from>
    <xdr:to>
      <xdr:col>22</xdr:col>
      <xdr:colOff>114300</xdr:colOff>
      <xdr:row>36</xdr:row>
      <xdr:rowOff>150965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8843"/>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128867</xdr:rowOff>
    </xdr:from>
    <xdr:to>
      <xdr:col>18</xdr:col>
      <xdr:colOff>177800</xdr:colOff>
      <xdr:row>36</xdr:row>
      <xdr:rowOff>145593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82117"/>
          <a:ext cx="6985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2819</xdr:rowOff>
    </xdr:from>
    <xdr:to>
      <xdr:col>29</xdr:col>
      <xdr:colOff>177800</xdr:colOff>
      <xdr:row>37</xdr:row>
      <xdr:rowOff>104419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146346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126835</xdr:rowOff>
    </xdr:from>
    <xdr:to>
      <xdr:col>26</xdr:col>
      <xdr:colOff>101600</xdr:colOff>
      <xdr:row>37</xdr:row>
      <xdr:rowOff>56985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41762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100165</xdr:rowOff>
    </xdr:from>
    <xdr:to>
      <xdr:col>22</xdr:col>
      <xdr:colOff>165100</xdr:colOff>
      <xdr:row>37</xdr:row>
      <xdr:rowOff>30315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94793</xdr:rowOff>
    </xdr:from>
    <xdr:to>
      <xdr:col>19</xdr:col>
      <xdr:colOff>38100</xdr:colOff>
      <xdr:row>37</xdr:row>
      <xdr:rowOff>24943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78067</xdr:rowOff>
    </xdr:from>
    <xdr:to>
      <xdr:col>15</xdr:col>
      <xdr:colOff>101600</xdr:colOff>
      <xdr:row>37</xdr:row>
      <xdr:rowOff>8217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164444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109068</xdr:rowOff>
    </xdr:from>
    <xdr:to>
      <xdr:col>24</xdr:col>
      <xdr:colOff>63500</xdr:colOff>
      <xdr:row>34</xdr:row>
      <xdr:rowOff>156578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8368"/>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134519</xdr:rowOff>
    </xdr:from>
    <xdr:to>
      <xdr:col>19</xdr:col>
      <xdr:colOff>177800</xdr:colOff>
      <xdr:row>34</xdr:row>
      <xdr:rowOff>156578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6381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134519</xdr:rowOff>
    </xdr:from>
    <xdr:to>
      <xdr:col>15</xdr:col>
      <xdr:colOff>50800</xdr:colOff>
      <xdr:row>35</xdr:row>
      <xdr:rowOff>54280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3819"/>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54280</xdr:rowOff>
    </xdr:from>
    <xdr:to>
      <xdr:col>10</xdr:col>
      <xdr:colOff>114300</xdr:colOff>
      <xdr:row>35</xdr:row>
      <xdr:rowOff>87998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5030"/>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58268</xdr:rowOff>
    </xdr:from>
    <xdr:to>
      <xdr:col>24</xdr:col>
      <xdr:colOff>114300</xdr:colOff>
      <xdr:row>34</xdr:row>
      <xdr:rowOff>159868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36695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105778</xdr:rowOff>
    </xdr:from>
    <xdr:to>
      <xdr:col>20</xdr:col>
      <xdr:colOff>38100</xdr:colOff>
      <xdr:row>35</xdr:row>
      <xdr:rowOff>35928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27055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83719</xdr:rowOff>
    </xdr:from>
    <xdr:to>
      <xdr:col>15</xdr:col>
      <xdr:colOff>101600</xdr:colOff>
      <xdr:row>35</xdr:row>
      <xdr:rowOff>13869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3480</xdr:rowOff>
    </xdr:from>
    <xdr:to>
      <xdr:col>10</xdr:col>
      <xdr:colOff>165100</xdr:colOff>
      <xdr:row>35</xdr:row>
      <xdr:rowOff>105080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96207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37198</xdr:rowOff>
    </xdr:from>
    <xdr:to>
      <xdr:col>6</xdr:col>
      <xdr:colOff>38100</xdr:colOff>
      <xdr:row>35</xdr:row>
      <xdr:rowOff>138798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129925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124971</xdr:rowOff>
    </xdr:from>
    <xdr:to>
      <xdr:col>24</xdr:col>
      <xdr:colOff>63500</xdr:colOff>
      <xdr:row>54</xdr:row>
      <xdr:rowOff>127715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11821"/>
          <a:ext cx="8382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127715</xdr:rowOff>
    </xdr:from>
    <xdr:to>
      <xdr:col>19</xdr:col>
      <xdr:colOff>177800</xdr:colOff>
      <xdr:row>56</xdr:row>
      <xdr:rowOff>137643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86015"/>
          <a:ext cx="889000" cy="35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137643</xdr:rowOff>
    </xdr:from>
    <xdr:to>
      <xdr:col>15</xdr:col>
      <xdr:colOff>50800</xdr:colOff>
      <xdr:row>57</xdr:row>
      <xdr:rowOff>93556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88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93556</xdr:rowOff>
    </xdr:from>
    <xdr:to>
      <xdr:col>10</xdr:col>
      <xdr:colOff>114300</xdr:colOff>
      <xdr:row>57</xdr:row>
      <xdr:rowOff>155277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6206"/>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74171</xdr:rowOff>
    </xdr:from>
    <xdr:to>
      <xdr:col>24</xdr:col>
      <xdr:colOff>114300</xdr:colOff>
      <xdr:row>54</xdr:row>
      <xdr:rowOff>4321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97048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76915</xdr:rowOff>
    </xdr:from>
    <xdr:to>
      <xdr:col>20</xdr:col>
      <xdr:colOff>38100</xdr:colOff>
      <xdr:row>55</xdr:row>
      <xdr:rowOff>7065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169642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86843</xdr:rowOff>
    </xdr:from>
    <xdr:to>
      <xdr:col>15</xdr:col>
      <xdr:colOff>101600</xdr:colOff>
      <xdr:row>57</xdr:row>
      <xdr:rowOff>16993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33520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42756</xdr:rowOff>
    </xdr:from>
    <xdr:to>
      <xdr:col>10</xdr:col>
      <xdr:colOff>165100</xdr:colOff>
      <xdr:row>57</xdr:row>
      <xdr:rowOff>144356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160883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104477</xdr:rowOff>
    </xdr:from>
    <xdr:to>
      <xdr:col>6</xdr:col>
      <xdr:colOff>38100</xdr:colOff>
      <xdr:row>58</xdr:row>
      <xdr:rowOff>34627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51154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44994</xdr:rowOff>
    </xdr:from>
    <xdr:to>
      <xdr:col>24</xdr:col>
      <xdr:colOff>63500</xdr:colOff>
      <xdr:row>75</xdr:row>
      <xdr:rowOff>166261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2903744"/>
          <a:ext cx="8382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166261</xdr:rowOff>
    </xdr:from>
    <xdr:to>
      <xdr:col>19</xdr:col>
      <xdr:colOff>177800</xdr:colOff>
      <xdr:row>76</xdr:row>
      <xdr:rowOff>363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02501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159294</xdr:rowOff>
    </xdr:from>
    <xdr:to>
      <xdr:col>15</xdr:col>
      <xdr:colOff>50800</xdr:colOff>
      <xdr:row>76</xdr:row>
      <xdr:rowOff>363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018044"/>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106281</xdr:rowOff>
    </xdr:from>
    <xdr:to>
      <xdr:col>10</xdr:col>
      <xdr:colOff>114300</xdr:colOff>
      <xdr:row>75</xdr:row>
      <xdr:rowOff>159294</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2965031"/>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165644</xdr:rowOff>
    </xdr:from>
    <xdr:to>
      <xdr:col>24</xdr:col>
      <xdr:colOff>114300</xdr:colOff>
      <xdr:row>75</xdr:row>
      <xdr:rowOff>95794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2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17071</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27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115461</xdr:rowOff>
    </xdr:from>
    <xdr:to>
      <xdr:col>20</xdr:col>
      <xdr:colOff>38100</xdr:colOff>
      <xdr:row>76</xdr:row>
      <xdr:rowOff>45611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29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62138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27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121013</xdr:rowOff>
    </xdr:from>
    <xdr:to>
      <xdr:col>15</xdr:col>
      <xdr:colOff>101600</xdr:colOff>
      <xdr:row>76</xdr:row>
      <xdr:rowOff>51163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67690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275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108494</xdr:rowOff>
    </xdr:from>
    <xdr:to>
      <xdr:col>10</xdr:col>
      <xdr:colOff>165100</xdr:colOff>
      <xdr:row>76</xdr:row>
      <xdr:rowOff>38644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29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55171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7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55481</xdr:rowOff>
    </xdr:from>
    <xdr:to>
      <xdr:col>6</xdr:col>
      <xdr:colOff>38100</xdr:colOff>
      <xdr:row>75</xdr:row>
      <xdr:rowOff>157082</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2914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2158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146909</xdr:rowOff>
    </xdr:from>
    <xdr:to>
      <xdr:col>24</xdr:col>
      <xdr:colOff>62865</xdr:colOff>
      <xdr:row>96</xdr:row>
      <xdr:rowOff>109243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7409"/>
          <a:ext cx="1270" cy="99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113070</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57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109243</xdr:rowOff>
    </xdr:from>
    <xdr:to>
      <xdr:col>24</xdr:col>
      <xdr:colOff>152400</xdr:colOff>
      <xdr:row>96</xdr:row>
      <xdr:rowOff>109243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56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93586</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5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146909</xdr:rowOff>
    </xdr:from>
    <xdr:to>
      <xdr:col>24</xdr:col>
      <xdr:colOff>152400</xdr:colOff>
      <xdr:row>90</xdr:row>
      <xdr:rowOff>146909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16118</xdr:rowOff>
    </xdr:from>
    <xdr:to>
      <xdr:col>24</xdr:col>
      <xdr:colOff>63500</xdr:colOff>
      <xdr:row>96</xdr:row>
      <xdr:rowOff>109243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75318"/>
          <a:ext cx="838200" cy="9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7551</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5952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156124</xdr:rowOff>
    </xdr:from>
    <xdr:to>
      <xdr:col>24</xdr:col>
      <xdr:colOff>114300</xdr:colOff>
      <xdr:row>94</xdr:row>
      <xdr:rowOff>86274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16118</xdr:rowOff>
    </xdr:from>
    <xdr:to>
      <xdr:col>19</xdr:col>
      <xdr:colOff>177800</xdr:colOff>
      <xdr:row>97</xdr:row>
      <xdr:rowOff>37821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75318"/>
          <a:ext cx="889000" cy="19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102105</xdr:rowOff>
    </xdr:from>
    <xdr:to>
      <xdr:col>20</xdr:col>
      <xdr:colOff>38100</xdr:colOff>
      <xdr:row>94</xdr:row>
      <xdr:rowOff>32255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0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48782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582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37821</xdr:rowOff>
    </xdr:from>
    <xdr:to>
      <xdr:col>15</xdr:col>
      <xdr:colOff>50800</xdr:colOff>
      <xdr:row>97</xdr:row>
      <xdr:rowOff>90681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68471"/>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135093</xdr:rowOff>
    </xdr:from>
    <xdr:to>
      <xdr:col>15</xdr:col>
      <xdr:colOff>101600</xdr:colOff>
      <xdr:row>95</xdr:row>
      <xdr:rowOff>65243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81770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0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90681</xdr:rowOff>
    </xdr:from>
    <xdr:to>
      <xdr:col>10</xdr:col>
      <xdr:colOff>114300</xdr:colOff>
      <xdr:row>97</xdr:row>
      <xdr:rowOff>127783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21331"/>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3403</xdr:rowOff>
    </xdr:from>
    <xdr:to>
      <xdr:col>10</xdr:col>
      <xdr:colOff>165100</xdr:colOff>
      <xdr:row>95</xdr:row>
      <xdr:rowOff>105003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121530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0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47783</xdr:rowOff>
    </xdr:from>
    <xdr:to>
      <xdr:col>6</xdr:col>
      <xdr:colOff>38100</xdr:colOff>
      <xdr:row>95</xdr:row>
      <xdr:rowOff>149383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33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165910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11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58443</xdr:rowOff>
    </xdr:from>
    <xdr:to>
      <xdr:col>24</xdr:col>
      <xdr:colOff>114300</xdr:colOff>
      <xdr:row>96</xdr:row>
      <xdr:rowOff>160043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144820</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3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136768</xdr:rowOff>
    </xdr:from>
    <xdr:to>
      <xdr:col>20</xdr:col>
      <xdr:colOff>38100</xdr:colOff>
      <xdr:row>96</xdr:row>
      <xdr:rowOff>66918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58045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5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158471</xdr:rowOff>
    </xdr:from>
    <xdr:to>
      <xdr:col>15</xdr:col>
      <xdr:colOff>101600</xdr:colOff>
      <xdr:row>97</xdr:row>
      <xdr:rowOff>88621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39881</xdr:rowOff>
    </xdr:from>
    <xdr:to>
      <xdr:col>10</xdr:col>
      <xdr:colOff>165100</xdr:colOff>
      <xdr:row>97</xdr:row>
      <xdr:rowOff>141481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132608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76983</xdr:rowOff>
    </xdr:from>
    <xdr:to>
      <xdr:col>6</xdr:col>
      <xdr:colOff>38100</xdr:colOff>
      <xdr:row>98</xdr:row>
      <xdr:rowOff>7133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169710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8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4788</xdr:rowOff>
    </xdr:from>
    <xdr:to>
      <xdr:col>55</xdr:col>
      <xdr:colOff>0</xdr:colOff>
      <xdr:row>39</xdr:row>
      <xdr:rowOff>76353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691338"/>
          <a:ext cx="8382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158902</xdr:rowOff>
    </xdr:from>
    <xdr:to>
      <xdr:col>50</xdr:col>
      <xdr:colOff>114300</xdr:colOff>
      <xdr:row>39</xdr:row>
      <xdr:rowOff>76353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473852"/>
          <a:ext cx="889000" cy="12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158902</xdr:rowOff>
    </xdr:from>
    <xdr:to>
      <xdr:col>45</xdr:col>
      <xdr:colOff>177800</xdr:colOff>
      <xdr:row>39</xdr:row>
      <xdr:rowOff>111023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473852"/>
          <a:ext cx="889000" cy="13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111023</xdr:rowOff>
    </xdr:from>
    <xdr:to>
      <xdr:col>41</xdr:col>
      <xdr:colOff>50800</xdr:colOff>
      <xdr:row>39</xdr:row>
      <xdr:rowOff>125590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797573"/>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125438</xdr:rowOff>
    </xdr:from>
    <xdr:to>
      <xdr:col>55</xdr:col>
      <xdr:colOff>50800</xdr:colOff>
      <xdr:row>39</xdr:row>
      <xdr:rowOff>55588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6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40365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25553</xdr:rowOff>
    </xdr:from>
    <xdr:to>
      <xdr:col>50</xdr:col>
      <xdr:colOff>165100</xdr:colOff>
      <xdr:row>39</xdr:row>
      <xdr:rowOff>127153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118280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108102</xdr:rowOff>
    </xdr:from>
    <xdr:to>
      <xdr:col>46</xdr:col>
      <xdr:colOff>38100</xdr:colOff>
      <xdr:row>32</xdr:row>
      <xdr:rowOff>38252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29379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51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60223</xdr:rowOff>
    </xdr:from>
    <xdr:to>
      <xdr:col>41</xdr:col>
      <xdr:colOff>101600</xdr:colOff>
      <xdr:row>39</xdr:row>
      <xdr:rowOff>161823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7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152950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8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74790</xdr:rowOff>
    </xdr:from>
    <xdr:to>
      <xdr:col>36</xdr:col>
      <xdr:colOff>165100</xdr:colOff>
      <xdr:row>40</xdr:row>
      <xdr:rowOff>4940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167517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112954</xdr:rowOff>
    </xdr:from>
    <xdr:to>
      <xdr:col>55</xdr:col>
      <xdr:colOff>0</xdr:colOff>
      <xdr:row>53</xdr:row>
      <xdr:rowOff>137254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28354"/>
          <a:ext cx="838200" cy="19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12278</xdr:rowOff>
    </xdr:from>
    <xdr:to>
      <xdr:col>50</xdr:col>
      <xdr:colOff>114300</xdr:colOff>
      <xdr:row>53</xdr:row>
      <xdr:rowOff>137254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927678"/>
          <a:ext cx="889000" cy="29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10518</xdr:rowOff>
    </xdr:from>
    <xdr:to>
      <xdr:col>45</xdr:col>
      <xdr:colOff>177800</xdr:colOff>
      <xdr:row>52</xdr:row>
      <xdr:rowOff>12278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925918"/>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10518</xdr:rowOff>
    </xdr:from>
    <xdr:to>
      <xdr:col>41</xdr:col>
      <xdr:colOff>50800</xdr:colOff>
      <xdr:row>54</xdr:row>
      <xdr:rowOff>82733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925918"/>
          <a:ext cx="889000" cy="4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62154</xdr:rowOff>
    </xdr:from>
    <xdr:to>
      <xdr:col>55</xdr:col>
      <xdr:colOff>50800</xdr:colOff>
      <xdr:row>52</xdr:row>
      <xdr:rowOff>163754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85031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86454</xdr:rowOff>
    </xdr:from>
    <xdr:to>
      <xdr:col>50</xdr:col>
      <xdr:colOff>165100</xdr:colOff>
      <xdr:row>54</xdr:row>
      <xdr:rowOff>16604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132928</xdr:rowOff>
    </xdr:from>
    <xdr:to>
      <xdr:col>46</xdr:col>
      <xdr:colOff>38100</xdr:colOff>
      <xdr:row>52</xdr:row>
      <xdr:rowOff>63078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8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79605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6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131168</xdr:rowOff>
    </xdr:from>
    <xdr:to>
      <xdr:col>41</xdr:col>
      <xdr:colOff>101600</xdr:colOff>
      <xdr:row>52</xdr:row>
      <xdr:rowOff>61318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8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77845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6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31933</xdr:rowOff>
    </xdr:from>
    <xdr:to>
      <xdr:col>36</xdr:col>
      <xdr:colOff>165100</xdr:colOff>
      <xdr:row>54</xdr:row>
      <xdr:rowOff>133533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124660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130236</xdr:rowOff>
    </xdr:from>
    <xdr:to>
      <xdr:col>55</xdr:col>
      <xdr:colOff>0</xdr:colOff>
      <xdr:row>76</xdr:row>
      <xdr:rowOff>129642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988986"/>
          <a:ext cx="838200" cy="17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109844</xdr:rowOff>
    </xdr:from>
    <xdr:to>
      <xdr:col>50</xdr:col>
      <xdr:colOff>114300</xdr:colOff>
      <xdr:row>76</xdr:row>
      <xdr:rowOff>129642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797144"/>
          <a:ext cx="889000" cy="3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109844</xdr:rowOff>
    </xdr:from>
    <xdr:to>
      <xdr:col>45</xdr:col>
      <xdr:colOff>177800</xdr:colOff>
      <xdr:row>75</xdr:row>
      <xdr:rowOff>129687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797144"/>
          <a:ext cx="889000" cy="1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129687</xdr:rowOff>
    </xdr:from>
    <xdr:to>
      <xdr:col>41</xdr:col>
      <xdr:colOff>50800</xdr:colOff>
      <xdr:row>76</xdr:row>
      <xdr:rowOff>39345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8843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79436</xdr:rowOff>
    </xdr:from>
    <xdr:to>
      <xdr:col>55</xdr:col>
      <xdr:colOff>50800</xdr:colOff>
      <xdr:row>76</xdr:row>
      <xdr:rowOff>9587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38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57863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78842</xdr:rowOff>
    </xdr:from>
    <xdr:to>
      <xdr:col>50</xdr:col>
      <xdr:colOff>165100</xdr:colOff>
      <xdr:row>77</xdr:row>
      <xdr:rowOff>8992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20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59044</xdr:rowOff>
    </xdr:from>
    <xdr:to>
      <xdr:col>46</xdr:col>
      <xdr:colOff>38100</xdr:colOff>
      <xdr:row>74</xdr:row>
      <xdr:rowOff>160644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151771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78887</xdr:rowOff>
    </xdr:from>
    <xdr:to>
      <xdr:col>41</xdr:col>
      <xdr:colOff>101600</xdr:colOff>
      <xdr:row>76</xdr:row>
      <xdr:rowOff>9038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159995</xdr:rowOff>
    </xdr:from>
    <xdr:to>
      <xdr:col>36</xdr:col>
      <xdr:colOff>165100</xdr:colOff>
      <xdr:row>76</xdr:row>
      <xdr:rowOff>90145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81272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1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55118</xdr:rowOff>
    </xdr:from>
    <xdr:to>
      <xdr:col>55</xdr:col>
      <xdr:colOff>0</xdr:colOff>
      <xdr:row>94</xdr:row>
      <xdr:rowOff>78043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999968"/>
          <a:ext cx="838200" cy="19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113902</xdr:rowOff>
    </xdr:from>
    <xdr:to>
      <xdr:col>50</xdr:col>
      <xdr:colOff>114300</xdr:colOff>
      <xdr:row>94</xdr:row>
      <xdr:rowOff>78043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058752"/>
          <a:ext cx="889000" cy="1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113902</xdr:rowOff>
    </xdr:from>
    <xdr:to>
      <xdr:col>45</xdr:col>
      <xdr:colOff>177800</xdr:colOff>
      <xdr:row>94</xdr:row>
      <xdr:rowOff>78076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058752"/>
          <a:ext cx="889000" cy="1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78076</xdr:rowOff>
    </xdr:from>
    <xdr:to>
      <xdr:col>41</xdr:col>
      <xdr:colOff>50800</xdr:colOff>
      <xdr:row>96</xdr:row>
      <xdr:rowOff>115404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194376"/>
          <a:ext cx="889000" cy="3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4318</xdr:rowOff>
    </xdr:from>
    <xdr:to>
      <xdr:col>55</xdr:col>
      <xdr:colOff>50800</xdr:colOff>
      <xdr:row>93</xdr:row>
      <xdr:rowOff>105918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27195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27243</xdr:rowOff>
    </xdr:from>
    <xdr:to>
      <xdr:col>50</xdr:col>
      <xdr:colOff>165100</xdr:colOff>
      <xdr:row>94</xdr:row>
      <xdr:rowOff>128843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145370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63102</xdr:rowOff>
    </xdr:from>
    <xdr:to>
      <xdr:col>46</xdr:col>
      <xdr:colOff>38100</xdr:colOff>
      <xdr:row>93</xdr:row>
      <xdr:rowOff>164702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7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27276</xdr:rowOff>
    </xdr:from>
    <xdr:to>
      <xdr:col>41</xdr:col>
      <xdr:colOff>101600</xdr:colOff>
      <xdr:row>94</xdr:row>
      <xdr:rowOff>128876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145403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64604</xdr:rowOff>
    </xdr:from>
    <xdr:to>
      <xdr:col>36</xdr:col>
      <xdr:colOff>165100</xdr:colOff>
      <xdr:row>96</xdr:row>
      <xdr:rowOff>166204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12337</xdr:rowOff>
    </xdr:from>
    <xdr:to>
      <xdr:col>85</xdr:col>
      <xdr:colOff>127000</xdr:colOff>
      <xdr:row>36</xdr:row>
      <xdr:rowOff>106553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013087"/>
          <a:ext cx="8382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106553</xdr:rowOff>
    </xdr:from>
    <xdr:to>
      <xdr:col>81</xdr:col>
      <xdr:colOff>50800</xdr:colOff>
      <xdr:row>37</xdr:row>
      <xdr:rowOff>8255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2787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8255</xdr:rowOff>
    </xdr:from>
    <xdr:to>
      <xdr:col>76</xdr:col>
      <xdr:colOff>114300</xdr:colOff>
      <xdr:row>37</xdr:row>
      <xdr:rowOff>90224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351905"/>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8908</xdr:rowOff>
    </xdr:from>
    <xdr:to>
      <xdr:col>71</xdr:col>
      <xdr:colOff>177800</xdr:colOff>
      <xdr:row>37</xdr:row>
      <xdr:rowOff>90224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181108"/>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132987</xdr:rowOff>
    </xdr:from>
    <xdr:to>
      <xdr:col>85</xdr:col>
      <xdr:colOff>177800</xdr:colOff>
      <xdr:row>35</xdr:row>
      <xdr:rowOff>63137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155864</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581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55753</xdr:rowOff>
    </xdr:from>
    <xdr:to>
      <xdr:col>81</xdr:col>
      <xdr:colOff>101600</xdr:colOff>
      <xdr:row>36</xdr:row>
      <xdr:rowOff>157353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2430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128905</xdr:rowOff>
    </xdr:from>
    <xdr:to>
      <xdr:col>76</xdr:col>
      <xdr:colOff>165100</xdr:colOff>
      <xdr:row>37</xdr:row>
      <xdr:rowOff>59055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75582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39424</xdr:rowOff>
    </xdr:from>
    <xdr:to>
      <xdr:col>72</xdr:col>
      <xdr:colOff>38100</xdr:colOff>
      <xdr:row>37</xdr:row>
      <xdr:rowOff>141024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3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157551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1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129558</xdr:rowOff>
    </xdr:from>
    <xdr:to>
      <xdr:col>67</xdr:col>
      <xdr:colOff>101600</xdr:colOff>
      <xdr:row>36</xdr:row>
      <xdr:rowOff>59708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1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76235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59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69748</xdr:rowOff>
    </xdr:from>
    <xdr:to>
      <xdr:col>85</xdr:col>
      <xdr:colOff>127000</xdr:colOff>
      <xdr:row>78</xdr:row>
      <xdr:rowOff>42507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71398"/>
          <a:ext cx="83820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69748</xdr:rowOff>
    </xdr:from>
    <xdr:to>
      <xdr:col>81</xdr:col>
      <xdr:colOff>50800</xdr:colOff>
      <xdr:row>77</xdr:row>
      <xdr:rowOff>120765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71398"/>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120765</xdr:rowOff>
    </xdr:from>
    <xdr:to>
      <xdr:col>76</xdr:col>
      <xdr:colOff>114300</xdr:colOff>
      <xdr:row>77</xdr:row>
      <xdr:rowOff>127318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224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127318</xdr:rowOff>
    </xdr:from>
    <xdr:to>
      <xdr:col>71</xdr:col>
      <xdr:colOff>177800</xdr:colOff>
      <xdr:row>77</xdr:row>
      <xdr:rowOff>131547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289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163157</xdr:rowOff>
    </xdr:from>
    <xdr:to>
      <xdr:col>85</xdr:col>
      <xdr:colOff>177800</xdr:colOff>
      <xdr:row>78</xdr:row>
      <xdr:rowOff>93307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141584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18948</xdr:rowOff>
    </xdr:from>
    <xdr:to>
      <xdr:col>81</xdr:col>
      <xdr:colOff>101600</xdr:colOff>
      <xdr:row>77</xdr:row>
      <xdr:rowOff>120548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111675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69965</xdr:rowOff>
    </xdr:from>
    <xdr:to>
      <xdr:col>76</xdr:col>
      <xdr:colOff>165100</xdr:colOff>
      <xdr:row>78</xdr:row>
      <xdr:rowOff>115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162692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76518</xdr:rowOff>
    </xdr:from>
    <xdr:to>
      <xdr:col>72</xdr:col>
      <xdr:colOff>38100</xdr:colOff>
      <xdr:row>78</xdr:row>
      <xdr:rowOff>6668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169245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80747</xdr:rowOff>
    </xdr:from>
    <xdr:to>
      <xdr:col>67</xdr:col>
      <xdr:colOff>101600</xdr:colOff>
      <xdr:row>78</xdr:row>
      <xdr:rowOff>10897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103887</xdr:rowOff>
    </xdr:from>
    <xdr:to>
      <xdr:col>85</xdr:col>
      <xdr:colOff>127000</xdr:colOff>
      <xdr:row>95</xdr:row>
      <xdr:rowOff>98933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5705837"/>
          <a:ext cx="838200" cy="68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103887</xdr:rowOff>
    </xdr:from>
    <xdr:to>
      <xdr:col>81</xdr:col>
      <xdr:colOff>50800</xdr:colOff>
      <xdr:row>95</xdr:row>
      <xdr:rowOff>1321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5705837"/>
          <a:ext cx="889000" cy="5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68453</xdr:rowOff>
    </xdr:from>
    <xdr:to>
      <xdr:col>76</xdr:col>
      <xdr:colOff>114300</xdr:colOff>
      <xdr:row>95</xdr:row>
      <xdr:rowOff>1321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013303"/>
          <a:ext cx="889000" cy="2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68453</xdr:rowOff>
    </xdr:from>
    <xdr:to>
      <xdr:col>71</xdr:col>
      <xdr:colOff>177800</xdr:colOff>
      <xdr:row>94</xdr:row>
      <xdr:rowOff>33173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013303"/>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48133</xdr:rowOff>
    </xdr:from>
    <xdr:to>
      <xdr:col>85</xdr:col>
      <xdr:colOff>177800</xdr:colOff>
      <xdr:row>95</xdr:row>
      <xdr:rowOff>149733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26560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1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53087</xdr:rowOff>
    </xdr:from>
    <xdr:to>
      <xdr:col>81</xdr:col>
      <xdr:colOff>101600</xdr:colOff>
      <xdr:row>91</xdr:row>
      <xdr:rowOff>154687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171214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4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121971</xdr:rowOff>
    </xdr:from>
    <xdr:to>
      <xdr:col>76</xdr:col>
      <xdr:colOff>165100</xdr:colOff>
      <xdr:row>95</xdr:row>
      <xdr:rowOff>52121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2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68648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01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17653</xdr:rowOff>
    </xdr:from>
    <xdr:to>
      <xdr:col>72</xdr:col>
      <xdr:colOff>38100</xdr:colOff>
      <xdr:row>93</xdr:row>
      <xdr:rowOff>119253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5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135780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57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153823</xdr:rowOff>
    </xdr:from>
    <xdr:to>
      <xdr:col>67</xdr:col>
      <xdr:colOff>101600</xdr:colOff>
      <xdr:row>94</xdr:row>
      <xdr:rowOff>83973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0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100500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58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53485</xdr:rowOff>
    </xdr:from>
    <xdr:to>
      <xdr:col>116</xdr:col>
      <xdr:colOff>63500</xdr:colOff>
      <xdr:row>37</xdr:row>
      <xdr:rowOff>65895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39713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43035</xdr:rowOff>
    </xdr:from>
    <xdr:to>
      <xdr:col>111</xdr:col>
      <xdr:colOff>177800</xdr:colOff>
      <xdr:row>37</xdr:row>
      <xdr:rowOff>53485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38668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38789</xdr:rowOff>
    </xdr:from>
    <xdr:to>
      <xdr:col>107</xdr:col>
      <xdr:colOff>50800</xdr:colOff>
      <xdr:row>37</xdr:row>
      <xdr:rowOff>43035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3824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28666</xdr:rowOff>
    </xdr:from>
    <xdr:to>
      <xdr:col>102</xdr:col>
      <xdr:colOff>114300</xdr:colOff>
      <xdr:row>37</xdr:row>
      <xdr:rowOff>38789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372316"/>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15095</xdr:rowOff>
    </xdr:from>
    <xdr:to>
      <xdr:col>116</xdr:col>
      <xdr:colOff>114300</xdr:colOff>
      <xdr:row>37</xdr:row>
      <xdr:rowOff>116695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164972</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3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2685</xdr:rowOff>
    </xdr:from>
    <xdr:to>
      <xdr:col>112</xdr:col>
      <xdr:colOff>38100</xdr:colOff>
      <xdr:row>37</xdr:row>
      <xdr:rowOff>104285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95412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163685</xdr:rowOff>
    </xdr:from>
    <xdr:to>
      <xdr:col>107</xdr:col>
      <xdr:colOff>101600</xdr:colOff>
      <xdr:row>37</xdr:row>
      <xdr:rowOff>93835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84962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642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159439</xdr:rowOff>
    </xdr:from>
    <xdr:to>
      <xdr:col>102</xdr:col>
      <xdr:colOff>165100</xdr:colOff>
      <xdr:row>37</xdr:row>
      <xdr:rowOff>89589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80716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64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149316</xdr:rowOff>
    </xdr:from>
    <xdr:to>
      <xdr:col>98</xdr:col>
      <xdr:colOff>38100</xdr:colOff>
      <xdr:row>37</xdr:row>
      <xdr:rowOff>79466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70593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95461</xdr:rowOff>
    </xdr:from>
    <xdr:to>
      <xdr:col>116</xdr:col>
      <xdr:colOff>63500</xdr:colOff>
      <xdr:row>59</xdr:row>
      <xdr:rowOff>95602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10211011"/>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95265</xdr:rowOff>
    </xdr:from>
    <xdr:to>
      <xdr:col>111</xdr:col>
      <xdr:colOff>177800</xdr:colOff>
      <xdr:row>59</xdr:row>
      <xdr:rowOff>95602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210815"/>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94916</xdr:rowOff>
    </xdr:from>
    <xdr:to>
      <xdr:col>107</xdr:col>
      <xdr:colOff>50800</xdr:colOff>
      <xdr:row>59</xdr:row>
      <xdr:rowOff>95265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21046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94742</xdr:rowOff>
    </xdr:from>
    <xdr:to>
      <xdr:col>102</xdr:col>
      <xdr:colOff>114300</xdr:colOff>
      <xdr:row>59</xdr:row>
      <xdr:rowOff>94916</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210292"/>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44661</xdr:rowOff>
    </xdr:from>
    <xdr:to>
      <xdr:col>116</xdr:col>
      <xdr:colOff>114300</xdr:colOff>
      <xdr:row>59</xdr:row>
      <xdr:rowOff>146261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131038</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1007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44802</xdr:rowOff>
    </xdr:from>
    <xdr:to>
      <xdr:col>112</xdr:col>
      <xdr:colOff>38100</xdr:colOff>
      <xdr:row>59</xdr:row>
      <xdr:rowOff>146402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1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137529</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25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44465</xdr:rowOff>
    </xdr:from>
    <xdr:to>
      <xdr:col>107</xdr:col>
      <xdr:colOff>101600</xdr:colOff>
      <xdr:row>59</xdr:row>
      <xdr:rowOff>146065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1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137192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2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44116</xdr:rowOff>
    </xdr:from>
    <xdr:to>
      <xdr:col>102</xdr:col>
      <xdr:colOff>165100</xdr:colOff>
      <xdr:row>59</xdr:row>
      <xdr:rowOff>145716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1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136843</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6017" y="1025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43942</xdr:rowOff>
    </xdr:from>
    <xdr:to>
      <xdr:col>98</xdr:col>
      <xdr:colOff>38100</xdr:colOff>
      <xdr:row>59</xdr:row>
      <xdr:rowOff>145542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1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136669</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67017" y="1025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91312</xdr:rowOff>
    </xdr:from>
    <xdr:to>
      <xdr:col>116</xdr:col>
      <xdr:colOff>63500</xdr:colOff>
      <xdr:row>76</xdr:row>
      <xdr:rowOff>118974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21512"/>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118974</xdr:rowOff>
    </xdr:from>
    <xdr:to>
      <xdr:col>111</xdr:col>
      <xdr:colOff>177800</xdr:colOff>
      <xdr:row>76</xdr:row>
      <xdr:rowOff>138785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14917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138785</xdr:rowOff>
    </xdr:from>
    <xdr:to>
      <xdr:col>107</xdr:col>
      <xdr:colOff>50800</xdr:colOff>
      <xdr:row>76</xdr:row>
      <xdr:rowOff>164922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168985"/>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164922</xdr:rowOff>
    </xdr:from>
    <xdr:to>
      <xdr:col>102</xdr:col>
      <xdr:colOff>114300</xdr:colOff>
      <xdr:row>77</xdr:row>
      <xdr:rowOff>10885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195122"/>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40512</xdr:rowOff>
    </xdr:from>
    <xdr:to>
      <xdr:col>116</xdr:col>
      <xdr:colOff>114300</xdr:colOff>
      <xdr:row>76</xdr:row>
      <xdr:rowOff>142112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18939</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4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68174</xdr:rowOff>
    </xdr:from>
    <xdr:to>
      <xdr:col>112</xdr:col>
      <xdr:colOff>38100</xdr:colOff>
      <xdr:row>76</xdr:row>
      <xdr:rowOff>169774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160901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1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87985</xdr:rowOff>
    </xdr:from>
    <xdr:to>
      <xdr:col>107</xdr:col>
      <xdr:colOff>101600</xdr:colOff>
      <xdr:row>77</xdr:row>
      <xdr:rowOff>18135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9262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114122</xdr:rowOff>
    </xdr:from>
    <xdr:to>
      <xdr:col>102</xdr:col>
      <xdr:colOff>165100</xdr:colOff>
      <xdr:row>77</xdr:row>
      <xdr:rowOff>44272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35399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131535</xdr:rowOff>
    </xdr:from>
    <xdr:to>
      <xdr:col>98</xdr:col>
      <xdr:colOff>38100</xdr:colOff>
      <xdr:row>77</xdr:row>
      <xdr:rowOff>61685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52812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本市は平成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市町村の合併を行い類似団体で最も広い市域を有するため、普通建設事業費（うち更新整備）、維持補修費及び災害復旧事業費は類似団体と比較して一人当たりコストが高い状況となっている。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66,170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8,563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新清掃工場整備や福祉交流センター大規模改修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となったことなどによるものである。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108,997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12,221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）となっており、類似団体内では最もコストが低い。前年度比コスト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の要因として、新型コロナウイルス感染症の影響による子育て世帯への特別給付金支給事業の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なったことが挙げられる。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33,123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5,635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）となっており、類似団体内では低コストである。前年度比コスト増の要因として、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介護施設等物価高騰対策費助成事業や子育て世帯生活支援特別給付金支給事業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皆増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59690</xdr:rowOff>
    </xdr:from>
    <xdr:to>
      <xdr:col>24</xdr:col>
      <xdr:colOff>63500</xdr:colOff>
      <xdr:row>36</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318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89081</xdr:rowOff>
    </xdr:from>
    <xdr:to>
      <xdr:col>19</xdr:col>
      <xdr:colOff>177800</xdr:colOff>
      <xdr:row>36</xdr:row>
      <xdr:rowOff>92347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12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87449</xdr:rowOff>
    </xdr:from>
    <xdr:to>
      <xdr:col>15</xdr:col>
      <xdr:colOff>50800</xdr:colOff>
      <xdr:row>36</xdr:row>
      <xdr:rowOff>89081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96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87449</xdr:rowOff>
    </xdr:from>
    <xdr:to>
      <xdr:col>10</xdr:col>
      <xdr:colOff>114300</xdr:colOff>
      <xdr:row>36</xdr:row>
      <xdr:rowOff>92347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596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xdr:rowOff>
    </xdr:from>
    <xdr:to>
      <xdr:col>24</xdr:col>
      <xdr:colOff>114300</xdr:colOff>
      <xdr:row>36</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134274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38281</xdr:rowOff>
    </xdr:from>
    <xdr:to>
      <xdr:col>15</xdr:col>
      <xdr:colOff>101600</xdr:colOff>
      <xdr:row>36</xdr:row>
      <xdr:rowOff>139881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131008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36649</xdr:rowOff>
    </xdr:from>
    <xdr:to>
      <xdr:col>10</xdr:col>
      <xdr:colOff>165100</xdr:colOff>
      <xdr:row>36</xdr:row>
      <xdr:rowOff>138249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41547</xdr:rowOff>
    </xdr:from>
    <xdr:to>
      <xdr:col>6</xdr:col>
      <xdr:colOff>38100</xdr:colOff>
      <xdr:row>36</xdr:row>
      <xdr:rowOff>143147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134274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114198</xdr:rowOff>
    </xdr:from>
    <xdr:to>
      <xdr:col>24</xdr:col>
      <xdr:colOff>63500</xdr:colOff>
      <xdr:row>58</xdr:row>
      <xdr:rowOff>120942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58298"/>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90640</xdr:rowOff>
    </xdr:from>
    <xdr:to>
      <xdr:col>19</xdr:col>
      <xdr:colOff>177800</xdr:colOff>
      <xdr:row>58</xdr:row>
      <xdr:rowOff>120942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4590"/>
          <a:ext cx="889000" cy="12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90640</xdr:rowOff>
    </xdr:from>
    <xdr:to>
      <xdr:col>15</xdr:col>
      <xdr:colOff>50800</xdr:colOff>
      <xdr:row>59</xdr:row>
      <xdr:rowOff>59982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4590"/>
          <a:ext cx="8890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59982</xdr:rowOff>
    </xdr:from>
    <xdr:to>
      <xdr:col>10</xdr:col>
      <xdr:colOff>114300</xdr:colOff>
      <xdr:row>59</xdr:row>
      <xdr:rowOff>71895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7553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63398</xdr:rowOff>
    </xdr:from>
    <xdr:to>
      <xdr:col>24</xdr:col>
      <xdr:colOff>114300</xdr:colOff>
      <xdr:row>58</xdr:row>
      <xdr:rowOff>164998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41825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70142</xdr:rowOff>
    </xdr:from>
    <xdr:to>
      <xdr:col>20</xdr:col>
      <xdr:colOff>38100</xdr:colOff>
      <xdr:row>59</xdr:row>
      <xdr:rowOff>292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162869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39840</xdr:rowOff>
    </xdr:from>
    <xdr:to>
      <xdr:col>15</xdr:col>
      <xdr:colOff>101600</xdr:colOff>
      <xdr:row>51</xdr:row>
      <xdr:rowOff>141440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157967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9182</xdr:rowOff>
    </xdr:from>
    <xdr:to>
      <xdr:col>10</xdr:col>
      <xdr:colOff>165100</xdr:colOff>
      <xdr:row>59</xdr:row>
      <xdr:rowOff>110782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101909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21095</xdr:rowOff>
    </xdr:from>
    <xdr:to>
      <xdr:col>6</xdr:col>
      <xdr:colOff>38100</xdr:colOff>
      <xdr:row>59</xdr:row>
      <xdr:rowOff>122695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113822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10343</xdr:rowOff>
    </xdr:from>
    <xdr:to>
      <xdr:col>24</xdr:col>
      <xdr:colOff>62865</xdr:colOff>
      <xdr:row>76</xdr:row>
      <xdr:rowOff>135097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1843"/>
          <a:ext cx="1270" cy="115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16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135097</xdr:rowOff>
    </xdr:from>
    <xdr:to>
      <xdr:col>24</xdr:col>
      <xdr:colOff>152400</xdr:colOff>
      <xdr:row>76</xdr:row>
      <xdr:rowOff>135097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1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128470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10343</xdr:rowOff>
    </xdr:from>
    <xdr:to>
      <xdr:col>24</xdr:col>
      <xdr:colOff>152400</xdr:colOff>
      <xdr:row>70</xdr:row>
      <xdr:rowOff>10343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63477</xdr:rowOff>
    </xdr:from>
    <xdr:to>
      <xdr:col>24</xdr:col>
      <xdr:colOff>63500</xdr:colOff>
      <xdr:row>76</xdr:row>
      <xdr:rowOff>135097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93677"/>
          <a:ext cx="8382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107738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52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84861</xdr:rowOff>
    </xdr:from>
    <xdr:to>
      <xdr:col>24</xdr:col>
      <xdr:colOff>114300</xdr:colOff>
      <xdr:row>74</xdr:row>
      <xdr:rowOff>15011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63477</xdr:rowOff>
    </xdr:from>
    <xdr:to>
      <xdr:col>19</xdr:col>
      <xdr:colOff>177800</xdr:colOff>
      <xdr:row>77</xdr:row>
      <xdr:rowOff>92929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93677"/>
          <a:ext cx="8890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63190</xdr:rowOff>
    </xdr:from>
    <xdr:to>
      <xdr:col>20</xdr:col>
      <xdr:colOff>38100</xdr:colOff>
      <xdr:row>73</xdr:row>
      <xdr:rowOff>164790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7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9867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5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92929</xdr:rowOff>
    </xdr:from>
    <xdr:to>
      <xdr:col>15</xdr:col>
      <xdr:colOff>50800</xdr:colOff>
      <xdr:row>77</xdr:row>
      <xdr:rowOff>153614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94579"/>
          <a:ext cx="8890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92626</xdr:rowOff>
    </xdr:from>
    <xdr:to>
      <xdr:col>15</xdr:col>
      <xdr:colOff>101600</xdr:colOff>
      <xdr:row>75</xdr:row>
      <xdr:rowOff>22776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39303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153614</xdr:rowOff>
    </xdr:from>
    <xdr:to>
      <xdr:col>10</xdr:col>
      <xdr:colOff>114300</xdr:colOff>
      <xdr:row>78</xdr:row>
      <xdr:rowOff>25057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55264"/>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143924</xdr:rowOff>
    </xdr:from>
    <xdr:to>
      <xdr:col>10</xdr:col>
      <xdr:colOff>165100</xdr:colOff>
      <xdr:row>75</xdr:row>
      <xdr:rowOff>74074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90601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0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17928</xdr:rowOff>
    </xdr:from>
    <xdr:to>
      <xdr:col>6</xdr:col>
      <xdr:colOff>38100</xdr:colOff>
      <xdr:row>75</xdr:row>
      <xdr:rowOff>119528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136055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84297</xdr:rowOff>
    </xdr:from>
    <xdr:to>
      <xdr:col>24</xdr:col>
      <xdr:colOff>114300</xdr:colOff>
      <xdr:row>77</xdr:row>
      <xdr:rowOff>14447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170674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2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12677</xdr:rowOff>
    </xdr:from>
    <xdr:to>
      <xdr:col>20</xdr:col>
      <xdr:colOff>38100</xdr:colOff>
      <xdr:row>76</xdr:row>
      <xdr:rowOff>114277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105404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42129</xdr:rowOff>
    </xdr:from>
    <xdr:to>
      <xdr:col>15</xdr:col>
      <xdr:colOff>101600</xdr:colOff>
      <xdr:row>77</xdr:row>
      <xdr:rowOff>143729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134856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102814</xdr:rowOff>
    </xdr:from>
    <xdr:to>
      <xdr:col>10</xdr:col>
      <xdr:colOff>165100</xdr:colOff>
      <xdr:row>78</xdr:row>
      <xdr:rowOff>32964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24091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145707</xdr:rowOff>
    </xdr:from>
    <xdr:to>
      <xdr:col>6</xdr:col>
      <xdr:colOff>38100</xdr:colOff>
      <xdr:row>78</xdr:row>
      <xdr:rowOff>75857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66984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96265</xdr:rowOff>
    </xdr:from>
    <xdr:to>
      <xdr:col>24</xdr:col>
      <xdr:colOff>63500</xdr:colOff>
      <xdr:row>97</xdr:row>
      <xdr:rowOff>55375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55465"/>
          <a:ext cx="838200" cy="1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55375</xdr:rowOff>
    </xdr:from>
    <xdr:to>
      <xdr:col>19</xdr:col>
      <xdr:colOff>177800</xdr:colOff>
      <xdr:row>98</xdr:row>
      <xdr:rowOff>102609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86025"/>
          <a:ext cx="889000" cy="2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48293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52118</xdr:rowOff>
    </xdr:from>
    <xdr:to>
      <xdr:col>15</xdr:col>
      <xdr:colOff>50800</xdr:colOff>
      <xdr:row>98</xdr:row>
      <xdr:rowOff>102609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54218"/>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52118</xdr:rowOff>
    </xdr:from>
    <xdr:to>
      <xdr:col>10</xdr:col>
      <xdr:colOff>114300</xdr:colOff>
      <xdr:row>99</xdr:row>
      <xdr:rowOff>7713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54218"/>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23892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4575</xdr:rowOff>
    </xdr:from>
    <xdr:to>
      <xdr:col>20</xdr:col>
      <xdr:colOff>38100</xdr:colOff>
      <xdr:row>97</xdr:row>
      <xdr:rowOff>106175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97302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2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51809</xdr:rowOff>
    </xdr:from>
    <xdr:to>
      <xdr:col>15</xdr:col>
      <xdr:colOff>101600</xdr:colOff>
      <xdr:row>98</xdr:row>
      <xdr:rowOff>153409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144536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4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1318</xdr:rowOff>
    </xdr:from>
    <xdr:to>
      <xdr:col>10</xdr:col>
      <xdr:colOff>165100</xdr:colOff>
      <xdr:row>98</xdr:row>
      <xdr:rowOff>102918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119445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128363</xdr:rowOff>
    </xdr:from>
    <xdr:to>
      <xdr:col>6</xdr:col>
      <xdr:colOff>38100</xdr:colOff>
      <xdr:row>99</xdr:row>
      <xdr:rowOff>58513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75040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35</xdr:row>
      <xdr:rowOff>110490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5934710"/>
          <a:ext cx="8382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8890</xdr:rowOff>
    </xdr:from>
    <xdr:to>
      <xdr:col>50</xdr:col>
      <xdr:colOff>114300</xdr:colOff>
      <xdr:row>35</xdr:row>
      <xdr:rowOff>110490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00964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8890</xdr:rowOff>
    </xdr:from>
    <xdr:to>
      <xdr:col>45</xdr:col>
      <xdr:colOff>177800</xdr:colOff>
      <xdr:row>35</xdr:row>
      <xdr:rowOff>148590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00964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109220</xdr:rowOff>
    </xdr:from>
    <xdr:to>
      <xdr:col>41</xdr:col>
      <xdr:colOff>50800</xdr:colOff>
      <xdr:row>35</xdr:row>
      <xdr:rowOff>148590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10997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54610</xdr:rowOff>
    </xdr:from>
    <xdr:to>
      <xdr:col>55</xdr:col>
      <xdr:colOff>50800</xdr:colOff>
      <xdr:row>34</xdr:row>
      <xdr:rowOff>156210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77487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59690</xdr:rowOff>
    </xdr:from>
    <xdr:to>
      <xdr:col>50</xdr:col>
      <xdr:colOff>165100</xdr:colOff>
      <xdr:row>35</xdr:row>
      <xdr:rowOff>161290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6367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129540</xdr:rowOff>
    </xdr:from>
    <xdr:to>
      <xdr:col>46</xdr:col>
      <xdr:colOff>38100</xdr:colOff>
      <xdr:row>35</xdr:row>
      <xdr:rowOff>59690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76217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73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97790</xdr:rowOff>
    </xdr:from>
    <xdr:to>
      <xdr:col>41</xdr:col>
      <xdr:colOff>101600</xdr:colOff>
      <xdr:row>36</xdr:row>
      <xdr:rowOff>27940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44467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87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58420</xdr:rowOff>
    </xdr:from>
    <xdr:to>
      <xdr:col>36</xdr:col>
      <xdr:colOff>165100</xdr:colOff>
      <xdr:row>35</xdr:row>
      <xdr:rowOff>160020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5097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83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95250</xdr:rowOff>
    </xdr:from>
    <xdr:to>
      <xdr:col>55</xdr:col>
      <xdr:colOff>0</xdr:colOff>
      <xdr:row>54</xdr:row>
      <xdr:rowOff>24511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010650"/>
          <a:ext cx="838200" cy="2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62103</xdr:rowOff>
    </xdr:from>
    <xdr:to>
      <xdr:col>50</xdr:col>
      <xdr:colOff>114300</xdr:colOff>
      <xdr:row>52</xdr:row>
      <xdr:rowOff>95250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897750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62103</xdr:rowOff>
    </xdr:from>
    <xdr:to>
      <xdr:col>45</xdr:col>
      <xdr:colOff>177800</xdr:colOff>
      <xdr:row>53</xdr:row>
      <xdr:rowOff>50038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8977503"/>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50038</xdr:rowOff>
    </xdr:from>
    <xdr:to>
      <xdr:col>41</xdr:col>
      <xdr:colOff>50800</xdr:colOff>
      <xdr:row>54</xdr:row>
      <xdr:rowOff>88138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136888"/>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145161</xdr:rowOff>
    </xdr:from>
    <xdr:to>
      <xdr:col>55</xdr:col>
      <xdr:colOff>50800</xdr:colOff>
      <xdr:row>54</xdr:row>
      <xdr:rowOff>75311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168038</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08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44450</xdr:rowOff>
    </xdr:from>
    <xdr:to>
      <xdr:col>50</xdr:col>
      <xdr:colOff>165100</xdr:colOff>
      <xdr:row>52</xdr:row>
      <xdr:rowOff>146050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89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162577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873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11303</xdr:rowOff>
    </xdr:from>
    <xdr:to>
      <xdr:col>46</xdr:col>
      <xdr:colOff>38100</xdr:colOff>
      <xdr:row>52</xdr:row>
      <xdr:rowOff>112903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129430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87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170688</xdr:rowOff>
    </xdr:from>
    <xdr:to>
      <xdr:col>41</xdr:col>
      <xdr:colOff>101600</xdr:colOff>
      <xdr:row>53</xdr:row>
      <xdr:rowOff>100838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117365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88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37338</xdr:rowOff>
    </xdr:from>
    <xdr:to>
      <xdr:col>36</xdr:col>
      <xdr:colOff>165100</xdr:colOff>
      <xdr:row>54</xdr:row>
      <xdr:rowOff>138938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155465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0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118734</xdr:rowOff>
    </xdr:from>
    <xdr:to>
      <xdr:col>55</xdr:col>
      <xdr:colOff>0</xdr:colOff>
      <xdr:row>78</xdr:row>
      <xdr:rowOff>122707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91834"/>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114368</xdr:rowOff>
    </xdr:from>
    <xdr:to>
      <xdr:col>50</xdr:col>
      <xdr:colOff>114300</xdr:colOff>
      <xdr:row>78</xdr:row>
      <xdr:rowOff>118734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8746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77575</xdr:rowOff>
    </xdr:from>
    <xdr:to>
      <xdr:col>45</xdr:col>
      <xdr:colOff>177800</xdr:colOff>
      <xdr:row>78</xdr:row>
      <xdr:rowOff>114368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50675"/>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77575</xdr:rowOff>
    </xdr:from>
    <xdr:to>
      <xdr:col>41</xdr:col>
      <xdr:colOff>50800</xdr:colOff>
      <xdr:row>78</xdr:row>
      <xdr:rowOff>146003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50675"/>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71907</xdr:rowOff>
    </xdr:from>
    <xdr:to>
      <xdr:col>55</xdr:col>
      <xdr:colOff>50800</xdr:colOff>
      <xdr:row>79</xdr:row>
      <xdr:rowOff>2057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158284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67934</xdr:rowOff>
    </xdr:from>
    <xdr:to>
      <xdr:col>50</xdr:col>
      <xdr:colOff>165100</xdr:colOff>
      <xdr:row>78</xdr:row>
      <xdr:rowOff>169534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160661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63568</xdr:rowOff>
    </xdr:from>
    <xdr:to>
      <xdr:col>46</xdr:col>
      <xdr:colOff>38100</xdr:colOff>
      <xdr:row>78</xdr:row>
      <xdr:rowOff>165168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156295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5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26775</xdr:rowOff>
    </xdr:from>
    <xdr:to>
      <xdr:col>41</xdr:col>
      <xdr:colOff>101600</xdr:colOff>
      <xdr:row>78</xdr:row>
      <xdr:rowOff>128375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119502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95203</xdr:rowOff>
    </xdr:from>
    <xdr:to>
      <xdr:col>36</xdr:col>
      <xdr:colOff>165100</xdr:colOff>
      <xdr:row>79</xdr:row>
      <xdr:rowOff>25353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16480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5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77863</xdr:rowOff>
    </xdr:from>
    <xdr:to>
      <xdr:col>55</xdr:col>
      <xdr:colOff>0</xdr:colOff>
      <xdr:row>97</xdr:row>
      <xdr:rowOff>11912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37063"/>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153370</xdr:rowOff>
    </xdr:from>
    <xdr:to>
      <xdr:col>50</xdr:col>
      <xdr:colOff>114300</xdr:colOff>
      <xdr:row>97</xdr:row>
      <xdr:rowOff>11912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12570"/>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106873</xdr:rowOff>
    </xdr:from>
    <xdr:to>
      <xdr:col>45</xdr:col>
      <xdr:colOff>177800</xdr:colOff>
      <xdr:row>96</xdr:row>
      <xdr:rowOff>153370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66073"/>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106873</xdr:rowOff>
    </xdr:from>
    <xdr:to>
      <xdr:col>41</xdr:col>
      <xdr:colOff>50800</xdr:colOff>
      <xdr:row>96</xdr:row>
      <xdr:rowOff>162835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66073"/>
          <a:ext cx="889000" cy="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27063</xdr:rowOff>
    </xdr:from>
    <xdr:to>
      <xdr:col>55</xdr:col>
      <xdr:colOff>50800</xdr:colOff>
      <xdr:row>96</xdr:row>
      <xdr:rowOff>128663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5490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4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132562</xdr:rowOff>
    </xdr:from>
    <xdr:to>
      <xdr:col>50</xdr:col>
      <xdr:colOff>165100</xdr:colOff>
      <xdr:row>97</xdr:row>
      <xdr:rowOff>62712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53839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102570</xdr:rowOff>
    </xdr:from>
    <xdr:to>
      <xdr:col>46</xdr:col>
      <xdr:colOff>38100</xdr:colOff>
      <xdr:row>97</xdr:row>
      <xdr:rowOff>32720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23847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56073</xdr:rowOff>
    </xdr:from>
    <xdr:to>
      <xdr:col>41</xdr:col>
      <xdr:colOff>101600</xdr:colOff>
      <xdr:row>96</xdr:row>
      <xdr:rowOff>157673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148800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112035</xdr:rowOff>
    </xdr:from>
    <xdr:to>
      <xdr:col>36</xdr:col>
      <xdr:colOff>165100</xdr:colOff>
      <xdr:row>97</xdr:row>
      <xdr:rowOff>42185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33312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53648</xdr:rowOff>
    </xdr:from>
    <xdr:to>
      <xdr:col>85</xdr:col>
      <xdr:colOff>127000</xdr:colOff>
      <xdr:row>33</xdr:row>
      <xdr:rowOff>91041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711498"/>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91041</xdr:rowOff>
    </xdr:from>
    <xdr:to>
      <xdr:col>81</xdr:col>
      <xdr:colOff>50800</xdr:colOff>
      <xdr:row>33</xdr:row>
      <xdr:rowOff>144925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74889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14623</xdr:rowOff>
    </xdr:from>
    <xdr:to>
      <xdr:col>76</xdr:col>
      <xdr:colOff>114300</xdr:colOff>
      <xdr:row>33</xdr:row>
      <xdr:rowOff>144925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50102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14623</xdr:rowOff>
    </xdr:from>
    <xdr:to>
      <xdr:col>71</xdr:col>
      <xdr:colOff>177800</xdr:colOff>
      <xdr:row>32</xdr:row>
      <xdr:rowOff>68834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50102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2848</xdr:rowOff>
    </xdr:from>
    <xdr:to>
      <xdr:col>85</xdr:col>
      <xdr:colOff>177800</xdr:colOff>
      <xdr:row>33</xdr:row>
      <xdr:rowOff>104448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6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25725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40241</xdr:rowOff>
    </xdr:from>
    <xdr:to>
      <xdr:col>81</xdr:col>
      <xdr:colOff>101600</xdr:colOff>
      <xdr:row>33</xdr:row>
      <xdr:rowOff>141841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6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158368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4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94125</xdr:rowOff>
    </xdr:from>
    <xdr:to>
      <xdr:col>76</xdr:col>
      <xdr:colOff>165100</xdr:colOff>
      <xdr:row>34</xdr:row>
      <xdr:rowOff>24275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40802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135273</xdr:rowOff>
    </xdr:from>
    <xdr:to>
      <xdr:col>72</xdr:col>
      <xdr:colOff>38100</xdr:colOff>
      <xdr:row>32</xdr:row>
      <xdr:rowOff>65423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81950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18034</xdr:rowOff>
    </xdr:from>
    <xdr:to>
      <xdr:col>67</xdr:col>
      <xdr:colOff>101600</xdr:colOff>
      <xdr:row>32</xdr:row>
      <xdr:rowOff>119634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136161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2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163970</xdr:rowOff>
    </xdr:from>
    <xdr:to>
      <xdr:col>85</xdr:col>
      <xdr:colOff>127000</xdr:colOff>
      <xdr:row>54</xdr:row>
      <xdr:rowOff>115963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2508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53594</xdr:rowOff>
    </xdr:from>
    <xdr:to>
      <xdr:col>81</xdr:col>
      <xdr:colOff>50800</xdr:colOff>
      <xdr:row>54</xdr:row>
      <xdr:rowOff>115963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14044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53594</xdr:rowOff>
    </xdr:from>
    <xdr:to>
      <xdr:col>76</xdr:col>
      <xdr:colOff>114300</xdr:colOff>
      <xdr:row>55</xdr:row>
      <xdr:rowOff>29896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140444"/>
          <a:ext cx="889000" cy="3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29896</xdr:rowOff>
    </xdr:from>
    <xdr:to>
      <xdr:col>71</xdr:col>
      <xdr:colOff>177800</xdr:colOff>
      <xdr:row>56</xdr:row>
      <xdr:rowOff>124498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459646"/>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113170</xdr:rowOff>
    </xdr:from>
    <xdr:to>
      <xdr:col>85</xdr:col>
      <xdr:colOff>177800</xdr:colOff>
      <xdr:row>54</xdr:row>
      <xdr:rowOff>43320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136047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65163</xdr:rowOff>
    </xdr:from>
    <xdr:to>
      <xdr:col>81</xdr:col>
      <xdr:colOff>101600</xdr:colOff>
      <xdr:row>54</xdr:row>
      <xdr:rowOff>166763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11840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2794</xdr:rowOff>
    </xdr:from>
    <xdr:to>
      <xdr:col>76</xdr:col>
      <xdr:colOff>165100</xdr:colOff>
      <xdr:row>53</xdr:row>
      <xdr:rowOff>104394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0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120921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8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150546</xdr:rowOff>
    </xdr:from>
    <xdr:to>
      <xdr:col>72</xdr:col>
      <xdr:colOff>38100</xdr:colOff>
      <xdr:row>55</xdr:row>
      <xdr:rowOff>80696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4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97223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73698</xdr:rowOff>
    </xdr:from>
    <xdr:to>
      <xdr:col>67</xdr:col>
      <xdr:colOff>101600</xdr:colOff>
      <xdr:row>57</xdr:row>
      <xdr:rowOff>3848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166425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12337</xdr:rowOff>
    </xdr:from>
    <xdr:to>
      <xdr:col>85</xdr:col>
      <xdr:colOff>127000</xdr:colOff>
      <xdr:row>76</xdr:row>
      <xdr:rowOff>106553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2871087"/>
          <a:ext cx="8382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106553</xdr:rowOff>
    </xdr:from>
    <xdr:to>
      <xdr:col>81</xdr:col>
      <xdr:colOff>50800</xdr:colOff>
      <xdr:row>77</xdr:row>
      <xdr:rowOff>8255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1367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8255</xdr:rowOff>
    </xdr:from>
    <xdr:to>
      <xdr:col>76</xdr:col>
      <xdr:colOff>114300</xdr:colOff>
      <xdr:row>77</xdr:row>
      <xdr:rowOff>90224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209905"/>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8908</xdr:rowOff>
    </xdr:from>
    <xdr:to>
      <xdr:col>71</xdr:col>
      <xdr:colOff>177800</xdr:colOff>
      <xdr:row>77</xdr:row>
      <xdr:rowOff>90224</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039108"/>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132987</xdr:rowOff>
    </xdr:from>
    <xdr:to>
      <xdr:col>85</xdr:col>
      <xdr:colOff>177800</xdr:colOff>
      <xdr:row>75</xdr:row>
      <xdr:rowOff>63137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155864</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6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55753</xdr:rowOff>
    </xdr:from>
    <xdr:to>
      <xdr:col>81</xdr:col>
      <xdr:colOff>101600</xdr:colOff>
      <xdr:row>76</xdr:row>
      <xdr:rowOff>157353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2430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286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128905</xdr:rowOff>
    </xdr:from>
    <xdr:to>
      <xdr:col>76</xdr:col>
      <xdr:colOff>165100</xdr:colOff>
      <xdr:row>77</xdr:row>
      <xdr:rowOff>59055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75582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29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39424</xdr:rowOff>
    </xdr:from>
    <xdr:to>
      <xdr:col>72</xdr:col>
      <xdr:colOff>38100</xdr:colOff>
      <xdr:row>77</xdr:row>
      <xdr:rowOff>141024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157551</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01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129558</xdr:rowOff>
    </xdr:from>
    <xdr:to>
      <xdr:col>67</xdr:col>
      <xdr:colOff>101600</xdr:colOff>
      <xdr:row>76</xdr:row>
      <xdr:rowOff>59708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29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76235</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27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66015</xdr:rowOff>
    </xdr:from>
    <xdr:to>
      <xdr:col>85</xdr:col>
      <xdr:colOff>127000</xdr:colOff>
      <xdr:row>98</xdr:row>
      <xdr:rowOff>38697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96665"/>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66015</xdr:rowOff>
    </xdr:from>
    <xdr:to>
      <xdr:col>81</xdr:col>
      <xdr:colOff>50800</xdr:colOff>
      <xdr:row>97</xdr:row>
      <xdr:rowOff>116993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9666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116993</xdr:rowOff>
    </xdr:from>
    <xdr:to>
      <xdr:col>76</xdr:col>
      <xdr:colOff>114300</xdr:colOff>
      <xdr:row>97</xdr:row>
      <xdr:rowOff>124537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4764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124537</xdr:rowOff>
    </xdr:from>
    <xdr:to>
      <xdr:col>71</xdr:col>
      <xdr:colOff>177800</xdr:colOff>
      <xdr:row>97</xdr:row>
      <xdr:rowOff>127966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55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159347</xdr:rowOff>
    </xdr:from>
    <xdr:to>
      <xdr:col>85</xdr:col>
      <xdr:colOff>177800</xdr:colOff>
      <xdr:row>98</xdr:row>
      <xdr:rowOff>89497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137774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15215</xdr:rowOff>
    </xdr:from>
    <xdr:to>
      <xdr:col>81</xdr:col>
      <xdr:colOff>101600</xdr:colOff>
      <xdr:row>97</xdr:row>
      <xdr:rowOff>116815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107942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66193</xdr:rowOff>
    </xdr:from>
    <xdr:to>
      <xdr:col>76</xdr:col>
      <xdr:colOff>165100</xdr:colOff>
      <xdr:row>97</xdr:row>
      <xdr:rowOff>167793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158920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73737</xdr:rowOff>
    </xdr:from>
    <xdr:to>
      <xdr:col>72</xdr:col>
      <xdr:colOff>38100</xdr:colOff>
      <xdr:row>98</xdr:row>
      <xdr:rowOff>3887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166464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77166</xdr:rowOff>
    </xdr:from>
    <xdr:to>
      <xdr:col>67</xdr:col>
      <xdr:colOff>101600</xdr:colOff>
      <xdr:row>98</xdr:row>
      <xdr:rowOff>7316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169893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38,008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）となっており、類似団体内では中位である。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155,604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9,399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となっており、類似団体内では最もコストが低い。前年度比コスト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の要因としては、新型コロナウイルス感染症の影響による子育て世帯への特別給付金支給事業の前年度比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49,520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4,569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円の増）となっており、類似団体内では低位である。前年度比コスト増の要因としては、新清掃工場整備事業の工事進捗による前年度比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億円の増などが挙げられる。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教育費は、住民一人あたり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93,863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3,240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となっており、類似団体内で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は中位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である。前年度比コスト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学校給食費の公会計化に伴う事業費の増による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増な</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どが挙げられる。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億円であり、標準財政規模比においては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年連続</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の黒字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法人市民税や固定資産税の増のほか、災害復旧事業や原油価格高騰対策事業などに伴う特別交付税の上振れにより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全ての会計において実質赤字額又は資金不足額がないため黒字である。標準財政規模に対する黒字の割合は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15.23%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と概ね良好な状態である。今後も、一般会計からの繰入金及び受益者負担の適正化を図るなかで事業ごとに健全な財政運営を行っていく。</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年度の実質公債費比率は、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主に元利償還金の減により分子が減となり、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。本市では、中期財政計画（平成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年度まで）において、実質公債費比率を「類似政令指定都市（平成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年度以降に合併を行い政令指定都市に移行した</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都市）平均を下回る」ことを補足目標としており、本市</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に対して、類似政令指定都市平均</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と目標を達している。</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8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市場公募債（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年満期一括償還）を平成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年度より発行。発行額から借換債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億円を除いた額の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を毎年減債基金へ</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年度は減債基金へ</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億円の取崩償還を行うことにより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年度は、将来負担比率の分子は前年度比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となった。この主な要因として、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新清掃工場整備や福祉交流センター大規模改修に伴う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（一般会計）地方債残高の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減債基金や介護給付費準備基金の積立による充当可能基金の増や、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基準財政需要額算入見込額が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の増により、将来負担比率</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改善している。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億円の減となった。その主な要因として、財源不足を補うための取崩による財政調整基金の減及び企業立地促進助成事業への活用による商工業振興施設整備基金の減。</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年度末残高が多い上位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基金について、抜粋して記載。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・文化振興基金：文化の振興を図るための事業に要する経費</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（文化施設の大規模改修を予定しており、その財源とする）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・新型コロナウイルス感染症対策貸付金利子助成事業基金：新型コロナウイルス感染症対策関連償還利子補助金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・資産管理基金について、公有財産の適正な管理に資するため、今後の財源確保を目的とした積立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・文化振興基金について、アクトシティ浜松の改修工事に対する財源確保を目的とした積立により、前年度比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・商工業振興施設整備基金について、企業立地促進助成事業への活用による取崩しにより、前年度比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・新型コロナウイルス感染症対策貸付金利子助成事業基金について、中小企業者が借り入れた資金に係る利子助成に要する経費の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・前年度決算剰余金の積立を行った一方、財源不足を補うための財源に充てるため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億円を取崩したことにより、年度末残高は前年度比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・基金残高についてコロナ禍前の水準を確保。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百万円の利子積立を実施した。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A6463F-C774-40FA-9C31-0C1FAD03A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44948D-6635-4385-912D-43F21A7FE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48C81CD-5CA3-44BE-9411-E74AC4D370A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CB30DFA-F1DD-4C6C-9236-AF028E98BAF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A340FD4-5F88-4226-8703-1F395FBE14A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521342E-48D5-4320-8E29-442BA40D129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ACFD1BA-2F43-45EE-96BA-F71F9A3BC69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11A2578-6DD0-4A7C-A206-5340B3728F7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216000D-F2DA-43C9-AA83-737094F6681D}"/>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593CF57-73D8-49A7-8269-ECE53CE13D4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26FEDF-D7BB-43AE-84EE-9368B37437F3}"/>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6B7D249-FF82-48E6-AB85-8F66E0754F5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8D434E9-E386-4B09-8EA4-0681E9D4636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72F9947-ED90-45A3-98CF-F7A6B48BF1B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780A69A-DBF5-4557-AF35-C3CC26A9435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7C41E9E-068A-4722-9FB2-63CDB38B2A5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054EB25-8820-486B-BD95-0D7BAA533FC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D939736-DB4C-45AC-8203-C4CDF982723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699B575-C580-49D2-8EAD-EFD23A41B76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6FD06FE-1CC1-442A-A7A2-A875D3F1B79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31B4C65-CCFB-48E1-B173-2049411C858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3C46DC2-117E-40CC-85FB-3745B476FCF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23342C9-1735-4BAB-927D-27368D7542D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39F7453-E89A-4D4F-A30C-00D2953E50D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AAB4253-2DEC-4EA6-BC12-D71D862FA44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F77011B-7ABA-4649-84A5-901097E056E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D2B8F54-4F09-4061-B2BA-6720FD1A040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EB9D141-5C4E-4336-A1B6-88E22456B61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2693610-1213-4591-8D95-D1FBE99FD15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13EAEA5-5DB2-4D43-874A-B2CADF4973D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420F04E-4647-4383-BFC8-EFC67FDAC64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9E67E0B-F646-425A-9A7C-AD6521E1A21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B8927AD-ED82-4D9F-8CE2-678DDCB3D30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DA4D3F-1CC5-460F-948B-23FC9494AF9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3965AC2-40F7-44B0-8A37-11BD9AA12A3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E750F4C-3AE9-4117-9F60-34A287BB8E7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1CF8071-E4CA-473C-98DE-C271C6E0928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A042187-AE8E-4501-89C1-39AB45C5D79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469C0AC-D203-4B66-AF14-90CE0A813FA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BF43CB7-B310-495A-89B4-C93F7761C88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A37D0A8-40D5-4DD1-AD85-00FCDD459E9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AF5CD29-8866-4FB6-A766-DB92BEACFD2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C0E6F49-6673-402B-BA45-556AE7D44AE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5AB3414-C0FC-4B50-9297-8661BEEA694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8BD404C-BAE6-4CF1-ABC3-2BF24A0F044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7DFDFED-C37B-447B-AED7-BC93511BDFE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3090EEB-5EF3-4B96-B973-8EA032F2734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1FFE059-A2FD-4472-8A66-CA6E75F9573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4930F2C-B230-44E7-9F7E-FFCD1B5CA4B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3657C30-96D4-47F9-B677-DC08E0DA09A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8EDAE50-54AD-40C8-83AF-4FB48B8B1CE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9821612-3636-46CB-AB2B-7687AA11EAD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09A51A0-5FBE-43BD-914F-2E6401D3B32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74CC94E-463D-4AE9-968B-5152A5C9502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E82A094-9732-483C-9131-0580F681436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176BDED-54E1-4599-AD9C-01758F7637B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E37963C-8BFE-4821-8B79-43BA328E878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年度に策定した浜松市公共施設等総合管理計画に基づき、今後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の取組として、施設保有量の適正化に取り組んでいるとともに、浜松市公共建築物長寿命化指針及び公共施設長寿命化基本方針（土木施設編）に基づき、市が保有する公共建築物及び公共土木施設の長寿命化を図っている。</a:t>
          </a:r>
          <a:endParaRPr lang="ja-JP" altLang="ja-JP" sz="1000">
            <a:effectLst/>
          </a:endParaRPr>
        </a:p>
        <a:p>
          <a:r>
            <a:rPr kumimoji="1" lang="ja-JP" altLang="ja-JP" sz="1000">
              <a:solidFill>
                <a:schemeClr val="dk1"/>
              </a:solidFill>
              <a:effectLst/>
              <a:latin typeface="+mn-lt"/>
              <a:ea typeface="+mn-ea"/>
              <a:cs typeface="+mn-cs"/>
            </a:rPr>
            <a:t>・公共建築物等の長寿命化の取り組みを行っているものの、本市の有形固定資産減価償却率は</a:t>
          </a:r>
          <a:r>
            <a:rPr kumimoji="1" lang="en-US" altLang="ja-JP" sz="1000">
              <a:solidFill>
                <a:schemeClr val="dk1"/>
              </a:solidFill>
              <a:effectLst/>
              <a:latin typeface="+mn-lt"/>
              <a:ea typeface="+mn-ea"/>
              <a:cs typeface="+mn-cs"/>
            </a:rPr>
            <a:t>70.2</a:t>
          </a:r>
          <a:r>
            <a:rPr kumimoji="1" lang="ja-JP" altLang="ja-JP" sz="1000">
              <a:solidFill>
                <a:schemeClr val="dk1"/>
              </a:solidFill>
              <a:effectLst/>
              <a:latin typeface="+mn-lt"/>
              <a:ea typeface="+mn-ea"/>
              <a:cs typeface="+mn-cs"/>
            </a:rPr>
            <a:t>％と、類似団体平均</a:t>
          </a:r>
          <a:r>
            <a:rPr kumimoji="1" lang="en-US" altLang="ja-JP" sz="1000">
              <a:solidFill>
                <a:schemeClr val="dk1"/>
              </a:solidFill>
              <a:effectLst/>
              <a:latin typeface="+mn-lt"/>
              <a:ea typeface="+mn-ea"/>
              <a:cs typeface="+mn-cs"/>
            </a:rPr>
            <a:t>66.2</a:t>
          </a:r>
          <a:r>
            <a:rPr kumimoji="1" lang="ja-JP" altLang="ja-JP" sz="1000">
              <a:solidFill>
                <a:schemeClr val="dk1"/>
              </a:solidFill>
              <a:effectLst/>
              <a:latin typeface="+mn-lt"/>
              <a:ea typeface="+mn-ea"/>
              <a:cs typeface="+mn-cs"/>
            </a:rPr>
            <a:t>％、全国平均</a:t>
          </a:r>
          <a:r>
            <a:rPr kumimoji="1" lang="en-US" altLang="ja-JP" sz="1000">
              <a:solidFill>
                <a:schemeClr val="dk1"/>
              </a:solidFill>
              <a:effectLst/>
              <a:latin typeface="+mn-lt"/>
              <a:ea typeface="+mn-ea"/>
              <a:cs typeface="+mn-cs"/>
            </a:rPr>
            <a:t>65.1</a:t>
          </a:r>
          <a:r>
            <a:rPr kumimoji="1" lang="ja-JP" altLang="ja-JP" sz="1000">
              <a:solidFill>
                <a:schemeClr val="dk1"/>
              </a:solidFill>
              <a:effectLst/>
              <a:latin typeface="+mn-lt"/>
              <a:ea typeface="+mn-ea"/>
              <a:cs typeface="+mn-cs"/>
            </a:rPr>
            <a:t>％及び静岡県平均</a:t>
          </a:r>
          <a:r>
            <a:rPr kumimoji="1" lang="en-US" altLang="ja-JP" sz="1000">
              <a:solidFill>
                <a:schemeClr val="dk1"/>
              </a:solidFill>
              <a:effectLst/>
              <a:latin typeface="+mn-lt"/>
              <a:ea typeface="+mn-ea"/>
              <a:cs typeface="+mn-cs"/>
            </a:rPr>
            <a:t>65.4</a:t>
          </a:r>
          <a:r>
            <a:rPr kumimoji="1" lang="ja-JP" altLang="ja-JP" sz="1000">
              <a:solidFill>
                <a:schemeClr val="dk1"/>
              </a:solidFill>
              <a:effectLst/>
              <a:latin typeface="+mn-lt"/>
              <a:ea typeface="+mn-ea"/>
              <a:cs typeface="+mn-cs"/>
            </a:rPr>
            <a:t>％のいずれも上回っている。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5CFD6F8-B8F4-4217-8091-1FC5E5C9841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7A4D0D0-AD03-4CA8-B03B-CDE7F8BFF7A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DDC10AC-60B5-49A0-9538-3D59B6ACD887}"/>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5060D40-B916-4663-8256-794A4107E62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C38EE633-9698-491D-9790-7EDC86F79FD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B1462CD-4EAC-485E-84F5-11989D655DA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C06B6AA-E04F-4A70-AE8E-FFB761EB37E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7EBA613-4A81-4D48-A316-65643CC53B6F}"/>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ED4AB7B-2985-4FB0-8A08-A12FABB2C73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A6AE00A-AD55-435F-BF87-B76145956ED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2D2C5A9-7134-4D92-9F64-E0BACC9BF19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375A2D2-168B-4D78-A627-A9188A03618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806F55E-87A0-4662-9308-C64B84B56DB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641079E-A147-44BD-A5BB-E1A3B5FEA99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06BEC36-2540-4EF2-B2F3-6467DBA721B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BED9001-426E-450A-A2AD-08E072D67EA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F96C25B-C1D6-4BA8-9194-674DB171C38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2E0F7D4-4084-4119-A591-BDF9BD5D886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77" name="直線コネクタ 76">
          <a:extLst>
            <a:ext uri="{FF2B5EF4-FFF2-40B4-BE49-F238E27FC236}">
              <a16:creationId xmlns:a16="http://schemas.microsoft.com/office/drawing/2014/main" id="{B3BF68F5-F7DC-4DFA-B9F2-71D1969E3E91}"/>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78" name="有形固定資産減価償却率最小値テキスト">
          <a:extLst>
            <a:ext uri="{FF2B5EF4-FFF2-40B4-BE49-F238E27FC236}">
              <a16:creationId xmlns:a16="http://schemas.microsoft.com/office/drawing/2014/main" id="{9BACFC9C-317B-477D-B483-C814FA6D7311}"/>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79" name="直線コネクタ 78">
          <a:extLst>
            <a:ext uri="{FF2B5EF4-FFF2-40B4-BE49-F238E27FC236}">
              <a16:creationId xmlns:a16="http://schemas.microsoft.com/office/drawing/2014/main" id="{2A3935A7-A5E3-4CF3-ADD7-A269CB8FE90A}"/>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80" name="有形固定資産減価償却率最大値テキスト">
          <a:extLst>
            <a:ext uri="{FF2B5EF4-FFF2-40B4-BE49-F238E27FC236}">
              <a16:creationId xmlns:a16="http://schemas.microsoft.com/office/drawing/2014/main" id="{1FB6378C-5FCC-4346-9797-27073D01921B}"/>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81" name="直線コネクタ 80">
          <a:extLst>
            <a:ext uri="{FF2B5EF4-FFF2-40B4-BE49-F238E27FC236}">
              <a16:creationId xmlns:a16="http://schemas.microsoft.com/office/drawing/2014/main" id="{815980E8-4422-42DA-9C34-1B82F6CBE2D4}"/>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82" name="有形固定資産減価償却率平均値テキスト">
          <a:extLst>
            <a:ext uri="{FF2B5EF4-FFF2-40B4-BE49-F238E27FC236}">
              <a16:creationId xmlns:a16="http://schemas.microsoft.com/office/drawing/2014/main" id="{DC246BE1-9EA7-4199-8E27-8442F617E7E5}"/>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83" name="フローチャート: 判断 82">
          <a:extLst>
            <a:ext uri="{FF2B5EF4-FFF2-40B4-BE49-F238E27FC236}">
              <a16:creationId xmlns:a16="http://schemas.microsoft.com/office/drawing/2014/main" id="{30A2D90E-7D70-4E2F-B739-74AC6431C36A}"/>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84" name="フローチャート: 判断 83">
          <a:extLst>
            <a:ext uri="{FF2B5EF4-FFF2-40B4-BE49-F238E27FC236}">
              <a16:creationId xmlns:a16="http://schemas.microsoft.com/office/drawing/2014/main" id="{A708DD26-CD24-49C5-A6A3-52B8F223017B}"/>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85" name="フローチャート: 判断 84">
          <a:extLst>
            <a:ext uri="{FF2B5EF4-FFF2-40B4-BE49-F238E27FC236}">
              <a16:creationId xmlns:a16="http://schemas.microsoft.com/office/drawing/2014/main" id="{874ED5AF-374D-4663-ACB5-E4E29DA2D4FA}"/>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86" name="フローチャート: 判断 85">
          <a:extLst>
            <a:ext uri="{FF2B5EF4-FFF2-40B4-BE49-F238E27FC236}">
              <a16:creationId xmlns:a16="http://schemas.microsoft.com/office/drawing/2014/main" id="{812305B0-80E9-4D8E-9D6E-59AEDF65DA3A}"/>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87" name="フローチャート: 判断 86">
          <a:extLst>
            <a:ext uri="{FF2B5EF4-FFF2-40B4-BE49-F238E27FC236}">
              <a16:creationId xmlns:a16="http://schemas.microsoft.com/office/drawing/2014/main" id="{3081D52C-BFB2-4207-99CE-67BF16591060}"/>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B3ADC78-71BD-4BBE-9D1A-118D59D8E26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E4F426E-F0FA-479B-A85D-DD68C7F602F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09F708-30EC-4342-AFFD-80989B18E32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BA8A757-EC11-49CF-BC09-7DE5201935C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A525C82-E473-4B8E-89BF-590AE2BB1CD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138340</xdr:rowOff>
    </xdr:from>
    <xdr:to>
      <xdr:col>23</xdr:col>
      <xdr:colOff>136525</xdr:colOff>
      <xdr:row>34</xdr:row>
      <xdr:rowOff>68490</xdr:rowOff>
    </xdr:to>
    <xdr:sp macro="" textlink="">
      <xdr:nvSpPr>
        <xdr:cNvPr id="93" name="楕円 92">
          <a:extLst>
            <a:ext uri="{FF2B5EF4-FFF2-40B4-BE49-F238E27FC236}">
              <a16:creationId xmlns:a16="http://schemas.microsoft.com/office/drawing/2014/main" id="{B71D2E89-8DE6-4F02-A608-E1697BC9CFAA}"/>
            </a:ext>
          </a:extLst>
        </xdr:cNvPr>
        <xdr:cNvSpPr/>
      </xdr:nvSpPr>
      <xdr:spPr>
        <a:xfrm>
          <a:off x="4711700" y="57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116767</xdr:rowOff>
    </xdr:from>
    <xdr:ext cx="405111" cy="259045"/>
    <xdr:sp macro="" textlink="">
      <xdr:nvSpPr>
        <xdr:cNvPr id="94" name="有形固定資産減価償却率該当値テキスト">
          <a:extLst>
            <a:ext uri="{FF2B5EF4-FFF2-40B4-BE49-F238E27FC236}">
              <a16:creationId xmlns:a16="http://schemas.microsoft.com/office/drawing/2014/main" id="{B74C5B72-9AE7-4B64-B395-A697781D0F2A}"/>
            </a:ext>
          </a:extLst>
        </xdr:cNvPr>
        <xdr:cNvSpPr txBox="1"/>
      </xdr:nvSpPr>
      <xdr:spPr>
        <a:xfrm>
          <a:off x="4813300" y="577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95" name="楕円 94">
          <a:extLst>
            <a:ext uri="{FF2B5EF4-FFF2-40B4-BE49-F238E27FC236}">
              <a16:creationId xmlns:a16="http://schemas.microsoft.com/office/drawing/2014/main" id="{6BFEA9B5-ED29-4B07-A758-7FF0615D6621}"/>
            </a:ext>
          </a:extLst>
        </xdr:cNvPr>
        <xdr:cNvSpPr/>
      </xdr:nvSpPr>
      <xdr:spPr>
        <a:xfrm>
          <a:off x="4000500" y="571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34</xdr:row>
      <xdr:rowOff>17690</xdr:rowOff>
    </xdr:to>
    <xdr:cxnSp macro="">
      <xdr:nvCxnSpPr>
        <xdr:cNvPr id="96" name="直線コネクタ 95">
          <a:extLst>
            <a:ext uri="{FF2B5EF4-FFF2-40B4-BE49-F238E27FC236}">
              <a16:creationId xmlns:a16="http://schemas.microsoft.com/office/drawing/2014/main" id="{90EAC1D7-0B0B-4F09-A7A1-41225706C901}"/>
            </a:ext>
          </a:extLst>
        </xdr:cNvPr>
        <xdr:cNvCxnSpPr/>
      </xdr:nvCxnSpPr>
      <xdr:spPr>
        <a:xfrm>
          <a:off x="4051300" y="5764742"/>
          <a:ext cx="7112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104170</xdr:rowOff>
    </xdr:from>
    <xdr:to>
      <xdr:col>15</xdr:col>
      <xdr:colOff>187325</xdr:colOff>
      <xdr:row>33</xdr:row>
      <xdr:rowOff>34320</xdr:rowOff>
    </xdr:to>
    <xdr:sp macro="" textlink="">
      <xdr:nvSpPr>
        <xdr:cNvPr id="97" name="楕円 96">
          <a:extLst>
            <a:ext uri="{FF2B5EF4-FFF2-40B4-BE49-F238E27FC236}">
              <a16:creationId xmlns:a16="http://schemas.microsoft.com/office/drawing/2014/main" id="{A671372B-B301-41BB-8990-32475D300B62}"/>
            </a:ext>
          </a:extLst>
        </xdr:cNvPr>
        <xdr:cNvSpPr/>
      </xdr:nvSpPr>
      <xdr:spPr>
        <a:xfrm>
          <a:off x="3238500" y="5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154970</xdr:rowOff>
    </xdr:from>
    <xdr:to>
      <xdr:col>19</xdr:col>
      <xdr:colOff>136525</xdr:colOff>
      <xdr:row>33</xdr:row>
      <xdr:rowOff>106892</xdr:rowOff>
    </xdr:to>
    <xdr:cxnSp macro="">
      <xdr:nvCxnSpPr>
        <xdr:cNvPr id="98" name="直線コネクタ 97">
          <a:extLst>
            <a:ext uri="{FF2B5EF4-FFF2-40B4-BE49-F238E27FC236}">
              <a16:creationId xmlns:a16="http://schemas.microsoft.com/office/drawing/2014/main" id="{DE61D11D-0B5C-4AEA-991B-5A8177269530}"/>
            </a:ext>
          </a:extLst>
        </xdr:cNvPr>
        <xdr:cNvCxnSpPr/>
      </xdr:nvCxnSpPr>
      <xdr:spPr>
        <a:xfrm>
          <a:off x="3289300" y="5641370"/>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21923</xdr:rowOff>
    </xdr:from>
    <xdr:to>
      <xdr:col>11</xdr:col>
      <xdr:colOff>187325</xdr:colOff>
      <xdr:row>32</xdr:row>
      <xdr:rowOff>123523</xdr:rowOff>
    </xdr:to>
    <xdr:sp macro="" textlink="">
      <xdr:nvSpPr>
        <xdr:cNvPr id="99" name="楕円 98">
          <a:extLst>
            <a:ext uri="{FF2B5EF4-FFF2-40B4-BE49-F238E27FC236}">
              <a16:creationId xmlns:a16="http://schemas.microsoft.com/office/drawing/2014/main" id="{56922054-6595-4230-8F31-6D50122728C1}"/>
            </a:ext>
          </a:extLst>
        </xdr:cNvPr>
        <xdr:cNvSpPr/>
      </xdr:nvSpPr>
      <xdr:spPr>
        <a:xfrm>
          <a:off x="2476500" y="55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72723</xdr:rowOff>
    </xdr:from>
    <xdr:to>
      <xdr:col>15</xdr:col>
      <xdr:colOff>136525</xdr:colOff>
      <xdr:row>32</xdr:row>
      <xdr:rowOff>154970</xdr:rowOff>
    </xdr:to>
    <xdr:cxnSp macro="">
      <xdr:nvCxnSpPr>
        <xdr:cNvPr id="100" name="直線コネクタ 99">
          <a:extLst>
            <a:ext uri="{FF2B5EF4-FFF2-40B4-BE49-F238E27FC236}">
              <a16:creationId xmlns:a16="http://schemas.microsoft.com/office/drawing/2014/main" id="{4A11F1A5-3C1D-4B55-8DB3-11E580FFBA7D}"/>
            </a:ext>
          </a:extLst>
        </xdr:cNvPr>
        <xdr:cNvCxnSpPr/>
      </xdr:nvCxnSpPr>
      <xdr:spPr>
        <a:xfrm>
          <a:off x="2527300" y="5559123"/>
          <a:ext cx="762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80282</xdr:rowOff>
    </xdr:from>
    <xdr:to>
      <xdr:col>7</xdr:col>
      <xdr:colOff>187325</xdr:colOff>
      <xdr:row>32</xdr:row>
      <xdr:rowOff>10432</xdr:rowOff>
    </xdr:to>
    <xdr:sp macro="" textlink="">
      <xdr:nvSpPr>
        <xdr:cNvPr id="101" name="楕円 100">
          <a:extLst>
            <a:ext uri="{FF2B5EF4-FFF2-40B4-BE49-F238E27FC236}">
              <a16:creationId xmlns:a16="http://schemas.microsoft.com/office/drawing/2014/main" id="{1DBC5158-88D5-418E-8F18-87DC09D25F0B}"/>
            </a:ext>
          </a:extLst>
        </xdr:cNvPr>
        <xdr:cNvSpPr/>
      </xdr:nvSpPr>
      <xdr:spPr>
        <a:xfrm>
          <a:off x="1714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32</xdr:row>
      <xdr:rowOff>72723</xdr:rowOff>
    </xdr:to>
    <xdr:cxnSp macro="">
      <xdr:nvCxnSpPr>
        <xdr:cNvPr id="102" name="直線コネクタ 101">
          <a:extLst>
            <a:ext uri="{FF2B5EF4-FFF2-40B4-BE49-F238E27FC236}">
              <a16:creationId xmlns:a16="http://schemas.microsoft.com/office/drawing/2014/main" id="{DB018814-C38B-4D1A-A02B-E27AA98CCDD0}"/>
            </a:ext>
          </a:extLst>
        </xdr:cNvPr>
        <xdr:cNvCxnSpPr/>
      </xdr:nvCxnSpPr>
      <xdr:spPr>
        <a:xfrm>
          <a:off x="1765300" y="5446032"/>
          <a:ext cx="762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103" name="n_1aveValue有形固定資産減価償却率">
          <a:extLst>
            <a:ext uri="{FF2B5EF4-FFF2-40B4-BE49-F238E27FC236}">
              <a16:creationId xmlns:a16="http://schemas.microsoft.com/office/drawing/2014/main" id="{408FF0DF-6F04-49F0-818D-69C2BCC0CEB3}"/>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104" name="n_2aveValue有形固定資産減価償却率">
          <a:extLst>
            <a:ext uri="{FF2B5EF4-FFF2-40B4-BE49-F238E27FC236}">
              <a16:creationId xmlns:a16="http://schemas.microsoft.com/office/drawing/2014/main" id="{7B998C2F-4E65-4A6C-BC66-764C7F8B5B2D}"/>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105" name="n_3aveValue有形固定資産減価償却率">
          <a:extLst>
            <a:ext uri="{FF2B5EF4-FFF2-40B4-BE49-F238E27FC236}">
              <a16:creationId xmlns:a16="http://schemas.microsoft.com/office/drawing/2014/main" id="{100ACEBB-F356-48FA-A43F-21D9467AD00A}"/>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106" name="n_4aveValue有形固定資産減価償却率">
          <a:extLst>
            <a:ext uri="{FF2B5EF4-FFF2-40B4-BE49-F238E27FC236}">
              <a16:creationId xmlns:a16="http://schemas.microsoft.com/office/drawing/2014/main" id="{04ECB8B6-1995-4C1B-9FE7-432A2EB153A2}"/>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107" name="n_1mainValue有形固定資産減価償却率">
          <a:extLst>
            <a:ext uri="{FF2B5EF4-FFF2-40B4-BE49-F238E27FC236}">
              <a16:creationId xmlns:a16="http://schemas.microsoft.com/office/drawing/2014/main" id="{74145B8D-DA51-441E-AD29-BD6C240DC733}"/>
            </a:ext>
          </a:extLst>
        </xdr:cNvPr>
        <xdr:cNvSpPr txBox="1"/>
      </xdr:nvSpPr>
      <xdr:spPr>
        <a:xfrm>
          <a:off x="3836044" y="580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25447</xdr:rowOff>
    </xdr:from>
    <xdr:ext cx="405111" cy="259045"/>
    <xdr:sp macro="" textlink="">
      <xdr:nvSpPr>
        <xdr:cNvPr id="108" name="n_2mainValue有形固定資産減価償却率">
          <a:extLst>
            <a:ext uri="{FF2B5EF4-FFF2-40B4-BE49-F238E27FC236}">
              <a16:creationId xmlns:a16="http://schemas.microsoft.com/office/drawing/2014/main" id="{374CC890-EE9D-4D27-A18F-63C85323866B}"/>
            </a:ext>
          </a:extLst>
        </xdr:cNvPr>
        <xdr:cNvSpPr txBox="1"/>
      </xdr:nvSpPr>
      <xdr:spPr>
        <a:xfrm>
          <a:off x="3086744" y="568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114650</xdr:rowOff>
    </xdr:from>
    <xdr:ext cx="405111" cy="259045"/>
    <xdr:sp macro="" textlink="">
      <xdr:nvSpPr>
        <xdr:cNvPr id="109" name="n_3mainValue有形固定資産減価償却率">
          <a:extLst>
            <a:ext uri="{FF2B5EF4-FFF2-40B4-BE49-F238E27FC236}">
              <a16:creationId xmlns:a16="http://schemas.microsoft.com/office/drawing/2014/main" id="{644BFA0C-DC54-4D85-9907-4F7ECC49FC72}"/>
            </a:ext>
          </a:extLst>
        </xdr:cNvPr>
        <xdr:cNvSpPr txBox="1"/>
      </xdr:nvSpPr>
      <xdr:spPr>
        <a:xfrm>
          <a:off x="2324744" y="560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1559</xdr:rowOff>
    </xdr:from>
    <xdr:ext cx="405111" cy="259045"/>
    <xdr:sp macro="" textlink="">
      <xdr:nvSpPr>
        <xdr:cNvPr id="110" name="n_4mainValue有形固定資産減価償却率">
          <a:extLst>
            <a:ext uri="{FF2B5EF4-FFF2-40B4-BE49-F238E27FC236}">
              <a16:creationId xmlns:a16="http://schemas.microsoft.com/office/drawing/2014/main" id="{6146F9D8-AABF-4A9E-866E-00516A0E3A8B}"/>
            </a:ext>
          </a:extLst>
        </xdr:cNvPr>
        <xdr:cNvSpPr txBox="1"/>
      </xdr:nvSpPr>
      <xdr:spPr>
        <a:xfrm>
          <a:off x="1562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778EA53-CD2E-4C85-82FB-1A051B2614A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C9037D7-A434-4314-B755-352FF6EBA6F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21D634CF-B65E-4E76-A5B5-DA54B47D010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93DE4C5-CE68-4E81-BD6F-2F2B6B5533C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54701F8-8BA1-49DA-A61C-3C50E078CF8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551CC74-55E7-45CC-84F2-E8D9A0AEA53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4CA91B3-742B-49C3-AC97-33D27EAEE20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9F2C08C-BCBC-4C72-9597-C2313B84B63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C625D8D-3EEB-46FF-A0F5-109EB09AF86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EEC8FB9-CFEB-42C6-A435-D643307E4CB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3C8CC3F-EE75-43A5-9627-77520925E30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AA7468E-1708-4B8D-BCFC-B3E1FF2F472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1F977F9-BEFD-4A1B-8877-3ADF9829740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・類似団体と比較して、人件費及び市債残高が低い水準にあるため、債務償還比率は類似団体平均と比べると低くなっている。</a:t>
          </a:r>
          <a:endParaRPr lang="ja-JP" altLang="ja-JP">
            <a:solidFill>
              <a:schemeClr val="tx1"/>
            </a:solidFill>
            <a:effectLst/>
          </a:endParaRPr>
        </a:p>
        <a:p>
          <a:r>
            <a:rPr kumimoji="1" lang="ja-JP" altLang="ja-JP" sz="1100">
              <a:solidFill>
                <a:schemeClr val="tx1"/>
              </a:solidFill>
              <a:effectLst/>
              <a:latin typeface="+mn-lt"/>
              <a:ea typeface="+mn-ea"/>
              <a:cs typeface="+mn-cs"/>
            </a:rPr>
            <a:t>・債務償還比率は前年度と比較して</a:t>
          </a:r>
          <a:r>
            <a:rPr kumimoji="1" lang="en-US" altLang="ja-JP" sz="1100">
              <a:solidFill>
                <a:schemeClr val="tx1"/>
              </a:solidFill>
              <a:effectLst/>
              <a:latin typeface="+mn-lt"/>
              <a:ea typeface="+mn-ea"/>
              <a:cs typeface="+mn-cs"/>
            </a:rPr>
            <a:t>85.0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している。主な要因としては、</a:t>
          </a:r>
          <a:r>
            <a:rPr kumimoji="1" lang="ja-JP" altLang="en-US" sz="1100">
              <a:solidFill>
                <a:schemeClr val="tx1"/>
              </a:solidFill>
              <a:effectLst/>
              <a:latin typeface="+mn-lt"/>
              <a:ea typeface="+mn-ea"/>
              <a:cs typeface="+mn-cs"/>
            </a:rPr>
            <a:t>地方債の現在高の増に加え、臨時財政対策債発行可能額が前年度比</a:t>
          </a:r>
          <a:r>
            <a:rPr kumimoji="1" lang="en-US" altLang="ja-JP" sz="1100">
              <a:solidFill>
                <a:schemeClr val="tx1"/>
              </a:solidFill>
              <a:effectLst/>
              <a:latin typeface="+mn-lt"/>
              <a:ea typeface="+mn-ea"/>
              <a:cs typeface="+mn-cs"/>
            </a:rPr>
            <a:t>131</a:t>
          </a:r>
          <a:r>
            <a:rPr kumimoji="1" lang="ja-JP" altLang="en-US" sz="1100">
              <a:solidFill>
                <a:schemeClr val="tx1"/>
              </a:solidFill>
              <a:effectLst/>
              <a:latin typeface="+mn-lt"/>
              <a:ea typeface="+mn-ea"/>
              <a:cs typeface="+mn-cs"/>
            </a:rPr>
            <a:t>億円の減となったことにより経常一般財源等が減少したことなどによるもの。</a:t>
          </a:r>
          <a:endParaRPr kumimoji="1" lang="en-US" altLang="ja-JP" sz="1100">
            <a:solidFill>
              <a:schemeClr val="tx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78A756F-93E2-4BDB-925F-3A5820C3498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FBF83C7-0E34-44E3-950E-1F00CF3FC94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C650029-9726-4F1C-90BA-DCCC9FA26AD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DB42FDE-AE38-416A-B935-CB4DA3EC35F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AB1C9C27-32AD-40BC-82AB-A4B690C72C5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F266621-11B5-4AFE-BDF0-A3886A9556C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a:extLst>
            <a:ext uri="{FF2B5EF4-FFF2-40B4-BE49-F238E27FC236}">
              <a16:creationId xmlns:a16="http://schemas.microsoft.com/office/drawing/2014/main" id="{459A774A-B461-40FA-8243-D3F4410A79E4}"/>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9244F08-E105-4AEB-AEFE-C8E60875D17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FFBEDD1-8F28-4579-B241-036605326BD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81FE742-8FE7-46AA-90AF-A27851ABE85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8B1357B-CCFD-497A-9939-EB932E0A269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074E10C-5501-43DF-BF3A-A1ED6C162AB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59FDF61B-E33D-424D-971A-5176FEDB2DE7}"/>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964B725-A0A7-4212-A3C6-3E0E3F98D70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57684D1B-C905-4605-AA4E-1CEEBFC0A492}"/>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221B5C5C-0FD0-4237-B005-0E878C54DF9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40" name="直線コネクタ 139">
          <a:extLst>
            <a:ext uri="{FF2B5EF4-FFF2-40B4-BE49-F238E27FC236}">
              <a16:creationId xmlns:a16="http://schemas.microsoft.com/office/drawing/2014/main" id="{66149B2F-6E04-4AFC-B814-2F8EA68E30EC}"/>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41" name="債務償還比率最小値テキスト">
          <a:extLst>
            <a:ext uri="{FF2B5EF4-FFF2-40B4-BE49-F238E27FC236}">
              <a16:creationId xmlns:a16="http://schemas.microsoft.com/office/drawing/2014/main" id="{12C6B442-DA1D-43D6-963E-F911C038B744}"/>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42" name="直線コネクタ 141">
          <a:extLst>
            <a:ext uri="{FF2B5EF4-FFF2-40B4-BE49-F238E27FC236}">
              <a16:creationId xmlns:a16="http://schemas.microsoft.com/office/drawing/2014/main" id="{326F9F98-0CA1-4740-B18C-F2E2E3A2227A}"/>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43" name="債務償還比率最大値テキスト">
          <a:extLst>
            <a:ext uri="{FF2B5EF4-FFF2-40B4-BE49-F238E27FC236}">
              <a16:creationId xmlns:a16="http://schemas.microsoft.com/office/drawing/2014/main" id="{54617084-1F72-4528-B61C-7EA3894779DE}"/>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44" name="直線コネクタ 143">
          <a:extLst>
            <a:ext uri="{FF2B5EF4-FFF2-40B4-BE49-F238E27FC236}">
              <a16:creationId xmlns:a16="http://schemas.microsoft.com/office/drawing/2014/main" id="{D877B34F-A6B7-4C3E-997F-19028373315F}"/>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45" name="債務償還比率平均値テキスト">
          <a:extLst>
            <a:ext uri="{FF2B5EF4-FFF2-40B4-BE49-F238E27FC236}">
              <a16:creationId xmlns:a16="http://schemas.microsoft.com/office/drawing/2014/main" id="{5464B977-916F-4F07-A595-92BEA18382D5}"/>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6" name="フローチャート: 判断 145">
          <a:extLst>
            <a:ext uri="{FF2B5EF4-FFF2-40B4-BE49-F238E27FC236}">
              <a16:creationId xmlns:a16="http://schemas.microsoft.com/office/drawing/2014/main" id="{80E1D660-D8F7-414A-87EC-E284B6020AC3}"/>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47" name="フローチャート: 判断 146">
          <a:extLst>
            <a:ext uri="{FF2B5EF4-FFF2-40B4-BE49-F238E27FC236}">
              <a16:creationId xmlns:a16="http://schemas.microsoft.com/office/drawing/2014/main" id="{07E0575D-E6E9-49A7-844D-70989C642450}"/>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8" name="フローチャート: 判断 147">
          <a:extLst>
            <a:ext uri="{FF2B5EF4-FFF2-40B4-BE49-F238E27FC236}">
              <a16:creationId xmlns:a16="http://schemas.microsoft.com/office/drawing/2014/main" id="{8DA28BF2-7968-455A-9E5D-8DC5A66951D5}"/>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9" name="フローチャート: 判断 148">
          <a:extLst>
            <a:ext uri="{FF2B5EF4-FFF2-40B4-BE49-F238E27FC236}">
              <a16:creationId xmlns:a16="http://schemas.microsoft.com/office/drawing/2014/main" id="{D0CFBBAD-717B-4DB1-88D9-F4441F6839DC}"/>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50" name="フローチャート: 判断 149">
          <a:extLst>
            <a:ext uri="{FF2B5EF4-FFF2-40B4-BE49-F238E27FC236}">
              <a16:creationId xmlns:a16="http://schemas.microsoft.com/office/drawing/2014/main" id="{DC7935D3-336E-4F16-8D3A-6D6AFBCE03D3}"/>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9EBCA95-FBC1-4080-B31D-FE6571C8386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3B9394B-286F-4C16-8A69-18A7BB4FB23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FA873A2-F09A-447A-9C7D-53E7AB8ED42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57D4EBD-F68B-4E62-BC49-4F388A0954B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65559C25-5816-447C-A5AE-78408D0811C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31799</xdr:rowOff>
    </xdr:from>
    <xdr:to>
      <xdr:col>76</xdr:col>
      <xdr:colOff>73025</xdr:colOff>
      <xdr:row>27</xdr:row>
      <xdr:rowOff>133399</xdr:rowOff>
    </xdr:to>
    <xdr:sp macro="" textlink="">
      <xdr:nvSpPr>
        <xdr:cNvPr id="156" name="楕円 155">
          <a:extLst>
            <a:ext uri="{FF2B5EF4-FFF2-40B4-BE49-F238E27FC236}">
              <a16:creationId xmlns:a16="http://schemas.microsoft.com/office/drawing/2014/main" id="{3EC6D063-5F56-4E26-9C1C-B106424B854E}"/>
            </a:ext>
          </a:extLst>
        </xdr:cNvPr>
        <xdr:cNvSpPr/>
      </xdr:nvSpPr>
      <xdr:spPr>
        <a:xfrm>
          <a:off x="14744700" y="46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118176</xdr:rowOff>
    </xdr:from>
    <xdr:ext cx="469744" cy="259045"/>
    <xdr:sp macro="" textlink="">
      <xdr:nvSpPr>
        <xdr:cNvPr id="157" name="債務償還比率該当値テキスト">
          <a:extLst>
            <a:ext uri="{FF2B5EF4-FFF2-40B4-BE49-F238E27FC236}">
              <a16:creationId xmlns:a16="http://schemas.microsoft.com/office/drawing/2014/main" id="{82C4A8C0-5151-456D-98D4-BC6DEFD71255}"/>
            </a:ext>
          </a:extLst>
        </xdr:cNvPr>
        <xdr:cNvSpPr txBox="1"/>
      </xdr:nvSpPr>
      <xdr:spPr>
        <a:xfrm>
          <a:off x="14846300" y="45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101297</xdr:rowOff>
    </xdr:from>
    <xdr:to>
      <xdr:col>72</xdr:col>
      <xdr:colOff>123825</xdr:colOff>
      <xdr:row>27</xdr:row>
      <xdr:rowOff>31447</xdr:rowOff>
    </xdr:to>
    <xdr:sp macro="" textlink="">
      <xdr:nvSpPr>
        <xdr:cNvPr id="158" name="楕円 157">
          <a:extLst>
            <a:ext uri="{FF2B5EF4-FFF2-40B4-BE49-F238E27FC236}">
              <a16:creationId xmlns:a16="http://schemas.microsoft.com/office/drawing/2014/main" id="{891B5B88-E7AA-47AA-AB9C-929A2F929830}"/>
            </a:ext>
          </a:extLst>
        </xdr:cNvPr>
        <xdr:cNvSpPr/>
      </xdr:nvSpPr>
      <xdr:spPr>
        <a:xfrm>
          <a:off x="14033500" y="4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152097</xdr:rowOff>
    </xdr:from>
    <xdr:to>
      <xdr:col>76</xdr:col>
      <xdr:colOff>22225</xdr:colOff>
      <xdr:row>27</xdr:row>
      <xdr:rowOff>82599</xdr:rowOff>
    </xdr:to>
    <xdr:cxnSp macro="">
      <xdr:nvCxnSpPr>
        <xdr:cNvPr id="159" name="直線コネクタ 158">
          <a:extLst>
            <a:ext uri="{FF2B5EF4-FFF2-40B4-BE49-F238E27FC236}">
              <a16:creationId xmlns:a16="http://schemas.microsoft.com/office/drawing/2014/main" id="{89ED62FE-6EB6-40D6-A535-A2F306F49F0E}"/>
            </a:ext>
          </a:extLst>
        </xdr:cNvPr>
        <xdr:cNvCxnSpPr/>
      </xdr:nvCxnSpPr>
      <xdr:spPr>
        <a:xfrm>
          <a:off x="14084300" y="4609797"/>
          <a:ext cx="711200" cy="1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118999</xdr:rowOff>
    </xdr:from>
    <xdr:to>
      <xdr:col>68</xdr:col>
      <xdr:colOff>123825</xdr:colOff>
      <xdr:row>28</xdr:row>
      <xdr:rowOff>49149</xdr:rowOff>
    </xdr:to>
    <xdr:sp macro="" textlink="">
      <xdr:nvSpPr>
        <xdr:cNvPr id="160" name="楕円 159">
          <a:extLst>
            <a:ext uri="{FF2B5EF4-FFF2-40B4-BE49-F238E27FC236}">
              <a16:creationId xmlns:a16="http://schemas.microsoft.com/office/drawing/2014/main" id="{F607A0C5-3901-4743-B437-EE2C317956EB}"/>
            </a:ext>
          </a:extLst>
        </xdr:cNvPr>
        <xdr:cNvSpPr/>
      </xdr:nvSpPr>
      <xdr:spPr>
        <a:xfrm>
          <a:off x="13271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152097</xdr:rowOff>
    </xdr:from>
    <xdr:to>
      <xdr:col>72</xdr:col>
      <xdr:colOff>73025</xdr:colOff>
      <xdr:row>27</xdr:row>
      <xdr:rowOff>169799</xdr:rowOff>
    </xdr:to>
    <xdr:cxnSp macro="">
      <xdr:nvCxnSpPr>
        <xdr:cNvPr id="161" name="直線コネクタ 160">
          <a:extLst>
            <a:ext uri="{FF2B5EF4-FFF2-40B4-BE49-F238E27FC236}">
              <a16:creationId xmlns:a16="http://schemas.microsoft.com/office/drawing/2014/main" id="{5B30873A-FFB1-4974-829C-CB7F8E4B0FE4}"/>
            </a:ext>
          </a:extLst>
        </xdr:cNvPr>
        <xdr:cNvCxnSpPr/>
      </xdr:nvCxnSpPr>
      <xdr:spPr>
        <a:xfrm flipV="1">
          <a:off x="13322300" y="4609797"/>
          <a:ext cx="762000" cy="1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131233</xdr:rowOff>
    </xdr:from>
    <xdr:to>
      <xdr:col>64</xdr:col>
      <xdr:colOff>123825</xdr:colOff>
      <xdr:row>28</xdr:row>
      <xdr:rowOff>61383</xdr:rowOff>
    </xdr:to>
    <xdr:sp macro="" textlink="">
      <xdr:nvSpPr>
        <xdr:cNvPr id="162" name="楕円 161">
          <a:extLst>
            <a:ext uri="{FF2B5EF4-FFF2-40B4-BE49-F238E27FC236}">
              <a16:creationId xmlns:a16="http://schemas.microsoft.com/office/drawing/2014/main" id="{78DF9810-68AD-4550-8848-3E11D673191B}"/>
            </a:ext>
          </a:extLst>
        </xdr:cNvPr>
        <xdr:cNvSpPr/>
      </xdr:nvSpPr>
      <xdr:spPr>
        <a:xfrm>
          <a:off x="12509500" y="47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169799</xdr:rowOff>
    </xdr:from>
    <xdr:to>
      <xdr:col>68</xdr:col>
      <xdr:colOff>73025</xdr:colOff>
      <xdr:row>28</xdr:row>
      <xdr:rowOff>10583</xdr:rowOff>
    </xdr:to>
    <xdr:cxnSp macro="">
      <xdr:nvCxnSpPr>
        <xdr:cNvPr id="163" name="直線コネクタ 162">
          <a:extLst>
            <a:ext uri="{FF2B5EF4-FFF2-40B4-BE49-F238E27FC236}">
              <a16:creationId xmlns:a16="http://schemas.microsoft.com/office/drawing/2014/main" id="{03DF1F46-D700-4F65-959D-43B8573CD95F}"/>
            </a:ext>
          </a:extLst>
        </xdr:cNvPr>
        <xdr:cNvCxnSpPr/>
      </xdr:nvCxnSpPr>
      <xdr:spPr>
        <a:xfrm flipV="1">
          <a:off x="12560300" y="4798949"/>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74619</xdr:rowOff>
    </xdr:from>
    <xdr:to>
      <xdr:col>60</xdr:col>
      <xdr:colOff>123825</xdr:colOff>
      <xdr:row>28</xdr:row>
      <xdr:rowOff>4769</xdr:rowOff>
    </xdr:to>
    <xdr:sp macro="" textlink="">
      <xdr:nvSpPr>
        <xdr:cNvPr id="164" name="楕円 163">
          <a:extLst>
            <a:ext uri="{FF2B5EF4-FFF2-40B4-BE49-F238E27FC236}">
              <a16:creationId xmlns:a16="http://schemas.microsoft.com/office/drawing/2014/main" id="{03F80728-5E5A-432A-A49D-BB66C9FF6FC8}"/>
            </a:ext>
          </a:extLst>
        </xdr:cNvPr>
        <xdr:cNvSpPr/>
      </xdr:nvSpPr>
      <xdr:spPr>
        <a:xfrm>
          <a:off x="11747500" y="47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125419</xdr:rowOff>
    </xdr:from>
    <xdr:to>
      <xdr:col>64</xdr:col>
      <xdr:colOff>73025</xdr:colOff>
      <xdr:row>28</xdr:row>
      <xdr:rowOff>10583</xdr:rowOff>
    </xdr:to>
    <xdr:cxnSp macro="">
      <xdr:nvCxnSpPr>
        <xdr:cNvPr id="165" name="直線コネクタ 164">
          <a:extLst>
            <a:ext uri="{FF2B5EF4-FFF2-40B4-BE49-F238E27FC236}">
              <a16:creationId xmlns:a16="http://schemas.microsoft.com/office/drawing/2014/main" id="{C7365878-7AF1-4441-9889-D919900B9B97}"/>
            </a:ext>
          </a:extLst>
        </xdr:cNvPr>
        <xdr:cNvCxnSpPr/>
      </xdr:nvCxnSpPr>
      <xdr:spPr>
        <a:xfrm>
          <a:off x="11798300" y="4754569"/>
          <a:ext cx="7620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66" name="n_1aveValue債務償還比率">
          <a:extLst>
            <a:ext uri="{FF2B5EF4-FFF2-40B4-BE49-F238E27FC236}">
              <a16:creationId xmlns:a16="http://schemas.microsoft.com/office/drawing/2014/main" id="{66A361F8-7A11-422A-8B20-6EBC9B5F7FED}"/>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67" name="n_2aveValue債務償還比率">
          <a:extLst>
            <a:ext uri="{FF2B5EF4-FFF2-40B4-BE49-F238E27FC236}">
              <a16:creationId xmlns:a16="http://schemas.microsoft.com/office/drawing/2014/main" id="{930BDA3E-0231-4997-8DEA-ED919E36F05B}"/>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68" name="n_3aveValue債務償還比率">
          <a:extLst>
            <a:ext uri="{FF2B5EF4-FFF2-40B4-BE49-F238E27FC236}">
              <a16:creationId xmlns:a16="http://schemas.microsoft.com/office/drawing/2014/main" id="{AD5C09B6-6C0B-41B2-8AE5-9DE2C2379343}"/>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69" name="n_4aveValue債務償還比率">
          <a:extLst>
            <a:ext uri="{FF2B5EF4-FFF2-40B4-BE49-F238E27FC236}">
              <a16:creationId xmlns:a16="http://schemas.microsoft.com/office/drawing/2014/main" id="{FE5531AF-A76B-4258-A090-DDB5EE54BAC9}"/>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47974</xdr:rowOff>
    </xdr:from>
    <xdr:ext cx="469744" cy="259045"/>
    <xdr:sp macro="" textlink="">
      <xdr:nvSpPr>
        <xdr:cNvPr id="170" name="n_1mainValue債務償還比率">
          <a:extLst>
            <a:ext uri="{FF2B5EF4-FFF2-40B4-BE49-F238E27FC236}">
              <a16:creationId xmlns:a16="http://schemas.microsoft.com/office/drawing/2014/main" id="{F945E030-4330-4D70-859F-DD2936FCF561}"/>
            </a:ext>
          </a:extLst>
        </xdr:cNvPr>
        <xdr:cNvSpPr txBox="1"/>
      </xdr:nvSpPr>
      <xdr:spPr>
        <a:xfrm>
          <a:off x="13836727" y="43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65676</xdr:rowOff>
    </xdr:from>
    <xdr:ext cx="469744" cy="259045"/>
    <xdr:sp macro="" textlink="">
      <xdr:nvSpPr>
        <xdr:cNvPr id="171" name="n_2mainValue債務償還比率">
          <a:extLst>
            <a:ext uri="{FF2B5EF4-FFF2-40B4-BE49-F238E27FC236}">
              <a16:creationId xmlns:a16="http://schemas.microsoft.com/office/drawing/2014/main" id="{F378C6E8-6F17-4A5E-A2ED-40EC5A37CD76}"/>
            </a:ext>
          </a:extLst>
        </xdr:cNvPr>
        <xdr:cNvSpPr txBox="1"/>
      </xdr:nvSpPr>
      <xdr:spPr>
        <a:xfrm>
          <a:off x="13087427" y="452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77910</xdr:rowOff>
    </xdr:from>
    <xdr:ext cx="469744" cy="259045"/>
    <xdr:sp macro="" textlink="">
      <xdr:nvSpPr>
        <xdr:cNvPr id="172" name="n_3mainValue債務償還比率">
          <a:extLst>
            <a:ext uri="{FF2B5EF4-FFF2-40B4-BE49-F238E27FC236}">
              <a16:creationId xmlns:a16="http://schemas.microsoft.com/office/drawing/2014/main" id="{BB57009D-F047-43FC-A8E3-49EA9AB59C8D}"/>
            </a:ext>
          </a:extLst>
        </xdr:cNvPr>
        <xdr:cNvSpPr txBox="1"/>
      </xdr:nvSpPr>
      <xdr:spPr>
        <a:xfrm>
          <a:off x="12325427" y="453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21296</xdr:rowOff>
    </xdr:from>
    <xdr:ext cx="469744" cy="259045"/>
    <xdr:sp macro="" textlink="">
      <xdr:nvSpPr>
        <xdr:cNvPr id="173" name="n_4mainValue債務償還比率">
          <a:extLst>
            <a:ext uri="{FF2B5EF4-FFF2-40B4-BE49-F238E27FC236}">
              <a16:creationId xmlns:a16="http://schemas.microsoft.com/office/drawing/2014/main" id="{5D0F5934-BFD4-4231-B70B-8A8975FAF401}"/>
            </a:ext>
          </a:extLst>
        </xdr:cNvPr>
        <xdr:cNvSpPr txBox="1"/>
      </xdr:nvSpPr>
      <xdr:spPr>
        <a:xfrm>
          <a:off x="11563427" y="447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BEBD9964-5E48-4B07-8568-017FAA5D8A0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16A84F19-0464-4A29-81E7-EAC0702BBEE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54896D8-7BA3-4A69-8BC1-DEB2C14331E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33D2991B-B89A-4EE4-BE10-97C24602C38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AFD3341-5934-4081-88EF-BBE8081D6C7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D1CD3BB5-9551-4691-A1BA-A6ECF680D79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47D7A6-F207-4BD1-98C4-406C962D31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DEDA73-0132-4082-AA62-36085F13FB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9CABA2-72CF-4A8F-A421-4A4E1F9D99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78B90B-F3AE-4BEA-80EE-3782047E51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2D88F3-DD01-4B55-B2BC-2A9937591E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656C0-A068-4D9E-BB49-ADDCC46A03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F3B5F5-775D-4035-B561-AB93EF1B65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645490-C295-43C5-9A28-32E1D7B9E5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7A3D4A-4437-4AA6-BE5B-DCC35B1A0F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632C29-C999-4E8A-898B-A79289190F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633FF0-A1CE-4FC6-B384-654A9EDA39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5F96FA-36C2-4381-BE99-A639DB71C2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F9F1F3-2E77-4212-B381-9B3772A887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882B5-A0B7-478A-8747-FCD5B655F4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8BF496-746E-4C01-A136-A077227998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671D8D-BF9F-4633-B5AC-F542055E181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5B0BE7-855B-4DB5-9603-0E5AC39CC1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FFB577-36E5-46D0-8268-D61C9D1532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940CAA-53D7-476B-ABFF-9138B54FB6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D75C33-D2B0-459B-94F1-AB120F4044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20F305-9F10-4299-A671-A78F0FC6E3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63DC8A-75E0-42DD-9479-7ECD890CD3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9E53BD-3B2E-4E42-B540-DD08C335E1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A80F87-29F6-4299-A139-504E7DEFED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82B7CB-E811-43E7-8D29-917BA100B4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D544AB-5FCF-4D1F-B6CB-61C2C4182C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BC7A0F-4AA4-4A6C-9E82-7629D46090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3751C5-2139-4A77-B229-F60E404974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8E5A4C-D2F7-41EB-B98B-586B7B2AF4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70D4E5-E012-4185-8053-E427917910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D8B36E-2F95-4625-8C71-9E1AC655BF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4C7205-88FE-4C4A-A17B-7415714CFB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3A7773-A2F0-4542-AD82-A17E950862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B99CBD-0B59-4D2E-A260-95771BB992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AF9C13-44E2-4757-A05E-D6D8B7F0E7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D694F4-2A32-4548-8B29-2B56A2DC26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520B7E-13D3-4B22-8A87-E921FA57BF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387898-7069-420C-ABFE-11921800BF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28BA95-F837-4261-97C9-B06463FDC4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FBEEB2-715A-4B23-9042-0EB13A2C83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A39ECF-02FE-43C0-A4B5-B95B6C6D51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1AD6BD-D93E-4DD4-9D41-196AE134C2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61C65AA-DB0F-4845-A74B-B98E5E19182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D7FFEAE-7C6F-4122-BC6B-847ADBC0EAC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4A76AD-B752-491C-A8D2-1F8B941FF06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A4D1FFE-782B-4F46-A4EC-FACA25B43AA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59C6190-13E2-49B5-83D7-F94BA916946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C91A5F1-CD92-436E-892D-D9ED1856913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DF8A73C-A8C5-4DD7-A8CF-3A4903CB9C4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F2931FE-39E2-46F1-B644-D4D3DA0F92B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50B1776-3892-4A42-8C2A-4C42072887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08528A1-3B8F-4B57-B16E-270B353E6C9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175A603-753A-4B0A-9AC1-43A5B8A3F9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5DD8282B-2C9B-4553-9E33-40244F0717D9}"/>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DF37AB00-E868-4225-ABC8-B675268687E0}"/>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31826EB5-B9CD-484C-9032-0BD26CB7A88B}"/>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A24856D6-286D-4D82-AD9A-35B9E9F84C33}"/>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EBAD5DB1-EE6E-4D48-A701-D15D2A4DC606}"/>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2A3203E5-C7FD-4E4E-BF76-B0FBF95030D9}"/>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CCE5B93B-E7ED-4262-BEB8-88A3218FAD2F}"/>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095D931E-D086-4FF0-84FA-15030204A79F}"/>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627675DC-0212-4FBD-9B09-B00117D68A3D}"/>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E24FEA0A-CF46-4F6C-9DF9-CCCE38D514A6}"/>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40916D6-9D36-43A2-9688-A066FC8236C6}"/>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BC84B16-A94F-48E0-AA16-9C319B3748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B0D8BB1-7538-41F1-A44A-7807EC0457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665415-C8A1-45FF-B0CD-43A7FB54B8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31CBF4-238E-4408-A591-3045F86682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F0425A-372B-47DE-B42C-E803D27D7E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132842</xdr:rowOff>
    </xdr:from>
    <xdr:to>
      <xdr:col>24</xdr:col>
      <xdr:colOff>114300</xdr:colOff>
      <xdr:row>41</xdr:row>
      <xdr:rowOff>62992</xdr:rowOff>
    </xdr:to>
    <xdr:sp macro="" textlink="">
      <xdr:nvSpPr>
        <xdr:cNvPr id="71" name="楕円 70">
          <a:extLst>
            <a:ext uri="{FF2B5EF4-FFF2-40B4-BE49-F238E27FC236}">
              <a16:creationId xmlns:a16="http://schemas.microsoft.com/office/drawing/2014/main" id="{BB68AE8E-661B-4CFC-AD68-9D0342E31480}"/>
            </a:ext>
          </a:extLst>
        </xdr:cNvPr>
        <xdr:cNvSpPr/>
      </xdr:nvSpPr>
      <xdr:spPr>
        <a:xfrm>
          <a:off x="4584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111269</xdr:rowOff>
    </xdr:from>
    <xdr:ext cx="405111" cy="259045"/>
    <xdr:sp macro="" textlink="">
      <xdr:nvSpPr>
        <xdr:cNvPr id="72" name="【道路】&#10;有形固定資産減価償却率該当値テキスト">
          <a:extLst>
            <a:ext uri="{FF2B5EF4-FFF2-40B4-BE49-F238E27FC236}">
              <a16:creationId xmlns:a16="http://schemas.microsoft.com/office/drawing/2014/main" id="{E5A9D9AE-7B92-40D2-8D88-EE661B5E2E61}"/>
            </a:ext>
          </a:extLst>
        </xdr:cNvPr>
        <xdr:cNvSpPr txBox="1"/>
      </xdr:nvSpPr>
      <xdr:spPr>
        <a:xfrm>
          <a:off x="4673600"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107696</xdr:rowOff>
    </xdr:from>
    <xdr:to>
      <xdr:col>20</xdr:col>
      <xdr:colOff>38100</xdr:colOff>
      <xdr:row>41</xdr:row>
      <xdr:rowOff>37846</xdr:rowOff>
    </xdr:to>
    <xdr:sp macro="" textlink="">
      <xdr:nvSpPr>
        <xdr:cNvPr id="73" name="楕円 72">
          <a:extLst>
            <a:ext uri="{FF2B5EF4-FFF2-40B4-BE49-F238E27FC236}">
              <a16:creationId xmlns:a16="http://schemas.microsoft.com/office/drawing/2014/main" id="{730942BB-E2E6-42D2-A421-907D0DFEF483}"/>
            </a:ext>
          </a:extLst>
        </xdr:cNvPr>
        <xdr:cNvSpPr/>
      </xdr:nvSpPr>
      <xdr:spPr>
        <a:xfrm>
          <a:off x="3746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158496</xdr:rowOff>
    </xdr:from>
    <xdr:to>
      <xdr:col>24</xdr:col>
      <xdr:colOff>63500</xdr:colOff>
      <xdr:row>41</xdr:row>
      <xdr:rowOff>12192</xdr:rowOff>
    </xdr:to>
    <xdr:cxnSp macro="">
      <xdr:nvCxnSpPr>
        <xdr:cNvPr id="74" name="直線コネクタ 73">
          <a:extLst>
            <a:ext uri="{FF2B5EF4-FFF2-40B4-BE49-F238E27FC236}">
              <a16:creationId xmlns:a16="http://schemas.microsoft.com/office/drawing/2014/main" id="{05448969-0188-4354-985E-BE414E30C5E4}"/>
            </a:ext>
          </a:extLst>
        </xdr:cNvPr>
        <xdr:cNvCxnSpPr/>
      </xdr:nvCxnSpPr>
      <xdr:spPr>
        <a:xfrm>
          <a:off x="3797300" y="701649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89408</xdr:rowOff>
    </xdr:from>
    <xdr:to>
      <xdr:col>15</xdr:col>
      <xdr:colOff>101600</xdr:colOff>
      <xdr:row>41</xdr:row>
      <xdr:rowOff>19558</xdr:rowOff>
    </xdr:to>
    <xdr:sp macro="" textlink="">
      <xdr:nvSpPr>
        <xdr:cNvPr id="75" name="楕円 74">
          <a:extLst>
            <a:ext uri="{FF2B5EF4-FFF2-40B4-BE49-F238E27FC236}">
              <a16:creationId xmlns:a16="http://schemas.microsoft.com/office/drawing/2014/main" id="{3584C291-9B50-4CBC-81A1-6B67449A1D99}"/>
            </a:ext>
          </a:extLst>
        </xdr:cNvPr>
        <xdr:cNvSpPr/>
      </xdr:nvSpPr>
      <xdr:spPr>
        <a:xfrm>
          <a:off x="2857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140208</xdr:rowOff>
    </xdr:from>
    <xdr:to>
      <xdr:col>19</xdr:col>
      <xdr:colOff>177800</xdr:colOff>
      <xdr:row>40</xdr:row>
      <xdr:rowOff>158496</xdr:rowOff>
    </xdr:to>
    <xdr:cxnSp macro="">
      <xdr:nvCxnSpPr>
        <xdr:cNvPr id="76" name="直線コネクタ 75">
          <a:extLst>
            <a:ext uri="{FF2B5EF4-FFF2-40B4-BE49-F238E27FC236}">
              <a16:creationId xmlns:a16="http://schemas.microsoft.com/office/drawing/2014/main" id="{B6DA7E1D-833F-4C63-BF82-039325E843A4}"/>
            </a:ext>
          </a:extLst>
        </xdr:cNvPr>
        <xdr:cNvCxnSpPr/>
      </xdr:nvCxnSpPr>
      <xdr:spPr>
        <a:xfrm>
          <a:off x="2908300" y="699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66548</xdr:rowOff>
    </xdr:from>
    <xdr:to>
      <xdr:col>10</xdr:col>
      <xdr:colOff>165100</xdr:colOff>
      <xdr:row>40</xdr:row>
      <xdr:rowOff>168148</xdr:rowOff>
    </xdr:to>
    <xdr:sp macro="" textlink="">
      <xdr:nvSpPr>
        <xdr:cNvPr id="77" name="楕円 76">
          <a:extLst>
            <a:ext uri="{FF2B5EF4-FFF2-40B4-BE49-F238E27FC236}">
              <a16:creationId xmlns:a16="http://schemas.microsoft.com/office/drawing/2014/main" id="{AA9E3D78-77D9-4B96-B18E-50AEB05BCD15}"/>
            </a:ext>
          </a:extLst>
        </xdr:cNvPr>
        <xdr:cNvSpPr/>
      </xdr:nvSpPr>
      <xdr:spPr>
        <a:xfrm>
          <a:off x="196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117348</xdr:rowOff>
    </xdr:from>
    <xdr:to>
      <xdr:col>15</xdr:col>
      <xdr:colOff>50800</xdr:colOff>
      <xdr:row>40</xdr:row>
      <xdr:rowOff>140208</xdr:rowOff>
    </xdr:to>
    <xdr:cxnSp macro="">
      <xdr:nvCxnSpPr>
        <xdr:cNvPr id="78" name="直線コネクタ 77">
          <a:extLst>
            <a:ext uri="{FF2B5EF4-FFF2-40B4-BE49-F238E27FC236}">
              <a16:creationId xmlns:a16="http://schemas.microsoft.com/office/drawing/2014/main" id="{AFB1AE3B-01CA-4D5D-B828-2C21884590F5}"/>
            </a:ext>
          </a:extLst>
        </xdr:cNvPr>
        <xdr:cNvCxnSpPr/>
      </xdr:nvCxnSpPr>
      <xdr:spPr>
        <a:xfrm>
          <a:off x="2019300" y="6975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34544</xdr:rowOff>
    </xdr:from>
    <xdr:to>
      <xdr:col>6</xdr:col>
      <xdr:colOff>38100</xdr:colOff>
      <xdr:row>40</xdr:row>
      <xdr:rowOff>136144</xdr:rowOff>
    </xdr:to>
    <xdr:sp macro="" textlink="">
      <xdr:nvSpPr>
        <xdr:cNvPr id="79" name="楕円 78">
          <a:extLst>
            <a:ext uri="{FF2B5EF4-FFF2-40B4-BE49-F238E27FC236}">
              <a16:creationId xmlns:a16="http://schemas.microsoft.com/office/drawing/2014/main" id="{2C95EAF3-8EBE-43A7-8860-C122A6590D96}"/>
            </a:ext>
          </a:extLst>
        </xdr:cNvPr>
        <xdr:cNvSpPr/>
      </xdr:nvSpPr>
      <xdr:spPr>
        <a:xfrm>
          <a:off x="107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85344</xdr:rowOff>
    </xdr:from>
    <xdr:to>
      <xdr:col>10</xdr:col>
      <xdr:colOff>114300</xdr:colOff>
      <xdr:row>40</xdr:row>
      <xdr:rowOff>117348</xdr:rowOff>
    </xdr:to>
    <xdr:cxnSp macro="">
      <xdr:nvCxnSpPr>
        <xdr:cNvPr id="80" name="直線コネクタ 79">
          <a:extLst>
            <a:ext uri="{FF2B5EF4-FFF2-40B4-BE49-F238E27FC236}">
              <a16:creationId xmlns:a16="http://schemas.microsoft.com/office/drawing/2014/main" id="{52A568D0-DF07-4888-A028-36AA00DC2604}"/>
            </a:ext>
          </a:extLst>
        </xdr:cNvPr>
        <xdr:cNvCxnSpPr/>
      </xdr:nvCxnSpPr>
      <xdr:spPr>
        <a:xfrm>
          <a:off x="1130300" y="6943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6487E5C4-2B20-4F65-A957-E49797710D9B}"/>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AD8D5467-15FE-45E5-9655-BE20ABE5C51D}"/>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97807</xdr:rowOff>
    </xdr:from>
    <xdr:ext cx="405111" cy="259045"/>
    <xdr:sp macro="" textlink="">
      <xdr:nvSpPr>
        <xdr:cNvPr id="83" name="n_3aveValue【道路】&#10;有形固定資産減価償却率">
          <a:extLst>
            <a:ext uri="{FF2B5EF4-FFF2-40B4-BE49-F238E27FC236}">
              <a16:creationId xmlns:a16="http://schemas.microsoft.com/office/drawing/2014/main" id="{CEFA1334-2068-420E-8A55-5107158BBB11}"/>
            </a:ext>
          </a:extLst>
        </xdr:cNvPr>
        <xdr:cNvSpPr txBox="1"/>
      </xdr:nvSpPr>
      <xdr:spPr>
        <a:xfrm>
          <a:off x="181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6F6D3487-0F36-47ED-92F4-4D5B111DF0BE}"/>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83D60BED-60D8-4BB2-BC9D-8925CE1625AF}"/>
            </a:ext>
          </a:extLst>
        </xdr:cNvPr>
        <xdr:cNvSpPr txBox="1"/>
      </xdr:nvSpPr>
      <xdr:spPr>
        <a:xfrm>
          <a:off x="35820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10685</xdr:rowOff>
    </xdr:from>
    <xdr:ext cx="405111" cy="259045"/>
    <xdr:sp macro="" textlink="">
      <xdr:nvSpPr>
        <xdr:cNvPr id="86" name="n_2mainValue【道路】&#10;有形固定資産減価償却率">
          <a:extLst>
            <a:ext uri="{FF2B5EF4-FFF2-40B4-BE49-F238E27FC236}">
              <a16:creationId xmlns:a16="http://schemas.microsoft.com/office/drawing/2014/main" id="{B39A3685-4FCF-478F-83AB-385CAF5BE1ED}"/>
            </a:ext>
          </a:extLst>
        </xdr:cNvPr>
        <xdr:cNvSpPr txBox="1"/>
      </xdr:nvSpPr>
      <xdr:spPr>
        <a:xfrm>
          <a:off x="27057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159275</xdr:rowOff>
    </xdr:from>
    <xdr:ext cx="405111" cy="259045"/>
    <xdr:sp macro="" textlink="">
      <xdr:nvSpPr>
        <xdr:cNvPr id="87" name="n_3mainValue【道路】&#10;有形固定資産減価償却率">
          <a:extLst>
            <a:ext uri="{FF2B5EF4-FFF2-40B4-BE49-F238E27FC236}">
              <a16:creationId xmlns:a16="http://schemas.microsoft.com/office/drawing/2014/main" id="{2D525B35-6C7B-4766-B264-A19B058579FB}"/>
            </a:ext>
          </a:extLst>
        </xdr:cNvPr>
        <xdr:cNvSpPr txBox="1"/>
      </xdr:nvSpPr>
      <xdr:spPr>
        <a:xfrm>
          <a:off x="1816744"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127271</xdr:rowOff>
    </xdr:from>
    <xdr:ext cx="405111" cy="259045"/>
    <xdr:sp macro="" textlink="">
      <xdr:nvSpPr>
        <xdr:cNvPr id="88" name="n_4mainValue【道路】&#10;有形固定資産減価償却率">
          <a:extLst>
            <a:ext uri="{FF2B5EF4-FFF2-40B4-BE49-F238E27FC236}">
              <a16:creationId xmlns:a16="http://schemas.microsoft.com/office/drawing/2014/main" id="{BA1000DF-CAEE-499B-84DE-21E521E469FA}"/>
            </a:ext>
          </a:extLst>
        </xdr:cNvPr>
        <xdr:cNvSpPr txBox="1"/>
      </xdr:nvSpPr>
      <xdr:spPr>
        <a:xfrm>
          <a:off x="927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99673EB-D25D-41B5-BD03-92D27CCBDC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F584ADA-71AE-4842-84D4-1208E03FE7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BBC125E-FD88-4C19-87CF-A76FBCE6A8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871BBA8-62BA-4A44-BA02-5BF405FB7D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72C0DF9-6CE2-43D3-81EC-E903313C27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2393BD-7AC1-457A-A956-8D6001D645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12623FE-117B-4204-BD83-F21AF1E501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6D18E8C-0684-4A0E-ACFC-4F2C2B28C5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0449A0A-5693-4F73-B248-90FA4A54FB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83DDAF8-0792-4376-9C66-11458E6F84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BE713A6-ACD3-46AB-9AB3-E39F92E6CD0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D363D98-E052-448C-B5C5-6069DD9DD7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0BBF5D-66CB-4A10-A525-85A685123E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DF22F97-F831-4233-854E-1083577299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EEB12F0-FE4C-4363-BF33-67F12A336D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4FAE369-4883-48BC-9B11-AAA6D4994F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8187F4D-0E35-4D10-95D8-BE40DC9E4F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1DB4ADA-7BE4-455B-8C14-8D597885463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37F87BD-7007-497C-9DDB-5416AA677D4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623FA53-6184-42CA-B3B8-7696740E18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FA21DCA-6EC9-4985-950C-989E1F0F0A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70AAC64-881F-48FE-A906-C6E834713FE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D63A99F-71AA-4732-9263-26EDA588E6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9957EFA2-CFD7-40C8-BD31-64C61033FD92}"/>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1C11CA06-F692-4A71-BC8E-D61887870859}"/>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3B9AC65F-2012-4EA1-8292-AAD2603F77EE}"/>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3D40472C-476A-4A7D-9B68-CC3340CE16FA}"/>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85E84675-17CB-49D2-9E3F-74606FD41955}"/>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C2DEF8F6-904A-4787-8612-2B183EB610FE}"/>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42784434-00FA-4998-BF71-66CEA197D755}"/>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FA3F3EF1-8858-4F8D-8CF0-4D8369131FDE}"/>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EAF3C237-8531-4ECE-A914-1D9A55A69699}"/>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123D39D6-B03C-42B8-B60B-5CB4B87E2C27}"/>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BCD1D5B7-9A12-4427-96C3-07E3F0EF84ED}"/>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D51798-5C4C-4B73-B1CB-FBB37052DA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322BD98-2D18-4E00-9FEF-51213B82AD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2313F3-A55E-4788-A0C2-A15BB217AE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7EA646-E61A-45B2-B27B-3ED4129044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33435E5-D458-48C4-BF73-B51A89A1E5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10795</xdr:rowOff>
    </xdr:from>
    <xdr:to>
      <xdr:col>55</xdr:col>
      <xdr:colOff>50800</xdr:colOff>
      <xdr:row>33</xdr:row>
      <xdr:rowOff>112395</xdr:rowOff>
    </xdr:to>
    <xdr:sp macro="" textlink="">
      <xdr:nvSpPr>
        <xdr:cNvPr id="128" name="楕円 127">
          <a:extLst>
            <a:ext uri="{FF2B5EF4-FFF2-40B4-BE49-F238E27FC236}">
              <a16:creationId xmlns:a16="http://schemas.microsoft.com/office/drawing/2014/main" id="{71C9E6BD-9E03-4F63-824D-942FF5C3F7DE}"/>
            </a:ext>
          </a:extLst>
        </xdr:cNvPr>
        <xdr:cNvSpPr/>
      </xdr:nvSpPr>
      <xdr:spPr>
        <a:xfrm>
          <a:off x="10426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135272</xdr:rowOff>
    </xdr:from>
    <xdr:ext cx="534377" cy="259045"/>
    <xdr:sp macro="" textlink="">
      <xdr:nvSpPr>
        <xdr:cNvPr id="129" name="【道路】&#10;一人当たり延長該当値テキスト">
          <a:extLst>
            <a:ext uri="{FF2B5EF4-FFF2-40B4-BE49-F238E27FC236}">
              <a16:creationId xmlns:a16="http://schemas.microsoft.com/office/drawing/2014/main" id="{94A62FB5-95E9-4F0E-A484-7F023774A4CC}"/>
            </a:ext>
          </a:extLst>
        </xdr:cNvPr>
        <xdr:cNvSpPr txBox="1"/>
      </xdr:nvSpPr>
      <xdr:spPr>
        <a:xfrm>
          <a:off x="10515600" y="56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17018</xdr:rowOff>
    </xdr:from>
    <xdr:to>
      <xdr:col>50</xdr:col>
      <xdr:colOff>165100</xdr:colOff>
      <xdr:row>33</xdr:row>
      <xdr:rowOff>118618</xdr:rowOff>
    </xdr:to>
    <xdr:sp macro="" textlink="">
      <xdr:nvSpPr>
        <xdr:cNvPr id="130" name="楕円 129">
          <a:extLst>
            <a:ext uri="{FF2B5EF4-FFF2-40B4-BE49-F238E27FC236}">
              <a16:creationId xmlns:a16="http://schemas.microsoft.com/office/drawing/2014/main" id="{A5C2E53D-3AEF-4704-8D1A-DB0722983B0A}"/>
            </a:ext>
          </a:extLst>
        </xdr:cNvPr>
        <xdr:cNvSpPr/>
      </xdr:nvSpPr>
      <xdr:spPr>
        <a:xfrm>
          <a:off x="9588500" y="56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61595</xdr:rowOff>
    </xdr:from>
    <xdr:to>
      <xdr:col>55</xdr:col>
      <xdr:colOff>0</xdr:colOff>
      <xdr:row>33</xdr:row>
      <xdr:rowOff>67818</xdr:rowOff>
    </xdr:to>
    <xdr:cxnSp macro="">
      <xdr:nvCxnSpPr>
        <xdr:cNvPr id="131" name="直線コネクタ 130">
          <a:extLst>
            <a:ext uri="{FF2B5EF4-FFF2-40B4-BE49-F238E27FC236}">
              <a16:creationId xmlns:a16="http://schemas.microsoft.com/office/drawing/2014/main" id="{8CB4003D-8F5F-4363-999A-9BCAD177D1E4}"/>
            </a:ext>
          </a:extLst>
        </xdr:cNvPr>
        <xdr:cNvCxnSpPr/>
      </xdr:nvCxnSpPr>
      <xdr:spPr>
        <a:xfrm flipV="1">
          <a:off x="9639300" y="5719445"/>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25654</xdr:rowOff>
    </xdr:from>
    <xdr:to>
      <xdr:col>46</xdr:col>
      <xdr:colOff>38100</xdr:colOff>
      <xdr:row>33</xdr:row>
      <xdr:rowOff>127254</xdr:rowOff>
    </xdr:to>
    <xdr:sp macro="" textlink="">
      <xdr:nvSpPr>
        <xdr:cNvPr id="132" name="楕円 131">
          <a:extLst>
            <a:ext uri="{FF2B5EF4-FFF2-40B4-BE49-F238E27FC236}">
              <a16:creationId xmlns:a16="http://schemas.microsoft.com/office/drawing/2014/main" id="{B4479DD0-E8F4-4A45-B22C-837260CDA235}"/>
            </a:ext>
          </a:extLst>
        </xdr:cNvPr>
        <xdr:cNvSpPr/>
      </xdr:nvSpPr>
      <xdr:spPr>
        <a:xfrm>
          <a:off x="8699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67818</xdr:rowOff>
    </xdr:from>
    <xdr:to>
      <xdr:col>50</xdr:col>
      <xdr:colOff>114300</xdr:colOff>
      <xdr:row>33</xdr:row>
      <xdr:rowOff>76454</xdr:rowOff>
    </xdr:to>
    <xdr:cxnSp macro="">
      <xdr:nvCxnSpPr>
        <xdr:cNvPr id="133" name="直線コネクタ 132">
          <a:extLst>
            <a:ext uri="{FF2B5EF4-FFF2-40B4-BE49-F238E27FC236}">
              <a16:creationId xmlns:a16="http://schemas.microsoft.com/office/drawing/2014/main" id="{55153B06-3E0B-4DDF-91F5-F3FDF8554FBD}"/>
            </a:ext>
          </a:extLst>
        </xdr:cNvPr>
        <xdr:cNvCxnSpPr/>
      </xdr:nvCxnSpPr>
      <xdr:spPr>
        <a:xfrm flipV="1">
          <a:off x="8750300" y="5725668"/>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32766</xdr:rowOff>
    </xdr:from>
    <xdr:to>
      <xdr:col>41</xdr:col>
      <xdr:colOff>101600</xdr:colOff>
      <xdr:row>33</xdr:row>
      <xdr:rowOff>134366</xdr:rowOff>
    </xdr:to>
    <xdr:sp macro="" textlink="">
      <xdr:nvSpPr>
        <xdr:cNvPr id="134" name="楕円 133">
          <a:extLst>
            <a:ext uri="{FF2B5EF4-FFF2-40B4-BE49-F238E27FC236}">
              <a16:creationId xmlns:a16="http://schemas.microsoft.com/office/drawing/2014/main" id="{A7304553-8B18-43E7-AE62-0F51FDAB869B}"/>
            </a:ext>
          </a:extLst>
        </xdr:cNvPr>
        <xdr:cNvSpPr/>
      </xdr:nvSpPr>
      <xdr:spPr>
        <a:xfrm>
          <a:off x="78105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76454</xdr:rowOff>
    </xdr:from>
    <xdr:to>
      <xdr:col>45</xdr:col>
      <xdr:colOff>177800</xdr:colOff>
      <xdr:row>33</xdr:row>
      <xdr:rowOff>83566</xdr:rowOff>
    </xdr:to>
    <xdr:cxnSp macro="">
      <xdr:nvCxnSpPr>
        <xdr:cNvPr id="135" name="直線コネクタ 134">
          <a:extLst>
            <a:ext uri="{FF2B5EF4-FFF2-40B4-BE49-F238E27FC236}">
              <a16:creationId xmlns:a16="http://schemas.microsoft.com/office/drawing/2014/main" id="{58B3409F-5797-49CE-86B8-48EFB1907149}"/>
            </a:ext>
          </a:extLst>
        </xdr:cNvPr>
        <xdr:cNvCxnSpPr/>
      </xdr:nvCxnSpPr>
      <xdr:spPr>
        <a:xfrm flipV="1">
          <a:off x="7861300" y="5734304"/>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38735</xdr:rowOff>
    </xdr:from>
    <xdr:to>
      <xdr:col>36</xdr:col>
      <xdr:colOff>165100</xdr:colOff>
      <xdr:row>33</xdr:row>
      <xdr:rowOff>140335</xdr:rowOff>
    </xdr:to>
    <xdr:sp macro="" textlink="">
      <xdr:nvSpPr>
        <xdr:cNvPr id="136" name="楕円 135">
          <a:extLst>
            <a:ext uri="{FF2B5EF4-FFF2-40B4-BE49-F238E27FC236}">
              <a16:creationId xmlns:a16="http://schemas.microsoft.com/office/drawing/2014/main" id="{D3D85361-98CD-45FA-B838-DC7544CD8976}"/>
            </a:ext>
          </a:extLst>
        </xdr:cNvPr>
        <xdr:cNvSpPr/>
      </xdr:nvSpPr>
      <xdr:spPr>
        <a:xfrm>
          <a:off x="6921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83566</xdr:rowOff>
    </xdr:from>
    <xdr:to>
      <xdr:col>41</xdr:col>
      <xdr:colOff>50800</xdr:colOff>
      <xdr:row>33</xdr:row>
      <xdr:rowOff>89535</xdr:rowOff>
    </xdr:to>
    <xdr:cxnSp macro="">
      <xdr:nvCxnSpPr>
        <xdr:cNvPr id="137" name="直線コネクタ 136">
          <a:extLst>
            <a:ext uri="{FF2B5EF4-FFF2-40B4-BE49-F238E27FC236}">
              <a16:creationId xmlns:a16="http://schemas.microsoft.com/office/drawing/2014/main" id="{ED62A42C-E5ED-4990-B048-9B1E14E90F63}"/>
            </a:ext>
          </a:extLst>
        </xdr:cNvPr>
        <xdr:cNvCxnSpPr/>
      </xdr:nvCxnSpPr>
      <xdr:spPr>
        <a:xfrm flipV="1">
          <a:off x="6972300" y="5741416"/>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8502D4B8-0673-4404-A230-4DAC8C3CA3EE}"/>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3C76F7E3-3D45-4C34-8706-7D4F8191B9CE}"/>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B9706D89-EA8E-4182-B13E-2A55F3E9C2C5}"/>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30A6890D-5FB1-4B7C-BB8E-33845C184988}"/>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135145</xdr:rowOff>
    </xdr:from>
    <xdr:ext cx="534377" cy="259045"/>
    <xdr:sp macro="" textlink="">
      <xdr:nvSpPr>
        <xdr:cNvPr id="142" name="n_1mainValue【道路】&#10;一人当たり延長">
          <a:extLst>
            <a:ext uri="{FF2B5EF4-FFF2-40B4-BE49-F238E27FC236}">
              <a16:creationId xmlns:a16="http://schemas.microsoft.com/office/drawing/2014/main" id="{CEF7FB93-56E4-4756-93F5-7EAF91152D5F}"/>
            </a:ext>
          </a:extLst>
        </xdr:cNvPr>
        <xdr:cNvSpPr txBox="1"/>
      </xdr:nvSpPr>
      <xdr:spPr>
        <a:xfrm>
          <a:off x="9359411" y="545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143781</xdr:rowOff>
    </xdr:from>
    <xdr:ext cx="534377" cy="259045"/>
    <xdr:sp macro="" textlink="">
      <xdr:nvSpPr>
        <xdr:cNvPr id="143" name="n_2mainValue【道路】&#10;一人当たり延長">
          <a:extLst>
            <a:ext uri="{FF2B5EF4-FFF2-40B4-BE49-F238E27FC236}">
              <a16:creationId xmlns:a16="http://schemas.microsoft.com/office/drawing/2014/main" id="{78C1A18C-612C-4B5E-A597-229CB836314B}"/>
            </a:ext>
          </a:extLst>
        </xdr:cNvPr>
        <xdr:cNvSpPr txBox="1"/>
      </xdr:nvSpPr>
      <xdr:spPr>
        <a:xfrm>
          <a:off x="8483111" y="54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150893</xdr:rowOff>
    </xdr:from>
    <xdr:ext cx="534377" cy="259045"/>
    <xdr:sp macro="" textlink="">
      <xdr:nvSpPr>
        <xdr:cNvPr id="144" name="n_3mainValue【道路】&#10;一人当たり延長">
          <a:extLst>
            <a:ext uri="{FF2B5EF4-FFF2-40B4-BE49-F238E27FC236}">
              <a16:creationId xmlns:a16="http://schemas.microsoft.com/office/drawing/2014/main" id="{E2BF4864-62A7-41F0-B378-41F9676F07EA}"/>
            </a:ext>
          </a:extLst>
        </xdr:cNvPr>
        <xdr:cNvSpPr txBox="1"/>
      </xdr:nvSpPr>
      <xdr:spPr>
        <a:xfrm>
          <a:off x="7594111" y="54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156862</xdr:rowOff>
    </xdr:from>
    <xdr:ext cx="534377" cy="259045"/>
    <xdr:sp macro="" textlink="">
      <xdr:nvSpPr>
        <xdr:cNvPr id="145" name="n_4mainValue【道路】&#10;一人当たり延長">
          <a:extLst>
            <a:ext uri="{FF2B5EF4-FFF2-40B4-BE49-F238E27FC236}">
              <a16:creationId xmlns:a16="http://schemas.microsoft.com/office/drawing/2014/main" id="{96B3C4BC-BC05-4442-BDD4-BD3E90CA442B}"/>
            </a:ext>
          </a:extLst>
        </xdr:cNvPr>
        <xdr:cNvSpPr txBox="1"/>
      </xdr:nvSpPr>
      <xdr:spPr>
        <a:xfrm>
          <a:off x="6705111" y="54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AB98E06-C65B-452D-9B18-C4642A8131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FBD459B-D986-4F21-9D01-6547F94A06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D8EFF8F-F67F-44D4-BBF0-9332978BAD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2D4DF1C-4504-4EA3-A848-BBD1E331DB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4D21244-4ECD-4B51-9B86-E0DA7C0985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340F72A-FE8C-4575-90D4-F19EE3FC14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B71549B-B499-4B5D-94ED-492A2FEDA5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07D35B-EAFA-4CF3-97B2-B0B546AA43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E8347CA-EB28-4C0E-ADF3-5833762466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922BC97-6BAE-49C5-B6F4-E95990B150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29D97B8-E2F5-4D4D-B23F-B0ABD9FA14A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B2DBFED-9580-40A5-A178-21BBAA9EF8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4D707C9-4D80-460D-863C-452761D8E81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3A4CA35-C29E-43F9-BE0B-DACC38A70C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F86FC2F-FBAA-462F-94B6-F2E648527F5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9922FA2-B938-4767-8FE4-7559F66307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AB0496B-7A0B-4EB1-BDFD-C8BAAA89E81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5209521-CBF9-40B7-A63B-B24094A2DD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895E78C-8244-402D-9A27-0699BC2B60C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95EBD0B-167F-4FE7-875E-3D6B4B5D9C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C9E4EF6B-E143-44EA-B6B5-1FE133253D4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60570C6-012B-4B00-8A16-22C0437C84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33CABA72-905C-4480-96E7-B606FA8BA5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BB3934A2-EBA4-4537-818B-A23C263360EA}"/>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856EEC2-EAE5-45A2-AD82-8752F826CF73}"/>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186FD49A-BA12-4312-8548-BE8E51557A83}"/>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89DF67D-B5AD-4B61-9FB4-3BEC34A2D7B6}"/>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19032D7E-6F95-4771-98CD-BFAE56AAA98A}"/>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565F074-D73A-4B95-924F-FDA4AEE1887F}"/>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282177C1-B861-4156-8434-FCA42FF8F33D}"/>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2F87EEEA-7FF9-4734-8C87-D1F7750E24AF}"/>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AC282FCD-F26E-44F1-9FD0-8031A450D68A}"/>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6734A04F-4D94-47AB-80E3-85BA971DD69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89B92EB-F603-4602-9B03-FE6B70BE09AC}"/>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07C0D95-6603-4E93-8C25-FD6D8C6954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79AD09F-5E98-4326-965C-DE052C15EE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8C093F0-8960-422D-813A-987EA34E07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3350B1-8D92-4C91-ADD9-6087F6D264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0AC0FD-0E60-41B1-B6DC-68FB41AFEA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5" name="楕円 184">
          <a:extLst>
            <a:ext uri="{FF2B5EF4-FFF2-40B4-BE49-F238E27FC236}">
              <a16:creationId xmlns:a16="http://schemas.microsoft.com/office/drawing/2014/main" id="{A53BC3BC-3D0F-4FB8-922C-B0A180C0A828}"/>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9D49855-6092-4627-B47F-26C769EAC8E9}"/>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187" name="楕円 186">
          <a:extLst>
            <a:ext uri="{FF2B5EF4-FFF2-40B4-BE49-F238E27FC236}">
              <a16:creationId xmlns:a16="http://schemas.microsoft.com/office/drawing/2014/main" id="{BA86EDC1-ADDD-4A1B-8CAB-A8D35767A828}"/>
            </a:ext>
          </a:extLst>
        </xdr:cNvPr>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125730</xdr:rowOff>
    </xdr:to>
    <xdr:cxnSp macro="">
      <xdr:nvCxnSpPr>
        <xdr:cNvPr id="188" name="直線コネクタ 187">
          <a:extLst>
            <a:ext uri="{FF2B5EF4-FFF2-40B4-BE49-F238E27FC236}">
              <a16:creationId xmlns:a16="http://schemas.microsoft.com/office/drawing/2014/main" id="{0C41C4F6-1535-4766-800A-0B34C0C779F7}"/>
            </a:ext>
          </a:extLst>
        </xdr:cNvPr>
        <xdr:cNvCxnSpPr/>
      </xdr:nvCxnSpPr>
      <xdr:spPr>
        <a:xfrm>
          <a:off x="3797300" y="107308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89" name="楕円 188">
          <a:extLst>
            <a:ext uri="{FF2B5EF4-FFF2-40B4-BE49-F238E27FC236}">
              <a16:creationId xmlns:a16="http://schemas.microsoft.com/office/drawing/2014/main" id="{F9277DFD-2A66-4204-97C5-021C0D98EE62}"/>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100965</xdr:rowOff>
    </xdr:to>
    <xdr:cxnSp macro="">
      <xdr:nvCxnSpPr>
        <xdr:cNvPr id="190" name="直線コネクタ 189">
          <a:extLst>
            <a:ext uri="{FF2B5EF4-FFF2-40B4-BE49-F238E27FC236}">
              <a16:creationId xmlns:a16="http://schemas.microsoft.com/office/drawing/2014/main" id="{A8F153E9-9113-41D8-AC39-782FA6ACE072}"/>
            </a:ext>
          </a:extLst>
        </xdr:cNvPr>
        <xdr:cNvCxnSpPr/>
      </xdr:nvCxnSpPr>
      <xdr:spPr>
        <a:xfrm>
          <a:off x="2908300" y="106851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1" name="楕円 190">
          <a:extLst>
            <a:ext uri="{FF2B5EF4-FFF2-40B4-BE49-F238E27FC236}">
              <a16:creationId xmlns:a16="http://schemas.microsoft.com/office/drawing/2014/main" id="{FA22CA41-4507-433A-8E36-6E6E1A242E1D}"/>
            </a:ext>
          </a:extLst>
        </xdr:cNvPr>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55245</xdr:rowOff>
    </xdr:to>
    <xdr:cxnSp macro="">
      <xdr:nvCxnSpPr>
        <xdr:cNvPr id="192" name="直線コネクタ 191">
          <a:extLst>
            <a:ext uri="{FF2B5EF4-FFF2-40B4-BE49-F238E27FC236}">
              <a16:creationId xmlns:a16="http://schemas.microsoft.com/office/drawing/2014/main" id="{6DBF63BF-B97D-4FF9-82F1-8EC57EE66E5A}"/>
            </a:ext>
          </a:extLst>
        </xdr:cNvPr>
        <xdr:cNvCxnSpPr/>
      </xdr:nvCxnSpPr>
      <xdr:spPr>
        <a:xfrm>
          <a:off x="2019300" y="10673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3" name="楕円 192">
          <a:extLst>
            <a:ext uri="{FF2B5EF4-FFF2-40B4-BE49-F238E27FC236}">
              <a16:creationId xmlns:a16="http://schemas.microsoft.com/office/drawing/2014/main" id="{2DB9A464-6F62-4911-AE6C-B3132C40B9A8}"/>
            </a:ext>
          </a:extLst>
        </xdr:cNvPr>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43815</xdr:rowOff>
    </xdr:to>
    <xdr:cxnSp macro="">
      <xdr:nvCxnSpPr>
        <xdr:cNvPr id="194" name="直線コネクタ 193">
          <a:extLst>
            <a:ext uri="{FF2B5EF4-FFF2-40B4-BE49-F238E27FC236}">
              <a16:creationId xmlns:a16="http://schemas.microsoft.com/office/drawing/2014/main" id="{A5556D6E-A05C-4356-A8D1-5532379BF737}"/>
            </a:ext>
          </a:extLst>
        </xdr:cNvPr>
        <xdr:cNvCxnSpPr/>
      </xdr:nvCxnSpPr>
      <xdr:spPr>
        <a:xfrm>
          <a:off x="1130300" y="1064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48347B5-6D77-4999-B39E-C58D7B05D47B}"/>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94010AF-53DA-4114-AE4E-B327BA61F69C}"/>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48F5575-8395-47F8-84F6-6B404D868F9B}"/>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45E3554-ABE2-4506-8CB1-7A691CA9A8FF}"/>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142892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35AAA10-CC01-4EC9-BA87-6713C1EB5CB5}"/>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122572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5AEA4766-D981-417F-BD97-F71457B9A60C}"/>
            </a:ext>
          </a:extLst>
        </xdr:cNvPr>
        <xdr:cNvSpPr txBox="1"/>
      </xdr:nvSpPr>
      <xdr:spPr>
        <a:xfrm>
          <a:off x="27057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F1C156E-0AA8-4203-B051-18608F81B8A6}"/>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14ABAE8-DAC0-435D-B4F3-6F57F021AD2F}"/>
            </a:ext>
          </a:extLst>
        </xdr:cNvPr>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A8920F3-6BF8-434E-8CBF-F7039A0A52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2C8D6F9-AB08-42FB-A20D-623939D2BC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4F131DC-2F9F-4BEA-93C7-9E8F861CD4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BBF00A9-26F8-4310-917F-BFF28AA3FF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DDDDA33-D5E3-47F0-A481-53C006A3EF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5DD49BB-B6DC-4ED1-AF9B-EC910A8003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E519BA6-F747-416B-91EB-E95C88446F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58840FE-70C8-457B-B297-1220835BB6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D07B1FA-A1AD-4E1C-B683-1924C5BFB7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6057818-BD7F-438B-930C-24D37AF56D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01A44DC-A20C-4605-8131-AF2471A5C6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59F4E4C-6B56-4F1F-9D1B-67DCFFF618B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8D4A78D-CD40-4D9C-9E55-22424757072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9F4D4FC-0A02-418A-BA1D-37111838C16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D975D0A-84C3-4999-BB85-D86833393B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3BD140B8-C703-482E-B9D4-224483EA099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5A0CD99-FCAE-4731-861D-406DDA7BEB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32D2652-248C-4E07-81D1-7B500AE360F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A404AA3F-C4B1-4E92-81C4-7748F82429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CBEDD8A-B02A-4929-B3D9-56E9302848E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00A2491-EFE5-441A-98EE-6B29D16251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41CE9A3-E42A-4A51-999E-E3347E155BB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77CD367-79CD-4546-8CCC-C76C95BF23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0E450098-4509-41AE-9DD3-F8B9C27A8240}"/>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F6DC585E-D0C3-4019-BCDC-44A0C3D0997D}"/>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66A21285-DB8F-4101-AC7B-978C2F7B1FEE}"/>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E6C17D9F-8100-4322-A216-3079542264D9}"/>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ACBF7971-14D2-4EFA-9216-221BE76F76E2}"/>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16A53B9-B182-4141-91BE-E5BCAFB65667}"/>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AD956297-E75C-4843-AA5C-CB74FA1A1603}"/>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72E680F3-C0EF-423E-BAAF-03048FD2632B}"/>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3E87FF69-19A7-4A57-B435-0F10069ED46E}"/>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1D222734-09F0-47FA-82B6-271F9CC8A803}"/>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BF6969CD-92D5-4B5C-B7F1-870EE928E9A6}"/>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15BB79C-12D6-4B1E-88F3-751979683E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4F9D7CF-C30C-441E-A8A5-C942FB13F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1797883-F2E8-4084-940D-8DDBF1310E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E22704-E08B-4A1F-895B-86F98703E8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E39463-C0EE-445B-8761-A0B23BEF8B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97424</xdr:rowOff>
    </xdr:from>
    <xdr:to>
      <xdr:col>55</xdr:col>
      <xdr:colOff>50800</xdr:colOff>
      <xdr:row>62</xdr:row>
      <xdr:rowOff>27574</xdr:rowOff>
    </xdr:to>
    <xdr:sp macro="" textlink="">
      <xdr:nvSpPr>
        <xdr:cNvPr id="242" name="楕円 241">
          <a:extLst>
            <a:ext uri="{FF2B5EF4-FFF2-40B4-BE49-F238E27FC236}">
              <a16:creationId xmlns:a16="http://schemas.microsoft.com/office/drawing/2014/main" id="{D9909705-9CA5-482A-8E91-37E016D6451C}"/>
            </a:ext>
          </a:extLst>
        </xdr:cNvPr>
        <xdr:cNvSpPr/>
      </xdr:nvSpPr>
      <xdr:spPr>
        <a:xfrm>
          <a:off x="10426700" y="105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75851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2DA444F-0406-48FC-818C-0A7BA1450DBF}"/>
            </a:ext>
          </a:extLst>
        </xdr:cNvPr>
        <xdr:cNvSpPr txBox="1"/>
      </xdr:nvSpPr>
      <xdr:spPr>
        <a:xfrm>
          <a:off x="10515600" y="105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101085</xdr:rowOff>
    </xdr:from>
    <xdr:to>
      <xdr:col>50</xdr:col>
      <xdr:colOff>165100</xdr:colOff>
      <xdr:row>62</xdr:row>
      <xdr:rowOff>31235</xdr:rowOff>
    </xdr:to>
    <xdr:sp macro="" textlink="">
      <xdr:nvSpPr>
        <xdr:cNvPr id="244" name="楕円 243">
          <a:extLst>
            <a:ext uri="{FF2B5EF4-FFF2-40B4-BE49-F238E27FC236}">
              <a16:creationId xmlns:a16="http://schemas.microsoft.com/office/drawing/2014/main" id="{FBEEC8FD-A2CD-42AF-9795-23FA5323FB7E}"/>
            </a:ext>
          </a:extLst>
        </xdr:cNvPr>
        <xdr:cNvSpPr/>
      </xdr:nvSpPr>
      <xdr:spPr>
        <a:xfrm>
          <a:off x="9588500" y="105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148224</xdr:rowOff>
    </xdr:from>
    <xdr:to>
      <xdr:col>55</xdr:col>
      <xdr:colOff>0</xdr:colOff>
      <xdr:row>61</xdr:row>
      <xdr:rowOff>151885</xdr:rowOff>
    </xdr:to>
    <xdr:cxnSp macro="">
      <xdr:nvCxnSpPr>
        <xdr:cNvPr id="245" name="直線コネクタ 244">
          <a:extLst>
            <a:ext uri="{FF2B5EF4-FFF2-40B4-BE49-F238E27FC236}">
              <a16:creationId xmlns:a16="http://schemas.microsoft.com/office/drawing/2014/main" id="{2824729C-5CC7-484F-A4FA-AA5941F7EBA7}"/>
            </a:ext>
          </a:extLst>
        </xdr:cNvPr>
        <xdr:cNvCxnSpPr/>
      </xdr:nvCxnSpPr>
      <xdr:spPr>
        <a:xfrm flipV="1">
          <a:off x="9639300" y="10606674"/>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104256</xdr:rowOff>
    </xdr:from>
    <xdr:to>
      <xdr:col>46</xdr:col>
      <xdr:colOff>38100</xdr:colOff>
      <xdr:row>62</xdr:row>
      <xdr:rowOff>34406</xdr:rowOff>
    </xdr:to>
    <xdr:sp macro="" textlink="">
      <xdr:nvSpPr>
        <xdr:cNvPr id="246" name="楕円 245">
          <a:extLst>
            <a:ext uri="{FF2B5EF4-FFF2-40B4-BE49-F238E27FC236}">
              <a16:creationId xmlns:a16="http://schemas.microsoft.com/office/drawing/2014/main" id="{C3998EEF-527C-43CE-88DF-660CB50AD213}"/>
            </a:ext>
          </a:extLst>
        </xdr:cNvPr>
        <xdr:cNvSpPr/>
      </xdr:nvSpPr>
      <xdr:spPr>
        <a:xfrm>
          <a:off x="8699500" y="105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151885</xdr:rowOff>
    </xdr:from>
    <xdr:to>
      <xdr:col>50</xdr:col>
      <xdr:colOff>114300</xdr:colOff>
      <xdr:row>61</xdr:row>
      <xdr:rowOff>155056</xdr:rowOff>
    </xdr:to>
    <xdr:cxnSp macro="">
      <xdr:nvCxnSpPr>
        <xdr:cNvPr id="247" name="直線コネクタ 246">
          <a:extLst>
            <a:ext uri="{FF2B5EF4-FFF2-40B4-BE49-F238E27FC236}">
              <a16:creationId xmlns:a16="http://schemas.microsoft.com/office/drawing/2014/main" id="{CB42547F-4B9C-4B00-A7E0-A35EBCABD1A5}"/>
            </a:ext>
          </a:extLst>
        </xdr:cNvPr>
        <xdr:cNvCxnSpPr/>
      </xdr:nvCxnSpPr>
      <xdr:spPr>
        <a:xfrm flipV="1">
          <a:off x="8750300" y="10610335"/>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105795</xdr:rowOff>
    </xdr:from>
    <xdr:to>
      <xdr:col>41</xdr:col>
      <xdr:colOff>101600</xdr:colOff>
      <xdr:row>62</xdr:row>
      <xdr:rowOff>35945</xdr:rowOff>
    </xdr:to>
    <xdr:sp macro="" textlink="">
      <xdr:nvSpPr>
        <xdr:cNvPr id="248" name="楕円 247">
          <a:extLst>
            <a:ext uri="{FF2B5EF4-FFF2-40B4-BE49-F238E27FC236}">
              <a16:creationId xmlns:a16="http://schemas.microsoft.com/office/drawing/2014/main" id="{45399217-A2D7-4FF3-9959-23BCA6D1BD92}"/>
            </a:ext>
          </a:extLst>
        </xdr:cNvPr>
        <xdr:cNvSpPr/>
      </xdr:nvSpPr>
      <xdr:spPr>
        <a:xfrm>
          <a:off x="7810500" y="105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155056</xdr:rowOff>
    </xdr:from>
    <xdr:to>
      <xdr:col>45</xdr:col>
      <xdr:colOff>177800</xdr:colOff>
      <xdr:row>61</xdr:row>
      <xdr:rowOff>156595</xdr:rowOff>
    </xdr:to>
    <xdr:cxnSp macro="">
      <xdr:nvCxnSpPr>
        <xdr:cNvPr id="249" name="直線コネクタ 248">
          <a:extLst>
            <a:ext uri="{FF2B5EF4-FFF2-40B4-BE49-F238E27FC236}">
              <a16:creationId xmlns:a16="http://schemas.microsoft.com/office/drawing/2014/main" id="{3F9DB967-6DE6-40CC-888A-C8BC5AD278CE}"/>
            </a:ext>
          </a:extLst>
        </xdr:cNvPr>
        <xdr:cNvCxnSpPr/>
      </xdr:nvCxnSpPr>
      <xdr:spPr>
        <a:xfrm flipV="1">
          <a:off x="7861300" y="10613506"/>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107898</xdr:rowOff>
    </xdr:from>
    <xdr:to>
      <xdr:col>36</xdr:col>
      <xdr:colOff>165100</xdr:colOff>
      <xdr:row>62</xdr:row>
      <xdr:rowOff>38048</xdr:rowOff>
    </xdr:to>
    <xdr:sp macro="" textlink="">
      <xdr:nvSpPr>
        <xdr:cNvPr id="250" name="楕円 249">
          <a:extLst>
            <a:ext uri="{FF2B5EF4-FFF2-40B4-BE49-F238E27FC236}">
              <a16:creationId xmlns:a16="http://schemas.microsoft.com/office/drawing/2014/main" id="{6B3B6DDF-F26E-4121-88D1-D0B6B5C64829}"/>
            </a:ext>
          </a:extLst>
        </xdr:cNvPr>
        <xdr:cNvSpPr/>
      </xdr:nvSpPr>
      <xdr:spPr>
        <a:xfrm>
          <a:off x="6921500" y="1056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156595</xdr:rowOff>
    </xdr:from>
    <xdr:to>
      <xdr:col>41</xdr:col>
      <xdr:colOff>50800</xdr:colOff>
      <xdr:row>61</xdr:row>
      <xdr:rowOff>158698</xdr:rowOff>
    </xdr:to>
    <xdr:cxnSp macro="">
      <xdr:nvCxnSpPr>
        <xdr:cNvPr id="251" name="直線コネクタ 250">
          <a:extLst>
            <a:ext uri="{FF2B5EF4-FFF2-40B4-BE49-F238E27FC236}">
              <a16:creationId xmlns:a16="http://schemas.microsoft.com/office/drawing/2014/main" id="{2C281690-C0CB-4092-B58D-C2EFE6E69090}"/>
            </a:ext>
          </a:extLst>
        </xdr:cNvPr>
        <xdr:cNvCxnSpPr/>
      </xdr:nvCxnSpPr>
      <xdr:spPr>
        <a:xfrm flipV="1">
          <a:off x="6972300" y="1061504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3EFB4BB-E4F4-42F9-9149-295285A9FA17}"/>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042B95B-407E-490E-9AD5-E4FAA067B8A2}"/>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B59B052-A17C-4AF8-A1C2-AC020C766287}"/>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5CB5C5C-77F9-4F9C-8165-2A24666DD5E1}"/>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22362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717414D8-888C-4260-BECC-3EDC06D91DA2}"/>
            </a:ext>
          </a:extLst>
        </xdr:cNvPr>
        <xdr:cNvSpPr txBox="1"/>
      </xdr:nvSpPr>
      <xdr:spPr>
        <a:xfrm>
          <a:off x="9327095" y="1065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25533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700F3687-E420-41E9-A63A-013AA6DF01E7}"/>
            </a:ext>
          </a:extLst>
        </xdr:cNvPr>
        <xdr:cNvSpPr txBox="1"/>
      </xdr:nvSpPr>
      <xdr:spPr>
        <a:xfrm>
          <a:off x="8450795" y="1065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27072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C9566AB8-D750-44C8-92C6-5B7CD8F9D101}"/>
            </a:ext>
          </a:extLst>
        </xdr:cNvPr>
        <xdr:cNvSpPr txBox="1"/>
      </xdr:nvSpPr>
      <xdr:spPr>
        <a:xfrm>
          <a:off x="7561795" y="106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29175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3BA5A16-5B18-47FD-8A77-D2FB6FB24EF1}"/>
            </a:ext>
          </a:extLst>
        </xdr:cNvPr>
        <xdr:cNvSpPr txBox="1"/>
      </xdr:nvSpPr>
      <xdr:spPr>
        <a:xfrm>
          <a:off x="6672795" y="1065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D39F397-7ABD-439C-A089-14ECA5D6A9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6D04AD0-B9CB-4EC8-89E1-0B0796AC35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EF43945-CA4F-4938-87BF-6C95570F7E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8CAF1B4-D607-4EFA-8352-24101568E2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26A9EE7-BD8B-4752-9672-02C5D5C7C2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9797302-396E-43A0-AA12-8BCCC9B9ED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6F8CBD4-19AB-47D3-9F72-CE94364831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702BF45-6DA6-4F21-A243-5201DC3C86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179F252-6E35-49F6-8C7D-1A9F55B833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215CDA6-F7F5-4EFE-9FBD-E9DCE7E13C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8AEA674-E265-4559-BD14-AB34911DD69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791D3D94-B8CD-48D1-949B-8611985DA20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77CC3F7D-9866-4C26-BE92-BC0EDB56E4C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B8890DA7-AB3F-4331-BAF7-4360A263F14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76804358-C7A2-46E5-AC30-1F3699B7290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A3ED9221-E34C-43A3-A0C0-F764234D896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0F5FFD1-0AC5-4C7B-B342-F0DE6EE5DDE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8DBB903-FEFF-4158-8195-9E10D90C8BE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2CDA7C6F-A6FF-4A3A-9028-8401A75C018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C9DB9B0-2019-4A9D-B007-9E50EDE3FC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76836DD-B853-4272-9217-1673B8E5076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788327F2-B17E-4E48-A87C-AFFA8F63FB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EF315FCD-B0CD-41BF-AB4F-F350187B35DB}"/>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4E3986E8-00FB-4A9A-B5D8-25EBC062FE9E}"/>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AB7C47A6-41C7-41FD-8425-278C48F0B092}"/>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BD530733-F9BF-49B2-9379-500A6407AD36}"/>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56AD5593-8A2E-482F-A456-D86D76A92E4F}"/>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E5CD3DF-72EB-42AD-9E59-84FAC0D06E9F}"/>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31983452-BD46-4403-B83E-19246056D445}"/>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9E7204C3-582C-4E25-9E4C-99A987304528}"/>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037C9DF9-266B-4D6C-8F28-35CD54E1F702}"/>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3D6957E6-38E5-4E5A-9008-006D346E590A}"/>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50E9353A-F5A7-4C96-AE46-C815D0434DB4}"/>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3D2EB6B-AEA7-4B2D-9C52-28D6260623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F8726E0-9B7E-40F2-A231-034BC96C2A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5FBE99C-C4AA-4E4F-95A2-06D9A0BDA6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6C4A70A-EF4C-487F-A331-C854EED320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E6C63E4-7B05-48AB-A12C-F791972DCC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133604</xdr:rowOff>
    </xdr:from>
    <xdr:to>
      <xdr:col>24</xdr:col>
      <xdr:colOff>114300</xdr:colOff>
      <xdr:row>85</xdr:row>
      <xdr:rowOff>63754</xdr:rowOff>
    </xdr:to>
    <xdr:sp macro="" textlink="">
      <xdr:nvSpPr>
        <xdr:cNvPr id="298" name="楕円 297">
          <a:extLst>
            <a:ext uri="{FF2B5EF4-FFF2-40B4-BE49-F238E27FC236}">
              <a16:creationId xmlns:a16="http://schemas.microsoft.com/office/drawing/2014/main" id="{BE178018-CC18-41D4-BA0F-0C8CDA062A6A}"/>
            </a:ext>
          </a:extLst>
        </xdr:cNvPr>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112031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FE75A1D-CA80-44E6-88E1-1FEE0209F5EA}"/>
            </a:ext>
          </a:extLst>
        </xdr:cNvPr>
        <xdr:cNvSpPr txBox="1"/>
      </xdr:nvSpPr>
      <xdr:spPr>
        <a:xfrm>
          <a:off x="4673600"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119887</xdr:rowOff>
    </xdr:from>
    <xdr:to>
      <xdr:col>20</xdr:col>
      <xdr:colOff>38100</xdr:colOff>
      <xdr:row>85</xdr:row>
      <xdr:rowOff>50037</xdr:rowOff>
    </xdr:to>
    <xdr:sp macro="" textlink="">
      <xdr:nvSpPr>
        <xdr:cNvPr id="300" name="楕円 299">
          <a:extLst>
            <a:ext uri="{FF2B5EF4-FFF2-40B4-BE49-F238E27FC236}">
              <a16:creationId xmlns:a16="http://schemas.microsoft.com/office/drawing/2014/main" id="{EFC83C20-47D4-43F0-9435-8CAF6719E1EC}"/>
            </a:ext>
          </a:extLst>
        </xdr:cNvPr>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170687</xdr:rowOff>
    </xdr:from>
    <xdr:to>
      <xdr:col>24</xdr:col>
      <xdr:colOff>63500</xdr:colOff>
      <xdr:row>85</xdr:row>
      <xdr:rowOff>12954</xdr:rowOff>
    </xdr:to>
    <xdr:cxnSp macro="">
      <xdr:nvCxnSpPr>
        <xdr:cNvPr id="301" name="直線コネクタ 300">
          <a:extLst>
            <a:ext uri="{FF2B5EF4-FFF2-40B4-BE49-F238E27FC236}">
              <a16:creationId xmlns:a16="http://schemas.microsoft.com/office/drawing/2014/main" id="{7CFBF486-57C7-43A6-91ED-709C644CE8C0}"/>
            </a:ext>
          </a:extLst>
        </xdr:cNvPr>
        <xdr:cNvCxnSpPr/>
      </xdr:nvCxnSpPr>
      <xdr:spPr>
        <a:xfrm>
          <a:off x="3797300" y="14572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163322</xdr:rowOff>
    </xdr:from>
    <xdr:to>
      <xdr:col>15</xdr:col>
      <xdr:colOff>101600</xdr:colOff>
      <xdr:row>84</xdr:row>
      <xdr:rowOff>93472</xdr:rowOff>
    </xdr:to>
    <xdr:sp macro="" textlink="">
      <xdr:nvSpPr>
        <xdr:cNvPr id="302" name="楕円 301">
          <a:extLst>
            <a:ext uri="{FF2B5EF4-FFF2-40B4-BE49-F238E27FC236}">
              <a16:creationId xmlns:a16="http://schemas.microsoft.com/office/drawing/2014/main" id="{130EE321-7649-44A4-B1C3-19AE59454301}"/>
            </a:ext>
          </a:extLst>
        </xdr:cNvPr>
        <xdr:cNvSpPr/>
      </xdr:nvSpPr>
      <xdr:spPr>
        <a:xfrm>
          <a:off x="2857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42672</xdr:rowOff>
    </xdr:from>
    <xdr:to>
      <xdr:col>19</xdr:col>
      <xdr:colOff>177800</xdr:colOff>
      <xdr:row>84</xdr:row>
      <xdr:rowOff>170687</xdr:rowOff>
    </xdr:to>
    <xdr:cxnSp macro="">
      <xdr:nvCxnSpPr>
        <xdr:cNvPr id="303" name="直線コネクタ 302">
          <a:extLst>
            <a:ext uri="{FF2B5EF4-FFF2-40B4-BE49-F238E27FC236}">
              <a16:creationId xmlns:a16="http://schemas.microsoft.com/office/drawing/2014/main" id="{1B1441FD-2A55-4CD3-BD48-18956742E19D}"/>
            </a:ext>
          </a:extLst>
        </xdr:cNvPr>
        <xdr:cNvCxnSpPr/>
      </xdr:nvCxnSpPr>
      <xdr:spPr>
        <a:xfrm>
          <a:off x="2908300" y="14444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04" name="楕円 303">
          <a:extLst>
            <a:ext uri="{FF2B5EF4-FFF2-40B4-BE49-F238E27FC236}">
              <a16:creationId xmlns:a16="http://schemas.microsoft.com/office/drawing/2014/main" id="{FFFA4ACE-F9A9-4372-A8AD-626851533A30}"/>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42672</xdr:rowOff>
    </xdr:to>
    <xdr:cxnSp macro="">
      <xdr:nvCxnSpPr>
        <xdr:cNvPr id="305" name="直線コネクタ 304">
          <a:extLst>
            <a:ext uri="{FF2B5EF4-FFF2-40B4-BE49-F238E27FC236}">
              <a16:creationId xmlns:a16="http://schemas.microsoft.com/office/drawing/2014/main" id="{D6C5811A-023D-460B-9A41-4BED4A5650DD}"/>
            </a:ext>
          </a:extLst>
        </xdr:cNvPr>
        <xdr:cNvCxnSpPr/>
      </xdr:nvCxnSpPr>
      <xdr:spPr>
        <a:xfrm>
          <a:off x="2019300" y="14371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06" name="楕円 305">
          <a:extLst>
            <a:ext uri="{FF2B5EF4-FFF2-40B4-BE49-F238E27FC236}">
              <a16:creationId xmlns:a16="http://schemas.microsoft.com/office/drawing/2014/main" id="{DBE108B5-169A-4242-A9F2-76F40F4FB3E5}"/>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140970</xdr:rowOff>
    </xdr:to>
    <xdr:cxnSp macro="">
      <xdr:nvCxnSpPr>
        <xdr:cNvPr id="307" name="直線コネクタ 306">
          <a:extLst>
            <a:ext uri="{FF2B5EF4-FFF2-40B4-BE49-F238E27FC236}">
              <a16:creationId xmlns:a16="http://schemas.microsoft.com/office/drawing/2014/main" id="{A5D4151A-28DC-4F55-B063-D2F2E92269D9}"/>
            </a:ext>
          </a:extLst>
        </xdr:cNvPr>
        <xdr:cNvCxnSpPr/>
      </xdr:nvCxnSpPr>
      <xdr:spPr>
        <a:xfrm>
          <a:off x="1130300" y="1432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1E34B485-4C45-4C4D-B2B2-41397B56295A}"/>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E81825F3-D97D-4053-A9D3-9790D6EBB1BD}"/>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2170DB29-973B-4A69-8E63-241DAB88B36C}"/>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EC28D8FB-033A-42A4-8EB8-3A1CE4355626}"/>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41164</xdr:rowOff>
    </xdr:from>
    <xdr:ext cx="405111" cy="259045"/>
    <xdr:sp macro="" textlink="">
      <xdr:nvSpPr>
        <xdr:cNvPr id="312" name="n_1mainValue【公営住宅】&#10;有形固定資産減価償却率">
          <a:extLst>
            <a:ext uri="{FF2B5EF4-FFF2-40B4-BE49-F238E27FC236}">
              <a16:creationId xmlns:a16="http://schemas.microsoft.com/office/drawing/2014/main" id="{B4EA0CFC-1E10-409A-963E-C8CA13D08F0C}"/>
            </a:ext>
          </a:extLst>
        </xdr:cNvPr>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84599</xdr:rowOff>
    </xdr:from>
    <xdr:ext cx="405111" cy="259045"/>
    <xdr:sp macro="" textlink="">
      <xdr:nvSpPr>
        <xdr:cNvPr id="313" name="n_2mainValue【公営住宅】&#10;有形固定資産減価償却率">
          <a:extLst>
            <a:ext uri="{FF2B5EF4-FFF2-40B4-BE49-F238E27FC236}">
              <a16:creationId xmlns:a16="http://schemas.microsoft.com/office/drawing/2014/main" id="{894A1C56-1093-467C-8C69-E2B9FF5AA398}"/>
            </a:ext>
          </a:extLst>
        </xdr:cNvPr>
        <xdr:cNvSpPr txBox="1"/>
      </xdr:nvSpPr>
      <xdr:spPr>
        <a:xfrm>
          <a:off x="27057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14" name="n_3mainValue【公営住宅】&#10;有形固定資産減価償却率">
          <a:extLst>
            <a:ext uri="{FF2B5EF4-FFF2-40B4-BE49-F238E27FC236}">
              <a16:creationId xmlns:a16="http://schemas.microsoft.com/office/drawing/2014/main" id="{0CD929F1-65F7-4C22-8ED9-B9CD719C9975}"/>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5" name="n_4mainValue【公営住宅】&#10;有形固定資産減価償却率">
          <a:extLst>
            <a:ext uri="{FF2B5EF4-FFF2-40B4-BE49-F238E27FC236}">
              <a16:creationId xmlns:a16="http://schemas.microsoft.com/office/drawing/2014/main" id="{F1BDC80D-52C2-42AD-A2C0-7C3413E9E1C2}"/>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A1830F5-7A83-4C04-9CFF-BF190A18A4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01906F5-8B60-458F-AD38-1AD305218A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51F4A1CE-08EE-418D-AA52-2536B09218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4B9E4BB8-8047-4A38-AF86-5AEC0E8E8A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CCF1BDE1-7A91-4662-96A0-402FE58A75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31D57B9-B844-4D1E-B0B1-2DEB2941A2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E80E96F-A8F7-4763-8B8C-289DC4B33A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C39E822-9AAB-439E-BBA8-26E54C0322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3BBE785C-6C98-4547-8C17-6273668A0E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4C2E109-3844-4AEA-94BE-C73099D653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98F01DCB-3D77-4E0F-AD7B-8BC320B602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F2130163-419F-47C8-9CE6-F853EC33E63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B0801C4-FEB6-422A-920C-56B226E3638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3A9F88D-D3ED-47F5-9E8C-6194EAC215B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898CBB23-7233-45B6-99C4-E4468B97FE7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159F33F8-C1D5-4D44-ACA7-461178CB2A1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2EA4376-ACCF-4082-BF6B-AC61FFA4B10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798A1C25-CA87-4AAA-85A1-4FDF5034A67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5A869EE-5A82-4883-A6C7-1B955231E4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49C3F9D-18C2-4136-8AD1-CB64F9782B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A6830AFA-12F7-45F1-8023-BCAD09534B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E723EB9B-9A44-4446-9972-A4EDB6A3D5EB}"/>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FA7FA1C0-3D7A-411B-A02B-ABF046C7292A}"/>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78E44CA6-D37E-4F55-BC73-8F35AEBCB282}"/>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2CD961DF-410F-4BBE-9587-B1592A60958C}"/>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B8CD7038-4426-4811-82D6-1BC385AE9786}"/>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13408346-CCB0-40DC-B32E-799D0D8DF8DE}"/>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DD32EA40-7D48-4722-A081-CA5207DD0510}"/>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59DCF48B-C955-4443-AF77-2AF62A6C2E92}"/>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2DAE9183-495E-4FC8-8D2B-FCBBF313EFFB}"/>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B8A781FE-C66F-4DED-958E-8766B8F3C23B}"/>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67E0901A-67C7-45A9-9F6E-AEA9D372A81E}"/>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10E0FF0-04B7-41A3-8FCF-81AD53FD4C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96F3993-7D74-45A1-9486-463A945A8B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B79AE3B-F455-4764-8872-03AAD475BF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1C5B665-F7C4-4440-99D3-4C4C247140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05853E3-2C6D-4757-B0C4-3A4CB67C8F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53" name="楕円 352">
          <a:extLst>
            <a:ext uri="{FF2B5EF4-FFF2-40B4-BE49-F238E27FC236}">
              <a16:creationId xmlns:a16="http://schemas.microsoft.com/office/drawing/2014/main" id="{AF262604-3CE5-4A1A-8AB5-3FD31C67C683}"/>
            </a:ext>
          </a:extLst>
        </xdr:cNvPr>
        <xdr:cNvSpPr/>
      </xdr:nvSpPr>
      <xdr:spPr>
        <a:xfrm>
          <a:off x="104267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91915</xdr:rowOff>
    </xdr:from>
    <xdr:ext cx="469744" cy="259045"/>
    <xdr:sp macro="" textlink="">
      <xdr:nvSpPr>
        <xdr:cNvPr id="354" name="【公営住宅】&#10;一人当たり面積該当値テキスト">
          <a:extLst>
            <a:ext uri="{FF2B5EF4-FFF2-40B4-BE49-F238E27FC236}">
              <a16:creationId xmlns:a16="http://schemas.microsoft.com/office/drawing/2014/main" id="{61F6ADCF-DE45-48C1-9D74-A7AEEF68E2F3}"/>
            </a:ext>
          </a:extLst>
        </xdr:cNvPr>
        <xdr:cNvSpPr txBox="1"/>
      </xdr:nvSpPr>
      <xdr:spPr>
        <a:xfrm>
          <a:off x="10515600" y="1449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112573</xdr:rowOff>
    </xdr:from>
    <xdr:to>
      <xdr:col>50</xdr:col>
      <xdr:colOff>165100</xdr:colOff>
      <xdr:row>85</xdr:row>
      <xdr:rowOff>42723</xdr:rowOff>
    </xdr:to>
    <xdr:sp macro="" textlink="">
      <xdr:nvSpPr>
        <xdr:cNvPr id="355" name="楕円 354">
          <a:extLst>
            <a:ext uri="{FF2B5EF4-FFF2-40B4-BE49-F238E27FC236}">
              <a16:creationId xmlns:a16="http://schemas.microsoft.com/office/drawing/2014/main" id="{38E7FDFC-26C2-4B6F-BFE7-0463D08E1984}"/>
            </a:ext>
          </a:extLst>
        </xdr:cNvPr>
        <xdr:cNvSpPr/>
      </xdr:nvSpPr>
      <xdr:spPr>
        <a:xfrm>
          <a:off x="9588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163373</xdr:rowOff>
    </xdr:from>
    <xdr:to>
      <xdr:col>55</xdr:col>
      <xdr:colOff>0</xdr:colOff>
      <xdr:row>84</xdr:row>
      <xdr:rowOff>164288</xdr:rowOff>
    </xdr:to>
    <xdr:cxnSp macro="">
      <xdr:nvCxnSpPr>
        <xdr:cNvPr id="356" name="直線コネクタ 355">
          <a:extLst>
            <a:ext uri="{FF2B5EF4-FFF2-40B4-BE49-F238E27FC236}">
              <a16:creationId xmlns:a16="http://schemas.microsoft.com/office/drawing/2014/main" id="{3946FA05-A17F-49B3-B6C2-2D90BAD4BC6F}"/>
            </a:ext>
          </a:extLst>
        </xdr:cNvPr>
        <xdr:cNvCxnSpPr/>
      </xdr:nvCxnSpPr>
      <xdr:spPr>
        <a:xfrm>
          <a:off x="9639300" y="145651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63652</xdr:rowOff>
    </xdr:from>
    <xdr:to>
      <xdr:col>46</xdr:col>
      <xdr:colOff>38100</xdr:colOff>
      <xdr:row>84</xdr:row>
      <xdr:rowOff>165252</xdr:rowOff>
    </xdr:to>
    <xdr:sp macro="" textlink="">
      <xdr:nvSpPr>
        <xdr:cNvPr id="357" name="楕円 356">
          <a:extLst>
            <a:ext uri="{FF2B5EF4-FFF2-40B4-BE49-F238E27FC236}">
              <a16:creationId xmlns:a16="http://schemas.microsoft.com/office/drawing/2014/main" id="{C0327741-7E97-47DC-8BCF-21B28CDB6FC9}"/>
            </a:ext>
          </a:extLst>
        </xdr:cNvPr>
        <xdr:cNvSpPr/>
      </xdr:nvSpPr>
      <xdr:spPr>
        <a:xfrm>
          <a:off x="8699500" y="14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114452</xdr:rowOff>
    </xdr:from>
    <xdr:to>
      <xdr:col>50</xdr:col>
      <xdr:colOff>114300</xdr:colOff>
      <xdr:row>84</xdr:row>
      <xdr:rowOff>163373</xdr:rowOff>
    </xdr:to>
    <xdr:cxnSp macro="">
      <xdr:nvCxnSpPr>
        <xdr:cNvPr id="358" name="直線コネクタ 357">
          <a:extLst>
            <a:ext uri="{FF2B5EF4-FFF2-40B4-BE49-F238E27FC236}">
              <a16:creationId xmlns:a16="http://schemas.microsoft.com/office/drawing/2014/main" id="{75086795-5B47-42FE-8DF1-E06CA41DDA8E}"/>
            </a:ext>
          </a:extLst>
        </xdr:cNvPr>
        <xdr:cNvCxnSpPr/>
      </xdr:nvCxnSpPr>
      <xdr:spPr>
        <a:xfrm>
          <a:off x="8750300" y="1451625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111658</xdr:rowOff>
    </xdr:from>
    <xdr:to>
      <xdr:col>41</xdr:col>
      <xdr:colOff>101600</xdr:colOff>
      <xdr:row>85</xdr:row>
      <xdr:rowOff>41808</xdr:rowOff>
    </xdr:to>
    <xdr:sp macro="" textlink="">
      <xdr:nvSpPr>
        <xdr:cNvPr id="359" name="楕円 358">
          <a:extLst>
            <a:ext uri="{FF2B5EF4-FFF2-40B4-BE49-F238E27FC236}">
              <a16:creationId xmlns:a16="http://schemas.microsoft.com/office/drawing/2014/main" id="{CD4706F8-82C4-44B0-B073-8C0E45879316}"/>
            </a:ext>
          </a:extLst>
        </xdr:cNvPr>
        <xdr:cNvSpPr/>
      </xdr:nvSpPr>
      <xdr:spPr>
        <a:xfrm>
          <a:off x="78105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114452</xdr:rowOff>
    </xdr:from>
    <xdr:to>
      <xdr:col>45</xdr:col>
      <xdr:colOff>177800</xdr:colOff>
      <xdr:row>84</xdr:row>
      <xdr:rowOff>162458</xdr:rowOff>
    </xdr:to>
    <xdr:cxnSp macro="">
      <xdr:nvCxnSpPr>
        <xdr:cNvPr id="360" name="直線コネクタ 359">
          <a:extLst>
            <a:ext uri="{FF2B5EF4-FFF2-40B4-BE49-F238E27FC236}">
              <a16:creationId xmlns:a16="http://schemas.microsoft.com/office/drawing/2014/main" id="{ED83569A-1E11-4E96-96CE-8187AD2FE9AA}"/>
            </a:ext>
          </a:extLst>
        </xdr:cNvPr>
        <xdr:cNvCxnSpPr/>
      </xdr:nvCxnSpPr>
      <xdr:spPr>
        <a:xfrm flipV="1">
          <a:off x="7861300" y="14516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112573</xdr:rowOff>
    </xdr:from>
    <xdr:to>
      <xdr:col>36</xdr:col>
      <xdr:colOff>165100</xdr:colOff>
      <xdr:row>85</xdr:row>
      <xdr:rowOff>42723</xdr:rowOff>
    </xdr:to>
    <xdr:sp macro="" textlink="">
      <xdr:nvSpPr>
        <xdr:cNvPr id="361" name="楕円 360">
          <a:extLst>
            <a:ext uri="{FF2B5EF4-FFF2-40B4-BE49-F238E27FC236}">
              <a16:creationId xmlns:a16="http://schemas.microsoft.com/office/drawing/2014/main" id="{8FF449EF-5CC2-43A7-82E1-DD1E1B45BEC2}"/>
            </a:ext>
          </a:extLst>
        </xdr:cNvPr>
        <xdr:cNvSpPr/>
      </xdr:nvSpPr>
      <xdr:spPr>
        <a:xfrm>
          <a:off x="6921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162458</xdr:rowOff>
    </xdr:from>
    <xdr:to>
      <xdr:col>41</xdr:col>
      <xdr:colOff>50800</xdr:colOff>
      <xdr:row>84</xdr:row>
      <xdr:rowOff>163373</xdr:rowOff>
    </xdr:to>
    <xdr:cxnSp macro="">
      <xdr:nvCxnSpPr>
        <xdr:cNvPr id="362" name="直線コネクタ 361">
          <a:extLst>
            <a:ext uri="{FF2B5EF4-FFF2-40B4-BE49-F238E27FC236}">
              <a16:creationId xmlns:a16="http://schemas.microsoft.com/office/drawing/2014/main" id="{03CFE4B5-3CE7-4E60-AF80-7D996ABA9BC3}"/>
            </a:ext>
          </a:extLst>
        </xdr:cNvPr>
        <xdr:cNvCxnSpPr/>
      </xdr:nvCxnSpPr>
      <xdr:spPr>
        <a:xfrm flipV="1">
          <a:off x="6972300" y="1456425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5297D11E-09EB-4F3B-9CFE-1CB934EBAAA8}"/>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1D885C8A-7EA2-46B0-A942-BF7508268FFC}"/>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9E4FB9D9-5733-434E-8432-67053974C718}"/>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8174602F-FA3A-4D64-A8DC-6402C78A806F}"/>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33850</xdr:rowOff>
    </xdr:from>
    <xdr:ext cx="469744" cy="259045"/>
    <xdr:sp macro="" textlink="">
      <xdr:nvSpPr>
        <xdr:cNvPr id="367" name="n_1mainValue【公営住宅】&#10;一人当たり面積">
          <a:extLst>
            <a:ext uri="{FF2B5EF4-FFF2-40B4-BE49-F238E27FC236}">
              <a16:creationId xmlns:a16="http://schemas.microsoft.com/office/drawing/2014/main" id="{5379F013-E111-4E1C-B19E-20096998F873}"/>
            </a:ext>
          </a:extLst>
        </xdr:cNvPr>
        <xdr:cNvSpPr txBox="1"/>
      </xdr:nvSpPr>
      <xdr:spPr>
        <a:xfrm>
          <a:off x="9391727" y="146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156379</xdr:rowOff>
    </xdr:from>
    <xdr:ext cx="469744" cy="259045"/>
    <xdr:sp macro="" textlink="">
      <xdr:nvSpPr>
        <xdr:cNvPr id="368" name="n_2mainValue【公営住宅】&#10;一人当たり面積">
          <a:extLst>
            <a:ext uri="{FF2B5EF4-FFF2-40B4-BE49-F238E27FC236}">
              <a16:creationId xmlns:a16="http://schemas.microsoft.com/office/drawing/2014/main" id="{EDEA4EB7-9A4A-4DD9-ABF3-7CE3728EF8A3}"/>
            </a:ext>
          </a:extLst>
        </xdr:cNvPr>
        <xdr:cNvSpPr txBox="1"/>
      </xdr:nvSpPr>
      <xdr:spPr>
        <a:xfrm>
          <a:off x="8515427" y="145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32935</xdr:rowOff>
    </xdr:from>
    <xdr:ext cx="469744" cy="259045"/>
    <xdr:sp macro="" textlink="">
      <xdr:nvSpPr>
        <xdr:cNvPr id="369" name="n_3mainValue【公営住宅】&#10;一人当たり面積">
          <a:extLst>
            <a:ext uri="{FF2B5EF4-FFF2-40B4-BE49-F238E27FC236}">
              <a16:creationId xmlns:a16="http://schemas.microsoft.com/office/drawing/2014/main" id="{AB8E47F8-DF6C-4EE0-9224-8B63DDD50699}"/>
            </a:ext>
          </a:extLst>
        </xdr:cNvPr>
        <xdr:cNvSpPr txBox="1"/>
      </xdr:nvSpPr>
      <xdr:spPr>
        <a:xfrm>
          <a:off x="7626427"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33850</xdr:rowOff>
    </xdr:from>
    <xdr:ext cx="469744" cy="259045"/>
    <xdr:sp macro="" textlink="">
      <xdr:nvSpPr>
        <xdr:cNvPr id="370" name="n_4mainValue【公営住宅】&#10;一人当たり面積">
          <a:extLst>
            <a:ext uri="{FF2B5EF4-FFF2-40B4-BE49-F238E27FC236}">
              <a16:creationId xmlns:a16="http://schemas.microsoft.com/office/drawing/2014/main" id="{C370EA66-4F85-4D65-9712-3C3456871800}"/>
            </a:ext>
          </a:extLst>
        </xdr:cNvPr>
        <xdr:cNvSpPr txBox="1"/>
      </xdr:nvSpPr>
      <xdr:spPr>
        <a:xfrm>
          <a:off x="6737427" y="146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D71C1E4-FD18-441C-AC06-C69565F71B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D70A51C-CF67-4F1C-89F1-5DD5817BB2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9E2B053-8040-486D-8C8E-B2356CCC8F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DFB24B0-C4E1-4CC4-8842-ADC2FB9674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CEE43CA-740A-4289-90C2-D118C364A8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204D1E6-788B-4AC0-B892-A84117283FE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7E0F5BB-D0CB-4845-A668-E5F48E779A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E9FB934-9C09-4E50-8D5F-6CFE61FA5B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DBDFF47B-FBB5-4950-A94C-D07750C248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1B31D14-D778-4DC0-85D2-32DCD917012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2653D173-BCDE-47DE-8FF7-7B7AF5C6CF8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0154764-DD30-4028-859E-4643E72B4B8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2325F3A0-0728-4169-A45C-F2D3C4310BC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AC9C613E-A259-4396-BFD8-C117F8989F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B62AC5C2-83FF-454E-8900-1392012FB65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2D111018-D7C7-4BFC-86FA-4D40E5E9D88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DC11513B-5708-45F9-BC1E-1FE4A2D577D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F41A014F-147E-4E4A-BD6D-17EDD4D851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FC35418F-6D42-4302-8C3E-A29DA5B1AEE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A4ADF1C5-BA1F-4418-8CA9-CDB31E26A48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CE45CDC-590E-45F5-B900-CB2F9CF832A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8F886D71-060E-4273-A7AF-4A171DA358B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5A07C2CC-C6D6-40BF-A159-C7AAC7CD97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CC90D4E5-7DB6-4C51-A914-ACE64E8268F8}"/>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ECBBE84-1E6E-433A-8184-F0CD602F21DA}"/>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AB7D7B7A-E02D-486E-B61F-12173940B9C3}"/>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A8B51947-13EF-411F-8FA9-56BDC209C404}"/>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8EF49741-6AF7-4F1E-9C07-5A021C1B2427}"/>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58C64A19-3DE5-42E9-8D67-16932ACF3D2A}"/>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D6E0D338-D152-429A-AEEA-78F22D77009D}"/>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41EDA4BD-CF7B-46EE-B29F-43F2F95A7BCA}"/>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5C3B701A-A8FB-45C3-8051-A6BD25A438DE}"/>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1F748CD8-BE3C-429E-A9A0-A2F0BEB2D766}"/>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6EE7E18B-F046-449F-89E0-7F956E6B86B5}"/>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627183A-D06B-43B8-A377-8CA518D7953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66E09F6-6C61-4FF0-AB88-9655406227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E072144-1A74-4674-81C2-CF5C0E8684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61EB0B4-12B9-4A0B-AAED-F2A4B01B94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C2B4084-E6D9-448D-9760-43412BB0DF1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27305</xdr:rowOff>
    </xdr:from>
    <xdr:to>
      <xdr:col>24</xdr:col>
      <xdr:colOff>114300</xdr:colOff>
      <xdr:row>106</xdr:row>
      <xdr:rowOff>128905</xdr:rowOff>
    </xdr:to>
    <xdr:sp macro="" textlink="">
      <xdr:nvSpPr>
        <xdr:cNvPr id="410" name="楕円 409">
          <a:extLst>
            <a:ext uri="{FF2B5EF4-FFF2-40B4-BE49-F238E27FC236}">
              <a16:creationId xmlns:a16="http://schemas.microsoft.com/office/drawing/2014/main" id="{030EAACB-AD5E-426B-B249-6BF18C4529C4}"/>
            </a:ext>
          </a:extLst>
        </xdr:cNvPr>
        <xdr:cNvSpPr/>
      </xdr:nvSpPr>
      <xdr:spPr>
        <a:xfrm>
          <a:off x="4584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50182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E9F95D27-BA7E-4873-A057-7A2200DBE6A2}"/>
            </a:ext>
          </a:extLst>
        </xdr:cNvPr>
        <xdr:cNvSpPr txBox="1"/>
      </xdr:nvSpPr>
      <xdr:spPr>
        <a:xfrm>
          <a:off x="4673600"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61595</xdr:rowOff>
    </xdr:from>
    <xdr:to>
      <xdr:col>20</xdr:col>
      <xdr:colOff>38100</xdr:colOff>
      <xdr:row>106</xdr:row>
      <xdr:rowOff>163195</xdr:rowOff>
    </xdr:to>
    <xdr:sp macro="" textlink="">
      <xdr:nvSpPr>
        <xdr:cNvPr id="412" name="楕円 411">
          <a:extLst>
            <a:ext uri="{FF2B5EF4-FFF2-40B4-BE49-F238E27FC236}">
              <a16:creationId xmlns:a16="http://schemas.microsoft.com/office/drawing/2014/main" id="{88E75A73-CB75-4E8E-81A6-EE0120CE75B4}"/>
            </a:ext>
          </a:extLst>
        </xdr:cNvPr>
        <xdr:cNvSpPr/>
      </xdr:nvSpPr>
      <xdr:spPr>
        <a:xfrm>
          <a:off x="3746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78105</xdr:rowOff>
    </xdr:from>
    <xdr:to>
      <xdr:col>24</xdr:col>
      <xdr:colOff>63500</xdr:colOff>
      <xdr:row>106</xdr:row>
      <xdr:rowOff>112395</xdr:rowOff>
    </xdr:to>
    <xdr:cxnSp macro="">
      <xdr:nvCxnSpPr>
        <xdr:cNvPr id="413" name="直線コネクタ 412">
          <a:extLst>
            <a:ext uri="{FF2B5EF4-FFF2-40B4-BE49-F238E27FC236}">
              <a16:creationId xmlns:a16="http://schemas.microsoft.com/office/drawing/2014/main" id="{1516F269-0BBF-4ED3-BBD8-145551D92483}"/>
            </a:ext>
          </a:extLst>
        </xdr:cNvPr>
        <xdr:cNvCxnSpPr/>
      </xdr:nvCxnSpPr>
      <xdr:spPr>
        <a:xfrm flipV="1">
          <a:off x="3797300" y="18251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90170</xdr:rowOff>
    </xdr:from>
    <xdr:to>
      <xdr:col>15</xdr:col>
      <xdr:colOff>101600</xdr:colOff>
      <xdr:row>107</xdr:row>
      <xdr:rowOff>20320</xdr:rowOff>
    </xdr:to>
    <xdr:sp macro="" textlink="">
      <xdr:nvSpPr>
        <xdr:cNvPr id="414" name="楕円 413">
          <a:extLst>
            <a:ext uri="{FF2B5EF4-FFF2-40B4-BE49-F238E27FC236}">
              <a16:creationId xmlns:a16="http://schemas.microsoft.com/office/drawing/2014/main" id="{138883D7-7074-4185-A494-B1A003C4D019}"/>
            </a:ext>
          </a:extLst>
        </xdr:cNvPr>
        <xdr:cNvSpPr/>
      </xdr:nvSpPr>
      <xdr:spPr>
        <a:xfrm>
          <a:off x="2857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112395</xdr:rowOff>
    </xdr:from>
    <xdr:to>
      <xdr:col>19</xdr:col>
      <xdr:colOff>177800</xdr:colOff>
      <xdr:row>106</xdr:row>
      <xdr:rowOff>140970</xdr:rowOff>
    </xdr:to>
    <xdr:cxnSp macro="">
      <xdr:nvCxnSpPr>
        <xdr:cNvPr id="415" name="直線コネクタ 414">
          <a:extLst>
            <a:ext uri="{FF2B5EF4-FFF2-40B4-BE49-F238E27FC236}">
              <a16:creationId xmlns:a16="http://schemas.microsoft.com/office/drawing/2014/main" id="{04420E8F-AFC3-440B-9F1D-A3710C552FC4}"/>
            </a:ext>
          </a:extLst>
        </xdr:cNvPr>
        <xdr:cNvCxnSpPr/>
      </xdr:nvCxnSpPr>
      <xdr:spPr>
        <a:xfrm flipV="1">
          <a:off x="2908300" y="18286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16" name="楕円 415">
          <a:extLst>
            <a:ext uri="{FF2B5EF4-FFF2-40B4-BE49-F238E27FC236}">
              <a16:creationId xmlns:a16="http://schemas.microsoft.com/office/drawing/2014/main" id="{5B62744F-22BA-4D63-8F5E-1ACF66D2C070}"/>
            </a:ext>
          </a:extLst>
        </xdr:cNvPr>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140970</xdr:rowOff>
    </xdr:from>
    <xdr:to>
      <xdr:col>15</xdr:col>
      <xdr:colOff>50800</xdr:colOff>
      <xdr:row>107</xdr:row>
      <xdr:rowOff>7620</xdr:rowOff>
    </xdr:to>
    <xdr:cxnSp macro="">
      <xdr:nvCxnSpPr>
        <xdr:cNvPr id="417" name="直線コネクタ 416">
          <a:extLst>
            <a:ext uri="{FF2B5EF4-FFF2-40B4-BE49-F238E27FC236}">
              <a16:creationId xmlns:a16="http://schemas.microsoft.com/office/drawing/2014/main" id="{9088C77D-4258-425F-96A3-7FCB5F7F32C3}"/>
            </a:ext>
          </a:extLst>
        </xdr:cNvPr>
        <xdr:cNvCxnSpPr/>
      </xdr:nvCxnSpPr>
      <xdr:spPr>
        <a:xfrm flipV="1">
          <a:off x="2019300" y="1831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162561</xdr:rowOff>
    </xdr:from>
    <xdr:to>
      <xdr:col>6</xdr:col>
      <xdr:colOff>38100</xdr:colOff>
      <xdr:row>107</xdr:row>
      <xdr:rowOff>92711</xdr:rowOff>
    </xdr:to>
    <xdr:sp macro="" textlink="">
      <xdr:nvSpPr>
        <xdr:cNvPr id="418" name="楕円 417">
          <a:extLst>
            <a:ext uri="{FF2B5EF4-FFF2-40B4-BE49-F238E27FC236}">
              <a16:creationId xmlns:a16="http://schemas.microsoft.com/office/drawing/2014/main" id="{4DAB9701-9601-4C37-91E0-31AF601C76D0}"/>
            </a:ext>
          </a:extLst>
        </xdr:cNvPr>
        <xdr:cNvSpPr/>
      </xdr:nvSpPr>
      <xdr:spPr>
        <a:xfrm>
          <a:off x="107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41911</xdr:rowOff>
    </xdr:to>
    <xdr:cxnSp macro="">
      <xdr:nvCxnSpPr>
        <xdr:cNvPr id="419" name="直線コネクタ 418">
          <a:extLst>
            <a:ext uri="{FF2B5EF4-FFF2-40B4-BE49-F238E27FC236}">
              <a16:creationId xmlns:a16="http://schemas.microsoft.com/office/drawing/2014/main" id="{A6DF00FB-6750-4199-A8D8-5CC67251BA71}"/>
            </a:ext>
          </a:extLst>
        </xdr:cNvPr>
        <xdr:cNvCxnSpPr/>
      </xdr:nvCxnSpPr>
      <xdr:spPr>
        <a:xfrm flipV="1">
          <a:off x="1130300" y="18352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E331F0A4-A491-4B54-9FB9-F5C027BD0C39}"/>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B0F7BEEC-ED92-41CF-8D85-63214F40E0D2}"/>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24413737-8962-45F5-B540-B511504F5B51}"/>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71138</xdr:rowOff>
    </xdr:from>
    <xdr:ext cx="405111" cy="259045"/>
    <xdr:sp macro="" textlink="">
      <xdr:nvSpPr>
        <xdr:cNvPr id="423" name="n_4aveValue【港湾・漁港】&#10;有形固定資産減価償却率">
          <a:extLst>
            <a:ext uri="{FF2B5EF4-FFF2-40B4-BE49-F238E27FC236}">
              <a16:creationId xmlns:a16="http://schemas.microsoft.com/office/drawing/2014/main" id="{50F62AA7-590F-44AF-BA6A-3460EB4DADC4}"/>
            </a:ext>
          </a:extLst>
        </xdr:cNvPr>
        <xdr:cNvSpPr txBox="1"/>
      </xdr:nvSpPr>
      <xdr:spPr>
        <a:xfrm>
          <a:off x="927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8272</xdr:rowOff>
    </xdr:from>
    <xdr:ext cx="405111" cy="259045"/>
    <xdr:sp macro="" textlink="">
      <xdr:nvSpPr>
        <xdr:cNvPr id="424" name="n_1mainValue【港湾・漁港】&#10;有形固定資産減価償却率">
          <a:extLst>
            <a:ext uri="{FF2B5EF4-FFF2-40B4-BE49-F238E27FC236}">
              <a16:creationId xmlns:a16="http://schemas.microsoft.com/office/drawing/2014/main" id="{AE252C4C-A533-44A7-A56F-48308B1F05DE}"/>
            </a:ext>
          </a:extLst>
        </xdr:cNvPr>
        <xdr:cNvSpPr txBox="1"/>
      </xdr:nvSpPr>
      <xdr:spPr>
        <a:xfrm>
          <a:off x="3582044" y="1801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36847</xdr:rowOff>
    </xdr:from>
    <xdr:ext cx="405111" cy="259045"/>
    <xdr:sp macro="" textlink="">
      <xdr:nvSpPr>
        <xdr:cNvPr id="425" name="n_2mainValue【港湾・漁港】&#10;有形固定資産減価償却率">
          <a:extLst>
            <a:ext uri="{FF2B5EF4-FFF2-40B4-BE49-F238E27FC236}">
              <a16:creationId xmlns:a16="http://schemas.microsoft.com/office/drawing/2014/main" id="{C9BC5D56-6089-4892-95B5-93203D34A870}"/>
            </a:ext>
          </a:extLst>
        </xdr:cNvPr>
        <xdr:cNvSpPr txBox="1"/>
      </xdr:nvSpPr>
      <xdr:spPr>
        <a:xfrm>
          <a:off x="2705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426" name="n_3mainValue【港湾・漁港】&#10;有形固定資産減価償却率">
          <a:extLst>
            <a:ext uri="{FF2B5EF4-FFF2-40B4-BE49-F238E27FC236}">
              <a16:creationId xmlns:a16="http://schemas.microsoft.com/office/drawing/2014/main" id="{2B69B74A-680B-467F-94CB-0A289CEFC884}"/>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83838</xdr:rowOff>
    </xdr:from>
    <xdr:ext cx="405111" cy="259045"/>
    <xdr:sp macro="" textlink="">
      <xdr:nvSpPr>
        <xdr:cNvPr id="427" name="n_4mainValue【港湾・漁港】&#10;有形固定資産減価償却率">
          <a:extLst>
            <a:ext uri="{FF2B5EF4-FFF2-40B4-BE49-F238E27FC236}">
              <a16:creationId xmlns:a16="http://schemas.microsoft.com/office/drawing/2014/main" id="{A0C6FA2B-B79B-4295-BF5B-5640AB3A3158}"/>
            </a:ext>
          </a:extLst>
        </xdr:cNvPr>
        <xdr:cNvSpPr txBox="1"/>
      </xdr:nvSpPr>
      <xdr:spPr>
        <a:xfrm>
          <a:off x="927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665D7F4E-BBC9-4445-B499-4508AAE483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ED2ADB51-0A42-4004-AFC7-22E54AEF71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965D6641-8D6A-43DF-9C63-0C7BB123AE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F6A04600-6AC9-4949-A6A3-F9D04DF006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F4FCB59F-95F6-4D18-8BEA-3C6B3A21A2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350EE660-B256-4E4D-84A9-E060A59F9B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9DE9A994-A1E5-4C81-BADE-21CE330A70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CDAA0FDD-C2BF-459C-ADEB-566AA4A381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AFAAE433-8FA5-4BBC-8C31-C72E18F5B2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25154C17-B664-4732-AB62-25160FC542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B9A960E5-376E-4811-91C6-76CC7E23B53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6995AD4A-D59C-4221-B316-06DF7217696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C19663F2-0A3C-44F5-A075-872C7924A4B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9B338043-6173-4D1B-982F-401B2E1A418F}"/>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2BCD0139-E0CF-4D2F-8309-4C9F5618B17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659DDBE0-CA46-4CAA-B334-F51019CC532F}"/>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3D9491DF-04C2-45D0-9588-69B5E54EEBC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76447BAF-A02D-454D-881B-5C016C8BFD57}"/>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5F9DC864-F54B-431C-A386-1CE7D41203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5376BE5A-E8EE-40F3-A388-46E1DE7E940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EC5A8062-4ABF-46CD-AFFF-72BFD66E03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BEADA7D8-F83A-46E1-B500-80C4E62886C8}"/>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76DEB354-F439-4A06-9F59-5658542AF972}"/>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ACAB7D0E-EDA1-414D-9B2F-04B07A1FD289}"/>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4621CF6B-6292-4EB1-9F34-90D1F25536BC}"/>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0BED152A-167B-4213-AC8D-19E8E71E169C}"/>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2CEA037B-8959-4C62-B48F-1B1DD9CE43FE}"/>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52C469EC-D8A5-4FBE-A57C-8F121EAF6548}"/>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C023744F-CD5F-459E-A0BE-D388BB6D9828}"/>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4F06A680-A29F-411A-8340-80A48B2D5439}"/>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E61B640C-092B-4AB8-BAE1-68B613BF1B89}"/>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BC5EABB1-D268-4035-98B6-ACCCD21B9875}"/>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FC57BF58-CD9C-4910-95C0-D2A2EEABF3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508CC9D8-5EB1-4CFE-98F8-3D6B73414B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CE4A41C-347D-448B-B5E7-5FEE6D604F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F6C975F-43D9-4071-B3DF-5ADA306719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5E66BEF-7E3A-4DC2-9BE4-5765CF4EE16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17645</xdr:rowOff>
    </xdr:from>
    <xdr:to>
      <xdr:col>55</xdr:col>
      <xdr:colOff>50800</xdr:colOff>
      <xdr:row>108</xdr:row>
      <xdr:rowOff>119245</xdr:rowOff>
    </xdr:to>
    <xdr:sp macro="" textlink="">
      <xdr:nvSpPr>
        <xdr:cNvPr id="465" name="楕円 464">
          <a:extLst>
            <a:ext uri="{FF2B5EF4-FFF2-40B4-BE49-F238E27FC236}">
              <a16:creationId xmlns:a16="http://schemas.microsoft.com/office/drawing/2014/main" id="{ECEA534C-7214-4CBF-9442-46A475E7F4A8}"/>
            </a:ext>
          </a:extLst>
        </xdr:cNvPr>
        <xdr:cNvSpPr/>
      </xdr:nvSpPr>
      <xdr:spPr>
        <a:xfrm>
          <a:off x="10426700" y="18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104022</xdr:rowOff>
    </xdr:from>
    <xdr:ext cx="378565" cy="259045"/>
    <xdr:sp macro="" textlink="">
      <xdr:nvSpPr>
        <xdr:cNvPr id="466" name="【港湾・漁港】&#10;一人当たり有形固定資産（償却資産）額該当値テキスト">
          <a:extLst>
            <a:ext uri="{FF2B5EF4-FFF2-40B4-BE49-F238E27FC236}">
              <a16:creationId xmlns:a16="http://schemas.microsoft.com/office/drawing/2014/main" id="{C1D04AA9-CCE3-4B07-8480-1811FED66E91}"/>
            </a:ext>
          </a:extLst>
        </xdr:cNvPr>
        <xdr:cNvSpPr txBox="1"/>
      </xdr:nvSpPr>
      <xdr:spPr>
        <a:xfrm>
          <a:off x="10515600" y="1844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18314</xdr:rowOff>
    </xdr:from>
    <xdr:to>
      <xdr:col>50</xdr:col>
      <xdr:colOff>165100</xdr:colOff>
      <xdr:row>108</xdr:row>
      <xdr:rowOff>119914</xdr:rowOff>
    </xdr:to>
    <xdr:sp macro="" textlink="">
      <xdr:nvSpPr>
        <xdr:cNvPr id="467" name="楕円 466">
          <a:extLst>
            <a:ext uri="{FF2B5EF4-FFF2-40B4-BE49-F238E27FC236}">
              <a16:creationId xmlns:a16="http://schemas.microsoft.com/office/drawing/2014/main" id="{822608B5-4113-4A8B-8CDF-B34B6A96555D}"/>
            </a:ext>
          </a:extLst>
        </xdr:cNvPr>
        <xdr:cNvSpPr/>
      </xdr:nvSpPr>
      <xdr:spPr>
        <a:xfrm>
          <a:off x="9588500" y="18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68445</xdr:rowOff>
    </xdr:from>
    <xdr:to>
      <xdr:col>55</xdr:col>
      <xdr:colOff>0</xdr:colOff>
      <xdr:row>108</xdr:row>
      <xdr:rowOff>69114</xdr:rowOff>
    </xdr:to>
    <xdr:cxnSp macro="">
      <xdr:nvCxnSpPr>
        <xdr:cNvPr id="468" name="直線コネクタ 467">
          <a:extLst>
            <a:ext uri="{FF2B5EF4-FFF2-40B4-BE49-F238E27FC236}">
              <a16:creationId xmlns:a16="http://schemas.microsoft.com/office/drawing/2014/main" id="{5EB2BE44-D839-4A97-9EEF-0AB1D51ACA43}"/>
            </a:ext>
          </a:extLst>
        </xdr:cNvPr>
        <xdr:cNvCxnSpPr/>
      </xdr:nvCxnSpPr>
      <xdr:spPr>
        <a:xfrm flipV="1">
          <a:off x="9639300" y="18585045"/>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18881</xdr:rowOff>
    </xdr:from>
    <xdr:to>
      <xdr:col>46</xdr:col>
      <xdr:colOff>38100</xdr:colOff>
      <xdr:row>108</xdr:row>
      <xdr:rowOff>120481</xdr:rowOff>
    </xdr:to>
    <xdr:sp macro="" textlink="">
      <xdr:nvSpPr>
        <xdr:cNvPr id="469" name="楕円 468">
          <a:extLst>
            <a:ext uri="{FF2B5EF4-FFF2-40B4-BE49-F238E27FC236}">
              <a16:creationId xmlns:a16="http://schemas.microsoft.com/office/drawing/2014/main" id="{863C5EA2-C165-4DFA-87CF-FC293929129E}"/>
            </a:ext>
          </a:extLst>
        </xdr:cNvPr>
        <xdr:cNvSpPr/>
      </xdr:nvSpPr>
      <xdr:spPr>
        <a:xfrm>
          <a:off x="8699500" y="185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69114</xdr:rowOff>
    </xdr:from>
    <xdr:to>
      <xdr:col>50</xdr:col>
      <xdr:colOff>114300</xdr:colOff>
      <xdr:row>108</xdr:row>
      <xdr:rowOff>69681</xdr:rowOff>
    </xdr:to>
    <xdr:cxnSp macro="">
      <xdr:nvCxnSpPr>
        <xdr:cNvPr id="470" name="直線コネクタ 469">
          <a:extLst>
            <a:ext uri="{FF2B5EF4-FFF2-40B4-BE49-F238E27FC236}">
              <a16:creationId xmlns:a16="http://schemas.microsoft.com/office/drawing/2014/main" id="{C3B7AEB0-F5A5-4A5C-9E90-C8DF0369739E}"/>
            </a:ext>
          </a:extLst>
        </xdr:cNvPr>
        <xdr:cNvCxnSpPr/>
      </xdr:nvCxnSpPr>
      <xdr:spPr>
        <a:xfrm flipV="1">
          <a:off x="8750300" y="18585714"/>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19438</xdr:rowOff>
    </xdr:from>
    <xdr:to>
      <xdr:col>41</xdr:col>
      <xdr:colOff>101600</xdr:colOff>
      <xdr:row>108</xdr:row>
      <xdr:rowOff>121038</xdr:rowOff>
    </xdr:to>
    <xdr:sp macro="" textlink="">
      <xdr:nvSpPr>
        <xdr:cNvPr id="471" name="楕円 470">
          <a:extLst>
            <a:ext uri="{FF2B5EF4-FFF2-40B4-BE49-F238E27FC236}">
              <a16:creationId xmlns:a16="http://schemas.microsoft.com/office/drawing/2014/main" id="{18FFDFFB-CE20-4F06-9921-1FCFF00F9F26}"/>
            </a:ext>
          </a:extLst>
        </xdr:cNvPr>
        <xdr:cNvSpPr/>
      </xdr:nvSpPr>
      <xdr:spPr>
        <a:xfrm>
          <a:off x="7810500" y="185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69681</xdr:rowOff>
    </xdr:from>
    <xdr:to>
      <xdr:col>45</xdr:col>
      <xdr:colOff>177800</xdr:colOff>
      <xdr:row>108</xdr:row>
      <xdr:rowOff>70238</xdr:rowOff>
    </xdr:to>
    <xdr:cxnSp macro="">
      <xdr:nvCxnSpPr>
        <xdr:cNvPr id="472" name="直線コネクタ 471">
          <a:extLst>
            <a:ext uri="{FF2B5EF4-FFF2-40B4-BE49-F238E27FC236}">
              <a16:creationId xmlns:a16="http://schemas.microsoft.com/office/drawing/2014/main" id="{3AFFADF4-DFAB-41DA-A7DC-96E1A9A4F605}"/>
            </a:ext>
          </a:extLst>
        </xdr:cNvPr>
        <xdr:cNvCxnSpPr/>
      </xdr:nvCxnSpPr>
      <xdr:spPr>
        <a:xfrm flipV="1">
          <a:off x="7861300" y="18586281"/>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19923</xdr:rowOff>
    </xdr:from>
    <xdr:to>
      <xdr:col>36</xdr:col>
      <xdr:colOff>165100</xdr:colOff>
      <xdr:row>108</xdr:row>
      <xdr:rowOff>121523</xdr:rowOff>
    </xdr:to>
    <xdr:sp macro="" textlink="">
      <xdr:nvSpPr>
        <xdr:cNvPr id="473" name="楕円 472">
          <a:extLst>
            <a:ext uri="{FF2B5EF4-FFF2-40B4-BE49-F238E27FC236}">
              <a16:creationId xmlns:a16="http://schemas.microsoft.com/office/drawing/2014/main" id="{A341D42C-48AF-43D8-8CFE-8E4AA384444B}"/>
            </a:ext>
          </a:extLst>
        </xdr:cNvPr>
        <xdr:cNvSpPr/>
      </xdr:nvSpPr>
      <xdr:spPr>
        <a:xfrm>
          <a:off x="6921500" y="185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70238</xdr:rowOff>
    </xdr:from>
    <xdr:to>
      <xdr:col>41</xdr:col>
      <xdr:colOff>50800</xdr:colOff>
      <xdr:row>108</xdr:row>
      <xdr:rowOff>70723</xdr:rowOff>
    </xdr:to>
    <xdr:cxnSp macro="">
      <xdr:nvCxnSpPr>
        <xdr:cNvPr id="474" name="直線コネクタ 473">
          <a:extLst>
            <a:ext uri="{FF2B5EF4-FFF2-40B4-BE49-F238E27FC236}">
              <a16:creationId xmlns:a16="http://schemas.microsoft.com/office/drawing/2014/main" id="{F461E57C-671B-4F8C-B435-B4E9BA5DBC6D}"/>
            </a:ext>
          </a:extLst>
        </xdr:cNvPr>
        <xdr:cNvCxnSpPr/>
      </xdr:nvCxnSpPr>
      <xdr:spPr>
        <a:xfrm flipV="1">
          <a:off x="6972300" y="18586838"/>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03D9C604-1EA1-4539-84BD-0739B0FEF8A9}"/>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18415C36-C87C-4F0D-8A6A-C8109DECC96C}"/>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EE4C711B-4F33-4F90-B3A9-95A33E5275D7}"/>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CBFFC098-EA6C-413A-93D6-DD9E12013B0E}"/>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111041</xdr:rowOff>
    </xdr:from>
    <xdr:ext cx="378565" cy="259045"/>
    <xdr:sp macro="" textlink="">
      <xdr:nvSpPr>
        <xdr:cNvPr id="479" name="n_1mainValue【港湾・漁港】&#10;一人当たり有形固定資産（償却資産）額">
          <a:extLst>
            <a:ext uri="{FF2B5EF4-FFF2-40B4-BE49-F238E27FC236}">
              <a16:creationId xmlns:a16="http://schemas.microsoft.com/office/drawing/2014/main" id="{81BC1F3C-92CF-49E7-86E0-D3954F234FB4}"/>
            </a:ext>
          </a:extLst>
        </xdr:cNvPr>
        <xdr:cNvSpPr txBox="1"/>
      </xdr:nvSpPr>
      <xdr:spPr>
        <a:xfrm>
          <a:off x="9437317" y="1862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111608</xdr:rowOff>
    </xdr:from>
    <xdr:ext cx="378565" cy="259045"/>
    <xdr:sp macro="" textlink="">
      <xdr:nvSpPr>
        <xdr:cNvPr id="480" name="n_2mainValue【港湾・漁港】&#10;一人当たり有形固定資産（償却資産）額">
          <a:extLst>
            <a:ext uri="{FF2B5EF4-FFF2-40B4-BE49-F238E27FC236}">
              <a16:creationId xmlns:a16="http://schemas.microsoft.com/office/drawing/2014/main" id="{9C84E3D6-FCF8-4BC2-8BF5-DCEC82BF69AE}"/>
            </a:ext>
          </a:extLst>
        </xdr:cNvPr>
        <xdr:cNvSpPr txBox="1"/>
      </xdr:nvSpPr>
      <xdr:spPr>
        <a:xfrm>
          <a:off x="8561017" y="1862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112165</xdr:rowOff>
    </xdr:from>
    <xdr:ext cx="378565" cy="259045"/>
    <xdr:sp macro="" textlink="">
      <xdr:nvSpPr>
        <xdr:cNvPr id="481" name="n_3mainValue【港湾・漁港】&#10;一人当たり有形固定資産（償却資産）額">
          <a:extLst>
            <a:ext uri="{FF2B5EF4-FFF2-40B4-BE49-F238E27FC236}">
              <a16:creationId xmlns:a16="http://schemas.microsoft.com/office/drawing/2014/main" id="{6C64C516-1685-4714-8875-C50BDC236A17}"/>
            </a:ext>
          </a:extLst>
        </xdr:cNvPr>
        <xdr:cNvSpPr txBox="1"/>
      </xdr:nvSpPr>
      <xdr:spPr>
        <a:xfrm>
          <a:off x="7672017" y="1862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112650</xdr:rowOff>
    </xdr:from>
    <xdr:ext cx="378565" cy="259045"/>
    <xdr:sp macro="" textlink="">
      <xdr:nvSpPr>
        <xdr:cNvPr id="482" name="n_4mainValue【港湾・漁港】&#10;一人当たり有形固定資産（償却資産）額">
          <a:extLst>
            <a:ext uri="{FF2B5EF4-FFF2-40B4-BE49-F238E27FC236}">
              <a16:creationId xmlns:a16="http://schemas.microsoft.com/office/drawing/2014/main" id="{9A33305A-294E-4689-B579-06810F32D003}"/>
            </a:ext>
          </a:extLst>
        </xdr:cNvPr>
        <xdr:cNvSpPr txBox="1"/>
      </xdr:nvSpPr>
      <xdr:spPr>
        <a:xfrm>
          <a:off x="6783017" y="1862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2AE975EE-99C7-4A80-97DD-286A303C25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93795E87-9B37-40F3-90E0-609A587943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E9747965-3212-451C-9560-BD984C5870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3D6F72ED-E870-40CE-91F6-5A6F625987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D6AB1F48-DB4A-4ACA-BB27-552CE6C6F4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87FDF15D-52AF-4D36-8C6C-65C57D08A8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13E73908-44EF-4A10-9764-920D5D930F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39988386-8BE9-4B28-91EC-ACA4389286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6D0B6289-B3C9-48FF-B3F0-A638D3A3A1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8CF70638-AF2D-400B-9A8A-D21CAC635E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6E737DEB-2666-47A0-B27B-C5C6B71143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A30C94DF-7792-4DEF-8DCD-DA7E52F622F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9D4FD7AE-1FA7-42AE-95B3-109E9087F595}"/>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9297997D-ED6A-4D42-9DE7-D1B8860AF8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68991514-05F5-42B5-A9EB-5B6B82977B0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8A250B3-DD9D-46FE-A103-69269311FF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CDBFA11B-FA13-414F-B22A-990E0C6C63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585C1509-4451-47EE-B514-6FA7E75C65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A8EC2A89-EBE9-4498-91CB-197F5EC466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2F4E974-D461-4F6C-8436-4D1235F677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D7516BAE-34E5-499A-88FE-45184E3931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C2230E6B-D805-41C8-9EFA-1C03ECC8E2F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BBB46A9B-316D-4A19-8885-F5B9732B63E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90DA534-6E55-4716-BE34-7EB0F73D62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420E3E31-7062-439F-AE40-7D1DEA5BDBD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E58318D7-D48B-47C0-B8F0-66CE0C51C9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5387DA6F-E4CC-4B11-A87A-B4A5BB4E5A26}"/>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BFF2D217-F243-4F95-83BF-5CC976F5FEEF}"/>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6D9AB87E-51FE-4E94-9F12-BA799B1DA3DA}"/>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1968FC60-DD9A-4C3D-8D40-F66766C30E8E}"/>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5E80D782-73ED-4568-A912-E259874CF8D2}"/>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70910684-7291-4E23-A30B-041E0734A5C1}"/>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687A2A78-9107-4258-B941-A92A10EB37B1}"/>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851AECBD-9C92-4883-BB07-672CFA94635F}"/>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2ED4EF89-5271-4C05-A040-C80CF585EB49}"/>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36112D61-F7E4-438B-838F-E048D5302A29}"/>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CDF1A1BB-4E9D-49AC-94AC-B4FBFAC6B456}"/>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E5EC74F-DDB2-483A-89E1-F309CAF0C4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4936AA4-B6A2-4477-82EA-D0AA29F0AA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8A9206D-4882-4A06-922F-40E56422E4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5B15A96-E5BE-4A86-8BFB-905D1139E0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085A717-928B-444A-A8D8-16ADA5132C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525" name="楕円 524">
          <a:extLst>
            <a:ext uri="{FF2B5EF4-FFF2-40B4-BE49-F238E27FC236}">
              <a16:creationId xmlns:a16="http://schemas.microsoft.com/office/drawing/2014/main" id="{6BC57FFA-C03B-4E8A-B9A2-85C11E7711BB}"/>
            </a:ext>
          </a:extLst>
        </xdr:cNvPr>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5BF101E6-D7D5-4F02-BD9D-E021684DE631}"/>
            </a:ext>
          </a:extLst>
        </xdr:cNvPr>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527" name="楕円 526">
          <a:extLst>
            <a:ext uri="{FF2B5EF4-FFF2-40B4-BE49-F238E27FC236}">
              <a16:creationId xmlns:a16="http://schemas.microsoft.com/office/drawing/2014/main" id="{02978F89-59A2-4027-8AB2-C0419E478F7A}"/>
            </a:ext>
          </a:extLst>
        </xdr:cNvPr>
        <xdr:cNvSpPr/>
      </xdr:nvSpPr>
      <xdr:spPr>
        <a:xfrm>
          <a:off x="1543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134983</xdr:rowOff>
    </xdr:to>
    <xdr:cxnSp macro="">
      <xdr:nvCxnSpPr>
        <xdr:cNvPr id="528" name="直線コネクタ 527">
          <a:extLst>
            <a:ext uri="{FF2B5EF4-FFF2-40B4-BE49-F238E27FC236}">
              <a16:creationId xmlns:a16="http://schemas.microsoft.com/office/drawing/2014/main" id="{807EBD98-99BF-41D0-BAF6-4C98CDD24C60}"/>
            </a:ext>
          </a:extLst>
        </xdr:cNvPr>
        <xdr:cNvCxnSpPr/>
      </xdr:nvCxnSpPr>
      <xdr:spPr>
        <a:xfrm flipV="1">
          <a:off x="15481300" y="69407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529" name="楕円 528">
          <a:extLst>
            <a:ext uri="{FF2B5EF4-FFF2-40B4-BE49-F238E27FC236}">
              <a16:creationId xmlns:a16="http://schemas.microsoft.com/office/drawing/2014/main" id="{20ABBC8D-96E0-4879-AC3B-BA9F2FD3A731}"/>
            </a:ext>
          </a:extLst>
        </xdr:cNvPr>
        <xdr:cNvSpPr/>
      </xdr:nvSpPr>
      <xdr:spPr>
        <a:xfrm>
          <a:off x="1454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40</xdr:row>
      <xdr:rowOff>134983</xdr:rowOff>
    </xdr:to>
    <xdr:cxnSp macro="">
      <xdr:nvCxnSpPr>
        <xdr:cNvPr id="530" name="直線コネクタ 529">
          <a:extLst>
            <a:ext uri="{FF2B5EF4-FFF2-40B4-BE49-F238E27FC236}">
              <a16:creationId xmlns:a16="http://schemas.microsoft.com/office/drawing/2014/main" id="{45FB3294-1F85-4FDD-9E6C-9D90B57ABC5F}"/>
            </a:ext>
          </a:extLst>
        </xdr:cNvPr>
        <xdr:cNvCxnSpPr/>
      </xdr:nvCxnSpPr>
      <xdr:spPr>
        <a:xfrm>
          <a:off x="14592300" y="6992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149497</xdr:rowOff>
    </xdr:from>
    <xdr:to>
      <xdr:col>72</xdr:col>
      <xdr:colOff>38100</xdr:colOff>
      <xdr:row>41</xdr:row>
      <xdr:rowOff>79647</xdr:rowOff>
    </xdr:to>
    <xdr:sp macro="" textlink="">
      <xdr:nvSpPr>
        <xdr:cNvPr id="531" name="楕円 530">
          <a:extLst>
            <a:ext uri="{FF2B5EF4-FFF2-40B4-BE49-F238E27FC236}">
              <a16:creationId xmlns:a16="http://schemas.microsoft.com/office/drawing/2014/main" id="{1F4AE955-1D89-4C05-AD76-0AD8D2A08897}"/>
            </a:ext>
          </a:extLst>
        </xdr:cNvPr>
        <xdr:cNvSpPr/>
      </xdr:nvSpPr>
      <xdr:spPr>
        <a:xfrm>
          <a:off x="1365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41</xdr:row>
      <xdr:rowOff>28847</xdr:rowOff>
    </xdr:to>
    <xdr:cxnSp macro="">
      <xdr:nvCxnSpPr>
        <xdr:cNvPr id="532" name="直線コネクタ 531">
          <a:extLst>
            <a:ext uri="{FF2B5EF4-FFF2-40B4-BE49-F238E27FC236}">
              <a16:creationId xmlns:a16="http://schemas.microsoft.com/office/drawing/2014/main" id="{4ABD976C-DB9D-4863-A6A0-76F1B31F34F6}"/>
            </a:ext>
          </a:extLst>
        </xdr:cNvPr>
        <xdr:cNvCxnSpPr/>
      </xdr:nvCxnSpPr>
      <xdr:spPr>
        <a:xfrm flipV="1">
          <a:off x="13703300" y="69929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533" name="楕円 532">
          <a:extLst>
            <a:ext uri="{FF2B5EF4-FFF2-40B4-BE49-F238E27FC236}">
              <a16:creationId xmlns:a16="http://schemas.microsoft.com/office/drawing/2014/main" id="{CF2323A3-3B8E-4901-BFFB-E8B5F1CC65DA}"/>
            </a:ext>
          </a:extLst>
        </xdr:cNvPr>
        <xdr:cNvSpPr/>
      </xdr:nvSpPr>
      <xdr:spPr>
        <a:xfrm>
          <a:off x="1276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41</xdr:row>
      <xdr:rowOff>28847</xdr:rowOff>
    </xdr:to>
    <xdr:cxnSp macro="">
      <xdr:nvCxnSpPr>
        <xdr:cNvPr id="534" name="直線コネクタ 533">
          <a:extLst>
            <a:ext uri="{FF2B5EF4-FFF2-40B4-BE49-F238E27FC236}">
              <a16:creationId xmlns:a16="http://schemas.microsoft.com/office/drawing/2014/main" id="{1E716243-82B3-4489-87E3-C1F63FBF254C}"/>
            </a:ext>
          </a:extLst>
        </xdr:cNvPr>
        <xdr:cNvCxnSpPr/>
      </xdr:nvCxnSpPr>
      <xdr:spPr>
        <a:xfrm>
          <a:off x="12814300" y="70060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5292F674-0D25-4ED2-B501-0C740CD0EC44}"/>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21B2B73B-E39A-42CA-8611-7C096AED6492}"/>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F8E51BA3-E704-4655-9E4E-45143E191EB8}"/>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FBF64CF-7301-46D0-982C-819CA33E9785}"/>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370ED873-2BD2-4B7A-A11B-C792E25583B2}"/>
            </a:ext>
          </a:extLst>
        </xdr:cNvPr>
        <xdr:cNvSpPr txBox="1"/>
      </xdr:nvSpPr>
      <xdr:spPr>
        <a:xfrm>
          <a:off x="15266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53B1D0CA-CC6D-41DA-B63D-DF7C3B0996FC}"/>
            </a:ext>
          </a:extLst>
        </xdr:cNvPr>
        <xdr:cNvSpPr txBox="1"/>
      </xdr:nvSpPr>
      <xdr:spPr>
        <a:xfrm>
          <a:off x="14389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70774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AF0680CF-A487-45E1-B801-D7E5D24DC372}"/>
            </a:ext>
          </a:extLst>
        </xdr:cNvPr>
        <xdr:cNvSpPr txBox="1"/>
      </xdr:nvSpPr>
      <xdr:spPr>
        <a:xfrm>
          <a:off x="13500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380171C-D316-4942-87E5-324C4C2A1FFE}"/>
            </a:ext>
          </a:extLst>
        </xdr:cNvPr>
        <xdr:cNvSpPr txBox="1"/>
      </xdr:nvSpPr>
      <xdr:spPr>
        <a:xfrm>
          <a:off x="12611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A66E96D-892A-417E-A28E-263D59BB9F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F0F990D1-53BE-42C6-9144-F447229FA6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2B5C808-674E-4BD5-BD7F-29B1B74211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393B35A-FEA1-46B5-8734-70D7AAF62C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9E66CB93-15E5-48CA-A15B-96FF3F1EED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C9EA394B-312B-4325-A42E-0DBE495F90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5DE5FD5-EA50-42BD-B3FA-FC2FC04B20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17F8EEDC-F93E-4D8D-9DEE-B992DFACBE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530B970-D6FB-456C-B15C-B24776C779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BE230AA8-E3A2-4E4A-80D5-158A98BB36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35A6C268-3D49-4596-995F-69C01245D0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0D68C50F-85BD-48E1-AE0E-E3E77AF651D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2232B614-882E-42F6-9B4D-ECC57AF15A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14CDFEF6-8EBD-4E6C-AB60-CE1EAD66294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57DA4805-6215-48D6-BB30-3C55926A3BF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BC2FCE75-68FD-461F-B5CD-08BECFE4C6F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8CF67DA2-A9E0-4836-8F04-0DE09DE1C24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0B09998A-CA3C-46CB-95EA-34AAE97F946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86310905-9D25-4E63-9A82-4FBE406AB01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8064E4DE-3776-4FDC-AAFE-787BB93A165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8FCF397E-C179-4579-B8F6-6C22E74D5AD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DAB6EFD3-068E-4FB9-9B3A-900F6BEC774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7F00D56C-3482-41CD-B9F2-D1FD8F36DC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D7D0FB47-D09C-4DAE-BA29-7D7996D374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79353203-5D8E-410D-899A-A4EC2B9F9F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255A69E6-7E4F-4C05-84D8-105590958D3B}"/>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353AEB51-A05F-47D8-9611-8BD81DA5D172}"/>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897DD2A0-0D00-4236-B75F-4D4CE93CAACF}"/>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24158F-1316-4E99-AF27-0F3335CBFE4A}"/>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139BAE72-0427-4C33-8F28-038F23D188DE}"/>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EC95614A-702F-40DD-B347-4FE6539118EA}"/>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B08F3F3E-6312-4A30-AE51-D52429F5837B}"/>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8E210DA7-7022-4284-A700-408A2291F948}"/>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2F9438CB-F3A6-4477-ABA8-78DFD841AF5F}"/>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7C45B7E9-6C86-4CB5-B59A-371D7F29E6AC}"/>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3A49F904-9C2D-4118-8DEB-5B0320352D84}"/>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FFF00C0-D02A-4EDF-8F64-9948150A56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171E4C4-06B7-4C5B-9746-1CAB7F6CDB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8C6150E-0425-4428-9466-5FC22759BD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774ECE9-2116-4DE2-AEA8-CEF573F77D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54F4186-62D8-48BE-939B-CBE237F2EA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166914</xdr:rowOff>
    </xdr:from>
    <xdr:to>
      <xdr:col>116</xdr:col>
      <xdr:colOff>114300</xdr:colOff>
      <xdr:row>37</xdr:row>
      <xdr:rowOff>97064</xdr:rowOff>
    </xdr:to>
    <xdr:sp macro="" textlink="">
      <xdr:nvSpPr>
        <xdr:cNvPr id="584" name="楕円 583">
          <a:extLst>
            <a:ext uri="{FF2B5EF4-FFF2-40B4-BE49-F238E27FC236}">
              <a16:creationId xmlns:a16="http://schemas.microsoft.com/office/drawing/2014/main" id="{437FD12F-2754-4DE3-B5AD-25B882753654}"/>
            </a:ext>
          </a:extLst>
        </xdr:cNvPr>
        <xdr:cNvSpPr/>
      </xdr:nvSpPr>
      <xdr:spPr>
        <a:xfrm>
          <a:off x="221107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18341</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C3DA336C-0001-4A90-960E-9438EDD15AAD}"/>
            </a:ext>
          </a:extLst>
        </xdr:cNvPr>
        <xdr:cNvSpPr txBox="1"/>
      </xdr:nvSpPr>
      <xdr:spPr>
        <a:xfrm>
          <a:off x="221996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166914</xdr:rowOff>
    </xdr:from>
    <xdr:to>
      <xdr:col>112</xdr:col>
      <xdr:colOff>38100</xdr:colOff>
      <xdr:row>37</xdr:row>
      <xdr:rowOff>97064</xdr:rowOff>
    </xdr:to>
    <xdr:sp macro="" textlink="">
      <xdr:nvSpPr>
        <xdr:cNvPr id="586" name="楕円 585">
          <a:extLst>
            <a:ext uri="{FF2B5EF4-FFF2-40B4-BE49-F238E27FC236}">
              <a16:creationId xmlns:a16="http://schemas.microsoft.com/office/drawing/2014/main" id="{F2A4FD64-4FC0-436E-AA2E-F509CCC549D6}"/>
            </a:ext>
          </a:extLst>
        </xdr:cNvPr>
        <xdr:cNvSpPr/>
      </xdr:nvSpPr>
      <xdr:spPr>
        <a:xfrm>
          <a:off x="21272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46264</xdr:rowOff>
    </xdr:from>
    <xdr:to>
      <xdr:col>116</xdr:col>
      <xdr:colOff>63500</xdr:colOff>
      <xdr:row>37</xdr:row>
      <xdr:rowOff>46264</xdr:rowOff>
    </xdr:to>
    <xdr:cxnSp macro="">
      <xdr:nvCxnSpPr>
        <xdr:cNvPr id="587" name="直線コネクタ 586">
          <a:extLst>
            <a:ext uri="{FF2B5EF4-FFF2-40B4-BE49-F238E27FC236}">
              <a16:creationId xmlns:a16="http://schemas.microsoft.com/office/drawing/2014/main" id="{0EF83945-175F-48D3-9A3F-7E351CC86711}"/>
            </a:ext>
          </a:extLst>
        </xdr:cNvPr>
        <xdr:cNvCxnSpPr/>
      </xdr:nvCxnSpPr>
      <xdr:spPr>
        <a:xfrm>
          <a:off x="21323300" y="638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88" name="楕円 587">
          <a:extLst>
            <a:ext uri="{FF2B5EF4-FFF2-40B4-BE49-F238E27FC236}">
              <a16:creationId xmlns:a16="http://schemas.microsoft.com/office/drawing/2014/main" id="{245C4CC7-297F-4631-A32A-B6ECFC5739BF}"/>
            </a:ext>
          </a:extLst>
        </xdr:cNvPr>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46264</xdr:rowOff>
    </xdr:from>
    <xdr:to>
      <xdr:col>111</xdr:col>
      <xdr:colOff>177800</xdr:colOff>
      <xdr:row>37</xdr:row>
      <xdr:rowOff>57150</xdr:rowOff>
    </xdr:to>
    <xdr:cxnSp macro="">
      <xdr:nvCxnSpPr>
        <xdr:cNvPr id="589" name="直線コネクタ 588">
          <a:extLst>
            <a:ext uri="{FF2B5EF4-FFF2-40B4-BE49-F238E27FC236}">
              <a16:creationId xmlns:a16="http://schemas.microsoft.com/office/drawing/2014/main" id="{8C12A5A3-5EC7-41D8-9B09-C6ADB97DD9E2}"/>
            </a:ext>
          </a:extLst>
        </xdr:cNvPr>
        <xdr:cNvCxnSpPr/>
      </xdr:nvCxnSpPr>
      <xdr:spPr>
        <a:xfrm flipV="1">
          <a:off x="20434300" y="638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90" name="楕円 589">
          <a:extLst>
            <a:ext uri="{FF2B5EF4-FFF2-40B4-BE49-F238E27FC236}">
              <a16:creationId xmlns:a16="http://schemas.microsoft.com/office/drawing/2014/main" id="{08CAC2D2-379B-442E-BC79-3E79AAE79B5C}"/>
            </a:ext>
          </a:extLst>
        </xdr:cNvPr>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91" name="直線コネクタ 590">
          <a:extLst>
            <a:ext uri="{FF2B5EF4-FFF2-40B4-BE49-F238E27FC236}">
              <a16:creationId xmlns:a16="http://schemas.microsoft.com/office/drawing/2014/main" id="{6DDAE634-C4B8-410F-92FA-B513BF554AAB}"/>
            </a:ext>
          </a:extLst>
        </xdr:cNvPr>
        <xdr:cNvCxnSpPr/>
      </xdr:nvCxnSpPr>
      <xdr:spPr>
        <a:xfrm>
          <a:off x="19545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166914</xdr:rowOff>
    </xdr:from>
    <xdr:to>
      <xdr:col>98</xdr:col>
      <xdr:colOff>38100</xdr:colOff>
      <xdr:row>37</xdr:row>
      <xdr:rowOff>97064</xdr:rowOff>
    </xdr:to>
    <xdr:sp macro="" textlink="">
      <xdr:nvSpPr>
        <xdr:cNvPr id="592" name="楕円 591">
          <a:extLst>
            <a:ext uri="{FF2B5EF4-FFF2-40B4-BE49-F238E27FC236}">
              <a16:creationId xmlns:a16="http://schemas.microsoft.com/office/drawing/2014/main" id="{13FF4E1C-C271-4511-BBCA-5D47E98152B9}"/>
            </a:ext>
          </a:extLst>
        </xdr:cNvPr>
        <xdr:cNvSpPr/>
      </xdr:nvSpPr>
      <xdr:spPr>
        <a:xfrm>
          <a:off x="18605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46264</xdr:rowOff>
    </xdr:from>
    <xdr:to>
      <xdr:col>102</xdr:col>
      <xdr:colOff>114300</xdr:colOff>
      <xdr:row>37</xdr:row>
      <xdr:rowOff>57150</xdr:rowOff>
    </xdr:to>
    <xdr:cxnSp macro="">
      <xdr:nvCxnSpPr>
        <xdr:cNvPr id="593" name="直線コネクタ 592">
          <a:extLst>
            <a:ext uri="{FF2B5EF4-FFF2-40B4-BE49-F238E27FC236}">
              <a16:creationId xmlns:a16="http://schemas.microsoft.com/office/drawing/2014/main" id="{2375CF60-0916-4B85-BC28-E95BFC5E6006}"/>
            </a:ext>
          </a:extLst>
        </xdr:cNvPr>
        <xdr:cNvCxnSpPr/>
      </xdr:nvCxnSpPr>
      <xdr:spPr>
        <a:xfrm>
          <a:off x="18656300" y="638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2868D1DE-B5EF-4ED2-B604-A527EDB48707}"/>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3D89160C-1DC7-46C6-BDEA-5C7C289FF261}"/>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EC50D1FD-E9CF-433C-8160-FB03D83579BC}"/>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5A0F6CFE-1877-4FA6-98C8-7702856D2BCD}"/>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113591</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EDB36632-8995-4AD0-882A-90FBFE4A9318}"/>
            </a:ext>
          </a:extLst>
        </xdr:cNvPr>
        <xdr:cNvSpPr txBox="1"/>
      </xdr:nvSpPr>
      <xdr:spPr>
        <a:xfrm>
          <a:off x="21075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B81886DB-DE48-45E3-89D6-24D210641F0E}"/>
            </a:ext>
          </a:extLst>
        </xdr:cNvPr>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7B235135-37A1-4622-BD05-0585233EB287}"/>
            </a:ext>
          </a:extLst>
        </xdr:cNvPr>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113591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B5AFDC46-4167-4796-8446-42CF14774738}"/>
            </a:ext>
          </a:extLst>
        </xdr:cNvPr>
        <xdr:cNvSpPr txBox="1"/>
      </xdr:nvSpPr>
      <xdr:spPr>
        <a:xfrm>
          <a:off x="184214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EBC1F5F4-601E-43A7-AA79-D0FFAA2797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62C2FFA-F516-4CE7-BA73-5ADC8BBB2E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89BB751B-F3FA-49D7-8234-30BA964336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ABFC3688-E223-439B-BECB-738E256F9D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5BECA228-77B7-4E09-AEFB-6537F239B6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7644D2D3-3648-45D7-BC1B-60DA6DE971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46D64CF5-1CF5-43D0-AC63-970DB4013C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4C4294C-D34F-4469-89C1-F88F2F729B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C59FCD0E-EF82-42F2-A58C-C122BE9BF5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C5B7396C-293E-4417-8915-3C829104EF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68AB1AAB-DB28-4BD4-85B8-D019D0D86DA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A3F28113-9061-4EF7-85E2-9684E48151B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5BF46E72-6217-4A96-8EF8-B464DF43803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B8996B82-F69C-40FC-899A-DC8FD224EA3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D5E3F753-B1A9-462E-823D-D1561514F57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97D2EC5C-2CDB-444F-9D0A-1A886EB70F1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2C906C6F-208F-4EE9-9E7A-28355144099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93293096-2F19-4D0A-9292-0E91B9FDC53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D4BCE62B-0A2B-4036-9409-92149822BBB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16796340-917E-468F-83D7-9FB3AA0265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51AD8EB6-B4F2-4F23-AE2C-38D6F91A96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3B01A047-E6E0-4137-9D86-80E684253C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5C8995F5-39CE-4963-8DB2-94182FF0FF4B}"/>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276A192-0E4C-4E99-B946-7AD3E686CC73}"/>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70883CCE-2EB1-4732-88F3-8403331AD0B4}"/>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FC2F3A1E-5AB7-4FF0-94AA-DB005C006DE7}"/>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76B964C5-54A8-4796-B5C5-F010D04D2E2F}"/>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05478CA6-91F3-47A2-B882-9910FCF3F942}"/>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52AAD039-5D19-4BCE-BC53-A3A2E3939BBF}"/>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C6EBAFA4-4513-4CB0-85F5-152E3AC60F5C}"/>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64644B69-8E56-47C6-9CA5-C85B08D16906}"/>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ECDD40F6-9402-4EFF-BEAE-CD7B7CA02CB7}"/>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461A5E3A-588F-437B-B280-911EED76C292}"/>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ACDB1DA-F607-4C65-80C0-FA42ADC6EA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F4923F41-2DD6-4984-A8C2-1FD5EFEAAC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B22860C-BB8F-446F-B1EE-3DCF821F7C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2FFE637-2FDC-43EA-BABC-EEA272D1DC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96B9BC1-6B37-4465-871B-37E732E9E9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40" name="楕円 639">
          <a:extLst>
            <a:ext uri="{FF2B5EF4-FFF2-40B4-BE49-F238E27FC236}">
              <a16:creationId xmlns:a16="http://schemas.microsoft.com/office/drawing/2014/main" id="{E824F920-6C22-44F1-A234-032D06FB4B6B}"/>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70E391A1-347A-4CA0-8651-15FE98DE1CE2}"/>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xdr:rowOff>
    </xdr:from>
    <xdr:to>
      <xdr:col>81</xdr:col>
      <xdr:colOff>101600</xdr:colOff>
      <xdr:row>62</xdr:row>
      <xdr:rowOff>110236</xdr:rowOff>
    </xdr:to>
    <xdr:sp macro="" textlink="">
      <xdr:nvSpPr>
        <xdr:cNvPr id="642" name="楕円 641">
          <a:extLst>
            <a:ext uri="{FF2B5EF4-FFF2-40B4-BE49-F238E27FC236}">
              <a16:creationId xmlns:a16="http://schemas.microsoft.com/office/drawing/2014/main" id="{28A1EF68-6279-4827-94D1-E8EB64DC5545}"/>
            </a:ext>
          </a:extLst>
        </xdr:cNvPr>
        <xdr:cNvSpPr/>
      </xdr:nvSpPr>
      <xdr:spPr>
        <a:xfrm>
          <a:off x="15430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59436</xdr:rowOff>
    </xdr:to>
    <xdr:cxnSp macro="">
      <xdr:nvCxnSpPr>
        <xdr:cNvPr id="643" name="直線コネクタ 642">
          <a:extLst>
            <a:ext uri="{FF2B5EF4-FFF2-40B4-BE49-F238E27FC236}">
              <a16:creationId xmlns:a16="http://schemas.microsoft.com/office/drawing/2014/main" id="{017DD975-4ACC-4D18-AA32-45B46486513E}"/>
            </a:ext>
          </a:extLst>
        </xdr:cNvPr>
        <xdr:cNvCxnSpPr/>
      </xdr:nvCxnSpPr>
      <xdr:spPr>
        <a:xfrm flipV="1">
          <a:off x="15481300" y="10652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125222</xdr:rowOff>
    </xdr:from>
    <xdr:to>
      <xdr:col>76</xdr:col>
      <xdr:colOff>165100</xdr:colOff>
      <xdr:row>62</xdr:row>
      <xdr:rowOff>55372</xdr:rowOff>
    </xdr:to>
    <xdr:sp macro="" textlink="">
      <xdr:nvSpPr>
        <xdr:cNvPr id="644" name="楕円 643">
          <a:extLst>
            <a:ext uri="{FF2B5EF4-FFF2-40B4-BE49-F238E27FC236}">
              <a16:creationId xmlns:a16="http://schemas.microsoft.com/office/drawing/2014/main" id="{1394DC88-5FF0-4AFC-BE71-AFBAAC58BC19}"/>
            </a:ext>
          </a:extLst>
        </xdr:cNvPr>
        <xdr:cNvSpPr/>
      </xdr:nvSpPr>
      <xdr:spPr>
        <a:xfrm>
          <a:off x="14541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xdr:rowOff>
    </xdr:from>
    <xdr:to>
      <xdr:col>81</xdr:col>
      <xdr:colOff>50800</xdr:colOff>
      <xdr:row>62</xdr:row>
      <xdr:rowOff>59436</xdr:rowOff>
    </xdr:to>
    <xdr:cxnSp macro="">
      <xdr:nvCxnSpPr>
        <xdr:cNvPr id="645" name="直線コネクタ 644">
          <a:extLst>
            <a:ext uri="{FF2B5EF4-FFF2-40B4-BE49-F238E27FC236}">
              <a16:creationId xmlns:a16="http://schemas.microsoft.com/office/drawing/2014/main" id="{0E2EE32B-3737-4DFA-942C-076AFBB52385}"/>
            </a:ext>
          </a:extLst>
        </xdr:cNvPr>
        <xdr:cNvCxnSpPr/>
      </xdr:nvCxnSpPr>
      <xdr:spPr>
        <a:xfrm>
          <a:off x="14592300" y="10634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646" name="楕円 645">
          <a:extLst>
            <a:ext uri="{FF2B5EF4-FFF2-40B4-BE49-F238E27FC236}">
              <a16:creationId xmlns:a16="http://schemas.microsoft.com/office/drawing/2014/main" id="{28D32268-CDFC-45A2-8126-5F6EF75AC37A}"/>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4572</xdr:rowOff>
    </xdr:to>
    <xdr:cxnSp macro="">
      <xdr:nvCxnSpPr>
        <xdr:cNvPr id="647" name="直線コネクタ 646">
          <a:extLst>
            <a:ext uri="{FF2B5EF4-FFF2-40B4-BE49-F238E27FC236}">
              <a16:creationId xmlns:a16="http://schemas.microsoft.com/office/drawing/2014/main" id="{F539A325-9185-4A7C-931A-A47CD0618464}"/>
            </a:ext>
          </a:extLst>
        </xdr:cNvPr>
        <xdr:cNvCxnSpPr/>
      </xdr:nvCxnSpPr>
      <xdr:spPr>
        <a:xfrm>
          <a:off x="13703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129794</xdr:rowOff>
    </xdr:from>
    <xdr:to>
      <xdr:col>67</xdr:col>
      <xdr:colOff>101600</xdr:colOff>
      <xdr:row>62</xdr:row>
      <xdr:rowOff>59944</xdr:rowOff>
    </xdr:to>
    <xdr:sp macro="" textlink="">
      <xdr:nvSpPr>
        <xdr:cNvPr id="648" name="楕円 647">
          <a:extLst>
            <a:ext uri="{FF2B5EF4-FFF2-40B4-BE49-F238E27FC236}">
              <a16:creationId xmlns:a16="http://schemas.microsoft.com/office/drawing/2014/main" id="{CDA662B6-5C83-454F-8664-C10F3476F35C}"/>
            </a:ext>
          </a:extLst>
        </xdr:cNvPr>
        <xdr:cNvSpPr/>
      </xdr:nvSpPr>
      <xdr:spPr>
        <a:xfrm>
          <a:off x="1276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9144</xdr:rowOff>
    </xdr:to>
    <xdr:cxnSp macro="">
      <xdr:nvCxnSpPr>
        <xdr:cNvPr id="649" name="直線コネクタ 648">
          <a:extLst>
            <a:ext uri="{FF2B5EF4-FFF2-40B4-BE49-F238E27FC236}">
              <a16:creationId xmlns:a16="http://schemas.microsoft.com/office/drawing/2014/main" id="{0D4221A5-FCDD-4714-9A77-C81792DD2ADB}"/>
            </a:ext>
          </a:extLst>
        </xdr:cNvPr>
        <xdr:cNvCxnSpPr/>
      </xdr:nvCxnSpPr>
      <xdr:spPr>
        <a:xfrm flipV="1">
          <a:off x="12814300" y="1062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BB3B8B47-829C-411A-9033-E66489F1FFBB}"/>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AA04B53A-70B2-4C98-BD44-9B02D0350DB7}"/>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149A029D-BD76-4DF9-9D71-B81C1FB02FBD}"/>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2252CF49-3C0C-4762-BD9B-7C959BF66DAA}"/>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101363</xdr:rowOff>
    </xdr:from>
    <xdr:ext cx="405111" cy="259045"/>
    <xdr:sp macro="" textlink="">
      <xdr:nvSpPr>
        <xdr:cNvPr id="654" name="n_1mainValue【学校施設】&#10;有形固定資産減価償却率">
          <a:extLst>
            <a:ext uri="{FF2B5EF4-FFF2-40B4-BE49-F238E27FC236}">
              <a16:creationId xmlns:a16="http://schemas.microsoft.com/office/drawing/2014/main" id="{1EB6DA46-2506-4A84-8233-D7598E0B08F2}"/>
            </a:ext>
          </a:extLst>
        </xdr:cNvPr>
        <xdr:cNvSpPr txBox="1"/>
      </xdr:nvSpPr>
      <xdr:spPr>
        <a:xfrm>
          <a:off x="152660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46499</xdr:rowOff>
    </xdr:from>
    <xdr:ext cx="405111" cy="259045"/>
    <xdr:sp macro="" textlink="">
      <xdr:nvSpPr>
        <xdr:cNvPr id="655" name="n_2mainValue【学校施設】&#10;有形固定資産減価償却率">
          <a:extLst>
            <a:ext uri="{FF2B5EF4-FFF2-40B4-BE49-F238E27FC236}">
              <a16:creationId xmlns:a16="http://schemas.microsoft.com/office/drawing/2014/main" id="{09314A84-BBCB-4955-9340-0E5D879E4C8B}"/>
            </a:ext>
          </a:extLst>
        </xdr:cNvPr>
        <xdr:cNvSpPr txBox="1"/>
      </xdr:nvSpPr>
      <xdr:spPr>
        <a:xfrm>
          <a:off x="14389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656" name="n_3mainValue【学校施設】&#10;有形固定資産減価償却率">
          <a:extLst>
            <a:ext uri="{FF2B5EF4-FFF2-40B4-BE49-F238E27FC236}">
              <a16:creationId xmlns:a16="http://schemas.microsoft.com/office/drawing/2014/main" id="{78046CCE-8AA0-4E92-97C0-1C0FCC13CBC4}"/>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51071</xdr:rowOff>
    </xdr:from>
    <xdr:ext cx="405111" cy="259045"/>
    <xdr:sp macro="" textlink="">
      <xdr:nvSpPr>
        <xdr:cNvPr id="657" name="n_4mainValue【学校施設】&#10;有形固定資産減価償却率">
          <a:extLst>
            <a:ext uri="{FF2B5EF4-FFF2-40B4-BE49-F238E27FC236}">
              <a16:creationId xmlns:a16="http://schemas.microsoft.com/office/drawing/2014/main" id="{7002C58A-78A2-4933-B45B-234CF2E75E8F}"/>
            </a:ext>
          </a:extLst>
        </xdr:cNvPr>
        <xdr:cNvSpPr txBox="1"/>
      </xdr:nvSpPr>
      <xdr:spPr>
        <a:xfrm>
          <a:off x="12611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3056DB56-881E-4CAA-A309-00EC3B1F6A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9C538449-CE0A-42F0-88C1-C6E4A56CB5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86F1739C-2D66-453B-B256-C9F767BE90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A458C373-BCB0-42A9-918A-F9A74000FD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3FCD5BDD-C81F-4779-A00B-B66AACD250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8C17BF43-CF64-4897-BDDB-8236745D89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F6A52EB5-C882-4351-854C-8B1C02A4BE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2BD760BF-0825-4A55-8DE4-C472B4BABE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160A2CE1-8D67-42EE-8002-49B882750A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DAFDEB19-DA82-4E4B-AF45-B48F98EB08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D8FBCF64-DF2B-4C72-9DAB-524BC8C0C40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8C36F485-C91E-47DD-8604-F7793BDF3E6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A6BC054F-0D6C-42CD-95E7-FFA9E229F53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6B5455AA-8387-4C80-B72F-776AF4E0436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BCF2BE59-7FDF-44F7-A1C9-81226318644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DF7FDBE2-7032-4F64-A4FF-58BF2F13094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A328FC14-AFA6-4CC9-B28A-F92073B4DA1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36B564D7-0F58-4152-A67A-45A12FBF192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5ABB4E1D-0DB9-4D7F-A89D-15F84CFC031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4DBDDA74-D019-4599-B8A4-E035813185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1F109ED-0C4B-4D5A-A33C-DEB17B79AF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B4A79F23-0D26-4881-83B0-F89DA49C05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9211B7F5-2AE8-417B-9585-86364D35D235}"/>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6230D659-7A05-4471-82FF-B34470043865}"/>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6BFC7C6D-9F42-4112-9799-3C424D91AED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39285419-DAE8-43EE-B4D8-1F2C50989132}"/>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68A0CB32-7D09-42A1-B8C3-1C6D6740422A}"/>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2BCC5F95-B643-4413-A0EB-B9D1CC6E3174}"/>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797FE93D-17B5-4B57-BC93-17E73D08EBA9}"/>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5FC4169D-169D-4712-8FC4-7133F4E41D09}"/>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64734808-4226-49DA-9CC2-B86ED3FD2552}"/>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2F6926EA-3F51-46D2-AAB2-59EFCDD128FD}"/>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97092CC1-33A7-451D-B5DF-8F697ED20CE4}"/>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570DA4D-E8A8-41DF-9713-F4C82236A0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8A0A7A8B-4755-4864-8028-CE9114B17A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B45B0AD-9C60-4AF8-96F7-BD0C180CCD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F69B414-6828-46BF-9351-7F34FE6963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93EB0EB-E7D9-4E4D-91BF-73DE79F526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96" name="楕円 695">
          <a:extLst>
            <a:ext uri="{FF2B5EF4-FFF2-40B4-BE49-F238E27FC236}">
              <a16:creationId xmlns:a16="http://schemas.microsoft.com/office/drawing/2014/main" id="{6A29606E-9145-47BC-A2F7-5C9C7234FE64}"/>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697" name="【学校施設】&#10;一人当たり面積該当値テキスト">
          <a:extLst>
            <a:ext uri="{FF2B5EF4-FFF2-40B4-BE49-F238E27FC236}">
              <a16:creationId xmlns:a16="http://schemas.microsoft.com/office/drawing/2014/main" id="{2F4DA8C3-B9D5-4ECE-9CBD-6B14CEA76DFF}"/>
            </a:ext>
          </a:extLst>
        </xdr:cNvPr>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56642</xdr:rowOff>
    </xdr:from>
    <xdr:to>
      <xdr:col>112</xdr:col>
      <xdr:colOff>38100</xdr:colOff>
      <xdr:row>61</xdr:row>
      <xdr:rowOff>158242</xdr:rowOff>
    </xdr:to>
    <xdr:sp macro="" textlink="">
      <xdr:nvSpPr>
        <xdr:cNvPr id="698" name="楕円 697">
          <a:extLst>
            <a:ext uri="{FF2B5EF4-FFF2-40B4-BE49-F238E27FC236}">
              <a16:creationId xmlns:a16="http://schemas.microsoft.com/office/drawing/2014/main" id="{6234E51E-FB22-44D5-92AE-69EE11C5CA6F}"/>
            </a:ext>
          </a:extLst>
        </xdr:cNvPr>
        <xdr:cNvSpPr/>
      </xdr:nvSpPr>
      <xdr:spPr>
        <a:xfrm>
          <a:off x="2127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107442</xdr:rowOff>
    </xdr:to>
    <xdr:cxnSp macro="">
      <xdr:nvCxnSpPr>
        <xdr:cNvPr id="699" name="直線コネクタ 698">
          <a:extLst>
            <a:ext uri="{FF2B5EF4-FFF2-40B4-BE49-F238E27FC236}">
              <a16:creationId xmlns:a16="http://schemas.microsoft.com/office/drawing/2014/main" id="{207BC5FE-A294-4E6F-8A79-E88FE8528364}"/>
            </a:ext>
          </a:extLst>
        </xdr:cNvPr>
        <xdr:cNvCxnSpPr/>
      </xdr:nvCxnSpPr>
      <xdr:spPr>
        <a:xfrm flipV="1">
          <a:off x="21323300" y="10547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79502</xdr:rowOff>
    </xdr:from>
    <xdr:to>
      <xdr:col>107</xdr:col>
      <xdr:colOff>101600</xdr:colOff>
      <xdr:row>62</xdr:row>
      <xdr:rowOff>9652</xdr:rowOff>
    </xdr:to>
    <xdr:sp macro="" textlink="">
      <xdr:nvSpPr>
        <xdr:cNvPr id="700" name="楕円 699">
          <a:extLst>
            <a:ext uri="{FF2B5EF4-FFF2-40B4-BE49-F238E27FC236}">
              <a16:creationId xmlns:a16="http://schemas.microsoft.com/office/drawing/2014/main" id="{4E5F87A2-94DB-4EEC-863A-8F1DF43C7129}"/>
            </a:ext>
          </a:extLst>
        </xdr:cNvPr>
        <xdr:cNvSpPr/>
      </xdr:nvSpPr>
      <xdr:spPr>
        <a:xfrm>
          <a:off x="2038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130302</xdr:rowOff>
    </xdr:to>
    <xdr:cxnSp macro="">
      <xdr:nvCxnSpPr>
        <xdr:cNvPr id="701" name="直線コネクタ 700">
          <a:extLst>
            <a:ext uri="{FF2B5EF4-FFF2-40B4-BE49-F238E27FC236}">
              <a16:creationId xmlns:a16="http://schemas.microsoft.com/office/drawing/2014/main" id="{41779823-3F8D-4678-A4E3-040AF9D84DF2}"/>
            </a:ext>
          </a:extLst>
        </xdr:cNvPr>
        <xdr:cNvCxnSpPr/>
      </xdr:nvCxnSpPr>
      <xdr:spPr>
        <a:xfrm flipV="1">
          <a:off x="20434300" y="10565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702" name="楕円 701">
          <a:extLst>
            <a:ext uri="{FF2B5EF4-FFF2-40B4-BE49-F238E27FC236}">
              <a16:creationId xmlns:a16="http://schemas.microsoft.com/office/drawing/2014/main" id="{23CB9AF8-F4FE-4494-9E64-DEF8817D1C4D}"/>
            </a:ext>
          </a:extLst>
        </xdr:cNvPr>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130302</xdr:rowOff>
    </xdr:from>
    <xdr:to>
      <xdr:col>107</xdr:col>
      <xdr:colOff>50800</xdr:colOff>
      <xdr:row>61</xdr:row>
      <xdr:rowOff>139446</xdr:rowOff>
    </xdr:to>
    <xdr:cxnSp macro="">
      <xdr:nvCxnSpPr>
        <xdr:cNvPr id="703" name="直線コネクタ 702">
          <a:extLst>
            <a:ext uri="{FF2B5EF4-FFF2-40B4-BE49-F238E27FC236}">
              <a16:creationId xmlns:a16="http://schemas.microsoft.com/office/drawing/2014/main" id="{2CB74DAC-3CB5-4504-A12D-67C30F9D056D}"/>
            </a:ext>
          </a:extLst>
        </xdr:cNvPr>
        <xdr:cNvCxnSpPr/>
      </xdr:nvCxnSpPr>
      <xdr:spPr>
        <a:xfrm flipV="1">
          <a:off x="19545300" y="1058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122936</xdr:rowOff>
    </xdr:from>
    <xdr:to>
      <xdr:col>98</xdr:col>
      <xdr:colOff>38100</xdr:colOff>
      <xdr:row>62</xdr:row>
      <xdr:rowOff>53086</xdr:rowOff>
    </xdr:to>
    <xdr:sp macro="" textlink="">
      <xdr:nvSpPr>
        <xdr:cNvPr id="704" name="楕円 703">
          <a:extLst>
            <a:ext uri="{FF2B5EF4-FFF2-40B4-BE49-F238E27FC236}">
              <a16:creationId xmlns:a16="http://schemas.microsoft.com/office/drawing/2014/main" id="{6DF14A2A-40C8-4933-AF80-7823BBEE92FB}"/>
            </a:ext>
          </a:extLst>
        </xdr:cNvPr>
        <xdr:cNvSpPr/>
      </xdr:nvSpPr>
      <xdr:spPr>
        <a:xfrm>
          <a:off x="18605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62</xdr:row>
      <xdr:rowOff>2286</xdr:rowOff>
    </xdr:to>
    <xdr:cxnSp macro="">
      <xdr:nvCxnSpPr>
        <xdr:cNvPr id="705" name="直線コネクタ 704">
          <a:extLst>
            <a:ext uri="{FF2B5EF4-FFF2-40B4-BE49-F238E27FC236}">
              <a16:creationId xmlns:a16="http://schemas.microsoft.com/office/drawing/2014/main" id="{AEE4307F-1610-4106-896B-D691B27C185F}"/>
            </a:ext>
          </a:extLst>
        </xdr:cNvPr>
        <xdr:cNvCxnSpPr/>
      </xdr:nvCxnSpPr>
      <xdr:spPr>
        <a:xfrm flipV="1">
          <a:off x="18656300" y="105978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E2E50130-05EC-4455-970F-9986C065C241}"/>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FD000393-BA68-44E8-B367-752BD2205969}"/>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a:extLst>
            <a:ext uri="{FF2B5EF4-FFF2-40B4-BE49-F238E27FC236}">
              <a16:creationId xmlns:a16="http://schemas.microsoft.com/office/drawing/2014/main" id="{90D4CB2C-E8B4-4634-B3A0-35A14801F4F0}"/>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a:extLst>
            <a:ext uri="{FF2B5EF4-FFF2-40B4-BE49-F238E27FC236}">
              <a16:creationId xmlns:a16="http://schemas.microsoft.com/office/drawing/2014/main" id="{9DF66494-70E7-4E00-81F2-3058ABDCD34B}"/>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3319</xdr:rowOff>
    </xdr:from>
    <xdr:ext cx="469744" cy="259045"/>
    <xdr:sp macro="" textlink="">
      <xdr:nvSpPr>
        <xdr:cNvPr id="710" name="n_1mainValue【学校施設】&#10;一人当たり面積">
          <a:extLst>
            <a:ext uri="{FF2B5EF4-FFF2-40B4-BE49-F238E27FC236}">
              <a16:creationId xmlns:a16="http://schemas.microsoft.com/office/drawing/2014/main" id="{3C0BDEC9-8B0D-4CEF-B82E-AC5A1894CDF7}"/>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xdr:rowOff>
    </xdr:from>
    <xdr:ext cx="469744" cy="259045"/>
    <xdr:sp macro="" textlink="">
      <xdr:nvSpPr>
        <xdr:cNvPr id="711" name="n_2mainValue【学校施設】&#10;一人当たり面積">
          <a:extLst>
            <a:ext uri="{FF2B5EF4-FFF2-40B4-BE49-F238E27FC236}">
              <a16:creationId xmlns:a16="http://schemas.microsoft.com/office/drawing/2014/main" id="{735B6910-006C-4A09-805D-919351C9545F}"/>
            </a:ext>
          </a:extLst>
        </xdr:cNvPr>
        <xdr:cNvSpPr txBox="1"/>
      </xdr:nvSpPr>
      <xdr:spPr>
        <a:xfrm>
          <a:off x="20199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9923</xdr:rowOff>
    </xdr:from>
    <xdr:ext cx="469744" cy="259045"/>
    <xdr:sp macro="" textlink="">
      <xdr:nvSpPr>
        <xdr:cNvPr id="712" name="n_3mainValue【学校施設】&#10;一人当たり面積">
          <a:extLst>
            <a:ext uri="{FF2B5EF4-FFF2-40B4-BE49-F238E27FC236}">
              <a16:creationId xmlns:a16="http://schemas.microsoft.com/office/drawing/2014/main" id="{56809A50-0C49-4D70-9C46-6F0E39C135F8}"/>
            </a:ext>
          </a:extLst>
        </xdr:cNvPr>
        <xdr:cNvSpPr txBox="1"/>
      </xdr:nvSpPr>
      <xdr:spPr>
        <a:xfrm>
          <a:off x="19310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44213</xdr:rowOff>
    </xdr:from>
    <xdr:ext cx="469744" cy="259045"/>
    <xdr:sp macro="" textlink="">
      <xdr:nvSpPr>
        <xdr:cNvPr id="713" name="n_4mainValue【学校施設】&#10;一人当たり面積">
          <a:extLst>
            <a:ext uri="{FF2B5EF4-FFF2-40B4-BE49-F238E27FC236}">
              <a16:creationId xmlns:a16="http://schemas.microsoft.com/office/drawing/2014/main" id="{003433A8-F9A7-4CA3-8551-57FBA17A411C}"/>
            </a:ext>
          </a:extLst>
        </xdr:cNvPr>
        <xdr:cNvSpPr txBox="1"/>
      </xdr:nvSpPr>
      <xdr:spPr>
        <a:xfrm>
          <a:off x="18421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B8731EA-B475-4533-A24B-ABE0CFB3D4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5D997D2B-2DC4-42C2-8CD5-D02CD67454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8ACF6E83-1B91-4F10-987F-16D0E59BA6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52E72166-4C63-41B7-B8A4-7C9CEDA068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9BA4B47C-3F3A-4F06-974D-1B05EBA24A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EFEA7C2D-F88E-4416-819D-5E0303375F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B4E9E085-A89F-4A57-80C2-8D61C8573E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1B3915B9-D905-4049-8563-6D0069C015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2DBD1ECF-8E31-4489-ACF2-D9D66989B2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15E1ABD8-8401-4824-AA49-5FAB1F0159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DA7B27AD-26EB-45DC-A02B-2BAA36FBA2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16460E8C-99F5-4884-A46C-1C283CDE39C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B7B3ABB3-AF14-4917-AFF4-E541B70ABAC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1663279A-D6CE-4AE7-926E-0487FF7660C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468152FA-9FB9-41F7-A368-B15F6BB8819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7AF9DB79-FFF6-4D0B-B3E0-B8F4E502E9C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11900502-CE1F-4380-9776-06F34C258EB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3E342C44-740D-4DD2-8C15-F3CB8E92C53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354733B4-EA73-4B7B-986E-84C1650963F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B19AFB5C-852A-4BC9-9417-D66CBF37C5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4CE4841F-3DCF-44A8-A626-6ABD76541B5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58855EFF-46DC-491E-8C56-02A73FFC68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7114B4B9-CCC5-4972-8BB8-26B5FD2DE1B9}"/>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5FEE0012-3C50-42F4-9964-599CC0916EED}"/>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B3557E1A-8FCB-451A-B3F1-BC4F019A20F0}"/>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4D324242-A2E2-48CA-A5B4-242AC33EA2B8}"/>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80611B97-0274-4EC7-9544-066E470915CD}"/>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9AFB9DF8-F0DD-4378-BAFC-949759B66A4A}"/>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1AA2413E-2960-4A0E-932F-2E296219D3B5}"/>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D802906B-3560-4D53-A08B-5A475AE00FAA}"/>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584FB17C-15EA-4804-9128-E559E0940492}"/>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25FF7AFE-CCF5-412F-BF77-A2042AACA888}"/>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68D29B41-8412-4950-8993-50988AAEAD5A}"/>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8AA947E-4274-46DB-B5EB-3FEF471507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0FB0E05-4ED5-425C-ACF9-DA6A6DD6E4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38D30C1-1331-4682-A927-AA8EAB7C4F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21C2103-95B6-44D3-AEAB-294B49C852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CE5300A-9914-4F4D-8D21-F0A15F7451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126746</xdr:rowOff>
    </xdr:from>
    <xdr:to>
      <xdr:col>85</xdr:col>
      <xdr:colOff>177800</xdr:colOff>
      <xdr:row>85</xdr:row>
      <xdr:rowOff>56896</xdr:rowOff>
    </xdr:to>
    <xdr:sp macro="" textlink="">
      <xdr:nvSpPr>
        <xdr:cNvPr id="752" name="楕円 751">
          <a:extLst>
            <a:ext uri="{FF2B5EF4-FFF2-40B4-BE49-F238E27FC236}">
              <a16:creationId xmlns:a16="http://schemas.microsoft.com/office/drawing/2014/main" id="{22D39A4C-3FB9-4908-9B43-93361D315DA8}"/>
            </a:ext>
          </a:extLst>
        </xdr:cNvPr>
        <xdr:cNvSpPr/>
      </xdr:nvSpPr>
      <xdr:spPr>
        <a:xfrm>
          <a:off x="16268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41673</xdr:rowOff>
    </xdr:from>
    <xdr:ext cx="405111" cy="259045"/>
    <xdr:sp macro="" textlink="">
      <xdr:nvSpPr>
        <xdr:cNvPr id="753" name="【児童館】&#10;有形固定資産減価償却率該当値テキスト">
          <a:extLst>
            <a:ext uri="{FF2B5EF4-FFF2-40B4-BE49-F238E27FC236}">
              <a16:creationId xmlns:a16="http://schemas.microsoft.com/office/drawing/2014/main" id="{460C187F-3512-461C-A524-56264098CC0A}"/>
            </a:ext>
          </a:extLst>
        </xdr:cNvPr>
        <xdr:cNvSpPr txBox="1"/>
      </xdr:nvSpPr>
      <xdr:spPr>
        <a:xfrm>
          <a:off x="16357600" y="1444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71882</xdr:rowOff>
    </xdr:from>
    <xdr:to>
      <xdr:col>81</xdr:col>
      <xdr:colOff>101600</xdr:colOff>
      <xdr:row>85</xdr:row>
      <xdr:rowOff>2032</xdr:rowOff>
    </xdr:to>
    <xdr:sp macro="" textlink="">
      <xdr:nvSpPr>
        <xdr:cNvPr id="754" name="楕円 753">
          <a:extLst>
            <a:ext uri="{FF2B5EF4-FFF2-40B4-BE49-F238E27FC236}">
              <a16:creationId xmlns:a16="http://schemas.microsoft.com/office/drawing/2014/main" id="{4EAD0507-B51F-49DE-8ACF-FB15A846B328}"/>
            </a:ext>
          </a:extLst>
        </xdr:cNvPr>
        <xdr:cNvSpPr/>
      </xdr:nvSpPr>
      <xdr:spPr>
        <a:xfrm>
          <a:off x="1543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122682</xdr:rowOff>
    </xdr:from>
    <xdr:to>
      <xdr:col>85</xdr:col>
      <xdr:colOff>127000</xdr:colOff>
      <xdr:row>85</xdr:row>
      <xdr:rowOff>6096</xdr:rowOff>
    </xdr:to>
    <xdr:cxnSp macro="">
      <xdr:nvCxnSpPr>
        <xdr:cNvPr id="755" name="直線コネクタ 754">
          <a:extLst>
            <a:ext uri="{FF2B5EF4-FFF2-40B4-BE49-F238E27FC236}">
              <a16:creationId xmlns:a16="http://schemas.microsoft.com/office/drawing/2014/main" id="{85F379B1-4913-44CB-BC33-C8E2E02E811F}"/>
            </a:ext>
          </a:extLst>
        </xdr:cNvPr>
        <xdr:cNvCxnSpPr/>
      </xdr:nvCxnSpPr>
      <xdr:spPr>
        <a:xfrm>
          <a:off x="15481300" y="145244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49022</xdr:rowOff>
    </xdr:from>
    <xdr:to>
      <xdr:col>76</xdr:col>
      <xdr:colOff>165100</xdr:colOff>
      <xdr:row>84</xdr:row>
      <xdr:rowOff>150622</xdr:rowOff>
    </xdr:to>
    <xdr:sp macro="" textlink="">
      <xdr:nvSpPr>
        <xdr:cNvPr id="756" name="楕円 755">
          <a:extLst>
            <a:ext uri="{FF2B5EF4-FFF2-40B4-BE49-F238E27FC236}">
              <a16:creationId xmlns:a16="http://schemas.microsoft.com/office/drawing/2014/main" id="{29AC0A59-E39D-4106-8E3B-E0A27C96B69C}"/>
            </a:ext>
          </a:extLst>
        </xdr:cNvPr>
        <xdr:cNvSpPr/>
      </xdr:nvSpPr>
      <xdr:spPr>
        <a:xfrm>
          <a:off x="1454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99822</xdr:rowOff>
    </xdr:from>
    <xdr:to>
      <xdr:col>81</xdr:col>
      <xdr:colOff>50800</xdr:colOff>
      <xdr:row>84</xdr:row>
      <xdr:rowOff>122682</xdr:rowOff>
    </xdr:to>
    <xdr:cxnSp macro="">
      <xdr:nvCxnSpPr>
        <xdr:cNvPr id="757" name="直線コネクタ 756">
          <a:extLst>
            <a:ext uri="{FF2B5EF4-FFF2-40B4-BE49-F238E27FC236}">
              <a16:creationId xmlns:a16="http://schemas.microsoft.com/office/drawing/2014/main" id="{CD076ED5-9521-4161-A4A4-AD766C75EC0F}"/>
            </a:ext>
          </a:extLst>
        </xdr:cNvPr>
        <xdr:cNvCxnSpPr/>
      </xdr:nvCxnSpPr>
      <xdr:spPr>
        <a:xfrm>
          <a:off x="14592300" y="145016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7874</xdr:rowOff>
    </xdr:from>
    <xdr:to>
      <xdr:col>72</xdr:col>
      <xdr:colOff>38100</xdr:colOff>
      <xdr:row>84</xdr:row>
      <xdr:rowOff>109474</xdr:rowOff>
    </xdr:to>
    <xdr:sp macro="" textlink="">
      <xdr:nvSpPr>
        <xdr:cNvPr id="758" name="楕円 757">
          <a:extLst>
            <a:ext uri="{FF2B5EF4-FFF2-40B4-BE49-F238E27FC236}">
              <a16:creationId xmlns:a16="http://schemas.microsoft.com/office/drawing/2014/main" id="{A19BAF82-7699-466C-915B-09DF093F1BF5}"/>
            </a:ext>
          </a:extLst>
        </xdr:cNvPr>
        <xdr:cNvSpPr/>
      </xdr:nvSpPr>
      <xdr:spPr>
        <a:xfrm>
          <a:off x="13652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58674</xdr:rowOff>
    </xdr:from>
    <xdr:to>
      <xdr:col>76</xdr:col>
      <xdr:colOff>114300</xdr:colOff>
      <xdr:row>84</xdr:row>
      <xdr:rowOff>99822</xdr:rowOff>
    </xdr:to>
    <xdr:cxnSp macro="">
      <xdr:nvCxnSpPr>
        <xdr:cNvPr id="759" name="直線コネクタ 758">
          <a:extLst>
            <a:ext uri="{FF2B5EF4-FFF2-40B4-BE49-F238E27FC236}">
              <a16:creationId xmlns:a16="http://schemas.microsoft.com/office/drawing/2014/main" id="{6BAD608F-5F43-4742-98F9-9B08133A6505}"/>
            </a:ext>
          </a:extLst>
        </xdr:cNvPr>
        <xdr:cNvCxnSpPr/>
      </xdr:nvCxnSpPr>
      <xdr:spPr>
        <a:xfrm>
          <a:off x="13703300" y="144604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126746</xdr:rowOff>
    </xdr:from>
    <xdr:to>
      <xdr:col>67</xdr:col>
      <xdr:colOff>101600</xdr:colOff>
      <xdr:row>84</xdr:row>
      <xdr:rowOff>56896</xdr:rowOff>
    </xdr:to>
    <xdr:sp macro="" textlink="">
      <xdr:nvSpPr>
        <xdr:cNvPr id="760" name="楕円 759">
          <a:extLst>
            <a:ext uri="{FF2B5EF4-FFF2-40B4-BE49-F238E27FC236}">
              <a16:creationId xmlns:a16="http://schemas.microsoft.com/office/drawing/2014/main" id="{C737F6E8-724B-45E5-BBE2-FFBDA38C401B}"/>
            </a:ext>
          </a:extLst>
        </xdr:cNvPr>
        <xdr:cNvSpPr/>
      </xdr:nvSpPr>
      <xdr:spPr>
        <a:xfrm>
          <a:off x="1276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xdr:rowOff>
    </xdr:from>
    <xdr:to>
      <xdr:col>71</xdr:col>
      <xdr:colOff>177800</xdr:colOff>
      <xdr:row>84</xdr:row>
      <xdr:rowOff>58674</xdr:rowOff>
    </xdr:to>
    <xdr:cxnSp macro="">
      <xdr:nvCxnSpPr>
        <xdr:cNvPr id="761" name="直線コネクタ 760">
          <a:extLst>
            <a:ext uri="{FF2B5EF4-FFF2-40B4-BE49-F238E27FC236}">
              <a16:creationId xmlns:a16="http://schemas.microsoft.com/office/drawing/2014/main" id="{B4197C78-16CB-4514-A818-5CC0ACA1DAE4}"/>
            </a:ext>
          </a:extLst>
        </xdr:cNvPr>
        <xdr:cNvCxnSpPr/>
      </xdr:nvCxnSpPr>
      <xdr:spPr>
        <a:xfrm>
          <a:off x="12814300" y="144078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a:extLst>
            <a:ext uri="{FF2B5EF4-FFF2-40B4-BE49-F238E27FC236}">
              <a16:creationId xmlns:a16="http://schemas.microsoft.com/office/drawing/2014/main" id="{6AA8380A-B874-42CA-A292-409779260E9F}"/>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a:extLst>
            <a:ext uri="{FF2B5EF4-FFF2-40B4-BE49-F238E27FC236}">
              <a16:creationId xmlns:a16="http://schemas.microsoft.com/office/drawing/2014/main" id="{AB7C79E0-E136-4659-90C4-F8B410B559C9}"/>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a:extLst>
            <a:ext uri="{FF2B5EF4-FFF2-40B4-BE49-F238E27FC236}">
              <a16:creationId xmlns:a16="http://schemas.microsoft.com/office/drawing/2014/main" id="{B6474703-07F0-4341-A836-D6102D3F8158}"/>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a:extLst>
            <a:ext uri="{FF2B5EF4-FFF2-40B4-BE49-F238E27FC236}">
              <a16:creationId xmlns:a16="http://schemas.microsoft.com/office/drawing/2014/main" id="{1C937E82-1F01-49E7-87C8-237F40400777}"/>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164609</xdr:rowOff>
    </xdr:from>
    <xdr:ext cx="405111" cy="259045"/>
    <xdr:sp macro="" textlink="">
      <xdr:nvSpPr>
        <xdr:cNvPr id="766" name="n_1mainValue【児童館】&#10;有形固定資産減価償却率">
          <a:extLst>
            <a:ext uri="{FF2B5EF4-FFF2-40B4-BE49-F238E27FC236}">
              <a16:creationId xmlns:a16="http://schemas.microsoft.com/office/drawing/2014/main" id="{BB146459-32D0-42A0-AA39-CFDAE0CFCF4A}"/>
            </a:ext>
          </a:extLst>
        </xdr:cNvPr>
        <xdr:cNvSpPr txBox="1"/>
      </xdr:nvSpPr>
      <xdr:spPr>
        <a:xfrm>
          <a:off x="15266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141749</xdr:rowOff>
    </xdr:from>
    <xdr:ext cx="405111" cy="259045"/>
    <xdr:sp macro="" textlink="">
      <xdr:nvSpPr>
        <xdr:cNvPr id="767" name="n_2mainValue【児童館】&#10;有形固定資産減価償却率">
          <a:extLst>
            <a:ext uri="{FF2B5EF4-FFF2-40B4-BE49-F238E27FC236}">
              <a16:creationId xmlns:a16="http://schemas.microsoft.com/office/drawing/2014/main" id="{61FD7605-21AD-4556-9508-C1F3A799F465}"/>
            </a:ext>
          </a:extLst>
        </xdr:cNvPr>
        <xdr:cNvSpPr txBox="1"/>
      </xdr:nvSpPr>
      <xdr:spPr>
        <a:xfrm>
          <a:off x="14389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100601</xdr:rowOff>
    </xdr:from>
    <xdr:ext cx="405111" cy="259045"/>
    <xdr:sp macro="" textlink="">
      <xdr:nvSpPr>
        <xdr:cNvPr id="768" name="n_3mainValue【児童館】&#10;有形固定資産減価償却率">
          <a:extLst>
            <a:ext uri="{FF2B5EF4-FFF2-40B4-BE49-F238E27FC236}">
              <a16:creationId xmlns:a16="http://schemas.microsoft.com/office/drawing/2014/main" id="{DD38340A-2FBD-4E3E-AF10-49769AEC108B}"/>
            </a:ext>
          </a:extLst>
        </xdr:cNvPr>
        <xdr:cNvSpPr txBox="1"/>
      </xdr:nvSpPr>
      <xdr:spPr>
        <a:xfrm>
          <a:off x="13500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48023</xdr:rowOff>
    </xdr:from>
    <xdr:ext cx="405111" cy="259045"/>
    <xdr:sp macro="" textlink="">
      <xdr:nvSpPr>
        <xdr:cNvPr id="769" name="n_4mainValue【児童館】&#10;有形固定資産減価償却率">
          <a:extLst>
            <a:ext uri="{FF2B5EF4-FFF2-40B4-BE49-F238E27FC236}">
              <a16:creationId xmlns:a16="http://schemas.microsoft.com/office/drawing/2014/main" id="{954DD2F6-345B-4066-ACE3-D431ECE802B5}"/>
            </a:ext>
          </a:extLst>
        </xdr:cNvPr>
        <xdr:cNvSpPr txBox="1"/>
      </xdr:nvSpPr>
      <xdr:spPr>
        <a:xfrm>
          <a:off x="12611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B905B574-C13D-4CB1-9D6A-93D93669A5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D78E82F7-37A7-42AA-AE24-CD5443739F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7C29BB21-43FD-4DDE-862C-37E4C058BC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24F372A-9ED1-42BA-B5AB-466EB12ED3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2C682651-C29B-4716-82AF-608A4C1069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2F2172FC-F48F-44C9-A37C-8429B2D70D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9CC6164-05C6-4CA2-B749-E6468B4EFF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1AC7F1C-8600-4815-B111-0C87BA2427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F944B0E5-EE46-4755-AA3C-6DE02B435A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6354F190-EAE2-4228-A71A-9EA1AD392B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1AE3270D-ED57-4891-A6CC-2A450C09D29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DE75B67E-DE0C-4E62-B471-4213F6BC440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C82CE162-14CB-4721-98BC-5278FF9260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D71B1EBE-0CA3-47CD-8FFD-10EFC88245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19045CAF-8EB5-4EB4-B444-F6CE9A9B90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3B4A3719-B4B1-4099-AA66-ABE23E841A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63ADE06A-B6D4-4EB2-8734-1E4CCA09EA3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BD42911D-6D7F-4A9A-BD3B-E1CA69943EE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EDF1441E-F4D2-4FA9-9D0F-34500BD2C6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8793210C-D5C6-40E8-B631-751210DFAA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A76C407B-1B02-476F-8F97-53C6F9A1E3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9AA9F522-2C73-43B5-ABFE-3CF5EA7258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EF6AF24-46D3-4BA1-A4BF-C40CA722B4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B06CE992-442B-41C0-B464-4D64AAAF4B89}"/>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4227CDE9-6028-481B-B74B-6BDE5570066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5824E411-0566-436F-ABC5-0EFF3DFAF75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F56FF260-1D2E-405F-B0FB-9F8BA31D0767}"/>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8D04A9C7-9418-4439-9371-90A0B3E702E8}"/>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6A92BB95-B0DD-47EF-838F-E1FD4E619E51}"/>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79DD0811-5477-4C42-A531-2ED16AD59D7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29473C08-9CD7-478D-88C6-733CE72D1337}"/>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10CE1876-3B6E-4ED8-BA4D-EF913CA2A968}"/>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9773E1CF-C7E2-4604-B5D2-E57B57E46F97}"/>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9B0A53D8-C400-4C50-80FA-C58BC57A1357}"/>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9B84BB4-5DF9-4919-B98A-F139487E29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643A777-54C5-46B1-9C6B-7429CC3BAA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4246505-97A6-4F5A-B10C-BAF747A841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189AEC28-5DFE-4023-A5E6-476218DCF5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88E206A-0E6B-45F9-89E0-E0B2650D70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09" name="楕円 808">
          <a:extLst>
            <a:ext uri="{FF2B5EF4-FFF2-40B4-BE49-F238E27FC236}">
              <a16:creationId xmlns:a16="http://schemas.microsoft.com/office/drawing/2014/main" id="{0AD10677-37DC-483D-B4E0-A7292762F16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0" name="【児童館】&#10;一人当たり面積該当値テキスト">
          <a:extLst>
            <a:ext uri="{FF2B5EF4-FFF2-40B4-BE49-F238E27FC236}">
              <a16:creationId xmlns:a16="http://schemas.microsoft.com/office/drawing/2014/main" id="{1F8731BD-F3C3-47C2-B784-BBABB4831F57}"/>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1" name="楕円 810">
          <a:extLst>
            <a:ext uri="{FF2B5EF4-FFF2-40B4-BE49-F238E27FC236}">
              <a16:creationId xmlns:a16="http://schemas.microsoft.com/office/drawing/2014/main" id="{AAA80CAB-44AE-4185-A62C-EB93AD0DB795}"/>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12" name="直線コネクタ 811">
          <a:extLst>
            <a:ext uri="{FF2B5EF4-FFF2-40B4-BE49-F238E27FC236}">
              <a16:creationId xmlns:a16="http://schemas.microsoft.com/office/drawing/2014/main" id="{D138F333-4DB3-499F-AE85-88AA3739D7FB}"/>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13" name="楕円 812">
          <a:extLst>
            <a:ext uri="{FF2B5EF4-FFF2-40B4-BE49-F238E27FC236}">
              <a16:creationId xmlns:a16="http://schemas.microsoft.com/office/drawing/2014/main" id="{180966B9-CDE0-4E5C-8779-82CC936BFD9B}"/>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14" name="直線コネクタ 813">
          <a:extLst>
            <a:ext uri="{FF2B5EF4-FFF2-40B4-BE49-F238E27FC236}">
              <a16:creationId xmlns:a16="http://schemas.microsoft.com/office/drawing/2014/main" id="{494A5B49-5B55-41BC-ACE6-F3AC3913864B}"/>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15" name="楕円 814">
          <a:extLst>
            <a:ext uri="{FF2B5EF4-FFF2-40B4-BE49-F238E27FC236}">
              <a16:creationId xmlns:a16="http://schemas.microsoft.com/office/drawing/2014/main" id="{23C64294-4A41-4DA0-AED6-19F6F53AE5FB}"/>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16" name="直線コネクタ 815">
          <a:extLst>
            <a:ext uri="{FF2B5EF4-FFF2-40B4-BE49-F238E27FC236}">
              <a16:creationId xmlns:a16="http://schemas.microsoft.com/office/drawing/2014/main" id="{47A904D5-F270-4967-84B0-E285607DBA88}"/>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7" name="楕円 816">
          <a:extLst>
            <a:ext uri="{FF2B5EF4-FFF2-40B4-BE49-F238E27FC236}">
              <a16:creationId xmlns:a16="http://schemas.microsoft.com/office/drawing/2014/main" id="{6306BCE9-6064-46DF-ABF3-72C22A91CBB1}"/>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18" name="直線コネクタ 817">
          <a:extLst>
            <a:ext uri="{FF2B5EF4-FFF2-40B4-BE49-F238E27FC236}">
              <a16:creationId xmlns:a16="http://schemas.microsoft.com/office/drawing/2014/main" id="{034E8D2E-7DC4-4EDE-87C6-62E0F4E9D05B}"/>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7468692F-325B-4C1A-9354-4709A5CE51E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5DBFCAEB-537E-4F4C-8C62-A3B8AAA75E44}"/>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01A69EB6-3912-4C51-B057-16F22AA793D2}"/>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C47E42D9-A9F9-45DD-96A8-232040409E59}"/>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23" name="n_1mainValue【児童館】&#10;一人当たり面積">
          <a:extLst>
            <a:ext uri="{FF2B5EF4-FFF2-40B4-BE49-F238E27FC236}">
              <a16:creationId xmlns:a16="http://schemas.microsoft.com/office/drawing/2014/main" id="{2697BC5C-0960-4ED1-A4FC-976879021079}"/>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24" name="n_2mainValue【児童館】&#10;一人当たり面積">
          <a:extLst>
            <a:ext uri="{FF2B5EF4-FFF2-40B4-BE49-F238E27FC236}">
              <a16:creationId xmlns:a16="http://schemas.microsoft.com/office/drawing/2014/main" id="{34BED4E7-BE47-42C5-A234-07407FE39307}"/>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25" name="n_3mainValue【児童館】&#10;一人当たり面積">
          <a:extLst>
            <a:ext uri="{FF2B5EF4-FFF2-40B4-BE49-F238E27FC236}">
              <a16:creationId xmlns:a16="http://schemas.microsoft.com/office/drawing/2014/main" id="{C1209072-8E58-47F2-9F78-974AD5D6C85C}"/>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26" name="n_4mainValue【児童館】&#10;一人当たり面積">
          <a:extLst>
            <a:ext uri="{FF2B5EF4-FFF2-40B4-BE49-F238E27FC236}">
              <a16:creationId xmlns:a16="http://schemas.microsoft.com/office/drawing/2014/main" id="{6CC723E6-3B7E-4435-8373-18656F41A166}"/>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46A38C5-54F7-4DD0-80CE-B453E39BD1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24590B8D-3D2E-4224-96D0-2AE8A67176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D185D1D-B2BD-46B6-A6B8-EA0E91BFC3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EC0701AF-3106-4020-9990-FC11459DC4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CE0B29F8-C028-4D49-8D78-92E7952FFF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D2DA96E-054C-4998-9629-B68416E54F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1A781D63-A0EA-44D3-AB02-A41EAE82FF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6E4F8AED-C78E-444C-9A33-B0D1B64D784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E17A479B-5572-4213-A0C3-1F811086C9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E6619BCF-8AA2-4B5C-9433-D0C250AAEF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D728385E-A13F-4A13-90EA-0BBF7A1A1C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7F2D9030-C67D-44E9-A312-AE5106E4E6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7C745310-661F-4E7E-B0FA-D36DD6FF16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210790B2-90D8-49B5-B83B-CA9AE4EF89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13FDFC5A-F6D1-46BD-836F-F08EED9556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20E90453-3084-41FF-A3EB-6967DEFF837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D6AB41AA-41A2-4244-A836-7FC1BD6A2A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84D0FB35-1B5C-4439-8C6C-3A2EB6BCF2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470DCCB2-45B9-4D05-82F8-1ABBAAA3AF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類似団体と比較して特に有形固定資産減価償却率が高くなっている施設は、道路、認定こども園・幼稚園・保育所、学校施設、公営住宅及び児童館である。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浜松市公共建築物長寿命化指針に基づく建築物の長寿命化の取り組みを行っているものの、</a:t>
          </a:r>
          <a:r>
            <a:rPr kumimoji="1" lang="ja-JP" altLang="en-US" sz="1100" b="0" i="0" baseline="0">
              <a:solidFill>
                <a:schemeClr val="tx1"/>
              </a:solidFill>
              <a:effectLst/>
              <a:latin typeface="+mn-lt"/>
              <a:ea typeface="+mn-ea"/>
              <a:cs typeface="+mn-cs"/>
            </a:rPr>
            <a:t>本市が膨大な延長距離を有している道路では、</a:t>
          </a:r>
          <a:r>
            <a:rPr kumimoji="1" lang="ja-JP" altLang="ja-JP" sz="1100" b="0" i="0" baseline="0">
              <a:solidFill>
                <a:schemeClr val="tx1"/>
              </a:solidFill>
              <a:effectLst/>
              <a:latin typeface="+mn-lt"/>
              <a:ea typeface="+mn-ea"/>
              <a:cs typeface="+mn-cs"/>
            </a:rPr>
            <a:t>有形固定資産減価償却率は</a:t>
          </a:r>
          <a:r>
            <a:rPr kumimoji="1" lang="en-US" altLang="ja-JP" sz="1100" b="0" i="0" baseline="0">
              <a:solidFill>
                <a:schemeClr val="tx1"/>
              </a:solidFill>
              <a:effectLst/>
              <a:latin typeface="+mn-lt"/>
              <a:ea typeface="+mn-ea"/>
              <a:cs typeface="+mn-cs"/>
            </a:rPr>
            <a:t>74.7</a:t>
          </a:r>
          <a:r>
            <a:rPr kumimoji="1" lang="ja-JP" altLang="ja-JP" sz="1100" b="0" i="0" baseline="0">
              <a:solidFill>
                <a:schemeClr val="tx1"/>
              </a:solidFill>
              <a:effectLst/>
              <a:latin typeface="+mn-lt"/>
              <a:ea typeface="+mn-ea"/>
              <a:cs typeface="+mn-cs"/>
            </a:rPr>
            <a:t>％と、類似団体平均</a:t>
          </a:r>
          <a:r>
            <a:rPr kumimoji="1" lang="en-US" altLang="ja-JP" sz="1100" b="0" i="0" baseline="0">
              <a:solidFill>
                <a:schemeClr val="tx1"/>
              </a:solidFill>
              <a:effectLst/>
              <a:latin typeface="+mn-lt"/>
              <a:ea typeface="+mn-ea"/>
              <a:cs typeface="+mn-cs"/>
            </a:rPr>
            <a:t>64.4</a:t>
          </a:r>
          <a:r>
            <a:rPr kumimoji="1" lang="ja-JP" altLang="ja-JP" sz="1100" b="0" i="0" baseline="0">
              <a:solidFill>
                <a:schemeClr val="tx1"/>
              </a:solidFill>
              <a:effectLst/>
              <a:latin typeface="+mn-lt"/>
              <a:ea typeface="+mn-ea"/>
              <a:cs typeface="+mn-cs"/>
            </a:rPr>
            <a:t>％、全国平均</a:t>
          </a:r>
          <a:r>
            <a:rPr kumimoji="1" lang="en-US" altLang="ja-JP" sz="1100" b="0" i="0" baseline="0">
              <a:solidFill>
                <a:schemeClr val="tx1"/>
              </a:solidFill>
              <a:effectLst/>
              <a:latin typeface="+mn-lt"/>
              <a:ea typeface="+mn-ea"/>
              <a:cs typeface="+mn-cs"/>
            </a:rPr>
            <a:t>66.0</a:t>
          </a:r>
          <a:r>
            <a:rPr kumimoji="1" lang="ja-JP" altLang="ja-JP" sz="1100" b="0" i="0" baseline="0">
              <a:solidFill>
                <a:schemeClr val="tx1"/>
              </a:solidFill>
              <a:effectLst/>
              <a:latin typeface="+mn-lt"/>
              <a:ea typeface="+mn-ea"/>
              <a:cs typeface="+mn-cs"/>
            </a:rPr>
            <a:t>％及び静岡県平均</a:t>
          </a:r>
          <a:r>
            <a:rPr kumimoji="1" lang="en-US" altLang="ja-JP" sz="1100" b="0" i="0" baseline="0">
              <a:solidFill>
                <a:schemeClr val="tx1"/>
              </a:solidFill>
              <a:effectLst/>
              <a:latin typeface="+mn-lt"/>
              <a:ea typeface="+mn-ea"/>
              <a:cs typeface="+mn-cs"/>
            </a:rPr>
            <a:t>64.2</a:t>
          </a:r>
          <a:r>
            <a:rPr kumimoji="1" lang="ja-JP" altLang="ja-JP" sz="1100" b="0" i="0" baseline="0">
              <a:solidFill>
                <a:schemeClr val="tx1"/>
              </a:solidFill>
              <a:effectLst/>
              <a:latin typeface="+mn-lt"/>
              <a:ea typeface="+mn-ea"/>
              <a:cs typeface="+mn-cs"/>
            </a:rPr>
            <a:t>％をいずれも上回っている。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同様に、児童館の有形固定資産減価償却率は</a:t>
          </a:r>
          <a:r>
            <a:rPr kumimoji="1" lang="en-US" altLang="ja-JP" sz="1100" b="0" i="0" baseline="0">
              <a:solidFill>
                <a:schemeClr val="tx1"/>
              </a:solidFill>
              <a:effectLst/>
              <a:latin typeface="+mn-lt"/>
              <a:ea typeface="+mn-ea"/>
              <a:cs typeface="+mn-cs"/>
            </a:rPr>
            <a:t>91.1</a:t>
          </a:r>
          <a:r>
            <a:rPr kumimoji="1" lang="ja-JP" altLang="ja-JP" sz="1100" b="0" i="0" baseline="0">
              <a:solidFill>
                <a:schemeClr val="tx1"/>
              </a:solidFill>
              <a:effectLst/>
              <a:latin typeface="+mn-lt"/>
              <a:ea typeface="+mn-ea"/>
              <a:cs typeface="+mn-cs"/>
            </a:rPr>
            <a:t>％と、類似団体平均</a:t>
          </a:r>
          <a:r>
            <a:rPr kumimoji="1" lang="en-US" altLang="ja-JP" sz="1100" b="0" i="0" baseline="0">
              <a:solidFill>
                <a:schemeClr val="tx1"/>
              </a:solidFill>
              <a:effectLst/>
              <a:latin typeface="+mn-lt"/>
              <a:ea typeface="+mn-ea"/>
              <a:cs typeface="+mn-cs"/>
            </a:rPr>
            <a:t>63.3</a:t>
          </a:r>
          <a:r>
            <a:rPr kumimoji="1" lang="ja-JP" altLang="ja-JP" sz="1100" b="0" i="0" baseline="0">
              <a:solidFill>
                <a:schemeClr val="tx1"/>
              </a:solidFill>
              <a:effectLst/>
              <a:latin typeface="+mn-lt"/>
              <a:ea typeface="+mn-ea"/>
              <a:cs typeface="+mn-cs"/>
            </a:rPr>
            <a:t>％、全国平均</a:t>
          </a:r>
          <a:r>
            <a:rPr kumimoji="1" lang="en-US" altLang="ja-JP" sz="1100" b="0" i="0" baseline="0">
              <a:solidFill>
                <a:schemeClr val="tx1"/>
              </a:solidFill>
              <a:effectLst/>
              <a:latin typeface="+mn-lt"/>
              <a:ea typeface="+mn-ea"/>
              <a:cs typeface="+mn-cs"/>
            </a:rPr>
            <a:t>59.4</a:t>
          </a:r>
          <a:r>
            <a:rPr kumimoji="1" lang="ja-JP" altLang="ja-JP" sz="1100" b="0" i="0" baseline="0">
              <a:solidFill>
                <a:schemeClr val="tx1"/>
              </a:solidFill>
              <a:effectLst/>
              <a:latin typeface="+mn-lt"/>
              <a:ea typeface="+mn-ea"/>
              <a:cs typeface="+mn-cs"/>
            </a:rPr>
            <a:t>％及び静岡県平均</a:t>
          </a:r>
          <a:r>
            <a:rPr kumimoji="1" lang="en-US" altLang="ja-JP" sz="1100" b="0" i="0" baseline="0">
              <a:solidFill>
                <a:schemeClr val="tx1"/>
              </a:solidFill>
              <a:effectLst/>
              <a:latin typeface="+mn-lt"/>
              <a:ea typeface="+mn-ea"/>
              <a:cs typeface="+mn-cs"/>
            </a:rPr>
            <a:t>55.3</a:t>
          </a:r>
          <a:r>
            <a:rPr kumimoji="1" lang="ja-JP" altLang="ja-JP" sz="1100" b="0" i="0" baseline="0">
              <a:solidFill>
                <a:schemeClr val="tx1"/>
              </a:solidFill>
              <a:effectLst/>
              <a:latin typeface="+mn-lt"/>
              <a:ea typeface="+mn-ea"/>
              <a:cs typeface="+mn-cs"/>
            </a:rPr>
            <a:t>％をいずれも上回っている。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4BA40A-1A86-4BA5-9F8D-3F5B090A2C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E12D73-685F-474C-B46D-72C07A6F66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D42B35-7001-4EC3-9CAB-EA1F3B46D0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933E49-19CC-4941-9C11-C08FEF7B21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7A3B64-082D-432C-827F-2FEC1BD31B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3B8CF-F947-41B8-B924-871828A6D3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7374CB-C37D-4856-8164-4624E44266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B2BC48-75AE-4CB2-99BC-9DE9A0CD5E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D24630-EA95-4E34-9B91-8D51AC1579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942BDD-5CA1-4786-A0DE-425EF87824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792,704
765,956
1,558.06
396,006,285
381,204,906
9,318,455
218,550,571
249,257,808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012ABB-21FD-42BB-939B-E180A29014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AE9AB9-68DD-465A-AA58-893A20A378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B98710-2170-47E9-A509-CACBA5462F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0F20D0-F70F-4314-AFCD-D78E40D261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BB740B-81C6-49CB-B7F2-3E8FD00A80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38B750-61A4-4458-87CD-D6E67AD51E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15D389-B9B8-4882-A224-E85886BAC5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E0EE4A-53F2-42E5-A6B7-50F63A6C11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77C975-38B4-48BF-B32C-6BA29E4DF2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A58492-BBEB-4653-B951-81137F737D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369792-8B19-4969-A8DD-232B63E4CB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D303F8-8874-404F-9C53-9856E32BF7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DF275A-0123-4DBA-9DDC-349C120C88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395B98-D958-40DC-B074-BFEE83C13C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2A8074-E606-408E-A078-36D3D70D3F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4F20E1-C461-4DA0-8512-C44B028384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0B731F-39F3-4297-9027-8C70032821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04363C-72B2-4C88-82A0-9D7D6EB988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6129A2-0060-46B3-AD5F-B1D2CB77EB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87F1DF-138A-4B34-B16E-2840568947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F28C9D-140C-415C-A4E7-099CF32567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8DB9BA-85D4-4C96-B176-8FA162883C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408DBD-4BA6-4696-968E-717ADAECFC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999ECB-A1A4-43FA-A388-6C17D314B7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3D1FB4-F20F-4EB7-AB8B-CFCAF5E894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598E5B-DF2A-4D78-8854-F8AFFADAD5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6EB040-C9BF-4826-B3F7-FE757ECA89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0A0E72-B2C7-43E4-BC65-85700517F1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FDE829-8CAD-488E-BAF7-986A6BB672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89B5CB-9E5B-4166-AD88-5C91F1B665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DE9A23-70C5-4222-95FC-E3EE54429F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0657F7C-808D-434D-BD5D-4A1DFBDCC90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56DA12-7591-46ED-AC4F-05A5D57470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D01967A-4401-450F-8AA1-06EEBE4F52E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8DAE643-DC14-47BC-BB19-40622BA198F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B0DC59-C284-4DFD-A7B6-C7209A7A14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37FAAB-F62F-41C2-B5F1-6C95E299F54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14E12FC-23D1-42C9-A008-20F6934B3AF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AA5926-E0D5-4029-BDAA-5010A9E0E60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AA4AB09-AE53-4A4A-A5A2-A49878EC948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2562165-5738-4057-84D2-55992AF3E76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131BF0-FFB1-4057-A134-3C60B50558A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263A986-9570-456A-A0FC-3FED458299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830D18F-218F-47C4-80C4-139B8E73042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985E840-3514-448E-999A-06F3F3CECD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F3F949A5-CAB0-4C87-A4D4-3AAE5520C7BF}"/>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E0FFEADB-72CE-4BA8-BE60-D7CA6DC02D59}"/>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606E1696-281B-46FA-A782-098215EA81AD}"/>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7AC2DB49-C8CC-4AA2-A1FE-35C6321413B5}"/>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16DBCFAF-A788-43B7-B241-DBEE8F2A1C65}"/>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268C2CE3-2CDD-4B92-ABFD-0118033B3F92}"/>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92A83FE3-C654-445D-8ED4-3C1940F7A056}"/>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6BCAA6F6-AF23-41AB-8577-390AAE19EEB7}"/>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159FD34B-C30F-4A35-8606-D5CC3037B98F}"/>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DE629479-0206-49C1-BFB3-A12DE760C679}"/>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A59364E0-AD72-4289-919B-6EF623B13BC1}"/>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43583A-6D52-45C3-9ED1-A40AB9304B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D26D8C-5988-4719-97D7-C6BB70E3388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F0CB00-7FAE-45B5-A155-70160286DB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2FA2EE-F438-4366-9958-5DB072D79D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2AF8F6-8E69-4F02-9131-7CDD1458C3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3" name="楕円 72">
          <a:extLst>
            <a:ext uri="{FF2B5EF4-FFF2-40B4-BE49-F238E27FC236}">
              <a16:creationId xmlns:a16="http://schemas.microsoft.com/office/drawing/2014/main" id="{CE7B65B5-89CB-4F62-937A-A9A9D3967338}"/>
            </a:ext>
          </a:extLst>
        </xdr:cNvPr>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68597</xdr:rowOff>
    </xdr:from>
    <xdr:ext cx="405111" cy="259045"/>
    <xdr:sp macro="" textlink="">
      <xdr:nvSpPr>
        <xdr:cNvPr id="74" name="【図書館】&#10;有形固定資産減価償却率該当値テキスト">
          <a:extLst>
            <a:ext uri="{FF2B5EF4-FFF2-40B4-BE49-F238E27FC236}">
              <a16:creationId xmlns:a16="http://schemas.microsoft.com/office/drawing/2014/main" id="{40734D89-9CDA-40BF-BC3F-08E78F06142A}"/>
            </a:ext>
          </a:extLst>
        </xdr:cNvPr>
        <xdr:cNvSpPr txBox="1"/>
      </xdr:nvSpPr>
      <xdr:spPr>
        <a:xfrm>
          <a:off x="46736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a:extLst>
            <a:ext uri="{FF2B5EF4-FFF2-40B4-BE49-F238E27FC236}">
              <a16:creationId xmlns:a16="http://schemas.microsoft.com/office/drawing/2014/main" id="{BEDDAB8C-A083-4FA3-B282-EF96E5609704}"/>
            </a:ext>
          </a:extLst>
        </xdr:cNvPr>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91440</xdr:rowOff>
    </xdr:to>
    <xdr:cxnSp macro="">
      <xdr:nvCxnSpPr>
        <xdr:cNvPr id="76" name="直線コネクタ 75">
          <a:extLst>
            <a:ext uri="{FF2B5EF4-FFF2-40B4-BE49-F238E27FC236}">
              <a16:creationId xmlns:a16="http://schemas.microsoft.com/office/drawing/2014/main" id="{04556A9D-DDD2-4E87-8AE9-779FA0793A5F}"/>
            </a:ext>
          </a:extLst>
        </xdr:cNvPr>
        <xdr:cNvCxnSpPr/>
      </xdr:nvCxnSpPr>
      <xdr:spPr>
        <a:xfrm flipV="1">
          <a:off x="3797300" y="631317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a:extLst>
            <a:ext uri="{FF2B5EF4-FFF2-40B4-BE49-F238E27FC236}">
              <a16:creationId xmlns:a16="http://schemas.microsoft.com/office/drawing/2014/main" id="{D8B8B250-BA5C-4BF2-AEE5-6E6210B3C558}"/>
            </a:ext>
          </a:extLst>
        </xdr:cNvPr>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91440</xdr:rowOff>
    </xdr:to>
    <xdr:cxnSp macro="">
      <xdr:nvCxnSpPr>
        <xdr:cNvPr id="78" name="直線コネクタ 77">
          <a:extLst>
            <a:ext uri="{FF2B5EF4-FFF2-40B4-BE49-F238E27FC236}">
              <a16:creationId xmlns:a16="http://schemas.microsoft.com/office/drawing/2014/main" id="{43FEDCA0-F298-4B13-957C-C8D8E1508816}"/>
            </a:ext>
          </a:extLst>
        </xdr:cNvPr>
        <xdr:cNvCxnSpPr/>
      </xdr:nvCxnSpPr>
      <xdr:spPr>
        <a:xfrm>
          <a:off x="2908300" y="6355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a:extLst>
            <a:ext uri="{FF2B5EF4-FFF2-40B4-BE49-F238E27FC236}">
              <a16:creationId xmlns:a16="http://schemas.microsoft.com/office/drawing/2014/main" id="{F8CF295D-0451-477B-A97E-1F95DDCFE9BB}"/>
            </a:ext>
          </a:extLst>
        </xdr:cNvPr>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37</xdr:row>
      <xdr:rowOff>11430</xdr:rowOff>
    </xdr:to>
    <xdr:cxnSp macro="">
      <xdr:nvCxnSpPr>
        <xdr:cNvPr id="80" name="直線コネクタ 79">
          <a:extLst>
            <a:ext uri="{FF2B5EF4-FFF2-40B4-BE49-F238E27FC236}">
              <a16:creationId xmlns:a16="http://schemas.microsoft.com/office/drawing/2014/main" id="{5BBFBCB3-405D-4507-A0DD-CBF2C65047BF}"/>
            </a:ext>
          </a:extLst>
        </xdr:cNvPr>
        <xdr:cNvCxnSpPr/>
      </xdr:nvCxnSpPr>
      <xdr:spPr>
        <a:xfrm>
          <a:off x="2019300" y="6267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143510</xdr:rowOff>
    </xdr:from>
    <xdr:to>
      <xdr:col>6</xdr:col>
      <xdr:colOff>38100</xdr:colOff>
      <xdr:row>36</xdr:row>
      <xdr:rowOff>73660</xdr:rowOff>
    </xdr:to>
    <xdr:sp macro="" textlink="">
      <xdr:nvSpPr>
        <xdr:cNvPr id="81" name="楕円 80">
          <a:extLst>
            <a:ext uri="{FF2B5EF4-FFF2-40B4-BE49-F238E27FC236}">
              <a16:creationId xmlns:a16="http://schemas.microsoft.com/office/drawing/2014/main" id="{98230243-709E-42A7-A5D3-CF318999529E}"/>
            </a:ext>
          </a:extLst>
        </xdr:cNvPr>
        <xdr:cNvSpPr/>
      </xdr:nvSpPr>
      <xdr:spPr>
        <a:xfrm>
          <a:off x="1079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22860</xdr:rowOff>
    </xdr:from>
    <xdr:to>
      <xdr:col>10</xdr:col>
      <xdr:colOff>114300</xdr:colOff>
      <xdr:row>36</xdr:row>
      <xdr:rowOff>95250</xdr:rowOff>
    </xdr:to>
    <xdr:cxnSp macro="">
      <xdr:nvCxnSpPr>
        <xdr:cNvPr id="82" name="直線コネクタ 81">
          <a:extLst>
            <a:ext uri="{FF2B5EF4-FFF2-40B4-BE49-F238E27FC236}">
              <a16:creationId xmlns:a16="http://schemas.microsoft.com/office/drawing/2014/main" id="{F0BA0700-0B48-4CB1-8C53-3346FC0D5CB7}"/>
            </a:ext>
          </a:extLst>
        </xdr:cNvPr>
        <xdr:cNvCxnSpPr/>
      </xdr:nvCxnSpPr>
      <xdr:spPr>
        <a:xfrm>
          <a:off x="1130300" y="6195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1C926601-B68A-490C-B3C4-12FF8CD675A9}"/>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666E9874-88D6-40BC-99C8-424C3D7335C5}"/>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BBEFD0EF-2575-4F3F-B9C8-BE6BC65432B6}"/>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C48D3D04-D999-4FC6-AD91-5FB71242561B}"/>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133367</xdr:rowOff>
    </xdr:from>
    <xdr:ext cx="405111" cy="259045"/>
    <xdr:sp macro="" textlink="">
      <xdr:nvSpPr>
        <xdr:cNvPr id="87" name="n_1mainValue【図書館】&#10;有形固定資産減価償却率">
          <a:extLst>
            <a:ext uri="{FF2B5EF4-FFF2-40B4-BE49-F238E27FC236}">
              <a16:creationId xmlns:a16="http://schemas.microsoft.com/office/drawing/2014/main" id="{048165D4-0824-4BA0-843F-030CA7816C79}"/>
            </a:ext>
          </a:extLst>
        </xdr:cNvPr>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53357</xdr:rowOff>
    </xdr:from>
    <xdr:ext cx="405111" cy="259045"/>
    <xdr:sp macro="" textlink="">
      <xdr:nvSpPr>
        <xdr:cNvPr id="88" name="n_2mainValue【図書館】&#10;有形固定資産減価償却率">
          <a:extLst>
            <a:ext uri="{FF2B5EF4-FFF2-40B4-BE49-F238E27FC236}">
              <a16:creationId xmlns:a16="http://schemas.microsoft.com/office/drawing/2014/main" id="{3555B643-E46A-4067-860F-6C125A755E7B}"/>
            </a:ext>
          </a:extLst>
        </xdr:cNvPr>
        <xdr:cNvSpPr txBox="1"/>
      </xdr:nvSpPr>
      <xdr:spPr>
        <a:xfrm>
          <a:off x="2705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137177</xdr:rowOff>
    </xdr:from>
    <xdr:ext cx="405111" cy="259045"/>
    <xdr:sp macro="" textlink="">
      <xdr:nvSpPr>
        <xdr:cNvPr id="89" name="n_3mainValue【図書館】&#10;有形固定資産減価償却率">
          <a:extLst>
            <a:ext uri="{FF2B5EF4-FFF2-40B4-BE49-F238E27FC236}">
              <a16:creationId xmlns:a16="http://schemas.microsoft.com/office/drawing/2014/main" id="{14D8CA10-1798-40D8-9FB5-8F1CE099D178}"/>
            </a:ext>
          </a:extLst>
        </xdr:cNvPr>
        <xdr:cNvSpPr txBox="1"/>
      </xdr:nvSpPr>
      <xdr:spPr>
        <a:xfrm>
          <a:off x="1816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64787</xdr:rowOff>
    </xdr:from>
    <xdr:ext cx="405111" cy="259045"/>
    <xdr:sp macro="" textlink="">
      <xdr:nvSpPr>
        <xdr:cNvPr id="90" name="n_4mainValue【図書館】&#10;有形固定資産減価償却率">
          <a:extLst>
            <a:ext uri="{FF2B5EF4-FFF2-40B4-BE49-F238E27FC236}">
              <a16:creationId xmlns:a16="http://schemas.microsoft.com/office/drawing/2014/main" id="{97109CE8-D4BC-4834-BBAA-7933A0F3702A}"/>
            </a:ext>
          </a:extLst>
        </xdr:cNvPr>
        <xdr:cNvSpPr txBox="1"/>
      </xdr:nvSpPr>
      <xdr:spPr>
        <a:xfrm>
          <a:off x="92774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587B8A-5D34-421E-9625-865DA64090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645BECC-0DF8-41D2-BB22-1A482C7D7D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CFCF3A-969E-4EDF-B9CE-69E4A00D9B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5DA2F3B-763A-4FC5-9F84-E5ACBCF675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5BF69DA-A4E0-4335-9BB4-7529EA3546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6B7D960-C0DB-475B-B433-C1406FC0E3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DCC987-A32D-44D8-8D71-412E885163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1C5C189-BFCB-42A6-84D6-4311FF7766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1C74039-3FE5-41DA-A01E-FECE09C4474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830EFC-F407-421C-8D56-4FB22D2B5D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7AB9A382-745C-49CD-A50A-1DED917D378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5506124-569D-4354-903A-0E1213A3DF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D0CB3A8-1B65-4F4D-82A4-96989CE566D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D79CF55-3234-4BB1-BF9D-C7821382D04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686E56F-315D-4509-91BF-CE35F81A30F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98CCAE-E386-4E7F-A1F8-1C4BE7A31D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7D64E6B-8025-4A7C-A97E-A0C1EEC8F13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81625DB-E11A-4493-B49A-4BBA8F1B36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8C396D8-57ED-4C70-A4D9-BD179FB3BE7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E37A128-5EF7-4E4B-846E-C4899AE007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4F6B2AC-3078-4E72-848C-D60F93EB558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95998F7-2EA2-449D-B189-85EA7ECC5F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B572542-5A90-4E05-B1B6-FA70C6EC40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22FE0E8-7EB2-4788-BBD9-F5D0399DCB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D49E5A6C-5F5F-4A9A-9AAD-612050221ECB}"/>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FFBDC764-85B2-4EB3-8540-DD7B71F9476A}"/>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1DDDB0BF-90CE-425C-9FDF-4CAED1A0AC1D}"/>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5C7A576-BFEC-4430-A866-1D3B66F1C5C3}"/>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5D2F460-8BDC-46D5-9A92-C4CA4F793BF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A534A8F5-545C-4267-ADFF-ED32B9F12ECA}"/>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6A761571-EFB6-4A54-97D9-715463C454EB}"/>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A996B9C6-F27B-4AE7-A2EC-53B91A4E894D}"/>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30AC9691-A475-4AC4-81B6-34185E4E7DAF}"/>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F8A5A74-31A3-45D2-BAEC-C97F563C33F6}"/>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459426EC-A570-4324-AD1B-5A2DE9E54B14}"/>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96997D-C0F9-4BE5-A1AD-C3948D6EE7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CA40DA-1945-4117-AAD5-CFBC69D30A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DF0E8E-B1DE-4E5C-8111-27DFCCBA87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FEC031-794E-4F14-A657-72FCE6BBE7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0D87CE-731A-49DB-A91C-A49D591FD6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31" name="楕円 130">
          <a:extLst>
            <a:ext uri="{FF2B5EF4-FFF2-40B4-BE49-F238E27FC236}">
              <a16:creationId xmlns:a16="http://schemas.microsoft.com/office/drawing/2014/main" id="{979600FB-8ED1-429C-ADB8-8CFD366C3562}"/>
            </a:ext>
          </a:extLst>
        </xdr:cNvPr>
        <xdr:cNvSpPr/>
      </xdr:nvSpPr>
      <xdr:spPr>
        <a:xfrm>
          <a:off x="10426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F4C357A-EE51-478B-8E94-F63AE05721F4}"/>
            </a:ext>
          </a:extLst>
        </xdr:cNvPr>
        <xdr:cNvSpPr txBox="1"/>
      </xdr:nvSpPr>
      <xdr:spPr>
        <a:xfrm>
          <a:off x="105156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120650</xdr:rowOff>
    </xdr:from>
    <xdr:to>
      <xdr:col>50</xdr:col>
      <xdr:colOff>165100</xdr:colOff>
      <xdr:row>34</xdr:row>
      <xdr:rowOff>50800</xdr:rowOff>
    </xdr:to>
    <xdr:sp macro="" textlink="">
      <xdr:nvSpPr>
        <xdr:cNvPr id="133" name="楕円 132">
          <a:extLst>
            <a:ext uri="{FF2B5EF4-FFF2-40B4-BE49-F238E27FC236}">
              <a16:creationId xmlns:a16="http://schemas.microsoft.com/office/drawing/2014/main" id="{F4034F56-DE29-42E3-A4A1-84C6A6C6A495}"/>
            </a:ext>
          </a:extLst>
        </xdr:cNvPr>
        <xdr:cNvSpPr/>
      </xdr:nvSpPr>
      <xdr:spPr>
        <a:xfrm>
          <a:off x="958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0</xdr:rowOff>
    </xdr:to>
    <xdr:cxnSp macro="">
      <xdr:nvCxnSpPr>
        <xdr:cNvPr id="134" name="直線コネクタ 133">
          <a:extLst>
            <a:ext uri="{FF2B5EF4-FFF2-40B4-BE49-F238E27FC236}">
              <a16:creationId xmlns:a16="http://schemas.microsoft.com/office/drawing/2014/main" id="{3DCCFB6D-230B-4C05-9B76-8C62E7B550D5}"/>
            </a:ext>
          </a:extLst>
        </xdr:cNvPr>
        <xdr:cNvCxnSpPr/>
      </xdr:nvCxnSpPr>
      <xdr:spPr>
        <a:xfrm>
          <a:off x="9639300" y="582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120650</xdr:rowOff>
    </xdr:from>
    <xdr:to>
      <xdr:col>46</xdr:col>
      <xdr:colOff>38100</xdr:colOff>
      <xdr:row>34</xdr:row>
      <xdr:rowOff>50800</xdr:rowOff>
    </xdr:to>
    <xdr:sp macro="" textlink="">
      <xdr:nvSpPr>
        <xdr:cNvPr id="135" name="楕円 134">
          <a:extLst>
            <a:ext uri="{FF2B5EF4-FFF2-40B4-BE49-F238E27FC236}">
              <a16:creationId xmlns:a16="http://schemas.microsoft.com/office/drawing/2014/main" id="{02E7A480-96D7-4C0A-854E-8F7941BC006E}"/>
            </a:ext>
          </a:extLst>
        </xdr:cNvPr>
        <xdr:cNvSpPr/>
      </xdr:nvSpPr>
      <xdr:spPr>
        <a:xfrm>
          <a:off x="869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0</xdr:rowOff>
    </xdr:to>
    <xdr:cxnSp macro="">
      <xdr:nvCxnSpPr>
        <xdr:cNvPr id="136" name="直線コネクタ 135">
          <a:extLst>
            <a:ext uri="{FF2B5EF4-FFF2-40B4-BE49-F238E27FC236}">
              <a16:creationId xmlns:a16="http://schemas.microsoft.com/office/drawing/2014/main" id="{EF601DCB-0B1E-428B-8E98-EE996C7BECAA}"/>
            </a:ext>
          </a:extLst>
        </xdr:cNvPr>
        <xdr:cNvCxnSpPr/>
      </xdr:nvCxnSpPr>
      <xdr:spPr>
        <a:xfrm>
          <a:off x="8750300" y="582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120650</xdr:rowOff>
    </xdr:from>
    <xdr:to>
      <xdr:col>41</xdr:col>
      <xdr:colOff>101600</xdr:colOff>
      <xdr:row>34</xdr:row>
      <xdr:rowOff>50800</xdr:rowOff>
    </xdr:to>
    <xdr:sp macro="" textlink="">
      <xdr:nvSpPr>
        <xdr:cNvPr id="137" name="楕円 136">
          <a:extLst>
            <a:ext uri="{FF2B5EF4-FFF2-40B4-BE49-F238E27FC236}">
              <a16:creationId xmlns:a16="http://schemas.microsoft.com/office/drawing/2014/main" id="{1D670DBA-87B9-4E27-9D02-CF3226E784F0}"/>
            </a:ext>
          </a:extLst>
        </xdr:cNvPr>
        <xdr:cNvSpPr/>
      </xdr:nvSpPr>
      <xdr:spPr>
        <a:xfrm>
          <a:off x="781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0</xdr:rowOff>
    </xdr:from>
    <xdr:to>
      <xdr:col>45</xdr:col>
      <xdr:colOff>177800</xdr:colOff>
      <xdr:row>34</xdr:row>
      <xdr:rowOff>0</xdr:rowOff>
    </xdr:to>
    <xdr:cxnSp macro="">
      <xdr:nvCxnSpPr>
        <xdr:cNvPr id="138" name="直線コネクタ 137">
          <a:extLst>
            <a:ext uri="{FF2B5EF4-FFF2-40B4-BE49-F238E27FC236}">
              <a16:creationId xmlns:a16="http://schemas.microsoft.com/office/drawing/2014/main" id="{1A84B798-F9D1-43CA-B4DD-7A43ADC8ECB0}"/>
            </a:ext>
          </a:extLst>
        </xdr:cNvPr>
        <xdr:cNvCxnSpPr/>
      </xdr:nvCxnSpPr>
      <xdr:spPr>
        <a:xfrm>
          <a:off x="7861300" y="582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a:extLst>
            <a:ext uri="{FF2B5EF4-FFF2-40B4-BE49-F238E27FC236}">
              <a16:creationId xmlns:a16="http://schemas.microsoft.com/office/drawing/2014/main" id="{B09D5F5A-AD4F-4ACA-AE8B-69684F71F7EC}"/>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0</xdr:rowOff>
    </xdr:from>
    <xdr:to>
      <xdr:col>41</xdr:col>
      <xdr:colOff>50800</xdr:colOff>
      <xdr:row>35</xdr:row>
      <xdr:rowOff>19050</xdr:rowOff>
    </xdr:to>
    <xdr:cxnSp macro="">
      <xdr:nvCxnSpPr>
        <xdr:cNvPr id="140" name="直線コネクタ 139">
          <a:extLst>
            <a:ext uri="{FF2B5EF4-FFF2-40B4-BE49-F238E27FC236}">
              <a16:creationId xmlns:a16="http://schemas.microsoft.com/office/drawing/2014/main" id="{D0AEE691-95A7-4569-AE15-55DA92F06B21}"/>
            </a:ext>
          </a:extLst>
        </xdr:cNvPr>
        <xdr:cNvCxnSpPr/>
      </xdr:nvCxnSpPr>
      <xdr:spPr>
        <a:xfrm flipV="1">
          <a:off x="6972300" y="582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D32BFFB7-272F-4EA7-BB9F-D9B2AC1095A8}"/>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002FABD7-45E7-4599-88D6-EC4BB4326B1C}"/>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5C35090E-C566-43CC-AB11-0B9A9D3567A5}"/>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D79FD90F-4198-4A07-9AF1-A05385AA63D8}"/>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67327</xdr:rowOff>
    </xdr:from>
    <xdr:ext cx="469744" cy="259045"/>
    <xdr:sp macro="" textlink="">
      <xdr:nvSpPr>
        <xdr:cNvPr id="145" name="n_1mainValue【図書館】&#10;一人当たり面積">
          <a:extLst>
            <a:ext uri="{FF2B5EF4-FFF2-40B4-BE49-F238E27FC236}">
              <a16:creationId xmlns:a16="http://schemas.microsoft.com/office/drawing/2014/main" id="{287673B3-C980-4513-864B-D630AB9AD460}"/>
            </a:ext>
          </a:extLst>
        </xdr:cNvPr>
        <xdr:cNvSpPr txBox="1"/>
      </xdr:nvSpPr>
      <xdr:spPr>
        <a:xfrm>
          <a:off x="9391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67327</xdr:rowOff>
    </xdr:from>
    <xdr:ext cx="469744" cy="259045"/>
    <xdr:sp macro="" textlink="">
      <xdr:nvSpPr>
        <xdr:cNvPr id="146" name="n_2mainValue【図書館】&#10;一人当たり面積">
          <a:extLst>
            <a:ext uri="{FF2B5EF4-FFF2-40B4-BE49-F238E27FC236}">
              <a16:creationId xmlns:a16="http://schemas.microsoft.com/office/drawing/2014/main" id="{14CEF9D3-16EE-4DFD-941D-CA6DB978DDA8}"/>
            </a:ext>
          </a:extLst>
        </xdr:cNvPr>
        <xdr:cNvSpPr txBox="1"/>
      </xdr:nvSpPr>
      <xdr:spPr>
        <a:xfrm>
          <a:off x="8515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67327</xdr:rowOff>
    </xdr:from>
    <xdr:ext cx="469744" cy="259045"/>
    <xdr:sp macro="" textlink="">
      <xdr:nvSpPr>
        <xdr:cNvPr id="147" name="n_3mainValue【図書館】&#10;一人当たり面積">
          <a:extLst>
            <a:ext uri="{FF2B5EF4-FFF2-40B4-BE49-F238E27FC236}">
              <a16:creationId xmlns:a16="http://schemas.microsoft.com/office/drawing/2014/main" id="{1F32127D-90CC-40E2-90B7-3E81A1A076BE}"/>
            </a:ext>
          </a:extLst>
        </xdr:cNvPr>
        <xdr:cNvSpPr txBox="1"/>
      </xdr:nvSpPr>
      <xdr:spPr>
        <a:xfrm>
          <a:off x="7626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a:extLst>
            <a:ext uri="{FF2B5EF4-FFF2-40B4-BE49-F238E27FC236}">
              <a16:creationId xmlns:a16="http://schemas.microsoft.com/office/drawing/2014/main" id="{91C405D3-E9D0-4FF7-95E1-4CEF999DA86F}"/>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33E66E6-6A63-4030-83F8-8757E33EC1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F5F15D8-91CF-47E7-AFB6-BE3AFA4132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AAC63B5-461A-4440-AB65-E58A6DDC06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8029D6-49C1-4187-A29F-9096EA6862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57BACE1-3973-4875-8EAD-8AB101A189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41DCEE2-5B3D-47A6-8F01-959B3E602B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E81B5F0-9A28-451F-9FB4-6E43BADB71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C9C4AFE-F44F-4F22-AA3F-C7AFF02FB1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E0BE3EA-DADF-4DF5-86F1-A3FAC9B96C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6DF3C06-DC3C-4E03-8F35-B410C37C9F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596F7FB-7F31-41E6-8EC7-D0006E54A5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2EE7337-ED7E-4670-999D-3CA686D78D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BB685633-7869-46D3-A9C2-129E419C19C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31603F3-35A7-4902-BF75-730FA989D12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946DF9D-F9AE-4C63-84AC-4DB04CF703F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B1FDCF-5B8A-4105-A2FD-CBAE249404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31A18D1-334F-49F3-A27B-DC5E3451EF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6582DFF-05A5-4A2B-9517-C5485C5A6E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775F912-5F46-484C-9369-B2D976A515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05C5CAF-B7C6-4824-89BB-9D7D919980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AF90992-0DB3-4121-AF25-D22E3C1F1A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E77EC2F-5C30-4833-A3F6-2977090D6E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B686C43D-7D26-4960-BB7E-0254C2110DFB}"/>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E029E14-C198-4856-A71A-0ADCBD1140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36506880-384F-4FC9-9C80-671CFFB4C8C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6BA1282-37FD-45F4-842C-A51D6788CB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7363791E-224C-4116-B90C-ACBA8AAA6DE9}"/>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A9687612-4FEC-42A9-A831-02DEBEDF780F}"/>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F9B91CD5-EA20-497E-BB98-A0C7ECDE364F}"/>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B3E095A-591D-4E1E-997A-749F7716A46B}"/>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FD4AD61E-5910-4F0A-86D0-22FBDBF1EA31}"/>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D673F96-42E9-4B9D-B709-E2DBE228D0D3}"/>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DB913F1B-8A93-482A-9ABF-2BC797668E78}"/>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04877C4D-E070-480F-92BC-458E58EC85EA}"/>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CBD14A5F-6922-462F-AE6D-90C889EB56C3}"/>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DE288C7C-2E5B-4370-8221-E31DF8B705C0}"/>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57166855-0895-4F57-89F2-35AAEAD48A27}"/>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1F2457-E02D-4F9E-B431-25F866CA8F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589B9B-C889-49AD-8AC5-37891B69BE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2C769CE-1A84-4A2B-839A-2EB8AA6770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4E1970D-42F8-41FD-A3F6-60B73092A7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A9AC003-4D42-497A-A351-D2BCAE80B8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114119</xdr:rowOff>
    </xdr:from>
    <xdr:to>
      <xdr:col>24</xdr:col>
      <xdr:colOff>114300</xdr:colOff>
      <xdr:row>58</xdr:row>
      <xdr:rowOff>44269</xdr:rowOff>
    </xdr:to>
    <xdr:sp macro="" textlink="">
      <xdr:nvSpPr>
        <xdr:cNvPr id="191" name="楕円 190">
          <a:extLst>
            <a:ext uri="{FF2B5EF4-FFF2-40B4-BE49-F238E27FC236}">
              <a16:creationId xmlns:a16="http://schemas.microsoft.com/office/drawing/2014/main" id="{331DFC90-5633-469F-ABFC-6303EFD63CBF}"/>
            </a:ext>
          </a:extLst>
        </xdr:cNvPr>
        <xdr:cNvSpPr/>
      </xdr:nvSpPr>
      <xdr:spPr>
        <a:xfrm>
          <a:off x="4584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136996</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8BA7ADD-DB69-48E6-8EC1-3D7AAA9A9480}"/>
            </a:ext>
          </a:extLst>
        </xdr:cNvPr>
        <xdr:cNvSpPr txBox="1"/>
      </xdr:nvSpPr>
      <xdr:spPr>
        <a:xfrm>
          <a:off x="4673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93" name="楕円 192">
          <a:extLst>
            <a:ext uri="{FF2B5EF4-FFF2-40B4-BE49-F238E27FC236}">
              <a16:creationId xmlns:a16="http://schemas.microsoft.com/office/drawing/2014/main" id="{ECC58127-3FFA-459C-A806-29A84EC44332}"/>
            </a:ext>
          </a:extLst>
        </xdr:cNvPr>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57</xdr:row>
      <xdr:rowOff>164919</xdr:rowOff>
    </xdr:to>
    <xdr:cxnSp macro="">
      <xdr:nvCxnSpPr>
        <xdr:cNvPr id="194" name="直線コネクタ 193">
          <a:extLst>
            <a:ext uri="{FF2B5EF4-FFF2-40B4-BE49-F238E27FC236}">
              <a16:creationId xmlns:a16="http://schemas.microsoft.com/office/drawing/2014/main" id="{3CFE9039-89F8-4CD1-9E6F-8D0113981F73}"/>
            </a:ext>
          </a:extLst>
        </xdr:cNvPr>
        <xdr:cNvCxnSpPr/>
      </xdr:nvCxnSpPr>
      <xdr:spPr>
        <a:xfrm>
          <a:off x="3797300" y="98591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135346</xdr:rowOff>
    </xdr:from>
    <xdr:to>
      <xdr:col>15</xdr:col>
      <xdr:colOff>101600</xdr:colOff>
      <xdr:row>57</xdr:row>
      <xdr:rowOff>65496</xdr:rowOff>
    </xdr:to>
    <xdr:sp macro="" textlink="">
      <xdr:nvSpPr>
        <xdr:cNvPr id="195" name="楕円 194">
          <a:extLst>
            <a:ext uri="{FF2B5EF4-FFF2-40B4-BE49-F238E27FC236}">
              <a16:creationId xmlns:a16="http://schemas.microsoft.com/office/drawing/2014/main" id="{4DC10405-FB28-4EF9-A51F-DEE547D42AFD}"/>
            </a:ext>
          </a:extLst>
        </xdr:cNvPr>
        <xdr:cNvSpPr/>
      </xdr:nvSpPr>
      <xdr:spPr>
        <a:xfrm>
          <a:off x="2857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14696</xdr:rowOff>
    </xdr:from>
    <xdr:to>
      <xdr:col>19</xdr:col>
      <xdr:colOff>177800</xdr:colOff>
      <xdr:row>57</xdr:row>
      <xdr:rowOff>86541</xdr:rowOff>
    </xdr:to>
    <xdr:cxnSp macro="">
      <xdr:nvCxnSpPr>
        <xdr:cNvPr id="196" name="直線コネクタ 195">
          <a:extLst>
            <a:ext uri="{FF2B5EF4-FFF2-40B4-BE49-F238E27FC236}">
              <a16:creationId xmlns:a16="http://schemas.microsoft.com/office/drawing/2014/main" id="{8ACE0A75-33FA-44F1-963E-5DECBC93FA48}"/>
            </a:ext>
          </a:extLst>
        </xdr:cNvPr>
        <xdr:cNvCxnSpPr/>
      </xdr:nvCxnSpPr>
      <xdr:spPr>
        <a:xfrm>
          <a:off x="2908300" y="97873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70031</xdr:rowOff>
    </xdr:from>
    <xdr:to>
      <xdr:col>10</xdr:col>
      <xdr:colOff>165100</xdr:colOff>
      <xdr:row>57</xdr:row>
      <xdr:rowOff>181</xdr:rowOff>
    </xdr:to>
    <xdr:sp macro="" textlink="">
      <xdr:nvSpPr>
        <xdr:cNvPr id="197" name="楕円 196">
          <a:extLst>
            <a:ext uri="{FF2B5EF4-FFF2-40B4-BE49-F238E27FC236}">
              <a16:creationId xmlns:a16="http://schemas.microsoft.com/office/drawing/2014/main" id="{B5872560-1225-4F7F-BAC6-5E4B878C3C15}"/>
            </a:ext>
          </a:extLst>
        </xdr:cNvPr>
        <xdr:cNvSpPr/>
      </xdr:nvSpPr>
      <xdr:spPr>
        <a:xfrm>
          <a:off x="1968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120831</xdr:rowOff>
    </xdr:from>
    <xdr:to>
      <xdr:col>15</xdr:col>
      <xdr:colOff>50800</xdr:colOff>
      <xdr:row>57</xdr:row>
      <xdr:rowOff>14696</xdr:rowOff>
    </xdr:to>
    <xdr:cxnSp macro="">
      <xdr:nvCxnSpPr>
        <xdr:cNvPr id="198" name="直線コネクタ 197">
          <a:extLst>
            <a:ext uri="{FF2B5EF4-FFF2-40B4-BE49-F238E27FC236}">
              <a16:creationId xmlns:a16="http://schemas.microsoft.com/office/drawing/2014/main" id="{1105A9D4-F396-42CC-A967-D60DA716B6EA}"/>
            </a:ext>
          </a:extLst>
        </xdr:cNvPr>
        <xdr:cNvCxnSpPr/>
      </xdr:nvCxnSpPr>
      <xdr:spPr>
        <a:xfrm>
          <a:off x="2019300" y="97220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xdr:rowOff>
    </xdr:from>
    <xdr:to>
      <xdr:col>6</xdr:col>
      <xdr:colOff>38100</xdr:colOff>
      <xdr:row>56</xdr:row>
      <xdr:rowOff>103051</xdr:rowOff>
    </xdr:to>
    <xdr:sp macro="" textlink="">
      <xdr:nvSpPr>
        <xdr:cNvPr id="199" name="楕円 198">
          <a:extLst>
            <a:ext uri="{FF2B5EF4-FFF2-40B4-BE49-F238E27FC236}">
              <a16:creationId xmlns:a16="http://schemas.microsoft.com/office/drawing/2014/main" id="{0A34FDE8-F74A-4E7C-8C80-47A0E81CD504}"/>
            </a:ext>
          </a:extLst>
        </xdr:cNvPr>
        <xdr:cNvSpPr/>
      </xdr:nvSpPr>
      <xdr:spPr>
        <a:xfrm>
          <a:off x="1079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52251</xdr:rowOff>
    </xdr:from>
    <xdr:to>
      <xdr:col>10</xdr:col>
      <xdr:colOff>114300</xdr:colOff>
      <xdr:row>56</xdr:row>
      <xdr:rowOff>120831</xdr:rowOff>
    </xdr:to>
    <xdr:cxnSp macro="">
      <xdr:nvCxnSpPr>
        <xdr:cNvPr id="200" name="直線コネクタ 199">
          <a:extLst>
            <a:ext uri="{FF2B5EF4-FFF2-40B4-BE49-F238E27FC236}">
              <a16:creationId xmlns:a16="http://schemas.microsoft.com/office/drawing/2014/main" id="{26F3D536-C732-4D7E-BA9F-A72FA3978788}"/>
            </a:ext>
          </a:extLst>
        </xdr:cNvPr>
        <xdr:cNvCxnSpPr/>
      </xdr:nvCxnSpPr>
      <xdr:spPr>
        <a:xfrm>
          <a:off x="1130300" y="96534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0C24B7D2-C402-4843-AD36-618087A625D5}"/>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22D5F47E-E898-452D-A990-BC6A46B789F9}"/>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2E7565A5-5AB7-4730-9D94-E8E0031795FF}"/>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D7F39F1F-BD11-43B2-BC6C-463B4C0B0F13}"/>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205" name="n_1mainValue【体育館・プール】&#10;有形固定資産減価償却率">
          <a:extLst>
            <a:ext uri="{FF2B5EF4-FFF2-40B4-BE49-F238E27FC236}">
              <a16:creationId xmlns:a16="http://schemas.microsoft.com/office/drawing/2014/main" id="{2FCA30D9-2CFE-4FF4-88C3-47E4F5AAE0DF}"/>
            </a:ext>
          </a:extLst>
        </xdr:cNvPr>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82023</xdr:rowOff>
    </xdr:from>
    <xdr:ext cx="405111" cy="259045"/>
    <xdr:sp macro="" textlink="">
      <xdr:nvSpPr>
        <xdr:cNvPr id="206" name="n_2mainValue【体育館・プール】&#10;有形固定資産減価償却率">
          <a:extLst>
            <a:ext uri="{FF2B5EF4-FFF2-40B4-BE49-F238E27FC236}">
              <a16:creationId xmlns:a16="http://schemas.microsoft.com/office/drawing/2014/main" id="{9EEFE158-ED4F-4FBF-BF15-9A074828EBA2}"/>
            </a:ext>
          </a:extLst>
        </xdr:cNvPr>
        <xdr:cNvSpPr txBox="1"/>
      </xdr:nvSpPr>
      <xdr:spPr>
        <a:xfrm>
          <a:off x="2705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16708</xdr:rowOff>
    </xdr:from>
    <xdr:ext cx="405111" cy="259045"/>
    <xdr:sp macro="" textlink="">
      <xdr:nvSpPr>
        <xdr:cNvPr id="207" name="n_3mainValue【体育館・プール】&#10;有形固定資産減価償却率">
          <a:extLst>
            <a:ext uri="{FF2B5EF4-FFF2-40B4-BE49-F238E27FC236}">
              <a16:creationId xmlns:a16="http://schemas.microsoft.com/office/drawing/2014/main" id="{67D55D42-1334-43C7-B560-B89E41BDCA76}"/>
            </a:ext>
          </a:extLst>
        </xdr:cNvPr>
        <xdr:cNvSpPr txBox="1"/>
      </xdr:nvSpPr>
      <xdr:spPr>
        <a:xfrm>
          <a:off x="1816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119578</xdr:rowOff>
    </xdr:from>
    <xdr:ext cx="405111" cy="259045"/>
    <xdr:sp macro="" textlink="">
      <xdr:nvSpPr>
        <xdr:cNvPr id="208" name="n_4mainValue【体育館・プール】&#10;有形固定資産減価償却率">
          <a:extLst>
            <a:ext uri="{FF2B5EF4-FFF2-40B4-BE49-F238E27FC236}">
              <a16:creationId xmlns:a16="http://schemas.microsoft.com/office/drawing/2014/main" id="{D586BAEB-11C9-41CA-8B78-594E1CD38135}"/>
            </a:ext>
          </a:extLst>
        </xdr:cNvPr>
        <xdr:cNvSpPr txBox="1"/>
      </xdr:nvSpPr>
      <xdr:spPr>
        <a:xfrm>
          <a:off x="927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5613EA0-19B6-4410-B289-E936E8EDF6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AE9E102-EAEF-43C4-A41A-AFC29CD66A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12F819F-2ACA-4C02-90B7-1A64069CA3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66733E6-E8A6-4B40-A0F7-A8C6E098B6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CDC1C50-CD33-45FA-A682-5E738126C5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A347F47-2AC4-48FF-81D1-4D3F52D958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80CBFC4-78D0-44C2-A05D-9EAAB54667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1A8F5F8-4C2C-4C35-B7E6-0DB800597E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2A4FD24-04CE-4EF5-A599-F6B90E104E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5AA97BE-9039-47AC-87E7-1019841575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104ACA0D-FECE-424F-9267-541AB56F9318}"/>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C0312D0-3F22-4B57-A3EC-CEDFBC3361F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ED4740F1-40A2-4436-B7D8-BAFCCA37087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7FCA0AB7-E4A4-48D3-804D-B8459B87795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48B58617-3AF7-485E-86A4-0449FD80E25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88DC30F-9FF2-4C49-9915-2C7F436D2B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9E5C1E0A-9CCC-4167-AB66-12E1C0929B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D3970C17-B393-44CC-9B4F-5FECB03B54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FC829369-CCCE-422C-8D59-95075C8B412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1E44A5A4-D322-4927-830C-F5D6DE3592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CB13859F-2461-46AA-8E3C-255248A3E93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212EB24-3949-4270-AF86-201E977F3F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2356B889-C6BB-4864-8E7E-A3A7F00F97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327D5612-C452-49B1-A30A-8A03DF40F5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ACADDB44-E44F-4872-A37F-E984C64DFF68}"/>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6B536FBD-539D-4D33-B98B-1E1110345D9F}"/>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6AEB567A-D3EA-4217-8477-5FA552B1D5C7}"/>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CE1862E9-E9CA-455A-8C8A-1719BA6AF7C4}"/>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9FCF14CB-7DBD-48C4-93FC-19293429CB7F}"/>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BDE3930F-BB42-42CD-9394-2F812FBB4437}"/>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F0E55822-D680-4784-9792-AE9694A967BE}"/>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48D8DDDB-6731-4CB6-A876-EC31D7747B7E}"/>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A10F176E-44CD-4562-8ADA-1958FFF83085}"/>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375342B0-9AFF-4239-98A8-F434C4A4A05E}"/>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A7E676A8-1FD9-4A89-92F3-8CCD53987D96}"/>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03D5EF-2DD0-4CD2-A8BC-67392B9826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DD6883-9385-4BAA-AA93-84F04D63A7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2512B5-1A79-4506-AA49-657E66A1FE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A793B3B-07B8-4A03-8B5F-13C249C137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8F6EC08-6DC1-447F-BE69-E2C96155F0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76200</xdr:rowOff>
    </xdr:from>
    <xdr:to>
      <xdr:col>55</xdr:col>
      <xdr:colOff>50800</xdr:colOff>
      <xdr:row>57</xdr:row>
      <xdr:rowOff>6350</xdr:rowOff>
    </xdr:to>
    <xdr:sp macro="" textlink="">
      <xdr:nvSpPr>
        <xdr:cNvPr id="249" name="楕円 248">
          <a:extLst>
            <a:ext uri="{FF2B5EF4-FFF2-40B4-BE49-F238E27FC236}">
              <a16:creationId xmlns:a16="http://schemas.microsoft.com/office/drawing/2014/main" id="{9E73FC9A-F062-4C73-B106-1071C4381FF2}"/>
            </a:ext>
          </a:extLst>
        </xdr:cNvPr>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99077</xdr:rowOff>
    </xdr:from>
    <xdr:ext cx="469744" cy="259045"/>
    <xdr:sp macro="" textlink="">
      <xdr:nvSpPr>
        <xdr:cNvPr id="250" name="【体育館・プール】&#10;一人当たり面積該当値テキスト">
          <a:extLst>
            <a:ext uri="{FF2B5EF4-FFF2-40B4-BE49-F238E27FC236}">
              <a16:creationId xmlns:a16="http://schemas.microsoft.com/office/drawing/2014/main" id="{682E476E-102B-49DF-B581-30A4908972B9}"/>
            </a:ext>
          </a:extLst>
        </xdr:cNvPr>
        <xdr:cNvSpPr txBox="1"/>
      </xdr:nvSpPr>
      <xdr:spPr>
        <a:xfrm>
          <a:off x="10515600"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165100</xdr:rowOff>
    </xdr:from>
    <xdr:to>
      <xdr:col>50</xdr:col>
      <xdr:colOff>165100</xdr:colOff>
      <xdr:row>57</xdr:row>
      <xdr:rowOff>95250</xdr:rowOff>
    </xdr:to>
    <xdr:sp macro="" textlink="">
      <xdr:nvSpPr>
        <xdr:cNvPr id="251" name="楕円 250">
          <a:extLst>
            <a:ext uri="{FF2B5EF4-FFF2-40B4-BE49-F238E27FC236}">
              <a16:creationId xmlns:a16="http://schemas.microsoft.com/office/drawing/2014/main" id="{FE83E098-2C2D-459A-B979-F5406EEC2D94}"/>
            </a:ext>
          </a:extLst>
        </xdr:cNvPr>
        <xdr:cNvSpPr/>
      </xdr:nvSpPr>
      <xdr:spPr>
        <a:xfrm>
          <a:off x="9588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127000</xdr:rowOff>
    </xdr:from>
    <xdr:to>
      <xdr:col>55</xdr:col>
      <xdr:colOff>0</xdr:colOff>
      <xdr:row>57</xdr:row>
      <xdr:rowOff>44450</xdr:rowOff>
    </xdr:to>
    <xdr:cxnSp macro="">
      <xdr:nvCxnSpPr>
        <xdr:cNvPr id="252" name="直線コネクタ 251">
          <a:extLst>
            <a:ext uri="{FF2B5EF4-FFF2-40B4-BE49-F238E27FC236}">
              <a16:creationId xmlns:a16="http://schemas.microsoft.com/office/drawing/2014/main" id="{FDD0A25C-45BF-4462-B67A-C568C26BC095}"/>
            </a:ext>
          </a:extLst>
        </xdr:cNvPr>
        <xdr:cNvCxnSpPr/>
      </xdr:nvCxnSpPr>
      <xdr:spPr>
        <a:xfrm flipV="1">
          <a:off x="96393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xdr:rowOff>
    </xdr:from>
    <xdr:to>
      <xdr:col>46</xdr:col>
      <xdr:colOff>38100</xdr:colOff>
      <xdr:row>57</xdr:row>
      <xdr:rowOff>107950</xdr:rowOff>
    </xdr:to>
    <xdr:sp macro="" textlink="">
      <xdr:nvSpPr>
        <xdr:cNvPr id="253" name="楕円 252">
          <a:extLst>
            <a:ext uri="{FF2B5EF4-FFF2-40B4-BE49-F238E27FC236}">
              <a16:creationId xmlns:a16="http://schemas.microsoft.com/office/drawing/2014/main" id="{F57377EA-884D-4E83-B2D7-3D294C5728C7}"/>
            </a:ext>
          </a:extLst>
        </xdr:cNvPr>
        <xdr:cNvSpPr/>
      </xdr:nvSpPr>
      <xdr:spPr>
        <a:xfrm>
          <a:off x="8699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44450</xdr:rowOff>
    </xdr:from>
    <xdr:to>
      <xdr:col>50</xdr:col>
      <xdr:colOff>114300</xdr:colOff>
      <xdr:row>57</xdr:row>
      <xdr:rowOff>57150</xdr:rowOff>
    </xdr:to>
    <xdr:cxnSp macro="">
      <xdr:nvCxnSpPr>
        <xdr:cNvPr id="254" name="直線コネクタ 253">
          <a:extLst>
            <a:ext uri="{FF2B5EF4-FFF2-40B4-BE49-F238E27FC236}">
              <a16:creationId xmlns:a16="http://schemas.microsoft.com/office/drawing/2014/main" id="{C1094869-3265-431E-A422-327EC4CA9A9C}"/>
            </a:ext>
          </a:extLst>
        </xdr:cNvPr>
        <xdr:cNvCxnSpPr/>
      </xdr:nvCxnSpPr>
      <xdr:spPr>
        <a:xfrm flipV="1">
          <a:off x="87503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19050</xdr:rowOff>
    </xdr:from>
    <xdr:to>
      <xdr:col>41</xdr:col>
      <xdr:colOff>101600</xdr:colOff>
      <xdr:row>57</xdr:row>
      <xdr:rowOff>120650</xdr:rowOff>
    </xdr:to>
    <xdr:sp macro="" textlink="">
      <xdr:nvSpPr>
        <xdr:cNvPr id="255" name="楕円 254">
          <a:extLst>
            <a:ext uri="{FF2B5EF4-FFF2-40B4-BE49-F238E27FC236}">
              <a16:creationId xmlns:a16="http://schemas.microsoft.com/office/drawing/2014/main" id="{6CDEBB28-4863-4EE5-9376-412241B245C6}"/>
            </a:ext>
          </a:extLst>
        </xdr:cNvPr>
        <xdr:cNvSpPr/>
      </xdr:nvSpPr>
      <xdr:spPr>
        <a:xfrm>
          <a:off x="7810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57150</xdr:rowOff>
    </xdr:from>
    <xdr:to>
      <xdr:col>45</xdr:col>
      <xdr:colOff>177800</xdr:colOff>
      <xdr:row>57</xdr:row>
      <xdr:rowOff>69850</xdr:rowOff>
    </xdr:to>
    <xdr:cxnSp macro="">
      <xdr:nvCxnSpPr>
        <xdr:cNvPr id="256" name="直線コネクタ 255">
          <a:extLst>
            <a:ext uri="{FF2B5EF4-FFF2-40B4-BE49-F238E27FC236}">
              <a16:creationId xmlns:a16="http://schemas.microsoft.com/office/drawing/2014/main" id="{0C394AC6-E06E-4B14-97E2-6089F4074D29}"/>
            </a:ext>
          </a:extLst>
        </xdr:cNvPr>
        <xdr:cNvCxnSpPr/>
      </xdr:nvCxnSpPr>
      <xdr:spPr>
        <a:xfrm flipV="1">
          <a:off x="78613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19050</xdr:rowOff>
    </xdr:from>
    <xdr:to>
      <xdr:col>36</xdr:col>
      <xdr:colOff>165100</xdr:colOff>
      <xdr:row>57</xdr:row>
      <xdr:rowOff>120650</xdr:rowOff>
    </xdr:to>
    <xdr:sp macro="" textlink="">
      <xdr:nvSpPr>
        <xdr:cNvPr id="257" name="楕円 256">
          <a:extLst>
            <a:ext uri="{FF2B5EF4-FFF2-40B4-BE49-F238E27FC236}">
              <a16:creationId xmlns:a16="http://schemas.microsoft.com/office/drawing/2014/main" id="{97ED95C8-20E7-41FC-9337-A207FAEBE14A}"/>
            </a:ext>
          </a:extLst>
        </xdr:cNvPr>
        <xdr:cNvSpPr/>
      </xdr:nvSpPr>
      <xdr:spPr>
        <a:xfrm>
          <a:off x="6921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69850</xdr:rowOff>
    </xdr:from>
    <xdr:to>
      <xdr:col>41</xdr:col>
      <xdr:colOff>50800</xdr:colOff>
      <xdr:row>57</xdr:row>
      <xdr:rowOff>69850</xdr:rowOff>
    </xdr:to>
    <xdr:cxnSp macro="">
      <xdr:nvCxnSpPr>
        <xdr:cNvPr id="258" name="直線コネクタ 257">
          <a:extLst>
            <a:ext uri="{FF2B5EF4-FFF2-40B4-BE49-F238E27FC236}">
              <a16:creationId xmlns:a16="http://schemas.microsoft.com/office/drawing/2014/main" id="{DAF4CBFA-52F6-4D66-954D-0BDA4455A1A4}"/>
            </a:ext>
          </a:extLst>
        </xdr:cNvPr>
        <xdr:cNvCxnSpPr/>
      </xdr:nvCxnSpPr>
      <xdr:spPr>
        <a:xfrm>
          <a:off x="6972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D9583848-C526-4989-B023-5826AF0215DB}"/>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F8E4E49D-171A-4CFA-8AEE-96F36053C874}"/>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8EF68E33-07EE-427C-9D4B-E340169FB02A}"/>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D11D68B3-98FC-45EC-9910-7722F5BD78B9}"/>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111777</xdr:rowOff>
    </xdr:from>
    <xdr:ext cx="469744" cy="259045"/>
    <xdr:sp macro="" textlink="">
      <xdr:nvSpPr>
        <xdr:cNvPr id="263" name="n_1mainValue【体育館・プール】&#10;一人当たり面積">
          <a:extLst>
            <a:ext uri="{FF2B5EF4-FFF2-40B4-BE49-F238E27FC236}">
              <a16:creationId xmlns:a16="http://schemas.microsoft.com/office/drawing/2014/main" id="{3244850F-C84A-4C5D-8C89-4F55479730CB}"/>
            </a:ext>
          </a:extLst>
        </xdr:cNvPr>
        <xdr:cNvSpPr txBox="1"/>
      </xdr:nvSpPr>
      <xdr:spPr>
        <a:xfrm>
          <a:off x="9391727"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124477</xdr:rowOff>
    </xdr:from>
    <xdr:ext cx="469744" cy="259045"/>
    <xdr:sp macro="" textlink="">
      <xdr:nvSpPr>
        <xdr:cNvPr id="264" name="n_2mainValue【体育館・プール】&#10;一人当たり面積">
          <a:extLst>
            <a:ext uri="{FF2B5EF4-FFF2-40B4-BE49-F238E27FC236}">
              <a16:creationId xmlns:a16="http://schemas.microsoft.com/office/drawing/2014/main" id="{C4307953-5565-485D-85C3-D0115627B5D1}"/>
            </a:ext>
          </a:extLst>
        </xdr:cNvPr>
        <xdr:cNvSpPr txBox="1"/>
      </xdr:nvSpPr>
      <xdr:spPr>
        <a:xfrm>
          <a:off x="8515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137177</xdr:rowOff>
    </xdr:from>
    <xdr:ext cx="469744" cy="259045"/>
    <xdr:sp macro="" textlink="">
      <xdr:nvSpPr>
        <xdr:cNvPr id="265" name="n_3mainValue【体育館・プール】&#10;一人当たり面積">
          <a:extLst>
            <a:ext uri="{FF2B5EF4-FFF2-40B4-BE49-F238E27FC236}">
              <a16:creationId xmlns:a16="http://schemas.microsoft.com/office/drawing/2014/main" id="{3BA86CC4-E401-498A-AB72-C9AD6CFD06DA}"/>
            </a:ext>
          </a:extLst>
        </xdr:cNvPr>
        <xdr:cNvSpPr txBox="1"/>
      </xdr:nvSpPr>
      <xdr:spPr>
        <a:xfrm>
          <a:off x="7626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137177</xdr:rowOff>
    </xdr:from>
    <xdr:ext cx="469744" cy="259045"/>
    <xdr:sp macro="" textlink="">
      <xdr:nvSpPr>
        <xdr:cNvPr id="266" name="n_4mainValue【体育館・プール】&#10;一人当たり面積">
          <a:extLst>
            <a:ext uri="{FF2B5EF4-FFF2-40B4-BE49-F238E27FC236}">
              <a16:creationId xmlns:a16="http://schemas.microsoft.com/office/drawing/2014/main" id="{15A09399-8DF3-4A3B-86B4-2004FD43A5BD}"/>
            </a:ext>
          </a:extLst>
        </xdr:cNvPr>
        <xdr:cNvSpPr txBox="1"/>
      </xdr:nvSpPr>
      <xdr:spPr>
        <a:xfrm>
          <a:off x="6737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6EBA56F-A68B-47C0-9BC7-DABA61D9A2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D59FD0A9-1973-49F2-BBDC-13C977EE5F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A5F2C4E8-6F18-4686-B900-A37295D4F1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0FEDA77-71A3-4D05-A89C-518EB9C4F4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7E82AC0-11AC-4C03-8F96-ECEC89395A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39483CE-7D03-4AD9-B1CA-7BB182260F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8A750C5C-EE0F-4362-83F8-0C10924A80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40AB745-7B1D-4F2A-8B06-577F35BB10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5F676392-5129-41DC-9465-FC756E5011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B7B6F4E-CA4C-47CD-8885-8D6016B4E3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A6735EC4-56E6-4D7D-BFB3-6916152B2AB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6618E888-AEF8-488F-B71A-E91AC67BE47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3A3D1675-4AEB-4382-8D66-187C5A8EE23E}"/>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75CF652C-5678-42EC-A71A-43D2256250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E01FBA05-E426-48FF-967D-E87A6D5DA9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F8C3DD07-39B5-48F5-8D89-1EA770BD66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1BBA8C79-B867-4802-8DA8-3CC4934AE4F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F898A4B3-3359-4BB5-9744-837EB4F1E50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D6DD6FA5-4FBB-46CF-8EBC-EEB133A3671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A56921D4-30E1-401B-9A30-10A6150A9B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7AEBC798-02DE-48DD-B7BB-1D2F48AE137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86DF8CDF-8B1E-4EF4-82C4-ECABFB5901F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2B602276-0738-4C21-B178-2BBB998F1BE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F9A1447E-27BB-46D1-8CF2-CB6BB3301E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22A05C06-1B4A-49D8-BE9C-594C78D35BD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3058033-AC89-4E7D-A770-3A698ACE0B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903D1A9A-5FC6-4E3A-9326-505189204ACD}"/>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AF5CF13F-8FAF-424E-8461-4CF47308B9FB}"/>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A0801371-C511-4DE0-8E92-699620ED975F}"/>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22328885-6229-441D-AD55-EB4B0BC2810B}"/>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ADD3AB6A-5D63-4805-BBDA-26B91795B950}"/>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847335BD-0E65-4BF0-81D0-1451A6FA39D6}"/>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A8085D66-A0F9-470D-B908-CDAF42171C82}"/>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E5E3D17D-9E6A-4B49-A2F0-85CA5A8790F7}"/>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F45F2990-E72D-4142-A595-B7FB9DBE5D4F}"/>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2C935404-EE10-4E6C-B87C-D2CD37D44713}"/>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DC7BFAF8-32DE-44D1-A6B5-21716D31D919}"/>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1166094-AE35-421A-9E0E-1CB8490A20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466185E-EF60-4B7C-A972-ED8FD5E58E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DD3F477-E79F-437D-BBDA-F5DF23ECF3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4A1C7F2-71BE-4761-8579-2D6C2C1E15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0FBCA6F-652E-46CB-8C15-DC8D11783A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309" name="楕円 308">
          <a:extLst>
            <a:ext uri="{FF2B5EF4-FFF2-40B4-BE49-F238E27FC236}">
              <a16:creationId xmlns:a16="http://schemas.microsoft.com/office/drawing/2014/main" id="{84543FCC-04E3-47C9-9299-A8E7F211BC04}"/>
            </a:ext>
          </a:extLst>
        </xdr:cNvPr>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D57D0B2D-5FB9-4AF9-8DE8-B1B5367E80FB}"/>
            </a:ext>
          </a:extLst>
        </xdr:cNvPr>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93436</xdr:rowOff>
    </xdr:from>
    <xdr:to>
      <xdr:col>20</xdr:col>
      <xdr:colOff>38100</xdr:colOff>
      <xdr:row>84</xdr:row>
      <xdr:rowOff>23586</xdr:rowOff>
    </xdr:to>
    <xdr:sp macro="" textlink="">
      <xdr:nvSpPr>
        <xdr:cNvPr id="311" name="楕円 310">
          <a:extLst>
            <a:ext uri="{FF2B5EF4-FFF2-40B4-BE49-F238E27FC236}">
              <a16:creationId xmlns:a16="http://schemas.microsoft.com/office/drawing/2014/main" id="{60569879-FB62-4E58-BDE3-B09C2820271F}"/>
            </a:ext>
          </a:extLst>
        </xdr:cNvPr>
        <xdr:cNvSpPr/>
      </xdr:nvSpPr>
      <xdr:spPr>
        <a:xfrm>
          <a:off x="3746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83</xdr:row>
      <xdr:rowOff>144236</xdr:rowOff>
    </xdr:to>
    <xdr:cxnSp macro="">
      <xdr:nvCxnSpPr>
        <xdr:cNvPr id="312" name="直線コネクタ 311">
          <a:extLst>
            <a:ext uri="{FF2B5EF4-FFF2-40B4-BE49-F238E27FC236}">
              <a16:creationId xmlns:a16="http://schemas.microsoft.com/office/drawing/2014/main" id="{CF65E215-0B6F-4DBD-90CD-A0125B16282E}"/>
            </a:ext>
          </a:extLst>
        </xdr:cNvPr>
        <xdr:cNvCxnSpPr/>
      </xdr:nvCxnSpPr>
      <xdr:spPr>
        <a:xfrm flipV="1">
          <a:off x="3797300" y="14106798"/>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31387</xdr:rowOff>
    </xdr:from>
    <xdr:to>
      <xdr:col>15</xdr:col>
      <xdr:colOff>101600</xdr:colOff>
      <xdr:row>83</xdr:row>
      <xdr:rowOff>132987</xdr:rowOff>
    </xdr:to>
    <xdr:sp macro="" textlink="">
      <xdr:nvSpPr>
        <xdr:cNvPr id="313" name="楕円 312">
          <a:extLst>
            <a:ext uri="{FF2B5EF4-FFF2-40B4-BE49-F238E27FC236}">
              <a16:creationId xmlns:a16="http://schemas.microsoft.com/office/drawing/2014/main" id="{037DF1B1-4212-4E35-9619-31C15D062805}"/>
            </a:ext>
          </a:extLst>
        </xdr:cNvPr>
        <xdr:cNvSpPr/>
      </xdr:nvSpPr>
      <xdr:spPr>
        <a:xfrm>
          <a:off x="2857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82187</xdr:rowOff>
    </xdr:from>
    <xdr:to>
      <xdr:col>19</xdr:col>
      <xdr:colOff>177800</xdr:colOff>
      <xdr:row>83</xdr:row>
      <xdr:rowOff>144236</xdr:rowOff>
    </xdr:to>
    <xdr:cxnSp macro="">
      <xdr:nvCxnSpPr>
        <xdr:cNvPr id="314" name="直線コネクタ 313">
          <a:extLst>
            <a:ext uri="{FF2B5EF4-FFF2-40B4-BE49-F238E27FC236}">
              <a16:creationId xmlns:a16="http://schemas.microsoft.com/office/drawing/2014/main" id="{0CAFEDD0-071D-4EDC-9C63-B9000AF5DE9C}"/>
            </a:ext>
          </a:extLst>
        </xdr:cNvPr>
        <xdr:cNvCxnSpPr/>
      </xdr:nvCxnSpPr>
      <xdr:spPr>
        <a:xfrm>
          <a:off x="2908300" y="143125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5" name="楕円 314">
          <a:extLst>
            <a:ext uri="{FF2B5EF4-FFF2-40B4-BE49-F238E27FC236}">
              <a16:creationId xmlns:a16="http://schemas.microsoft.com/office/drawing/2014/main" id="{BED33B8F-767A-4B89-A08A-983941CA2A24}"/>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82187</xdr:rowOff>
    </xdr:to>
    <xdr:cxnSp macro="">
      <xdr:nvCxnSpPr>
        <xdr:cNvPr id="316" name="直線コネクタ 315">
          <a:extLst>
            <a:ext uri="{FF2B5EF4-FFF2-40B4-BE49-F238E27FC236}">
              <a16:creationId xmlns:a16="http://schemas.microsoft.com/office/drawing/2014/main" id="{2F4E2405-5E00-4832-8C20-35742BB447C9}"/>
            </a:ext>
          </a:extLst>
        </xdr:cNvPr>
        <xdr:cNvCxnSpPr/>
      </xdr:nvCxnSpPr>
      <xdr:spPr>
        <a:xfrm>
          <a:off x="2019300" y="1427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7" name="楕円 316">
          <a:extLst>
            <a:ext uri="{FF2B5EF4-FFF2-40B4-BE49-F238E27FC236}">
              <a16:creationId xmlns:a16="http://schemas.microsoft.com/office/drawing/2014/main" id="{FCE701F2-C77C-4797-89BE-8A7EC469A12C}"/>
            </a:ext>
          </a:extLst>
        </xdr:cNvPr>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49530</xdr:rowOff>
    </xdr:to>
    <xdr:cxnSp macro="">
      <xdr:nvCxnSpPr>
        <xdr:cNvPr id="318" name="直線コネクタ 317">
          <a:extLst>
            <a:ext uri="{FF2B5EF4-FFF2-40B4-BE49-F238E27FC236}">
              <a16:creationId xmlns:a16="http://schemas.microsoft.com/office/drawing/2014/main" id="{AC464560-F05E-4226-948F-2F4D45F68CE3}"/>
            </a:ext>
          </a:extLst>
        </xdr:cNvPr>
        <xdr:cNvCxnSpPr/>
      </xdr:nvCxnSpPr>
      <xdr:spPr>
        <a:xfrm>
          <a:off x="1130300" y="14217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840A7459-E878-4C75-8C13-45EB01098EB4}"/>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697F7404-258F-4321-A167-AC14862BD8EE}"/>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53619D37-78EE-4332-9F1B-6E85A2B55D95}"/>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4F8D9978-255D-48A2-B425-1C5485B2BA4C}"/>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14713</xdr:rowOff>
    </xdr:from>
    <xdr:ext cx="405111" cy="259045"/>
    <xdr:sp macro="" textlink="">
      <xdr:nvSpPr>
        <xdr:cNvPr id="323" name="n_1mainValue【福祉施設】&#10;有形固定資産減価償却率">
          <a:extLst>
            <a:ext uri="{FF2B5EF4-FFF2-40B4-BE49-F238E27FC236}">
              <a16:creationId xmlns:a16="http://schemas.microsoft.com/office/drawing/2014/main" id="{95E40BB3-8D6F-4064-8D61-FC7590CF1D43}"/>
            </a:ext>
          </a:extLst>
        </xdr:cNvPr>
        <xdr:cNvSpPr txBox="1"/>
      </xdr:nvSpPr>
      <xdr:spPr>
        <a:xfrm>
          <a:off x="3582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124114</xdr:rowOff>
    </xdr:from>
    <xdr:ext cx="405111" cy="259045"/>
    <xdr:sp macro="" textlink="">
      <xdr:nvSpPr>
        <xdr:cNvPr id="324" name="n_2mainValue【福祉施設】&#10;有形固定資産減価償却率">
          <a:extLst>
            <a:ext uri="{FF2B5EF4-FFF2-40B4-BE49-F238E27FC236}">
              <a16:creationId xmlns:a16="http://schemas.microsoft.com/office/drawing/2014/main" id="{898B5813-5C4E-4A35-96BA-9CB8821FEBB0}"/>
            </a:ext>
          </a:extLst>
        </xdr:cNvPr>
        <xdr:cNvSpPr txBox="1"/>
      </xdr:nvSpPr>
      <xdr:spPr>
        <a:xfrm>
          <a:off x="2705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5" name="n_3mainValue【福祉施設】&#10;有形固定資産減価償却率">
          <a:extLst>
            <a:ext uri="{FF2B5EF4-FFF2-40B4-BE49-F238E27FC236}">
              <a16:creationId xmlns:a16="http://schemas.microsoft.com/office/drawing/2014/main" id="{80A45289-0F9E-426A-B5EC-7C9EDFFD31F4}"/>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326" name="n_4mainValue【福祉施設】&#10;有形固定資産減価償却率">
          <a:extLst>
            <a:ext uri="{FF2B5EF4-FFF2-40B4-BE49-F238E27FC236}">
              <a16:creationId xmlns:a16="http://schemas.microsoft.com/office/drawing/2014/main" id="{C1E83D06-3B07-4219-8F6E-E54064E71610}"/>
            </a:ext>
          </a:extLst>
        </xdr:cNvPr>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790B080F-9527-4FD9-B71A-80B72EE623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8AE10E57-1E88-4D0D-AE94-ADBF40F8A1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D479EC96-395A-4F17-B60F-123AE9744D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13A43CB6-1D7A-494F-8DA7-2BE022AF97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67D15B6F-6777-46DD-9228-7FAE9E1169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B8D5170-A98C-4663-A1E8-03440861E5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54C5040A-AFC9-43B6-988A-5324CD5BF3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DD677E4A-67FD-40F3-88FD-BCA3F0BAB6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34E90B0D-3C6D-4E79-96F0-8400645E6C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43E8BFE0-0C0A-47E4-97D8-FE28488050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8073E9FB-6A5F-4808-B6C4-3D9536F1F3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63FF1756-4E91-4E8D-9BBC-1956F7746C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25403513-F258-43C7-9256-FA9DB0708C2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CC04A976-AB7D-4055-ADE6-2251D76D4A1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AC67F7B2-ECFD-4A91-BFCD-084D43ED18F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B84078B3-0A54-425C-96C1-9BA55F2B7B2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D50DD54D-1668-4AC6-BA89-0FB16BF4550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9A45CA93-EED9-4388-A46B-7312560C35F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749C7E92-F2CC-4CE3-8A65-F4EF5308FAE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97F58297-F2FB-4A7B-BA8F-67C00F07105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8EEEC826-63B7-42DB-8A13-CDE1DAA09F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B7B8B2EC-3058-44CB-B89A-F81EDD08C92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BA57B098-0986-4D18-AF52-C2EF41D0DB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9FEFABF7-3C91-4D20-BF11-FCDE045662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EF080DE2-DF46-4D3A-81CD-6C20F76730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708DC8CD-7579-420D-974F-730E075B6A31}"/>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930C69F0-A6C5-4AD6-AE05-20C28351DE4B}"/>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3D9D536D-2E8B-42E4-A11C-430EB4372AF6}"/>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7B803474-02A8-40E8-B539-CB1ED8DAFC04}"/>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7334FE80-9001-4EC8-921B-DA97567DF045}"/>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E13EC1F1-E521-40A9-A59A-3E9CDC17F4A2}"/>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4F8DBCDA-44FE-4A78-9F86-1950A23100BF}"/>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E26A05C3-DEEE-4D25-83A8-4A23C55AD74C}"/>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F0AC89D6-3CC3-4164-8AD8-8F2A013E40C2}"/>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CACE22AE-A266-4A69-A481-91DF45E67C42}"/>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84CE867E-DFB3-482C-B1C9-87E40CD1501D}"/>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542731D-C27F-4FA1-8166-F602560E19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7E0724A-DDEF-4C78-A01D-6C0FAB4E37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D05033B-7DBC-4830-BB66-D22F9A290E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B83F05D5-BB40-48F1-B211-0007D82BDD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94A515CF-B8B5-48E1-8962-112769A7A1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3629</xdr:rowOff>
    </xdr:from>
    <xdr:to>
      <xdr:col>55</xdr:col>
      <xdr:colOff>50800</xdr:colOff>
      <xdr:row>82</xdr:row>
      <xdr:rowOff>105229</xdr:rowOff>
    </xdr:to>
    <xdr:sp macro="" textlink="">
      <xdr:nvSpPr>
        <xdr:cNvPr id="368" name="楕円 367">
          <a:extLst>
            <a:ext uri="{FF2B5EF4-FFF2-40B4-BE49-F238E27FC236}">
              <a16:creationId xmlns:a16="http://schemas.microsoft.com/office/drawing/2014/main" id="{44E8FA4F-B428-4D92-BC10-757F249D0CAF}"/>
            </a:ext>
          </a:extLst>
        </xdr:cNvPr>
        <xdr:cNvSpPr/>
      </xdr:nvSpPr>
      <xdr:spPr>
        <a:xfrm>
          <a:off x="10426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26506</xdr:rowOff>
    </xdr:from>
    <xdr:ext cx="469744" cy="259045"/>
    <xdr:sp macro="" textlink="">
      <xdr:nvSpPr>
        <xdr:cNvPr id="369" name="【福祉施設】&#10;一人当たり面積該当値テキスト">
          <a:extLst>
            <a:ext uri="{FF2B5EF4-FFF2-40B4-BE49-F238E27FC236}">
              <a16:creationId xmlns:a16="http://schemas.microsoft.com/office/drawing/2014/main" id="{9BF01BE9-CF1A-4034-8C7D-71F5EF67332A}"/>
            </a:ext>
          </a:extLst>
        </xdr:cNvPr>
        <xdr:cNvSpPr txBox="1"/>
      </xdr:nvSpPr>
      <xdr:spPr>
        <a:xfrm>
          <a:off x="10515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3629</xdr:rowOff>
    </xdr:from>
    <xdr:to>
      <xdr:col>50</xdr:col>
      <xdr:colOff>165100</xdr:colOff>
      <xdr:row>82</xdr:row>
      <xdr:rowOff>105229</xdr:rowOff>
    </xdr:to>
    <xdr:sp macro="" textlink="">
      <xdr:nvSpPr>
        <xdr:cNvPr id="370" name="楕円 369">
          <a:extLst>
            <a:ext uri="{FF2B5EF4-FFF2-40B4-BE49-F238E27FC236}">
              <a16:creationId xmlns:a16="http://schemas.microsoft.com/office/drawing/2014/main" id="{E0CD74A0-306C-4CF8-B32D-B73FE2A3EF3B}"/>
            </a:ext>
          </a:extLst>
        </xdr:cNvPr>
        <xdr:cNvSpPr/>
      </xdr:nvSpPr>
      <xdr:spPr>
        <a:xfrm>
          <a:off x="958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54429</xdr:rowOff>
    </xdr:from>
    <xdr:to>
      <xdr:col>55</xdr:col>
      <xdr:colOff>0</xdr:colOff>
      <xdr:row>82</xdr:row>
      <xdr:rowOff>54429</xdr:rowOff>
    </xdr:to>
    <xdr:cxnSp macro="">
      <xdr:nvCxnSpPr>
        <xdr:cNvPr id="371" name="直線コネクタ 370">
          <a:extLst>
            <a:ext uri="{FF2B5EF4-FFF2-40B4-BE49-F238E27FC236}">
              <a16:creationId xmlns:a16="http://schemas.microsoft.com/office/drawing/2014/main" id="{30F29696-95DF-4FBD-8B98-8BD6D875AA2D}"/>
            </a:ext>
          </a:extLst>
        </xdr:cNvPr>
        <xdr:cNvCxnSpPr/>
      </xdr:nvCxnSpPr>
      <xdr:spPr>
        <a:xfrm>
          <a:off x="9639300" y="14113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72" name="楕円 371">
          <a:extLst>
            <a:ext uri="{FF2B5EF4-FFF2-40B4-BE49-F238E27FC236}">
              <a16:creationId xmlns:a16="http://schemas.microsoft.com/office/drawing/2014/main" id="{71DD3563-1B93-43FF-BBC2-606F819DFEBC}"/>
            </a:ext>
          </a:extLst>
        </xdr:cNvPr>
        <xdr:cNvSpPr/>
      </xdr:nvSpPr>
      <xdr:spPr>
        <a:xfrm>
          <a:off x="869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54429</xdr:rowOff>
    </xdr:from>
    <xdr:to>
      <xdr:col>50</xdr:col>
      <xdr:colOff>114300</xdr:colOff>
      <xdr:row>82</xdr:row>
      <xdr:rowOff>70757</xdr:rowOff>
    </xdr:to>
    <xdr:cxnSp macro="">
      <xdr:nvCxnSpPr>
        <xdr:cNvPr id="373" name="直線コネクタ 372">
          <a:extLst>
            <a:ext uri="{FF2B5EF4-FFF2-40B4-BE49-F238E27FC236}">
              <a16:creationId xmlns:a16="http://schemas.microsoft.com/office/drawing/2014/main" id="{CD0BF58E-F6E8-4011-AC97-E55FA4DBDBBA}"/>
            </a:ext>
          </a:extLst>
        </xdr:cNvPr>
        <xdr:cNvCxnSpPr/>
      </xdr:nvCxnSpPr>
      <xdr:spPr>
        <a:xfrm flipV="1">
          <a:off x="8750300" y="141133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36286</xdr:rowOff>
    </xdr:from>
    <xdr:to>
      <xdr:col>41</xdr:col>
      <xdr:colOff>101600</xdr:colOff>
      <xdr:row>82</xdr:row>
      <xdr:rowOff>137886</xdr:rowOff>
    </xdr:to>
    <xdr:sp macro="" textlink="">
      <xdr:nvSpPr>
        <xdr:cNvPr id="374" name="楕円 373">
          <a:extLst>
            <a:ext uri="{FF2B5EF4-FFF2-40B4-BE49-F238E27FC236}">
              <a16:creationId xmlns:a16="http://schemas.microsoft.com/office/drawing/2014/main" id="{15FB77B8-85AB-4A31-BE49-07BC801188A5}"/>
            </a:ext>
          </a:extLst>
        </xdr:cNvPr>
        <xdr:cNvSpPr/>
      </xdr:nvSpPr>
      <xdr:spPr>
        <a:xfrm>
          <a:off x="781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87086</xdr:rowOff>
    </xdr:to>
    <xdr:cxnSp macro="">
      <xdr:nvCxnSpPr>
        <xdr:cNvPr id="375" name="直線コネクタ 374">
          <a:extLst>
            <a:ext uri="{FF2B5EF4-FFF2-40B4-BE49-F238E27FC236}">
              <a16:creationId xmlns:a16="http://schemas.microsoft.com/office/drawing/2014/main" id="{DED2B99C-0DE0-4214-A963-A50A2B604B46}"/>
            </a:ext>
          </a:extLst>
        </xdr:cNvPr>
        <xdr:cNvCxnSpPr/>
      </xdr:nvCxnSpPr>
      <xdr:spPr>
        <a:xfrm flipV="1">
          <a:off x="7861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376" name="楕円 375">
          <a:extLst>
            <a:ext uri="{FF2B5EF4-FFF2-40B4-BE49-F238E27FC236}">
              <a16:creationId xmlns:a16="http://schemas.microsoft.com/office/drawing/2014/main" id="{7A49BC53-2B87-480B-BCCF-4EEB1490D3E1}"/>
            </a:ext>
          </a:extLst>
        </xdr:cNvPr>
        <xdr:cNvSpPr/>
      </xdr:nvSpPr>
      <xdr:spPr>
        <a:xfrm>
          <a:off x="692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87086</xdr:rowOff>
    </xdr:from>
    <xdr:to>
      <xdr:col>41</xdr:col>
      <xdr:colOff>50800</xdr:colOff>
      <xdr:row>82</xdr:row>
      <xdr:rowOff>87086</xdr:rowOff>
    </xdr:to>
    <xdr:cxnSp macro="">
      <xdr:nvCxnSpPr>
        <xdr:cNvPr id="377" name="直線コネクタ 376">
          <a:extLst>
            <a:ext uri="{FF2B5EF4-FFF2-40B4-BE49-F238E27FC236}">
              <a16:creationId xmlns:a16="http://schemas.microsoft.com/office/drawing/2014/main" id="{632E0A80-146F-4B11-BA36-45E152D63BE6}"/>
            </a:ext>
          </a:extLst>
        </xdr:cNvPr>
        <xdr:cNvCxnSpPr/>
      </xdr:nvCxnSpPr>
      <xdr:spPr>
        <a:xfrm>
          <a:off x="6972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440D423E-58DF-4D90-B70F-7FEB2BF0EF24}"/>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C5EA12AA-CFB2-49A3-9792-A1136B3AA2C5}"/>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ADE4F164-A14D-44C7-B786-45CA4B01FF2C}"/>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3EB3C661-0DA2-4AD5-AB6E-ACFE386F1BAE}"/>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121756</xdr:rowOff>
    </xdr:from>
    <xdr:ext cx="469744" cy="259045"/>
    <xdr:sp macro="" textlink="">
      <xdr:nvSpPr>
        <xdr:cNvPr id="382" name="n_1mainValue【福祉施設】&#10;一人当たり面積">
          <a:extLst>
            <a:ext uri="{FF2B5EF4-FFF2-40B4-BE49-F238E27FC236}">
              <a16:creationId xmlns:a16="http://schemas.microsoft.com/office/drawing/2014/main" id="{50826345-CAD6-4D68-AABF-C061129233F3}"/>
            </a:ext>
          </a:extLst>
        </xdr:cNvPr>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83" name="n_2mainValue【福祉施設】&#10;一人当たり面積">
          <a:extLst>
            <a:ext uri="{FF2B5EF4-FFF2-40B4-BE49-F238E27FC236}">
              <a16:creationId xmlns:a16="http://schemas.microsoft.com/office/drawing/2014/main" id="{F561734A-D0A8-4558-8A69-69BD54C4CE92}"/>
            </a:ext>
          </a:extLst>
        </xdr:cNvPr>
        <xdr:cNvSpPr txBox="1"/>
      </xdr:nvSpPr>
      <xdr:spPr>
        <a:xfrm>
          <a:off x="8515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154413</xdr:rowOff>
    </xdr:from>
    <xdr:ext cx="469744" cy="259045"/>
    <xdr:sp macro="" textlink="">
      <xdr:nvSpPr>
        <xdr:cNvPr id="384" name="n_3mainValue【福祉施設】&#10;一人当たり面積">
          <a:extLst>
            <a:ext uri="{FF2B5EF4-FFF2-40B4-BE49-F238E27FC236}">
              <a16:creationId xmlns:a16="http://schemas.microsoft.com/office/drawing/2014/main" id="{0FEFDBEC-AED7-4C18-9DB7-FD70C992EC3D}"/>
            </a:ext>
          </a:extLst>
        </xdr:cNvPr>
        <xdr:cNvSpPr txBox="1"/>
      </xdr:nvSpPr>
      <xdr:spPr>
        <a:xfrm>
          <a:off x="7626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385" name="n_4mainValue【福祉施設】&#10;一人当たり面積">
          <a:extLst>
            <a:ext uri="{FF2B5EF4-FFF2-40B4-BE49-F238E27FC236}">
              <a16:creationId xmlns:a16="http://schemas.microsoft.com/office/drawing/2014/main" id="{169095F2-5089-47B7-9A8A-C405269E2F82}"/>
            </a:ext>
          </a:extLst>
        </xdr:cNvPr>
        <xdr:cNvSpPr txBox="1"/>
      </xdr:nvSpPr>
      <xdr:spPr>
        <a:xfrm>
          <a:off x="6737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7B9B3836-8101-4A42-8A9A-D281F00F98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7013D596-A927-4068-857D-FC7DA67ADB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A3D942F6-9D05-43BF-8986-E85314D06E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24780AAE-FBDE-4E02-8676-348761661F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61A13517-E5B5-4887-A98D-D0593A5834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155DD34F-0810-47D6-B093-D2505798B6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24B8296-2639-40A9-8850-008D18AB31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8A0A678D-372E-4DF2-9EE4-4AD6485F80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508E2EEF-DF9E-4413-9930-5C391A25A6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3464EC19-BA52-4BAF-887B-C2AC965374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68A927C3-8A10-4D2A-A326-BDCC44D812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DDE1F18A-FC38-4B8E-9003-814A24BEF37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00F09DCE-AEDF-43C9-9A10-02FA2E0F2E2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11DB361D-6DB6-42E4-BBBE-15DBE83E6F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FAF2B528-282A-4946-BB41-608343A45CB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B11C68BE-8FAA-4583-A941-C311D4B644A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5A06A30C-F559-425F-8F53-7C2C7EC96AD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89714BE0-D6D7-4A0E-841A-6489C686B8A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544D499-92D3-4185-9AC9-920D274EECC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5C2B4C94-1138-42F5-92E7-E4A3E64F172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CF2464F8-E4EB-4028-85A7-1B0777952D2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49BF1D15-CF4D-4212-8CC4-BFA36D6BBB8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5E51C02A-6E25-415B-AE29-5204BB70D1D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9A3F5879-3AC5-4CCB-ABDC-91921A05644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82E58212-0D50-4770-AC1F-078D4B6A0292}"/>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28DBD0F4-1688-4FD3-BBD6-397B841C196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E195F606-70DC-4ACC-A9B0-B5942C1336D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F48140D5-C90B-40C6-9A7F-78AEC683428F}"/>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877B0731-97B6-444F-9288-A156663A8F93}"/>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1902F6CC-5CAC-4428-AE48-F35AFDDB8B47}"/>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6BE1C12D-7E8A-43FE-89CE-D0974A5697FD}"/>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B9BCFC01-AA35-49AD-B3CF-08B2CE2BA7F9}"/>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4BDB3FD7-66FA-4A82-BCFF-1A26DED3305A}"/>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5AECA4ED-F78E-4EA7-BDA0-E6940AFDC252}"/>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3AB4DDD6-1A91-4746-9115-BDC13D07A99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1D43D7F-68D9-484E-B3D1-30FD3FDA35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2EFA43F-81CF-4092-BFAF-89E534D84F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773D0B0F-EDF7-4C70-85EC-749E248693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8BD84BF3-4CB7-446C-9FA8-5917620974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3B6DDF73-FF3A-41E4-954E-EA9AF3DC89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126364</xdr:rowOff>
    </xdr:from>
    <xdr:to>
      <xdr:col>24</xdr:col>
      <xdr:colOff>114300</xdr:colOff>
      <xdr:row>103</xdr:row>
      <xdr:rowOff>56514</xdr:rowOff>
    </xdr:to>
    <xdr:sp macro="" textlink="">
      <xdr:nvSpPr>
        <xdr:cNvPr id="426" name="楕円 425">
          <a:extLst>
            <a:ext uri="{FF2B5EF4-FFF2-40B4-BE49-F238E27FC236}">
              <a16:creationId xmlns:a16="http://schemas.microsoft.com/office/drawing/2014/main" id="{347E3CF5-2F6B-44C2-96A6-E182017B3EDA}"/>
            </a:ext>
          </a:extLst>
        </xdr:cNvPr>
        <xdr:cNvSpPr/>
      </xdr:nvSpPr>
      <xdr:spPr>
        <a:xfrm>
          <a:off x="4584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149241</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531679B1-C309-486A-9DDB-B145B6168F83}"/>
            </a:ext>
          </a:extLst>
        </xdr:cNvPr>
        <xdr:cNvSpPr txBox="1"/>
      </xdr:nvSpPr>
      <xdr:spPr>
        <a:xfrm>
          <a:off x="4673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8" name="楕円 427">
          <a:extLst>
            <a:ext uri="{FF2B5EF4-FFF2-40B4-BE49-F238E27FC236}">
              <a16:creationId xmlns:a16="http://schemas.microsoft.com/office/drawing/2014/main" id="{075E8347-2C0A-4C43-B8FE-C47FFEF1545E}"/>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5714</xdr:rowOff>
    </xdr:from>
    <xdr:to>
      <xdr:col>24</xdr:col>
      <xdr:colOff>63500</xdr:colOff>
      <xdr:row>104</xdr:row>
      <xdr:rowOff>144780</xdr:rowOff>
    </xdr:to>
    <xdr:cxnSp macro="">
      <xdr:nvCxnSpPr>
        <xdr:cNvPr id="429" name="直線コネクタ 428">
          <a:extLst>
            <a:ext uri="{FF2B5EF4-FFF2-40B4-BE49-F238E27FC236}">
              <a16:creationId xmlns:a16="http://schemas.microsoft.com/office/drawing/2014/main" id="{9F24F041-B5D2-4C23-895C-081B19F65F47}"/>
            </a:ext>
          </a:extLst>
        </xdr:cNvPr>
        <xdr:cNvCxnSpPr/>
      </xdr:nvCxnSpPr>
      <xdr:spPr>
        <a:xfrm flipV="1">
          <a:off x="3797300" y="17665064"/>
          <a:ext cx="838200" cy="3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30" name="楕円 429">
          <a:extLst>
            <a:ext uri="{FF2B5EF4-FFF2-40B4-BE49-F238E27FC236}">
              <a16:creationId xmlns:a16="http://schemas.microsoft.com/office/drawing/2014/main" id="{EB759854-86B1-4AA9-A639-FB8A033E7695}"/>
            </a:ext>
          </a:extLst>
        </xdr:cNvPr>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144780</xdr:rowOff>
    </xdr:to>
    <xdr:cxnSp macro="">
      <xdr:nvCxnSpPr>
        <xdr:cNvPr id="431" name="直線コネクタ 430">
          <a:extLst>
            <a:ext uri="{FF2B5EF4-FFF2-40B4-BE49-F238E27FC236}">
              <a16:creationId xmlns:a16="http://schemas.microsoft.com/office/drawing/2014/main" id="{3A642551-2FEC-4502-89AB-4FBF6199BA1F}"/>
            </a:ext>
          </a:extLst>
        </xdr:cNvPr>
        <xdr:cNvCxnSpPr/>
      </xdr:nvCxnSpPr>
      <xdr:spPr>
        <a:xfrm>
          <a:off x="2908300" y="1793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432" name="楕円 431">
          <a:extLst>
            <a:ext uri="{FF2B5EF4-FFF2-40B4-BE49-F238E27FC236}">
              <a16:creationId xmlns:a16="http://schemas.microsoft.com/office/drawing/2014/main" id="{64790B38-E5BC-4529-9D88-A2655365B99B}"/>
            </a:ext>
          </a:extLst>
        </xdr:cNvPr>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105</xdr:row>
      <xdr:rowOff>17145</xdr:rowOff>
    </xdr:to>
    <xdr:cxnSp macro="">
      <xdr:nvCxnSpPr>
        <xdr:cNvPr id="433" name="直線コネクタ 432">
          <a:extLst>
            <a:ext uri="{FF2B5EF4-FFF2-40B4-BE49-F238E27FC236}">
              <a16:creationId xmlns:a16="http://schemas.microsoft.com/office/drawing/2014/main" id="{60098EC0-0113-4554-A99E-C20AE888DD98}"/>
            </a:ext>
          </a:extLst>
        </xdr:cNvPr>
        <xdr:cNvCxnSpPr/>
      </xdr:nvCxnSpPr>
      <xdr:spPr>
        <a:xfrm flipV="1">
          <a:off x="2019300" y="179374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34" name="楕円 433">
          <a:extLst>
            <a:ext uri="{FF2B5EF4-FFF2-40B4-BE49-F238E27FC236}">
              <a16:creationId xmlns:a16="http://schemas.microsoft.com/office/drawing/2014/main" id="{217902D4-1C58-416F-A573-3F10E6170372}"/>
            </a:ext>
          </a:extLst>
        </xdr:cNvPr>
        <xdr:cNvSpPr/>
      </xdr:nvSpPr>
      <xdr:spPr>
        <a:xfrm>
          <a:off x="107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105</xdr:row>
      <xdr:rowOff>17145</xdr:rowOff>
    </xdr:to>
    <xdr:cxnSp macro="">
      <xdr:nvCxnSpPr>
        <xdr:cNvPr id="435" name="直線コネクタ 434">
          <a:extLst>
            <a:ext uri="{FF2B5EF4-FFF2-40B4-BE49-F238E27FC236}">
              <a16:creationId xmlns:a16="http://schemas.microsoft.com/office/drawing/2014/main" id="{2A2C3528-DFF2-41B8-A979-33427B4BF3F9}"/>
            </a:ext>
          </a:extLst>
        </xdr:cNvPr>
        <xdr:cNvCxnSpPr/>
      </xdr:nvCxnSpPr>
      <xdr:spPr>
        <a:xfrm>
          <a:off x="1130300" y="1797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3EA091AF-93ED-4D1E-8F09-9BBEA28D1592}"/>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A4DB1FAE-F9ED-4F7F-83D9-EF27DC08510F}"/>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82966FC9-EDA5-441D-AD68-98E91CC5913A}"/>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EBD8BA8D-BC0D-47A3-BBED-1D5C02BDA2ED}"/>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40" name="n_1mainValue【市民会館】&#10;有形固定資産減価償却率">
          <a:extLst>
            <a:ext uri="{FF2B5EF4-FFF2-40B4-BE49-F238E27FC236}">
              <a16:creationId xmlns:a16="http://schemas.microsoft.com/office/drawing/2014/main" id="{30E077B4-FC83-4D93-9177-736E42F0094E}"/>
            </a:ext>
          </a:extLst>
        </xdr:cNvPr>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41" name="n_2mainValue【市民会館】&#10;有形固定資産減価償却率">
          <a:extLst>
            <a:ext uri="{FF2B5EF4-FFF2-40B4-BE49-F238E27FC236}">
              <a16:creationId xmlns:a16="http://schemas.microsoft.com/office/drawing/2014/main" id="{F7DC64DD-EF1C-4B28-883C-6EDBD379E341}"/>
            </a:ext>
          </a:extLst>
        </xdr:cNvPr>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442" name="n_3mainValue【市民会館】&#10;有形固定資産減価償却率">
          <a:extLst>
            <a:ext uri="{FF2B5EF4-FFF2-40B4-BE49-F238E27FC236}">
              <a16:creationId xmlns:a16="http://schemas.microsoft.com/office/drawing/2014/main" id="{0F826529-3DFF-4054-AF95-8F9F72022163}"/>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43" name="n_4mainValue【市民会館】&#10;有形固定資産減価償却率">
          <a:extLst>
            <a:ext uri="{FF2B5EF4-FFF2-40B4-BE49-F238E27FC236}">
              <a16:creationId xmlns:a16="http://schemas.microsoft.com/office/drawing/2014/main" id="{51187A80-1D9E-4640-B863-10147BA0F37D}"/>
            </a:ext>
          </a:extLst>
        </xdr:cNvPr>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203165AE-A186-49DC-B45E-389820F939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2D492116-A271-4D8E-AC12-2AFA3387BB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639A36E3-FC7E-4C57-92F1-3D73210577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49205409-4C13-44F4-9CC4-9E468DE372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467B330A-1C5A-4B27-81F0-B12150A72C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A215D731-5297-44A6-8D3E-00E7C51D3F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E9E6C507-75E2-481E-B6D0-7484B6D877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D009BD42-D25D-4DE7-92B5-A70A3B950F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C9766491-0129-4D52-BF06-5EEF3FBABA1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47DBED97-0A8A-4AC6-81C0-6231BCC68E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EBBD6343-BD8D-42F7-A4A8-C4ECF8E7D21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C3E78B88-9365-4264-ACB3-8B8B9E991AA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B22DB08B-3B5F-4462-B706-9D07EB91C8E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CF6045FC-BA20-4A48-9DAD-B46BF67D81B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A4CC76E6-D5FA-498C-9858-95BEFF32D0C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A1ABED8E-1DB6-4886-AA97-2C831D9905E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B2E1D6A4-7246-4A0D-9A07-7847E0613FF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B829D73F-A5F8-4951-8047-F320012B9C8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E46753F-F1B7-4D4F-A7A6-F2C3199078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17667CB4-076E-44F0-9BBA-99AC3862EC1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B5099DE2-5890-4010-86EE-221FEEA94C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ACB42B45-D6D7-49DD-B555-0151FA7805AB}"/>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632ABC0A-371D-4E88-BF12-8A7D93142088}"/>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D17CC8C3-3EE4-4CE5-8763-937206AEE1D6}"/>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22C9FCB0-1CE1-498C-9ED5-96B5BA758916}"/>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55C28D7C-2B3E-4595-8E2B-9CD5FC6A61BE}"/>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a:extLst>
            <a:ext uri="{FF2B5EF4-FFF2-40B4-BE49-F238E27FC236}">
              <a16:creationId xmlns:a16="http://schemas.microsoft.com/office/drawing/2014/main" id="{1EC8EFEE-8F83-4380-9A6B-5CB30F182DC9}"/>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F502229F-A9FD-48C6-9375-C199173B9829}"/>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EEDA7B23-20EA-422B-B424-770AA04D955F}"/>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5BE3A17F-12B7-4CC8-8730-DE289E831B68}"/>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B24A019C-F384-46CF-9EF5-15A33FFB59D3}"/>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8D8ACF7D-EFFD-49ED-B41B-2E3DB6200C96}"/>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08BB9B2-F08F-445A-85C9-12C99A8D80A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5B16F03-E9BE-4137-91AB-B4FFB4ED30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B68F80E-43BA-4529-BDE6-D6F764C6E7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A8EE50D-D5DA-4359-A918-A311B04D71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33B6841-FE08-4D0A-B402-9319A628FD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164846</xdr:rowOff>
    </xdr:from>
    <xdr:to>
      <xdr:col>55</xdr:col>
      <xdr:colOff>50800</xdr:colOff>
      <xdr:row>102</xdr:row>
      <xdr:rowOff>94996</xdr:rowOff>
    </xdr:to>
    <xdr:sp macro="" textlink="">
      <xdr:nvSpPr>
        <xdr:cNvPr id="481" name="楕円 480">
          <a:extLst>
            <a:ext uri="{FF2B5EF4-FFF2-40B4-BE49-F238E27FC236}">
              <a16:creationId xmlns:a16="http://schemas.microsoft.com/office/drawing/2014/main" id="{D4A28ACF-E701-4D5E-9396-A26A714D6074}"/>
            </a:ext>
          </a:extLst>
        </xdr:cNvPr>
        <xdr:cNvSpPr/>
      </xdr:nvSpPr>
      <xdr:spPr>
        <a:xfrm>
          <a:off x="10426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117873</xdr:rowOff>
    </xdr:from>
    <xdr:ext cx="469744" cy="259045"/>
    <xdr:sp macro="" textlink="">
      <xdr:nvSpPr>
        <xdr:cNvPr id="482" name="【市民会館】&#10;一人当たり面積該当値テキスト">
          <a:extLst>
            <a:ext uri="{FF2B5EF4-FFF2-40B4-BE49-F238E27FC236}">
              <a16:creationId xmlns:a16="http://schemas.microsoft.com/office/drawing/2014/main" id="{F29C592C-F74A-4995-B133-E74C748F3B97}"/>
            </a:ext>
          </a:extLst>
        </xdr:cNvPr>
        <xdr:cNvSpPr txBox="1"/>
      </xdr:nvSpPr>
      <xdr:spPr>
        <a:xfrm>
          <a:off x="10515600" y="1743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141987</xdr:rowOff>
    </xdr:from>
    <xdr:to>
      <xdr:col>50</xdr:col>
      <xdr:colOff>165100</xdr:colOff>
      <xdr:row>102</xdr:row>
      <xdr:rowOff>72137</xdr:rowOff>
    </xdr:to>
    <xdr:sp macro="" textlink="">
      <xdr:nvSpPr>
        <xdr:cNvPr id="483" name="楕円 482">
          <a:extLst>
            <a:ext uri="{FF2B5EF4-FFF2-40B4-BE49-F238E27FC236}">
              <a16:creationId xmlns:a16="http://schemas.microsoft.com/office/drawing/2014/main" id="{27983E1A-8E72-4EC0-B6A3-EE15112CB6FA}"/>
            </a:ext>
          </a:extLst>
        </xdr:cNvPr>
        <xdr:cNvSpPr/>
      </xdr:nvSpPr>
      <xdr:spPr>
        <a:xfrm>
          <a:off x="9588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21337</xdr:rowOff>
    </xdr:from>
    <xdr:to>
      <xdr:col>55</xdr:col>
      <xdr:colOff>0</xdr:colOff>
      <xdr:row>102</xdr:row>
      <xdr:rowOff>44196</xdr:rowOff>
    </xdr:to>
    <xdr:cxnSp macro="">
      <xdr:nvCxnSpPr>
        <xdr:cNvPr id="484" name="直線コネクタ 483">
          <a:extLst>
            <a:ext uri="{FF2B5EF4-FFF2-40B4-BE49-F238E27FC236}">
              <a16:creationId xmlns:a16="http://schemas.microsoft.com/office/drawing/2014/main" id="{44540DB6-1F7E-492C-B82F-2C6041D66D26}"/>
            </a:ext>
          </a:extLst>
        </xdr:cNvPr>
        <xdr:cNvCxnSpPr/>
      </xdr:nvCxnSpPr>
      <xdr:spPr>
        <a:xfrm>
          <a:off x="9639300" y="175092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160274</xdr:rowOff>
    </xdr:from>
    <xdr:to>
      <xdr:col>46</xdr:col>
      <xdr:colOff>38100</xdr:colOff>
      <xdr:row>102</xdr:row>
      <xdr:rowOff>90424</xdr:rowOff>
    </xdr:to>
    <xdr:sp macro="" textlink="">
      <xdr:nvSpPr>
        <xdr:cNvPr id="485" name="楕円 484">
          <a:extLst>
            <a:ext uri="{FF2B5EF4-FFF2-40B4-BE49-F238E27FC236}">
              <a16:creationId xmlns:a16="http://schemas.microsoft.com/office/drawing/2014/main" id="{9576B2C0-BE15-4DC7-9D57-5956E5544F4F}"/>
            </a:ext>
          </a:extLst>
        </xdr:cNvPr>
        <xdr:cNvSpPr/>
      </xdr:nvSpPr>
      <xdr:spPr>
        <a:xfrm>
          <a:off x="8699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21337</xdr:rowOff>
    </xdr:from>
    <xdr:to>
      <xdr:col>50</xdr:col>
      <xdr:colOff>114300</xdr:colOff>
      <xdr:row>102</xdr:row>
      <xdr:rowOff>39624</xdr:rowOff>
    </xdr:to>
    <xdr:cxnSp macro="">
      <xdr:nvCxnSpPr>
        <xdr:cNvPr id="486" name="直線コネクタ 485">
          <a:extLst>
            <a:ext uri="{FF2B5EF4-FFF2-40B4-BE49-F238E27FC236}">
              <a16:creationId xmlns:a16="http://schemas.microsoft.com/office/drawing/2014/main" id="{A7D910C3-706D-46A3-81E7-36964C4579C4}"/>
            </a:ext>
          </a:extLst>
        </xdr:cNvPr>
        <xdr:cNvCxnSpPr/>
      </xdr:nvCxnSpPr>
      <xdr:spPr>
        <a:xfrm flipV="1">
          <a:off x="8750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29972</xdr:rowOff>
    </xdr:from>
    <xdr:to>
      <xdr:col>41</xdr:col>
      <xdr:colOff>101600</xdr:colOff>
      <xdr:row>102</xdr:row>
      <xdr:rowOff>131572</xdr:rowOff>
    </xdr:to>
    <xdr:sp macro="" textlink="">
      <xdr:nvSpPr>
        <xdr:cNvPr id="487" name="楕円 486">
          <a:extLst>
            <a:ext uri="{FF2B5EF4-FFF2-40B4-BE49-F238E27FC236}">
              <a16:creationId xmlns:a16="http://schemas.microsoft.com/office/drawing/2014/main" id="{DB3E21EC-4522-4206-A0C0-E8D5781C3CFC}"/>
            </a:ext>
          </a:extLst>
        </xdr:cNvPr>
        <xdr:cNvSpPr/>
      </xdr:nvSpPr>
      <xdr:spPr>
        <a:xfrm>
          <a:off x="7810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39624</xdr:rowOff>
    </xdr:from>
    <xdr:to>
      <xdr:col>45</xdr:col>
      <xdr:colOff>177800</xdr:colOff>
      <xdr:row>102</xdr:row>
      <xdr:rowOff>80772</xdr:rowOff>
    </xdr:to>
    <xdr:cxnSp macro="">
      <xdr:nvCxnSpPr>
        <xdr:cNvPr id="488" name="直線コネクタ 487">
          <a:extLst>
            <a:ext uri="{FF2B5EF4-FFF2-40B4-BE49-F238E27FC236}">
              <a16:creationId xmlns:a16="http://schemas.microsoft.com/office/drawing/2014/main" id="{C131302E-4503-4A75-863B-FAA9DEA208EB}"/>
            </a:ext>
          </a:extLst>
        </xdr:cNvPr>
        <xdr:cNvCxnSpPr/>
      </xdr:nvCxnSpPr>
      <xdr:spPr>
        <a:xfrm flipV="1">
          <a:off x="7861300" y="17527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34544</xdr:rowOff>
    </xdr:from>
    <xdr:to>
      <xdr:col>36</xdr:col>
      <xdr:colOff>165100</xdr:colOff>
      <xdr:row>102</xdr:row>
      <xdr:rowOff>136144</xdr:rowOff>
    </xdr:to>
    <xdr:sp macro="" textlink="">
      <xdr:nvSpPr>
        <xdr:cNvPr id="489" name="楕円 488">
          <a:extLst>
            <a:ext uri="{FF2B5EF4-FFF2-40B4-BE49-F238E27FC236}">
              <a16:creationId xmlns:a16="http://schemas.microsoft.com/office/drawing/2014/main" id="{FF765906-6BEA-483B-9F31-5D33301E4BA1}"/>
            </a:ext>
          </a:extLst>
        </xdr:cNvPr>
        <xdr:cNvSpPr/>
      </xdr:nvSpPr>
      <xdr:spPr>
        <a:xfrm>
          <a:off x="6921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80772</xdr:rowOff>
    </xdr:from>
    <xdr:to>
      <xdr:col>41</xdr:col>
      <xdr:colOff>50800</xdr:colOff>
      <xdr:row>102</xdr:row>
      <xdr:rowOff>85344</xdr:rowOff>
    </xdr:to>
    <xdr:cxnSp macro="">
      <xdr:nvCxnSpPr>
        <xdr:cNvPr id="490" name="直線コネクタ 489">
          <a:extLst>
            <a:ext uri="{FF2B5EF4-FFF2-40B4-BE49-F238E27FC236}">
              <a16:creationId xmlns:a16="http://schemas.microsoft.com/office/drawing/2014/main" id="{963ABDFC-9810-4923-A5A8-057EC18ADB31}"/>
            </a:ext>
          </a:extLst>
        </xdr:cNvPr>
        <xdr:cNvCxnSpPr/>
      </xdr:nvCxnSpPr>
      <xdr:spPr>
        <a:xfrm flipV="1">
          <a:off x="6972300" y="17568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0B8D906F-F9A9-4223-968D-C2F669EA888A}"/>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a:extLst>
            <a:ext uri="{FF2B5EF4-FFF2-40B4-BE49-F238E27FC236}">
              <a16:creationId xmlns:a16="http://schemas.microsoft.com/office/drawing/2014/main" id="{76920C4A-E742-424E-BC3E-7E81EFE7239A}"/>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a:extLst>
            <a:ext uri="{FF2B5EF4-FFF2-40B4-BE49-F238E27FC236}">
              <a16:creationId xmlns:a16="http://schemas.microsoft.com/office/drawing/2014/main" id="{B5FE70C7-A304-400A-83C0-A49489905CB4}"/>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a:extLst>
            <a:ext uri="{FF2B5EF4-FFF2-40B4-BE49-F238E27FC236}">
              <a16:creationId xmlns:a16="http://schemas.microsoft.com/office/drawing/2014/main" id="{E10DDD62-59D8-4FAF-B843-306B47F2D525}"/>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88664</xdr:rowOff>
    </xdr:from>
    <xdr:ext cx="469744" cy="259045"/>
    <xdr:sp macro="" textlink="">
      <xdr:nvSpPr>
        <xdr:cNvPr id="495" name="n_1mainValue【市民会館】&#10;一人当たり面積">
          <a:extLst>
            <a:ext uri="{FF2B5EF4-FFF2-40B4-BE49-F238E27FC236}">
              <a16:creationId xmlns:a16="http://schemas.microsoft.com/office/drawing/2014/main" id="{8DA606BD-1780-461F-907F-26DDE0802354}"/>
            </a:ext>
          </a:extLst>
        </xdr:cNvPr>
        <xdr:cNvSpPr txBox="1"/>
      </xdr:nvSpPr>
      <xdr:spPr>
        <a:xfrm>
          <a:off x="9391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106951</xdr:rowOff>
    </xdr:from>
    <xdr:ext cx="469744" cy="259045"/>
    <xdr:sp macro="" textlink="">
      <xdr:nvSpPr>
        <xdr:cNvPr id="496" name="n_2mainValue【市民会館】&#10;一人当たり面積">
          <a:extLst>
            <a:ext uri="{FF2B5EF4-FFF2-40B4-BE49-F238E27FC236}">
              <a16:creationId xmlns:a16="http://schemas.microsoft.com/office/drawing/2014/main" id="{2200B560-2F21-41DD-8344-4128AEECF820}"/>
            </a:ext>
          </a:extLst>
        </xdr:cNvPr>
        <xdr:cNvSpPr txBox="1"/>
      </xdr:nvSpPr>
      <xdr:spPr>
        <a:xfrm>
          <a:off x="8515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148099</xdr:rowOff>
    </xdr:from>
    <xdr:ext cx="469744" cy="259045"/>
    <xdr:sp macro="" textlink="">
      <xdr:nvSpPr>
        <xdr:cNvPr id="497" name="n_3mainValue【市民会館】&#10;一人当たり面積">
          <a:extLst>
            <a:ext uri="{FF2B5EF4-FFF2-40B4-BE49-F238E27FC236}">
              <a16:creationId xmlns:a16="http://schemas.microsoft.com/office/drawing/2014/main" id="{A3053ADA-1ABB-406C-AE1F-84A735B95A8F}"/>
            </a:ext>
          </a:extLst>
        </xdr:cNvPr>
        <xdr:cNvSpPr txBox="1"/>
      </xdr:nvSpPr>
      <xdr:spPr>
        <a:xfrm>
          <a:off x="7626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152671</xdr:rowOff>
    </xdr:from>
    <xdr:ext cx="469744" cy="259045"/>
    <xdr:sp macro="" textlink="">
      <xdr:nvSpPr>
        <xdr:cNvPr id="498" name="n_4mainValue【市民会館】&#10;一人当たり面積">
          <a:extLst>
            <a:ext uri="{FF2B5EF4-FFF2-40B4-BE49-F238E27FC236}">
              <a16:creationId xmlns:a16="http://schemas.microsoft.com/office/drawing/2014/main" id="{9B8B5E24-45A6-47F3-B3BF-F7B8C0B1872E}"/>
            </a:ext>
          </a:extLst>
        </xdr:cNvPr>
        <xdr:cNvSpPr txBox="1"/>
      </xdr:nvSpPr>
      <xdr:spPr>
        <a:xfrm>
          <a:off x="6737427" y="1729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943EF78-051F-4688-8121-990C9A12FC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867CA4C2-02AF-4674-AF23-FA7A70B6D4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2E418C01-383D-41FE-8E2B-F9B28B5809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22FE8A54-83B3-44A4-A000-6785B314D6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7E0F9A58-A011-4BCE-9C0F-C049517D85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27F3A848-9360-44BD-B421-A3FEAF223E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7633596-313D-4B23-9F74-683D1E5497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2D430940-AB6A-48E9-A2A5-46F45E99E4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7909EC44-B867-46E5-9601-4DD324DD2B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C92080EB-6974-4E65-8795-CDFC5C461F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E257F886-0E5F-46EC-86CA-8ED9E1AC39A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B26ABA71-3B80-47D7-9700-431A30B56F99}"/>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1CAD0C16-A07D-4BE7-866E-A28E6E8587B2}"/>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4C3E96CF-57DF-4DD0-A2F8-FE17CA5CB96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11BEE16C-CABF-4D5B-A4C3-62DE0983E9F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1DD2DAF8-E7FB-4845-B313-2DB8F93BD1D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95416BF0-0E5D-4344-8E47-F84D672FE89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8E5D2708-CCD3-4701-9E6F-8624678AE0E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BAF29EC-1ECD-491A-8518-03ED07FF0AC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4AE48F3A-0D84-4F9D-8F53-FF0E30C1C2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2436ED60-BE75-4926-B53E-B426B397AE6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112E91E-8B00-464E-9D28-04A495885A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9C046742-E156-4442-9EA6-36B23B9B94B9}"/>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471AF83F-F278-4630-8970-164A4445CEA1}"/>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A6060E9B-FC56-457E-A5E7-5E62804E82F3}"/>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1951A860-F5AF-40E0-9561-2D2F7B37A669}"/>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6EEA6260-1BD6-43D5-91D4-428451732FFA}"/>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1CE82BE7-7E55-4C42-B99C-7D80F05B1FA6}"/>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8C3628B6-35A3-4FED-91B2-25F61949DAD6}"/>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1919B23C-22E9-4A6E-9FB4-4EC26D2EA117}"/>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5D45200A-C850-46DA-8ED3-4A68139899CC}"/>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57FD2F2D-8F9D-4ACB-810E-8A3571736A40}"/>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9DE0070E-8E3A-4558-80F4-2749C36FA92D}"/>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37C4A0B-ABE0-4BE9-BCFF-2B9F75E86F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3F995E0-0DFA-4F73-8E37-31CD6F16AC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02E0440-938E-4FA1-8E39-36490113E0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B26E85F-E5FE-4880-AD24-2FFFC72B90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EA828FD-EADD-4624-9ADF-1ED839954B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537" name="楕円 536">
          <a:extLst>
            <a:ext uri="{FF2B5EF4-FFF2-40B4-BE49-F238E27FC236}">
              <a16:creationId xmlns:a16="http://schemas.microsoft.com/office/drawing/2014/main" id="{853C4CDC-5976-46B6-99B4-E29787299AAE}"/>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1D5F82EF-CC8E-47AE-B09F-9B4488A1E10D}"/>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9" name="楕円 538">
          <a:extLst>
            <a:ext uri="{FF2B5EF4-FFF2-40B4-BE49-F238E27FC236}">
              <a16:creationId xmlns:a16="http://schemas.microsoft.com/office/drawing/2014/main" id="{C3C966B5-94B0-423B-B7AE-2561BEE4AAC6}"/>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110490</xdr:rowOff>
    </xdr:to>
    <xdr:cxnSp macro="">
      <xdr:nvCxnSpPr>
        <xdr:cNvPr id="540" name="直線コネクタ 539">
          <a:extLst>
            <a:ext uri="{FF2B5EF4-FFF2-40B4-BE49-F238E27FC236}">
              <a16:creationId xmlns:a16="http://schemas.microsoft.com/office/drawing/2014/main" id="{09A26148-E572-4D59-8978-9F83B8959FEB}"/>
            </a:ext>
          </a:extLst>
        </xdr:cNvPr>
        <xdr:cNvCxnSpPr/>
      </xdr:nvCxnSpPr>
      <xdr:spPr>
        <a:xfrm>
          <a:off x="15481300" y="6751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80264</xdr:rowOff>
    </xdr:from>
    <xdr:to>
      <xdr:col>76</xdr:col>
      <xdr:colOff>165100</xdr:colOff>
      <xdr:row>39</xdr:row>
      <xdr:rowOff>10414</xdr:rowOff>
    </xdr:to>
    <xdr:sp macro="" textlink="">
      <xdr:nvSpPr>
        <xdr:cNvPr id="541" name="楕円 540">
          <a:extLst>
            <a:ext uri="{FF2B5EF4-FFF2-40B4-BE49-F238E27FC236}">
              <a16:creationId xmlns:a16="http://schemas.microsoft.com/office/drawing/2014/main" id="{F1B24816-0E6C-45DB-B640-F316003A50C8}"/>
            </a:ext>
          </a:extLst>
        </xdr:cNvPr>
        <xdr:cNvSpPr/>
      </xdr:nvSpPr>
      <xdr:spPr>
        <a:xfrm>
          <a:off x="14541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131064</xdr:rowOff>
    </xdr:from>
    <xdr:to>
      <xdr:col>81</xdr:col>
      <xdr:colOff>50800</xdr:colOff>
      <xdr:row>39</xdr:row>
      <xdr:rowOff>64770</xdr:rowOff>
    </xdr:to>
    <xdr:cxnSp macro="">
      <xdr:nvCxnSpPr>
        <xdr:cNvPr id="542" name="直線コネクタ 541">
          <a:extLst>
            <a:ext uri="{FF2B5EF4-FFF2-40B4-BE49-F238E27FC236}">
              <a16:creationId xmlns:a16="http://schemas.microsoft.com/office/drawing/2014/main" id="{AA2D129A-D605-40B3-8181-B525B36716E1}"/>
            </a:ext>
          </a:extLst>
        </xdr:cNvPr>
        <xdr:cNvCxnSpPr/>
      </xdr:nvCxnSpPr>
      <xdr:spPr>
        <a:xfrm>
          <a:off x="14592300" y="66461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109982</xdr:rowOff>
    </xdr:from>
    <xdr:to>
      <xdr:col>72</xdr:col>
      <xdr:colOff>38100</xdr:colOff>
      <xdr:row>38</xdr:row>
      <xdr:rowOff>40132</xdr:rowOff>
    </xdr:to>
    <xdr:sp macro="" textlink="">
      <xdr:nvSpPr>
        <xdr:cNvPr id="543" name="楕円 542">
          <a:extLst>
            <a:ext uri="{FF2B5EF4-FFF2-40B4-BE49-F238E27FC236}">
              <a16:creationId xmlns:a16="http://schemas.microsoft.com/office/drawing/2014/main" id="{5C114E91-A393-4EB0-B868-6719B66B2990}"/>
            </a:ext>
          </a:extLst>
        </xdr:cNvPr>
        <xdr:cNvSpPr/>
      </xdr:nvSpPr>
      <xdr:spPr>
        <a:xfrm>
          <a:off x="1365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160782</xdr:rowOff>
    </xdr:from>
    <xdr:to>
      <xdr:col>76</xdr:col>
      <xdr:colOff>114300</xdr:colOff>
      <xdr:row>38</xdr:row>
      <xdr:rowOff>131064</xdr:rowOff>
    </xdr:to>
    <xdr:cxnSp macro="">
      <xdr:nvCxnSpPr>
        <xdr:cNvPr id="544" name="直線コネクタ 543">
          <a:extLst>
            <a:ext uri="{FF2B5EF4-FFF2-40B4-BE49-F238E27FC236}">
              <a16:creationId xmlns:a16="http://schemas.microsoft.com/office/drawing/2014/main" id="{CF0709D4-8507-4CAD-AAF8-29D22EDA482E}"/>
            </a:ext>
          </a:extLst>
        </xdr:cNvPr>
        <xdr:cNvCxnSpPr/>
      </xdr:nvCxnSpPr>
      <xdr:spPr>
        <a:xfrm>
          <a:off x="13703300" y="65044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18542</xdr:rowOff>
    </xdr:from>
    <xdr:to>
      <xdr:col>67</xdr:col>
      <xdr:colOff>101600</xdr:colOff>
      <xdr:row>37</xdr:row>
      <xdr:rowOff>120142</xdr:rowOff>
    </xdr:to>
    <xdr:sp macro="" textlink="">
      <xdr:nvSpPr>
        <xdr:cNvPr id="545" name="楕円 544">
          <a:extLst>
            <a:ext uri="{FF2B5EF4-FFF2-40B4-BE49-F238E27FC236}">
              <a16:creationId xmlns:a16="http://schemas.microsoft.com/office/drawing/2014/main" id="{6935E6FE-484E-4FB1-A65A-7A73CD21F05C}"/>
            </a:ext>
          </a:extLst>
        </xdr:cNvPr>
        <xdr:cNvSpPr/>
      </xdr:nvSpPr>
      <xdr:spPr>
        <a:xfrm>
          <a:off x="12763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69342</xdr:rowOff>
    </xdr:from>
    <xdr:to>
      <xdr:col>71</xdr:col>
      <xdr:colOff>177800</xdr:colOff>
      <xdr:row>37</xdr:row>
      <xdr:rowOff>160782</xdr:rowOff>
    </xdr:to>
    <xdr:cxnSp macro="">
      <xdr:nvCxnSpPr>
        <xdr:cNvPr id="546" name="直線コネクタ 545">
          <a:extLst>
            <a:ext uri="{FF2B5EF4-FFF2-40B4-BE49-F238E27FC236}">
              <a16:creationId xmlns:a16="http://schemas.microsoft.com/office/drawing/2014/main" id="{7FCAEB54-D5FC-4F7E-9BCE-92095F01A5F8}"/>
            </a:ext>
          </a:extLst>
        </xdr:cNvPr>
        <xdr:cNvCxnSpPr/>
      </xdr:nvCxnSpPr>
      <xdr:spPr>
        <a:xfrm>
          <a:off x="12814300" y="6412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D1EB7226-25D8-4277-9F73-E78BE4A46502}"/>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3D884A41-C36B-4580-A19E-C44678C81AC0}"/>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EC19731-6134-4BDD-96E1-A525DFE018B2}"/>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C135C63-5068-432C-9174-838523471C09}"/>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C5C359F-978E-4A3F-9D73-9E81B4B6A1FA}"/>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D8CB9B3-4963-4D3D-AA13-B83ECAB6D38C}"/>
            </a:ext>
          </a:extLst>
        </xdr:cNvPr>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56659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FFD219A6-0588-4206-BBE7-86818187584B}"/>
            </a:ext>
          </a:extLst>
        </xdr:cNvPr>
        <xdr:cNvSpPr txBox="1"/>
      </xdr:nvSpPr>
      <xdr:spPr>
        <a:xfrm>
          <a:off x="13500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136669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24F04F4B-3AE9-41FA-972D-06D6C000203F}"/>
            </a:ext>
          </a:extLst>
        </xdr:cNvPr>
        <xdr:cNvSpPr txBox="1"/>
      </xdr:nvSpPr>
      <xdr:spPr>
        <a:xfrm>
          <a:off x="12611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3FB6ABD-E881-4873-B02F-7BE96948A3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8E7C73F2-C92F-4F59-8B44-954A75C29D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48131F4A-8DCC-43F2-97BA-9D33AF2DC4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4DD2ECA-1624-4E8F-8939-A69BA1317D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E9411AB-930B-44A3-BD5A-F0F8233B16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141E9A4-2CB3-4FEF-AFDE-5BE1BE4773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55DF218-7C11-4C1F-A248-4F1B09C23A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5EB90C3-42CD-4A8F-92AE-3B75AD9472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D0298CD-0501-4966-9359-E718A7F3C5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8C046C6-6F2F-4316-A0D9-8C68AD85C3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0BD93177-D001-4424-8739-CBD0BB8C5748}"/>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46C0DA9A-1F81-4B80-B7B3-41C11FE8983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523B58D2-E984-46E9-BF07-A1D523E1DD7C}"/>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909F0EB-C9D7-4A70-8478-06A4B0E80F5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E5E54098-8EA6-4B28-A19C-F79CD1D2ED9A}"/>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BEDE0881-0196-486C-A813-6C96E893AFB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45E9CFA6-6F45-4BD9-9857-14352D9B12AD}"/>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272767CA-F901-480C-9BF6-52027EB39F6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BA0B4748-3931-4CAB-B083-60E6C5250B55}"/>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FEFD7630-A58F-483C-A916-197EC26C8C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5E38D18-898F-4091-A39F-920B8A561F0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4A3EF2A5-B3FE-482F-8659-3CFE50E234B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2FE31753-93CE-450B-A0C5-53CB5588EEA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1B81FD87-16F7-467A-95B2-96940FCEA0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1544DAE4-3DD9-47A7-BAF1-A985A950B77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B69AF534-8A13-452D-AC63-126DCB7EC2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CF626844-0ED2-47AC-BAFF-CC4001929717}"/>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B87CC428-188B-4FE7-AA48-C34E18ABB245}"/>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D0823371-9D5E-4E06-B67F-2EFB5B8F921A}"/>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3A73E6EB-923C-4437-A558-1ABEE326E208}"/>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710C0D01-C84D-4B68-B806-6DA61E2C0F8B}"/>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9B315A17-6BF9-4AD0-89DD-E031D526EDC4}"/>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F3498310-3D91-4A00-BAB4-422CBD6E0061}"/>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B7DE6725-E0DD-40D3-9B84-E04D2B7A4977}"/>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BAFD6652-7CA6-4869-B570-88F1318A1DC7}"/>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CEE4364E-2EFA-475B-96B8-71C8E6DD1991}"/>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A0534F6B-A247-436D-A393-38CA2AEC6BDC}"/>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24EBE98-4631-4871-8F62-D73EFA5CF5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7CDAEF5-5C25-4655-9CCB-1178BE06FB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574E915-8C5F-4B48-8E6F-E090285AB7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47427C4A-916E-4CDA-A49B-5CC06EE544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462EAB30-2A0C-4438-95D3-D40C925A65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112121</xdr:rowOff>
    </xdr:from>
    <xdr:to>
      <xdr:col>116</xdr:col>
      <xdr:colOff>114300</xdr:colOff>
      <xdr:row>38</xdr:row>
      <xdr:rowOff>42271</xdr:rowOff>
    </xdr:to>
    <xdr:sp macro="" textlink="">
      <xdr:nvSpPr>
        <xdr:cNvPr id="597" name="楕円 596">
          <a:extLst>
            <a:ext uri="{FF2B5EF4-FFF2-40B4-BE49-F238E27FC236}">
              <a16:creationId xmlns:a16="http://schemas.microsoft.com/office/drawing/2014/main" id="{C396B6E1-9AC6-4915-858B-DC6091A6A936}"/>
            </a:ext>
          </a:extLst>
        </xdr:cNvPr>
        <xdr:cNvSpPr/>
      </xdr:nvSpPr>
      <xdr:spPr>
        <a:xfrm>
          <a:off x="22110700" y="64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134998</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F55CFC79-1C7C-42A3-8804-6122F3BC5FE0}"/>
            </a:ext>
          </a:extLst>
        </xdr:cNvPr>
        <xdr:cNvSpPr txBox="1"/>
      </xdr:nvSpPr>
      <xdr:spPr>
        <a:xfrm>
          <a:off x="22199600" y="63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140664</xdr:rowOff>
    </xdr:from>
    <xdr:to>
      <xdr:col>112</xdr:col>
      <xdr:colOff>38100</xdr:colOff>
      <xdr:row>38</xdr:row>
      <xdr:rowOff>70814</xdr:rowOff>
    </xdr:to>
    <xdr:sp macro="" textlink="">
      <xdr:nvSpPr>
        <xdr:cNvPr id="599" name="楕円 598">
          <a:extLst>
            <a:ext uri="{FF2B5EF4-FFF2-40B4-BE49-F238E27FC236}">
              <a16:creationId xmlns:a16="http://schemas.microsoft.com/office/drawing/2014/main" id="{7F5EC504-E595-4C63-8108-B24B3FD8742E}"/>
            </a:ext>
          </a:extLst>
        </xdr:cNvPr>
        <xdr:cNvSpPr/>
      </xdr:nvSpPr>
      <xdr:spPr>
        <a:xfrm>
          <a:off x="21272500" y="64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162921</xdr:rowOff>
    </xdr:from>
    <xdr:to>
      <xdr:col>116</xdr:col>
      <xdr:colOff>63500</xdr:colOff>
      <xdr:row>38</xdr:row>
      <xdr:rowOff>20014</xdr:rowOff>
    </xdr:to>
    <xdr:cxnSp macro="">
      <xdr:nvCxnSpPr>
        <xdr:cNvPr id="600" name="直線コネクタ 599">
          <a:extLst>
            <a:ext uri="{FF2B5EF4-FFF2-40B4-BE49-F238E27FC236}">
              <a16:creationId xmlns:a16="http://schemas.microsoft.com/office/drawing/2014/main" id="{6850C10A-C754-494A-A87B-E97AE37F65D2}"/>
            </a:ext>
          </a:extLst>
        </xdr:cNvPr>
        <xdr:cNvCxnSpPr/>
      </xdr:nvCxnSpPr>
      <xdr:spPr>
        <a:xfrm flipV="1">
          <a:off x="21323300" y="6506571"/>
          <a:ext cx="8382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160927</xdr:rowOff>
    </xdr:from>
    <xdr:to>
      <xdr:col>107</xdr:col>
      <xdr:colOff>101600</xdr:colOff>
      <xdr:row>38</xdr:row>
      <xdr:rowOff>91077</xdr:rowOff>
    </xdr:to>
    <xdr:sp macro="" textlink="">
      <xdr:nvSpPr>
        <xdr:cNvPr id="601" name="楕円 600">
          <a:extLst>
            <a:ext uri="{FF2B5EF4-FFF2-40B4-BE49-F238E27FC236}">
              <a16:creationId xmlns:a16="http://schemas.microsoft.com/office/drawing/2014/main" id="{9B69140E-11D9-4116-8BF7-B55C2A6B8E00}"/>
            </a:ext>
          </a:extLst>
        </xdr:cNvPr>
        <xdr:cNvSpPr/>
      </xdr:nvSpPr>
      <xdr:spPr>
        <a:xfrm>
          <a:off x="20383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20014</xdr:rowOff>
    </xdr:from>
    <xdr:to>
      <xdr:col>111</xdr:col>
      <xdr:colOff>177800</xdr:colOff>
      <xdr:row>38</xdr:row>
      <xdr:rowOff>40277</xdr:rowOff>
    </xdr:to>
    <xdr:cxnSp macro="">
      <xdr:nvCxnSpPr>
        <xdr:cNvPr id="602" name="直線コネクタ 601">
          <a:extLst>
            <a:ext uri="{FF2B5EF4-FFF2-40B4-BE49-F238E27FC236}">
              <a16:creationId xmlns:a16="http://schemas.microsoft.com/office/drawing/2014/main" id="{3B0DC459-4022-4B41-9736-A2AF3D9999C5}"/>
            </a:ext>
          </a:extLst>
        </xdr:cNvPr>
        <xdr:cNvCxnSpPr/>
      </xdr:nvCxnSpPr>
      <xdr:spPr>
        <a:xfrm flipV="1">
          <a:off x="20434300" y="6535114"/>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6328</xdr:rowOff>
    </xdr:from>
    <xdr:to>
      <xdr:col>102</xdr:col>
      <xdr:colOff>165100</xdr:colOff>
      <xdr:row>38</xdr:row>
      <xdr:rowOff>107928</xdr:rowOff>
    </xdr:to>
    <xdr:sp macro="" textlink="">
      <xdr:nvSpPr>
        <xdr:cNvPr id="603" name="楕円 602">
          <a:extLst>
            <a:ext uri="{FF2B5EF4-FFF2-40B4-BE49-F238E27FC236}">
              <a16:creationId xmlns:a16="http://schemas.microsoft.com/office/drawing/2014/main" id="{2B2D162F-34C5-47F3-B023-1CF39BCE06BC}"/>
            </a:ext>
          </a:extLst>
        </xdr:cNvPr>
        <xdr:cNvSpPr/>
      </xdr:nvSpPr>
      <xdr:spPr>
        <a:xfrm>
          <a:off x="19494500" y="65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40277</xdr:rowOff>
    </xdr:from>
    <xdr:to>
      <xdr:col>107</xdr:col>
      <xdr:colOff>50800</xdr:colOff>
      <xdr:row>38</xdr:row>
      <xdr:rowOff>57128</xdr:rowOff>
    </xdr:to>
    <xdr:cxnSp macro="">
      <xdr:nvCxnSpPr>
        <xdr:cNvPr id="604" name="直線コネクタ 603">
          <a:extLst>
            <a:ext uri="{FF2B5EF4-FFF2-40B4-BE49-F238E27FC236}">
              <a16:creationId xmlns:a16="http://schemas.microsoft.com/office/drawing/2014/main" id="{E2A2A668-4EDE-4646-BA1E-FD04C91803DB}"/>
            </a:ext>
          </a:extLst>
        </xdr:cNvPr>
        <xdr:cNvCxnSpPr/>
      </xdr:nvCxnSpPr>
      <xdr:spPr>
        <a:xfrm flipV="1">
          <a:off x="19545300" y="655537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168585</xdr:rowOff>
    </xdr:from>
    <xdr:to>
      <xdr:col>98</xdr:col>
      <xdr:colOff>38100</xdr:colOff>
      <xdr:row>38</xdr:row>
      <xdr:rowOff>98735</xdr:rowOff>
    </xdr:to>
    <xdr:sp macro="" textlink="">
      <xdr:nvSpPr>
        <xdr:cNvPr id="605" name="楕円 604">
          <a:extLst>
            <a:ext uri="{FF2B5EF4-FFF2-40B4-BE49-F238E27FC236}">
              <a16:creationId xmlns:a16="http://schemas.microsoft.com/office/drawing/2014/main" id="{2FB20D21-13D3-451B-AB8A-783A60030656}"/>
            </a:ext>
          </a:extLst>
        </xdr:cNvPr>
        <xdr:cNvSpPr/>
      </xdr:nvSpPr>
      <xdr:spPr>
        <a:xfrm>
          <a:off x="18605500" y="65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47935</xdr:rowOff>
    </xdr:from>
    <xdr:to>
      <xdr:col>102</xdr:col>
      <xdr:colOff>114300</xdr:colOff>
      <xdr:row>38</xdr:row>
      <xdr:rowOff>57128</xdr:rowOff>
    </xdr:to>
    <xdr:cxnSp macro="">
      <xdr:nvCxnSpPr>
        <xdr:cNvPr id="606" name="直線コネクタ 605">
          <a:extLst>
            <a:ext uri="{FF2B5EF4-FFF2-40B4-BE49-F238E27FC236}">
              <a16:creationId xmlns:a16="http://schemas.microsoft.com/office/drawing/2014/main" id="{5B5F8411-0CF6-4576-8C46-2372E500E0A7}"/>
            </a:ext>
          </a:extLst>
        </xdr:cNvPr>
        <xdr:cNvCxnSpPr/>
      </xdr:nvCxnSpPr>
      <xdr:spPr>
        <a:xfrm>
          <a:off x="18656300" y="656303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0A60537A-729E-4597-BF1D-E2D54F3DD8FF}"/>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F26F28A1-1984-4B0E-A888-014F02CA2544}"/>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ABA377DB-43AA-447A-AEB6-FDB48820C9CC}"/>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2B95830C-A6CE-479F-A559-8B5D81FDC7BB}"/>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87341</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0109DF13-643F-4E06-BB8E-CF5D63CE12EB}"/>
            </a:ext>
          </a:extLst>
        </xdr:cNvPr>
        <xdr:cNvSpPr txBox="1"/>
      </xdr:nvSpPr>
      <xdr:spPr>
        <a:xfrm>
          <a:off x="21043411" y="62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107604</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A475C1B7-1D58-438F-BF33-0190EE87BB40}"/>
            </a:ext>
          </a:extLst>
        </xdr:cNvPr>
        <xdr:cNvSpPr txBox="1"/>
      </xdr:nvSpPr>
      <xdr:spPr>
        <a:xfrm>
          <a:off x="20167111" y="62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124455</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E54A656C-1F23-4946-BFFA-ABCD3CCAA796}"/>
            </a:ext>
          </a:extLst>
        </xdr:cNvPr>
        <xdr:cNvSpPr txBox="1"/>
      </xdr:nvSpPr>
      <xdr:spPr>
        <a:xfrm>
          <a:off x="19278111" y="62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115262</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82173470-E204-41F2-9596-03B5C8DC0E62}"/>
            </a:ext>
          </a:extLst>
        </xdr:cNvPr>
        <xdr:cNvSpPr txBox="1"/>
      </xdr:nvSpPr>
      <xdr:spPr>
        <a:xfrm>
          <a:off x="18389111" y="62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5DCF403A-4B82-4813-AEE1-C2D320B381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32CE129F-73D0-4E4E-A4D9-88A72CB8B0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81090CE8-E25D-4000-924F-0F971379CF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7417B937-493F-4D4D-83E9-60D0D7A533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43E04EE-A299-4536-B37E-2DEE06532C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78242414-B943-45AB-B695-C0C13E5441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229D5421-E716-4B89-9F0C-DCB1C0147A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504E9430-1238-4EAF-AF6B-B7B24FA38C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AB5E13E4-EBEA-4249-9A87-625098CBA6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818EB04E-3DD0-4E88-9486-49BFEFA40C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69BA200B-5176-48B1-92BB-2DAEA838A8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EE8F4022-C262-403D-A093-DC00B7BEB2A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497F1510-AADE-4701-87BC-037271B83EA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ECC7C671-8823-402B-B405-A68CE72CA1C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07DA8659-46FD-4D27-B6B7-AD3A63C89CD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086C0420-7BAB-419C-A32A-0DA5080C0F4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E3058E20-8D6F-44D4-9897-35799064D9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BE8765E6-CA26-4A40-8DD9-9CA3C206D34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7E4A0293-D732-460A-9C35-1BB2FB95B2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33074EA3-C1A6-4897-B2E0-5D704057E06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E7B364B9-E66A-47FE-A49E-90D750BF3F6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C089D33E-F9F6-4F5F-BAAD-9036BD5AAA7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78AD4385-3D27-483B-B08F-47B320E4DBA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9647C665-3ABF-4FD6-B488-9531DADB26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8D4CA535-4391-46CE-A23F-5C05F6AD85F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626DF169-C39E-416F-8B3D-2DDB4B6B43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1E16AF07-D7AE-4E58-8EB9-5C95CAC3A896}"/>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9AD731DD-5223-46C8-B8C6-CCB0A24EB45D}"/>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7E5B5B5B-1D1C-428B-B41C-BD1E13A455B5}"/>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598D5227-59A4-4D34-8ADE-D6DA8F3F7FA6}"/>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E0D34522-9165-4BB4-A286-A4FD3E91790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5B215B32-E7E2-4FA2-A23E-456A07E8499F}"/>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3896309C-614F-489B-9793-4F304AD0DCAE}"/>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56141F1F-2F12-4701-A177-3B78A586C943}"/>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6213C8D2-AB0A-44CC-B3EC-9AD1D86D37C7}"/>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F8D231CB-CD8B-408A-8CFF-24222C762123}"/>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90F79025-FD7A-46EF-9442-8D2A51CF4945}"/>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13BFB8A-E6E9-4B50-8D50-87710D7A8C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95CA890-A696-4AF3-A703-756BAE470C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A814C10-C91C-48CA-8CBA-B3295B5743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C00BE3C7-203D-43C0-B600-DC475A5E05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DA023777-F2AC-4831-A0DB-58E7395410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57" name="楕円 656">
          <a:extLst>
            <a:ext uri="{FF2B5EF4-FFF2-40B4-BE49-F238E27FC236}">
              <a16:creationId xmlns:a16="http://schemas.microsoft.com/office/drawing/2014/main" id="{5B9E9737-6D00-4704-B508-BEE615A30552}"/>
            </a:ext>
          </a:extLst>
        </xdr:cNvPr>
        <xdr:cNvSpPr/>
      </xdr:nvSpPr>
      <xdr:spPr>
        <a:xfrm>
          <a:off x="16268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1670CCEC-05A1-442C-93AA-AF218224D4F1}"/>
            </a:ext>
          </a:extLst>
        </xdr:cNvPr>
        <xdr:cNvSpPr txBox="1"/>
      </xdr:nvSpPr>
      <xdr:spPr>
        <a:xfrm>
          <a:off x="16357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659" name="楕円 658">
          <a:extLst>
            <a:ext uri="{FF2B5EF4-FFF2-40B4-BE49-F238E27FC236}">
              <a16:creationId xmlns:a16="http://schemas.microsoft.com/office/drawing/2014/main" id="{E626C7BE-787E-4DCA-B441-A6194AECBCE3}"/>
            </a:ext>
          </a:extLst>
        </xdr:cNvPr>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21227</xdr:rowOff>
    </xdr:to>
    <xdr:cxnSp macro="">
      <xdr:nvCxnSpPr>
        <xdr:cNvPr id="660" name="直線コネクタ 659">
          <a:extLst>
            <a:ext uri="{FF2B5EF4-FFF2-40B4-BE49-F238E27FC236}">
              <a16:creationId xmlns:a16="http://schemas.microsoft.com/office/drawing/2014/main" id="{A7701788-0E3C-4F5F-BFDE-19F6A6DB3A98}"/>
            </a:ext>
          </a:extLst>
        </xdr:cNvPr>
        <xdr:cNvCxnSpPr/>
      </xdr:nvCxnSpPr>
      <xdr:spPr>
        <a:xfrm>
          <a:off x="15481300" y="103947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61" name="楕円 660">
          <a:extLst>
            <a:ext uri="{FF2B5EF4-FFF2-40B4-BE49-F238E27FC236}">
              <a16:creationId xmlns:a16="http://schemas.microsoft.com/office/drawing/2014/main" id="{53E277D7-967F-428D-8B75-30F73FB981C8}"/>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107769</xdr:rowOff>
    </xdr:to>
    <xdr:cxnSp macro="">
      <xdr:nvCxnSpPr>
        <xdr:cNvPr id="662" name="直線コネクタ 661">
          <a:extLst>
            <a:ext uri="{FF2B5EF4-FFF2-40B4-BE49-F238E27FC236}">
              <a16:creationId xmlns:a16="http://schemas.microsoft.com/office/drawing/2014/main" id="{FA10655D-245A-4ABE-A022-B028805AE4EA}"/>
            </a:ext>
          </a:extLst>
        </xdr:cNvPr>
        <xdr:cNvCxnSpPr/>
      </xdr:nvCxnSpPr>
      <xdr:spPr>
        <a:xfrm>
          <a:off x="14592300" y="103196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663" name="楕円 662">
          <a:extLst>
            <a:ext uri="{FF2B5EF4-FFF2-40B4-BE49-F238E27FC236}">
              <a16:creationId xmlns:a16="http://schemas.microsoft.com/office/drawing/2014/main" id="{5448D010-979D-4150-81E1-6074C0CD256B}"/>
            </a:ext>
          </a:extLst>
        </xdr:cNvPr>
        <xdr:cNvSpPr/>
      </xdr:nvSpPr>
      <xdr:spPr>
        <a:xfrm>
          <a:off x="1365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71846</xdr:rowOff>
    </xdr:to>
    <xdr:cxnSp macro="">
      <xdr:nvCxnSpPr>
        <xdr:cNvPr id="664" name="直線コネクタ 663">
          <a:extLst>
            <a:ext uri="{FF2B5EF4-FFF2-40B4-BE49-F238E27FC236}">
              <a16:creationId xmlns:a16="http://schemas.microsoft.com/office/drawing/2014/main" id="{8A07184A-EB07-486C-BD8A-361ED27DBC10}"/>
            </a:ext>
          </a:extLst>
        </xdr:cNvPr>
        <xdr:cNvCxnSpPr/>
      </xdr:nvCxnSpPr>
      <xdr:spPr>
        <a:xfrm flipV="1">
          <a:off x="13703300" y="103196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65" name="楕円 664">
          <a:extLst>
            <a:ext uri="{FF2B5EF4-FFF2-40B4-BE49-F238E27FC236}">
              <a16:creationId xmlns:a16="http://schemas.microsoft.com/office/drawing/2014/main" id="{73585FD6-2771-4CEC-B1AF-2E06AC8AD737}"/>
            </a:ext>
          </a:extLst>
        </xdr:cNvPr>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71846</xdr:rowOff>
    </xdr:to>
    <xdr:cxnSp macro="">
      <xdr:nvCxnSpPr>
        <xdr:cNvPr id="666" name="直線コネクタ 665">
          <a:extLst>
            <a:ext uri="{FF2B5EF4-FFF2-40B4-BE49-F238E27FC236}">
              <a16:creationId xmlns:a16="http://schemas.microsoft.com/office/drawing/2014/main" id="{CB74A2F5-CE2C-4937-B620-316C86CB391A}"/>
            </a:ext>
          </a:extLst>
        </xdr:cNvPr>
        <xdr:cNvCxnSpPr/>
      </xdr:nvCxnSpPr>
      <xdr:spPr>
        <a:xfrm>
          <a:off x="12814300" y="102837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EA909DAB-710F-4218-9375-43C46F82BC4F}"/>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6E4614F3-FFFB-442F-A5FA-418618DB9D7A}"/>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A4E1C991-748A-42E5-BD42-3EE7217A0305}"/>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F4C77DC0-D621-464A-A1BF-E55EDB51459B}"/>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5D63CBB5-F5E0-458E-A680-F8BA26A9BAC8}"/>
            </a:ext>
          </a:extLst>
        </xdr:cNvPr>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F055BACF-A32B-4273-A1BD-6F2035AD1439}"/>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D21D8978-B0B3-42A2-8C4D-FEA23C753649}"/>
            </a:ext>
          </a:extLst>
        </xdr:cNvPr>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D432BE9B-7F65-4E59-BA70-A62B1C75F99F}"/>
            </a:ext>
          </a:extLst>
        </xdr:cNvPr>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9BF8DE8F-A5DF-4205-BE25-B0215629F1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544FB7CB-0D14-4A31-8F8B-68D4430D8D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3D33214A-AE52-4855-B961-3B0C501D55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162270D3-79F0-47A6-A41A-813FF84EEF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B87802F5-9D48-49E1-8824-8D3A832E6F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7288BFA4-3D37-40D5-80C5-DD6AA9985A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3D6A9AD9-12B1-4768-8723-227CA4A143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1E905939-80FD-4099-B535-A455C22695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BA037F94-1A6D-495F-9770-54DDA0E381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68A850AF-895D-401D-A56A-C0A2BBE94F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70E121A4-9DB1-4D80-A324-967920FC022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EF3A6408-5DBB-435C-A28A-E7DBC6B8F5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53D19A08-45C3-4FD4-8084-524D333D8E9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E0CF1444-01E4-4D5E-B94D-7D74AFA4B17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D714C920-86CC-4F69-84B2-D12278ED91E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B698B03E-1748-4853-BC30-CFB6293825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5D20824A-D8A2-4237-BC04-8ADA1422C8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ADE9797C-9F67-4EE9-AB8B-DBBC4CC6BE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FD8194A0-99B0-40B3-BE02-AB4ABBC406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3E4B5A63-AAFC-4477-A2C0-B054B1D93BA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47E58CC3-B8CC-4152-AAC4-C2A6B18417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E4C499B2-667F-4501-AB67-886E1DE1A9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388E7352-84EB-469A-A33E-2605E07A66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6F886DFE-CCE8-45C6-BB71-932C10FAB219}"/>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90D8ADE7-9772-4920-82FB-56E0A58815BA}"/>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583818AE-744F-403E-B572-354FA678A232}"/>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8C213B3-BBBD-466F-808A-0A5CC7CC7DE8}"/>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67FCB519-7FCC-4758-979B-0EE7DBE7F102}"/>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4CF0D3F1-DDEB-4D0A-A62A-A3981CBF2259}"/>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7327E220-0355-44A8-8B0E-CF095D71408A}"/>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9131FDB5-7843-491D-A185-2B63A4B8101C}"/>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39E25033-1243-490B-9B5B-76BAA51C39DA}"/>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D2FA45DA-824C-400E-A1F1-D28C8D408D25}"/>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EFA7E7BC-D653-438E-9A57-895DCBC9E209}"/>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E56D297-E8BC-49A2-B2A0-54F327E9AC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5ADFECC-1ED3-49A7-AC03-13FE8C26E5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1F8E9FF-EAD6-4FCC-9A72-86942A4905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6ED422DC-4517-469F-9BAB-16E8048918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50E45CAE-9EF7-41B9-9801-306AEF1AC9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4" name="楕円 713">
          <a:extLst>
            <a:ext uri="{FF2B5EF4-FFF2-40B4-BE49-F238E27FC236}">
              <a16:creationId xmlns:a16="http://schemas.microsoft.com/office/drawing/2014/main" id="{83C29BDB-79D1-470E-B2D9-B51DCC4C67CB}"/>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71B4ECB0-3DBD-4AEC-8928-6DCA1E3C86CC}"/>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6" name="楕円 715">
          <a:extLst>
            <a:ext uri="{FF2B5EF4-FFF2-40B4-BE49-F238E27FC236}">
              <a16:creationId xmlns:a16="http://schemas.microsoft.com/office/drawing/2014/main" id="{49D8346C-F161-41C2-86CB-49E65A1D951F}"/>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7" name="直線コネクタ 716">
          <a:extLst>
            <a:ext uri="{FF2B5EF4-FFF2-40B4-BE49-F238E27FC236}">
              <a16:creationId xmlns:a16="http://schemas.microsoft.com/office/drawing/2014/main" id="{227FB115-44BA-4C3E-BCBF-81FE7B621F41}"/>
            </a:ext>
          </a:extLst>
        </xdr:cNvPr>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8" name="楕円 717">
          <a:extLst>
            <a:ext uri="{FF2B5EF4-FFF2-40B4-BE49-F238E27FC236}">
              <a16:creationId xmlns:a16="http://schemas.microsoft.com/office/drawing/2014/main" id="{4E794476-B5D7-49D3-801F-3639ADBE8C3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9" name="直線コネクタ 718">
          <a:extLst>
            <a:ext uri="{FF2B5EF4-FFF2-40B4-BE49-F238E27FC236}">
              <a16:creationId xmlns:a16="http://schemas.microsoft.com/office/drawing/2014/main" id="{97BFDE5B-EE5E-4C82-9935-A984BC634535}"/>
            </a:ext>
          </a:extLst>
        </xdr:cNvPr>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20" name="楕円 719">
          <a:extLst>
            <a:ext uri="{FF2B5EF4-FFF2-40B4-BE49-F238E27FC236}">
              <a16:creationId xmlns:a16="http://schemas.microsoft.com/office/drawing/2014/main" id="{66EA5782-EB8A-452C-9F55-BE84E99CC3FB}"/>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61</xdr:row>
      <xdr:rowOff>19050</xdr:rowOff>
    </xdr:to>
    <xdr:cxnSp macro="">
      <xdr:nvCxnSpPr>
        <xdr:cNvPr id="721" name="直線コネクタ 720">
          <a:extLst>
            <a:ext uri="{FF2B5EF4-FFF2-40B4-BE49-F238E27FC236}">
              <a16:creationId xmlns:a16="http://schemas.microsoft.com/office/drawing/2014/main" id="{CD5D153F-926B-4D54-8CD3-EF4838A83AA6}"/>
            </a:ext>
          </a:extLst>
        </xdr:cNvPr>
        <xdr:cNvCxnSpPr/>
      </xdr:nvCxnSpPr>
      <xdr:spPr>
        <a:xfrm flipV="1">
          <a:off x="19545300" y="1040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22" name="楕円 721">
          <a:extLst>
            <a:ext uri="{FF2B5EF4-FFF2-40B4-BE49-F238E27FC236}">
              <a16:creationId xmlns:a16="http://schemas.microsoft.com/office/drawing/2014/main" id="{EB169BC0-E3F8-4717-BC6D-C0DE136BF0B0}"/>
            </a:ext>
          </a:extLst>
        </xdr:cNvPr>
        <xdr:cNvSpPr/>
      </xdr:nvSpPr>
      <xdr:spPr>
        <a:xfrm>
          <a:off x="18605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19050</xdr:rowOff>
    </xdr:to>
    <xdr:cxnSp macro="">
      <xdr:nvCxnSpPr>
        <xdr:cNvPr id="723" name="直線コネクタ 722">
          <a:extLst>
            <a:ext uri="{FF2B5EF4-FFF2-40B4-BE49-F238E27FC236}">
              <a16:creationId xmlns:a16="http://schemas.microsoft.com/office/drawing/2014/main" id="{D41490D0-AE96-4E20-8A50-5C80210B584C}"/>
            </a:ext>
          </a:extLst>
        </xdr:cNvPr>
        <xdr:cNvCxnSpPr/>
      </xdr:nvCxnSpPr>
      <xdr:spPr>
        <a:xfrm>
          <a:off x="18656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BEA94AB7-CBED-4A28-ADEF-420ECF951445}"/>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5" name="n_2aveValue【保健センター・保健所】&#10;一人当たり面積">
          <a:extLst>
            <a:ext uri="{FF2B5EF4-FFF2-40B4-BE49-F238E27FC236}">
              <a16:creationId xmlns:a16="http://schemas.microsoft.com/office/drawing/2014/main" id="{25473D64-5AFE-469D-994F-2DE451FF9BDF}"/>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6" name="n_3aveValue【保健センター・保健所】&#10;一人当たり面積">
          <a:extLst>
            <a:ext uri="{FF2B5EF4-FFF2-40B4-BE49-F238E27FC236}">
              <a16:creationId xmlns:a16="http://schemas.microsoft.com/office/drawing/2014/main" id="{30C91F78-0567-4203-9596-3FA8368349BE}"/>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7" name="n_4aveValue【保健センター・保健所】&#10;一人当たり面積">
          <a:extLst>
            <a:ext uri="{FF2B5EF4-FFF2-40B4-BE49-F238E27FC236}">
              <a16:creationId xmlns:a16="http://schemas.microsoft.com/office/drawing/2014/main" id="{C5588722-19F7-44FB-947E-C51098FB5DF3}"/>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8" name="n_1mainValue【保健センター・保健所】&#10;一人当たり面積">
          <a:extLst>
            <a:ext uri="{FF2B5EF4-FFF2-40B4-BE49-F238E27FC236}">
              <a16:creationId xmlns:a16="http://schemas.microsoft.com/office/drawing/2014/main" id="{92507553-25A1-45ED-875B-45D42807DCBA}"/>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9" name="n_2mainValue【保健センター・保健所】&#10;一人当たり面積">
          <a:extLst>
            <a:ext uri="{FF2B5EF4-FFF2-40B4-BE49-F238E27FC236}">
              <a16:creationId xmlns:a16="http://schemas.microsoft.com/office/drawing/2014/main" id="{2F56A10E-9653-49AB-9F87-890E6965916E}"/>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30" name="n_3mainValue【保健センター・保健所】&#10;一人当たり面積">
          <a:extLst>
            <a:ext uri="{FF2B5EF4-FFF2-40B4-BE49-F238E27FC236}">
              <a16:creationId xmlns:a16="http://schemas.microsoft.com/office/drawing/2014/main" id="{D42A1731-ED96-4A03-9B4D-9A0FB05A1726}"/>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31" name="n_4mainValue【保健センター・保健所】&#10;一人当たり面積">
          <a:extLst>
            <a:ext uri="{FF2B5EF4-FFF2-40B4-BE49-F238E27FC236}">
              <a16:creationId xmlns:a16="http://schemas.microsoft.com/office/drawing/2014/main" id="{DFC50C83-F6CF-4405-AA04-505E519CE9F2}"/>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A93677-1FEB-4C33-A37C-2642DB162B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38206603-B2FB-442A-8A60-7537F3D4E1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5453FAF0-0C01-4151-9729-DC865324A8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D2956A83-84DD-4A8F-8B7C-7DB1FF3B7C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801558CB-1457-4EFC-8716-A500220743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EC0FADED-8A9B-4F45-81DA-5A37D08487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A8F47D74-D8E8-4D3D-992F-488772E982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342B2E06-B095-4031-8F92-883E95F5B3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9F1CBE16-8E2D-49C8-9409-5617A5B6D3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52BE60DC-4E22-402D-A360-FC56A29D2F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ECDFC0F9-94D0-4EC9-8FC4-BC8BE94B7DEB}"/>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92E06C2B-80CA-4700-8E37-FA7DE8E10E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D4A81587-8F3C-4923-915E-8F8C6097F4D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1E3A6014-6155-4332-9F16-E9E36D6A11B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5B1134B5-D3F7-4F46-9BD8-5F2E25C9CCD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2D430B77-68C2-406F-8FD2-1E3FDF9DF5A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F9555C0E-F00A-4A51-8327-B72D126CF4F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9354283F-93AF-488B-9DDE-F1B353F12CC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F8ACECCD-0C84-4A01-A8EA-FD72C44FC6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4ECAC0F3-173F-49D6-9657-675B945B85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16DDDFC5-C087-4060-A3DB-B077D9EB9B2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8F91D55F-BE27-4498-868E-5A8844DC17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F7CD1542-4F1D-4B60-9E55-B3A438CE0CA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7D07F026-DD0C-44A4-95D6-51FA6B48AA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3826F8DB-F067-4471-8390-4C7704C92F0B}"/>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DDCA3BD6-32E7-4DD8-A967-C32AF893A5EC}"/>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4931B68C-C7C0-4064-BFC1-E089E7E5E636}"/>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1CA47F00-F6D7-491F-BFC4-42F03D074705}"/>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67EA8289-A37A-49F7-B53D-FED52B348FF6}"/>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4C23C230-9803-402E-A56D-FD9B0BD077BF}"/>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AC430229-7C51-4C18-8697-10DE6D61AA3A}"/>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A8E5A69A-7D24-4B7B-863C-89150392944B}"/>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570CA5FA-EA9E-4BB4-9675-29FFAF5B7025}"/>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94542308-C674-4E63-88E3-0FC8A1EA2927}"/>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57681175-0377-4E4E-9CD4-9FC5EB0AF216}"/>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9CD7F9E-3029-4EC2-B3C5-5F1BB71F25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55D6D09-24B2-4C65-A8F0-9F12325188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F87B98A8-618C-4445-9841-1287A25BF6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5B714C25-32E2-4163-9CB5-A66FA1989E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3DA336F2-AE76-48A4-9C11-9951C92531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772" name="楕円 771">
          <a:extLst>
            <a:ext uri="{FF2B5EF4-FFF2-40B4-BE49-F238E27FC236}">
              <a16:creationId xmlns:a16="http://schemas.microsoft.com/office/drawing/2014/main" id="{8368818F-1336-459F-88F1-AF11E043959E}"/>
            </a:ext>
          </a:extLst>
        </xdr:cNvPr>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2E7DD309-FE2F-4EAE-99CD-A628599E970B}"/>
            </a:ext>
          </a:extLst>
        </xdr:cNvPr>
        <xdr:cNvSpPr txBox="1"/>
      </xdr:nvSpPr>
      <xdr:spPr>
        <a:xfrm>
          <a:off x="16357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74" name="楕円 773">
          <a:extLst>
            <a:ext uri="{FF2B5EF4-FFF2-40B4-BE49-F238E27FC236}">
              <a16:creationId xmlns:a16="http://schemas.microsoft.com/office/drawing/2014/main" id="{28A2F75D-8F04-41B5-837C-C2C943B778DA}"/>
            </a:ext>
          </a:extLst>
        </xdr:cNvPr>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82</xdr:row>
      <xdr:rowOff>87630</xdr:rowOff>
    </xdr:to>
    <xdr:cxnSp macro="">
      <xdr:nvCxnSpPr>
        <xdr:cNvPr id="775" name="直線コネクタ 774">
          <a:extLst>
            <a:ext uri="{FF2B5EF4-FFF2-40B4-BE49-F238E27FC236}">
              <a16:creationId xmlns:a16="http://schemas.microsoft.com/office/drawing/2014/main" id="{F100CCDF-1B60-4239-8E50-6A476AD6637D}"/>
            </a:ext>
          </a:extLst>
        </xdr:cNvPr>
        <xdr:cNvCxnSpPr/>
      </xdr:nvCxnSpPr>
      <xdr:spPr>
        <a:xfrm flipV="1">
          <a:off x="15481300" y="13910311"/>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76" name="楕円 775">
          <a:extLst>
            <a:ext uri="{FF2B5EF4-FFF2-40B4-BE49-F238E27FC236}">
              <a16:creationId xmlns:a16="http://schemas.microsoft.com/office/drawing/2014/main" id="{7B994ED6-CB85-4A9C-83A2-FB830B93089F}"/>
            </a:ext>
          </a:extLst>
        </xdr:cNvPr>
        <xdr:cNvSpPr/>
      </xdr:nvSpPr>
      <xdr:spPr>
        <a:xfrm>
          <a:off x="14541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87630</xdr:rowOff>
    </xdr:to>
    <xdr:cxnSp macro="">
      <xdr:nvCxnSpPr>
        <xdr:cNvPr id="777" name="直線コネクタ 776">
          <a:extLst>
            <a:ext uri="{FF2B5EF4-FFF2-40B4-BE49-F238E27FC236}">
              <a16:creationId xmlns:a16="http://schemas.microsoft.com/office/drawing/2014/main" id="{F31947D9-3BC6-4362-8554-668A83E62571}"/>
            </a:ext>
          </a:extLst>
        </xdr:cNvPr>
        <xdr:cNvCxnSpPr/>
      </xdr:nvCxnSpPr>
      <xdr:spPr>
        <a:xfrm>
          <a:off x="14592300" y="14081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78" name="楕円 777">
          <a:extLst>
            <a:ext uri="{FF2B5EF4-FFF2-40B4-BE49-F238E27FC236}">
              <a16:creationId xmlns:a16="http://schemas.microsoft.com/office/drawing/2014/main" id="{D774A102-56A8-4E03-B1B1-0AA26DC1ACEB}"/>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82</xdr:row>
      <xdr:rowOff>22861</xdr:rowOff>
    </xdr:to>
    <xdr:cxnSp macro="">
      <xdr:nvCxnSpPr>
        <xdr:cNvPr id="779" name="直線コネクタ 778">
          <a:extLst>
            <a:ext uri="{FF2B5EF4-FFF2-40B4-BE49-F238E27FC236}">
              <a16:creationId xmlns:a16="http://schemas.microsoft.com/office/drawing/2014/main" id="{A7053BDA-7175-4741-A51F-087B5682CE58}"/>
            </a:ext>
          </a:extLst>
        </xdr:cNvPr>
        <xdr:cNvCxnSpPr/>
      </xdr:nvCxnSpPr>
      <xdr:spPr>
        <a:xfrm>
          <a:off x="13703300" y="139598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29211</xdr:rowOff>
    </xdr:from>
    <xdr:to>
      <xdr:col>67</xdr:col>
      <xdr:colOff>101600</xdr:colOff>
      <xdr:row>80</xdr:row>
      <xdr:rowOff>130811</xdr:rowOff>
    </xdr:to>
    <xdr:sp macro="" textlink="">
      <xdr:nvSpPr>
        <xdr:cNvPr id="780" name="楕円 779">
          <a:extLst>
            <a:ext uri="{FF2B5EF4-FFF2-40B4-BE49-F238E27FC236}">
              <a16:creationId xmlns:a16="http://schemas.microsoft.com/office/drawing/2014/main" id="{7B6BA590-10CB-4123-BCD3-99A2093AE487}"/>
            </a:ext>
          </a:extLst>
        </xdr:cNvPr>
        <xdr:cNvSpPr/>
      </xdr:nvSpPr>
      <xdr:spPr>
        <a:xfrm>
          <a:off x="12763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80011</xdr:rowOff>
    </xdr:from>
    <xdr:to>
      <xdr:col>71</xdr:col>
      <xdr:colOff>177800</xdr:colOff>
      <xdr:row>81</xdr:row>
      <xdr:rowOff>72389</xdr:rowOff>
    </xdr:to>
    <xdr:cxnSp macro="">
      <xdr:nvCxnSpPr>
        <xdr:cNvPr id="781" name="直線コネクタ 780">
          <a:extLst>
            <a:ext uri="{FF2B5EF4-FFF2-40B4-BE49-F238E27FC236}">
              <a16:creationId xmlns:a16="http://schemas.microsoft.com/office/drawing/2014/main" id="{3F8CDEE6-94D8-43DC-A627-6934F64EEE58}"/>
            </a:ext>
          </a:extLst>
        </xdr:cNvPr>
        <xdr:cNvCxnSpPr/>
      </xdr:nvCxnSpPr>
      <xdr:spPr>
        <a:xfrm>
          <a:off x="12814300" y="137960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2" name="n_1aveValue【消防施設】&#10;有形固定資産減価償却率">
          <a:extLst>
            <a:ext uri="{FF2B5EF4-FFF2-40B4-BE49-F238E27FC236}">
              <a16:creationId xmlns:a16="http://schemas.microsoft.com/office/drawing/2014/main" id="{EFCB95D7-63A2-4DE6-8E68-8B6F21F29A2C}"/>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3" name="n_2aveValue【消防施設】&#10;有形固定資産減価償却率">
          <a:extLst>
            <a:ext uri="{FF2B5EF4-FFF2-40B4-BE49-F238E27FC236}">
              <a16:creationId xmlns:a16="http://schemas.microsoft.com/office/drawing/2014/main" id="{0FD75AB3-1245-4EDA-84F2-70BD60565F62}"/>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a:extLst>
            <a:ext uri="{FF2B5EF4-FFF2-40B4-BE49-F238E27FC236}">
              <a16:creationId xmlns:a16="http://schemas.microsoft.com/office/drawing/2014/main" id="{1BE22860-A984-433F-9504-089ADDBF017D}"/>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7DC6DF2D-10C1-48CA-BB88-2222C87A7631}"/>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86" name="n_1mainValue【消防施設】&#10;有形固定資産減価償却率">
          <a:extLst>
            <a:ext uri="{FF2B5EF4-FFF2-40B4-BE49-F238E27FC236}">
              <a16:creationId xmlns:a16="http://schemas.microsoft.com/office/drawing/2014/main" id="{47698CEB-159B-4B0D-81E3-9E5540A8059C}"/>
            </a:ext>
          </a:extLst>
        </xdr:cNvPr>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787" name="n_2mainValue【消防施設】&#10;有形固定資産減価償却率">
          <a:extLst>
            <a:ext uri="{FF2B5EF4-FFF2-40B4-BE49-F238E27FC236}">
              <a16:creationId xmlns:a16="http://schemas.microsoft.com/office/drawing/2014/main" id="{E9B332DE-51F4-4412-9639-455F359FEFCC}"/>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114316</xdr:rowOff>
    </xdr:from>
    <xdr:ext cx="405111" cy="259045"/>
    <xdr:sp macro="" textlink="">
      <xdr:nvSpPr>
        <xdr:cNvPr id="788" name="n_3mainValue【消防施設】&#10;有形固定資産減価償却率">
          <a:extLst>
            <a:ext uri="{FF2B5EF4-FFF2-40B4-BE49-F238E27FC236}">
              <a16:creationId xmlns:a16="http://schemas.microsoft.com/office/drawing/2014/main" id="{4292693A-5EA1-4CE2-AD6A-AC7FF4DAFDF5}"/>
            </a:ext>
          </a:extLst>
        </xdr:cNvPr>
        <xdr:cNvSpPr txBox="1"/>
      </xdr:nvSpPr>
      <xdr:spPr>
        <a:xfrm>
          <a:off x="13500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147338</xdr:rowOff>
    </xdr:from>
    <xdr:ext cx="405111" cy="259045"/>
    <xdr:sp macro="" textlink="">
      <xdr:nvSpPr>
        <xdr:cNvPr id="789" name="n_4mainValue【消防施設】&#10;有形固定資産減価償却率">
          <a:extLst>
            <a:ext uri="{FF2B5EF4-FFF2-40B4-BE49-F238E27FC236}">
              <a16:creationId xmlns:a16="http://schemas.microsoft.com/office/drawing/2014/main" id="{D1D834B8-129A-4369-9904-123BD5033889}"/>
            </a:ext>
          </a:extLst>
        </xdr:cNvPr>
        <xdr:cNvSpPr txBox="1"/>
      </xdr:nvSpPr>
      <xdr:spPr>
        <a:xfrm>
          <a:off x="12611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1531D614-2B13-40F8-9D41-874CB8E9E9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9C1CB31-97A1-4E2E-A9AB-2BC2F7B9BC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258DB458-7E63-412E-955E-7329BD8DE8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B7B1076B-56F1-44EE-AD8C-1DF4DADC68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C699C710-F57C-4267-B845-D603D6AE07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41264FA7-CCE4-40FB-B6E2-E208885676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21B24E0A-20F6-47C1-B477-A715FCB86F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DBF0916A-DFFC-4FFB-80EB-9A4EA68F42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9AEAE227-99E1-475E-B14B-9F6C704CEE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BBADB39A-CAA8-4198-9DF6-2A57A1FDD5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F8BAD2D4-3D60-4091-A499-C5CD68B596C2}"/>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ABC73A59-430A-4B61-BCA1-BB93B3C2E5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0ADA6614-6604-4FAA-9622-9D7793CEB6B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81B815AA-3CEC-4AE7-804D-09F41EAA842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102AAF54-6042-47AE-AB7C-DFAE71EA77E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0D4CA3DB-4B16-46D6-9C15-C228A4CA031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5479374E-5D81-4E28-9D17-0DAE04B62AB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31BBE2E6-B04D-4116-B0CD-4A34E5A55EA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8125EF06-D222-4CDB-B8F2-E3CFD554FE4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8B9C254E-325E-47A4-8354-DC5A8D0C43A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3389B852-DCA9-402C-805F-042740459B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0A0F9C22-CD17-4D7C-9298-70DB1D63C4B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F2AEC2FC-6DA4-4757-84CD-0E6C9826D2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9DBB7DA5-4648-4C67-870F-B8028D201E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47C44D66-16EA-4160-B6A5-91ABDF2118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ABA13194-C52B-4987-A825-E671A13720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28E684A8-D681-4D86-A485-697FAAA93EC3}"/>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DD4225DE-660E-47D7-AAC5-40FD71107BDD}"/>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BD9D0592-D54B-4D06-AAB2-ACF690B4B097}"/>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98E38AED-5638-42A7-B6C4-EDB68950528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549C34AA-BCA4-4646-9ACB-3EE3078EFC3E}"/>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A42C194E-F403-48E4-AF08-DF05F870A03A}"/>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C999BBE7-03AE-4440-A170-8DF9E6347AD6}"/>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62DCFF3C-F3F2-484A-A568-A8FDB20E4604}"/>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8EBF2EE6-AA52-463B-9656-E3962256BA54}"/>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0BEE134B-10EB-4BFC-BFC6-FA2683DD2877}"/>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5EE9BAC0-EAFA-48EB-9F0E-D38C97301534}"/>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C3CC9D98-9818-4C87-B419-E30975CFB5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9638F7EA-747D-4221-A6CC-A191648037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CC972C18-EB6E-45D3-8856-5937AB9C9A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142EA227-73A4-40B6-9AA7-FFB6A9D394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B1A9A034-4F34-4647-B6E7-6F79456C26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832" name="楕円 831">
          <a:extLst>
            <a:ext uri="{FF2B5EF4-FFF2-40B4-BE49-F238E27FC236}">
              <a16:creationId xmlns:a16="http://schemas.microsoft.com/office/drawing/2014/main" id="{6B1C5C5B-55C7-4250-9DED-F27F88DB5503}"/>
            </a:ext>
          </a:extLst>
        </xdr:cNvPr>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833" name="【消防施設】&#10;一人当たり面積該当値テキスト">
          <a:extLst>
            <a:ext uri="{FF2B5EF4-FFF2-40B4-BE49-F238E27FC236}">
              <a16:creationId xmlns:a16="http://schemas.microsoft.com/office/drawing/2014/main" id="{5B274D10-4CE7-457C-A822-15748A874E6C}"/>
            </a:ext>
          </a:extLst>
        </xdr:cNvPr>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34" name="楕円 833">
          <a:extLst>
            <a:ext uri="{FF2B5EF4-FFF2-40B4-BE49-F238E27FC236}">
              <a16:creationId xmlns:a16="http://schemas.microsoft.com/office/drawing/2014/main" id="{489CD438-FBAF-4B86-BCBE-DB0D736A25CF}"/>
            </a:ext>
          </a:extLst>
        </xdr:cNvPr>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21771</xdr:rowOff>
    </xdr:to>
    <xdr:cxnSp macro="">
      <xdr:nvCxnSpPr>
        <xdr:cNvPr id="835" name="直線コネクタ 834">
          <a:extLst>
            <a:ext uri="{FF2B5EF4-FFF2-40B4-BE49-F238E27FC236}">
              <a16:creationId xmlns:a16="http://schemas.microsoft.com/office/drawing/2014/main" id="{440DD56C-856A-4DF6-8E29-DFD4B766217B}"/>
            </a:ext>
          </a:extLst>
        </xdr:cNvPr>
        <xdr:cNvCxnSpPr/>
      </xdr:nvCxnSpPr>
      <xdr:spPr>
        <a:xfrm>
          <a:off x="21323300" y="13737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142421</xdr:rowOff>
    </xdr:from>
    <xdr:to>
      <xdr:col>107</xdr:col>
      <xdr:colOff>101600</xdr:colOff>
      <xdr:row>80</xdr:row>
      <xdr:rowOff>72571</xdr:rowOff>
    </xdr:to>
    <xdr:sp macro="" textlink="">
      <xdr:nvSpPr>
        <xdr:cNvPr id="836" name="楕円 835">
          <a:extLst>
            <a:ext uri="{FF2B5EF4-FFF2-40B4-BE49-F238E27FC236}">
              <a16:creationId xmlns:a16="http://schemas.microsoft.com/office/drawing/2014/main" id="{A0DF4AAB-9E68-4903-A01F-F1D53E151452}"/>
            </a:ext>
          </a:extLst>
        </xdr:cNvPr>
        <xdr:cNvSpPr/>
      </xdr:nvSpPr>
      <xdr:spPr>
        <a:xfrm>
          <a:off x="20383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21771</xdr:rowOff>
    </xdr:to>
    <xdr:cxnSp macro="">
      <xdr:nvCxnSpPr>
        <xdr:cNvPr id="837" name="直線コネクタ 836">
          <a:extLst>
            <a:ext uri="{FF2B5EF4-FFF2-40B4-BE49-F238E27FC236}">
              <a16:creationId xmlns:a16="http://schemas.microsoft.com/office/drawing/2014/main" id="{3C62C025-6769-4D07-9E17-FF64F66C189E}"/>
            </a:ext>
          </a:extLst>
        </xdr:cNvPr>
        <xdr:cNvCxnSpPr/>
      </xdr:nvCxnSpPr>
      <xdr:spPr>
        <a:xfrm>
          <a:off x="20434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838" name="楕円 837">
          <a:extLst>
            <a:ext uri="{FF2B5EF4-FFF2-40B4-BE49-F238E27FC236}">
              <a16:creationId xmlns:a16="http://schemas.microsoft.com/office/drawing/2014/main" id="{72895CA8-27EF-453A-AB0E-8CFA2369C011}"/>
            </a:ext>
          </a:extLst>
        </xdr:cNvPr>
        <xdr:cNvSpPr/>
      </xdr:nvSpPr>
      <xdr:spPr>
        <a:xfrm>
          <a:off x="19494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21771</xdr:rowOff>
    </xdr:from>
    <xdr:to>
      <xdr:col>107</xdr:col>
      <xdr:colOff>50800</xdr:colOff>
      <xdr:row>80</xdr:row>
      <xdr:rowOff>54429</xdr:rowOff>
    </xdr:to>
    <xdr:cxnSp macro="">
      <xdr:nvCxnSpPr>
        <xdr:cNvPr id="839" name="直線コネクタ 838">
          <a:extLst>
            <a:ext uri="{FF2B5EF4-FFF2-40B4-BE49-F238E27FC236}">
              <a16:creationId xmlns:a16="http://schemas.microsoft.com/office/drawing/2014/main" id="{38357C2D-2348-42E2-9564-EE11A7DC5E04}"/>
            </a:ext>
          </a:extLst>
        </xdr:cNvPr>
        <xdr:cNvCxnSpPr/>
      </xdr:nvCxnSpPr>
      <xdr:spPr>
        <a:xfrm flipV="1">
          <a:off x="19545300" y="1373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3629</xdr:rowOff>
    </xdr:from>
    <xdr:to>
      <xdr:col>98</xdr:col>
      <xdr:colOff>38100</xdr:colOff>
      <xdr:row>80</xdr:row>
      <xdr:rowOff>105229</xdr:rowOff>
    </xdr:to>
    <xdr:sp macro="" textlink="">
      <xdr:nvSpPr>
        <xdr:cNvPr id="840" name="楕円 839">
          <a:extLst>
            <a:ext uri="{FF2B5EF4-FFF2-40B4-BE49-F238E27FC236}">
              <a16:creationId xmlns:a16="http://schemas.microsoft.com/office/drawing/2014/main" id="{2C537F80-20A1-4BE7-971A-D3239C6E36D6}"/>
            </a:ext>
          </a:extLst>
        </xdr:cNvPr>
        <xdr:cNvSpPr/>
      </xdr:nvSpPr>
      <xdr:spPr>
        <a:xfrm>
          <a:off x="18605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54429</xdr:rowOff>
    </xdr:to>
    <xdr:cxnSp macro="">
      <xdr:nvCxnSpPr>
        <xdr:cNvPr id="841" name="直線コネクタ 840">
          <a:extLst>
            <a:ext uri="{FF2B5EF4-FFF2-40B4-BE49-F238E27FC236}">
              <a16:creationId xmlns:a16="http://schemas.microsoft.com/office/drawing/2014/main" id="{B1DF69EE-A065-4357-A64D-180022E34B58}"/>
            </a:ext>
          </a:extLst>
        </xdr:cNvPr>
        <xdr:cNvCxnSpPr/>
      </xdr:nvCxnSpPr>
      <xdr:spPr>
        <a:xfrm>
          <a:off x="18656300" y="1377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519A7C84-B976-41F1-8F73-26AFDB14500F}"/>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BF390D92-59FA-4348-A683-FB6734F38EBA}"/>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50FECE0E-3286-45CF-8AA1-4F67EB9EA25D}"/>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C1655733-F73F-4486-B1CC-73BD05371873}"/>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89098</xdr:rowOff>
    </xdr:from>
    <xdr:ext cx="469744" cy="259045"/>
    <xdr:sp macro="" textlink="">
      <xdr:nvSpPr>
        <xdr:cNvPr id="846" name="n_1mainValue【消防施設】&#10;一人当たり面積">
          <a:extLst>
            <a:ext uri="{FF2B5EF4-FFF2-40B4-BE49-F238E27FC236}">
              <a16:creationId xmlns:a16="http://schemas.microsoft.com/office/drawing/2014/main" id="{EC3AEC88-D8CD-4280-A7B3-624C82935E86}"/>
            </a:ext>
          </a:extLst>
        </xdr:cNvPr>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89098</xdr:rowOff>
    </xdr:from>
    <xdr:ext cx="469744" cy="259045"/>
    <xdr:sp macro="" textlink="">
      <xdr:nvSpPr>
        <xdr:cNvPr id="847" name="n_2mainValue【消防施設】&#10;一人当たり面積">
          <a:extLst>
            <a:ext uri="{FF2B5EF4-FFF2-40B4-BE49-F238E27FC236}">
              <a16:creationId xmlns:a16="http://schemas.microsoft.com/office/drawing/2014/main" id="{87EEFFC7-7D32-426F-9AC4-DC17A56F9E50}"/>
            </a:ext>
          </a:extLst>
        </xdr:cNvPr>
        <xdr:cNvSpPr txBox="1"/>
      </xdr:nvSpPr>
      <xdr:spPr>
        <a:xfrm>
          <a:off x="20199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848" name="n_3mainValue【消防施設】&#10;一人当たり面積">
          <a:extLst>
            <a:ext uri="{FF2B5EF4-FFF2-40B4-BE49-F238E27FC236}">
              <a16:creationId xmlns:a16="http://schemas.microsoft.com/office/drawing/2014/main" id="{EE8DA940-DBA5-4911-AEFC-4905DE7E5866}"/>
            </a:ext>
          </a:extLst>
        </xdr:cNvPr>
        <xdr:cNvSpPr txBox="1"/>
      </xdr:nvSpPr>
      <xdr:spPr>
        <a:xfrm>
          <a:off x="19310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121756</xdr:rowOff>
    </xdr:from>
    <xdr:ext cx="469744" cy="259045"/>
    <xdr:sp macro="" textlink="">
      <xdr:nvSpPr>
        <xdr:cNvPr id="849" name="n_4mainValue【消防施設】&#10;一人当たり面積">
          <a:extLst>
            <a:ext uri="{FF2B5EF4-FFF2-40B4-BE49-F238E27FC236}">
              <a16:creationId xmlns:a16="http://schemas.microsoft.com/office/drawing/2014/main" id="{A36CB5EB-DEB8-46A4-B64F-5A6716BA2454}"/>
            </a:ext>
          </a:extLst>
        </xdr:cNvPr>
        <xdr:cNvSpPr txBox="1"/>
      </xdr:nvSpPr>
      <xdr:spPr>
        <a:xfrm>
          <a:off x="18421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927091E1-ACAD-4ED5-B3F5-B5AFD88ECF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2FB34A0B-0ED8-4B1E-B9E9-B6166BB37A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12BD12B5-FF01-488A-92D1-199A3DB216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C0C2F85F-798D-45DD-BF4F-2095BC5DA1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A1E3946C-6D42-4F3B-A6EC-5C1E6DB2C5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491EE527-73E9-463D-AE89-ED57D0FFD7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B9EA2932-7BE1-4752-984A-8D4088BE87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94D985B2-98CE-4633-9D39-F3ED75A6F6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870BB47A-7FF4-488B-B81A-62FEF15069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3F1D3F94-B0CF-48D1-89E0-FDCDC38510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6AA490D2-633C-4C9B-B3CB-1AFE2599CF0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441F0E73-4F68-4C2C-9504-A3DCD4D239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9883ACE8-E73C-4F42-B527-689BC0FA5FA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D46D4F70-2373-404E-A397-CDF3940F80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62763702-8E7B-4D68-8173-E709B43D72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04B87861-8493-40D0-98DB-8D6BCF578E2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242D8595-F15D-42E9-9B53-29AEDEE8C2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F0B43029-37C2-409B-A8EB-3F10948E95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0518099D-7B06-46B6-84CF-BDAFEBFC0F0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7DEF88CB-22E0-438D-B0ED-D628A0E6CD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66322F2F-2824-4469-82AF-64C72E95F89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B98F1E9C-BB2A-45C3-8982-681D553799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2D289C4B-2319-40FD-ADB2-9DCE12E0803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BBDF809F-4F1A-4AB4-89E9-D0E0AFAFA9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CD420FF0-1A5B-4272-A66E-3AD75E396B74}"/>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A19B2ACA-5A58-41FE-823E-3C996B792C44}"/>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F747C0BA-C232-4E47-83D3-2354583B32EE}"/>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5AE3C856-41E3-4CD2-998C-45DF61DAE362}"/>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6D1E95A1-098D-4F77-B8BE-113F9BA0760F}"/>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38BCECFC-4335-409E-9ABB-28E1ABFC569F}"/>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8EEB2B00-3E66-4085-9A80-0727373BCFF2}"/>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B4D4FBD2-E337-4AC7-93FB-3E0D9AC000F9}"/>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918B4678-72C3-4B79-8FE2-E74473A9BCDD}"/>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B5601C3B-1FFA-4AD5-B9E7-965767D55DDA}"/>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CBF4C4CD-97C1-446E-BB21-737D8403944F}"/>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FC12601A-48D6-4D92-88F7-8D4DEA8662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18F7FAEC-1733-402F-8DCD-04AEC2C87C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604D9EAC-F5EE-49F5-805C-9F0937A963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16F0C76-EBD6-4E47-BFF9-1A6926B036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4C4CEF47-6C88-46C5-8120-416E4B42DF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97789</xdr:rowOff>
    </xdr:from>
    <xdr:to>
      <xdr:col>85</xdr:col>
      <xdr:colOff>177800</xdr:colOff>
      <xdr:row>107</xdr:row>
      <xdr:rowOff>27939</xdr:rowOff>
    </xdr:to>
    <xdr:sp macro="" textlink="">
      <xdr:nvSpPr>
        <xdr:cNvPr id="890" name="楕円 889">
          <a:extLst>
            <a:ext uri="{FF2B5EF4-FFF2-40B4-BE49-F238E27FC236}">
              <a16:creationId xmlns:a16="http://schemas.microsoft.com/office/drawing/2014/main" id="{CC906153-2C1D-4950-93FA-EA4630EBD6A9}"/>
            </a:ext>
          </a:extLst>
        </xdr:cNvPr>
        <xdr:cNvSpPr/>
      </xdr:nvSpPr>
      <xdr:spPr>
        <a:xfrm>
          <a:off x="16268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76216</xdr:rowOff>
    </xdr:from>
    <xdr:ext cx="405111" cy="259045"/>
    <xdr:sp macro="" textlink="">
      <xdr:nvSpPr>
        <xdr:cNvPr id="891" name="【庁舎】&#10;有形固定資産減価償却率該当値テキスト">
          <a:extLst>
            <a:ext uri="{FF2B5EF4-FFF2-40B4-BE49-F238E27FC236}">
              <a16:creationId xmlns:a16="http://schemas.microsoft.com/office/drawing/2014/main" id="{FFDA4549-B7CF-437A-B1E3-0FC718D955F7}"/>
            </a:ext>
          </a:extLst>
        </xdr:cNvPr>
        <xdr:cNvSpPr txBox="1"/>
      </xdr:nvSpPr>
      <xdr:spPr>
        <a:xfrm>
          <a:off x="16357600"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40639</xdr:rowOff>
    </xdr:from>
    <xdr:to>
      <xdr:col>81</xdr:col>
      <xdr:colOff>101600</xdr:colOff>
      <xdr:row>106</xdr:row>
      <xdr:rowOff>142239</xdr:rowOff>
    </xdr:to>
    <xdr:sp macro="" textlink="">
      <xdr:nvSpPr>
        <xdr:cNvPr id="892" name="楕円 891">
          <a:extLst>
            <a:ext uri="{FF2B5EF4-FFF2-40B4-BE49-F238E27FC236}">
              <a16:creationId xmlns:a16="http://schemas.microsoft.com/office/drawing/2014/main" id="{5AD81CAA-2B07-4A1A-B069-C78F223BACB7}"/>
            </a:ext>
          </a:extLst>
        </xdr:cNvPr>
        <xdr:cNvSpPr/>
      </xdr:nvSpPr>
      <xdr:spPr>
        <a:xfrm>
          <a:off x="1543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91439</xdr:rowOff>
    </xdr:from>
    <xdr:to>
      <xdr:col>85</xdr:col>
      <xdr:colOff>127000</xdr:colOff>
      <xdr:row>106</xdr:row>
      <xdr:rowOff>148589</xdr:rowOff>
    </xdr:to>
    <xdr:cxnSp macro="">
      <xdr:nvCxnSpPr>
        <xdr:cNvPr id="893" name="直線コネクタ 892">
          <a:extLst>
            <a:ext uri="{FF2B5EF4-FFF2-40B4-BE49-F238E27FC236}">
              <a16:creationId xmlns:a16="http://schemas.microsoft.com/office/drawing/2014/main" id="{0668F9AD-89ED-497D-B356-5B636D5C2FC4}"/>
            </a:ext>
          </a:extLst>
        </xdr:cNvPr>
        <xdr:cNvCxnSpPr/>
      </xdr:nvCxnSpPr>
      <xdr:spPr>
        <a:xfrm>
          <a:off x="15481300" y="182651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894" name="楕円 893">
          <a:extLst>
            <a:ext uri="{FF2B5EF4-FFF2-40B4-BE49-F238E27FC236}">
              <a16:creationId xmlns:a16="http://schemas.microsoft.com/office/drawing/2014/main" id="{C875C88F-C9D6-46AB-846D-57045C7B1FB2}"/>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91439</xdr:rowOff>
    </xdr:to>
    <xdr:cxnSp macro="">
      <xdr:nvCxnSpPr>
        <xdr:cNvPr id="895" name="直線コネクタ 894">
          <a:extLst>
            <a:ext uri="{FF2B5EF4-FFF2-40B4-BE49-F238E27FC236}">
              <a16:creationId xmlns:a16="http://schemas.microsoft.com/office/drawing/2014/main" id="{A45AF568-E73C-44F4-8BAE-BCA7E59947F7}"/>
            </a:ext>
          </a:extLst>
        </xdr:cNvPr>
        <xdr:cNvCxnSpPr/>
      </xdr:nvCxnSpPr>
      <xdr:spPr>
        <a:xfrm>
          <a:off x="14592300" y="18192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896" name="楕円 895">
          <a:extLst>
            <a:ext uri="{FF2B5EF4-FFF2-40B4-BE49-F238E27FC236}">
              <a16:creationId xmlns:a16="http://schemas.microsoft.com/office/drawing/2014/main" id="{DB9CC34B-B7B0-4FB7-B857-DA7DE18C8886}"/>
            </a:ext>
          </a:extLst>
        </xdr:cNvPr>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106</xdr:row>
      <xdr:rowOff>19050</xdr:rowOff>
    </xdr:to>
    <xdr:cxnSp macro="">
      <xdr:nvCxnSpPr>
        <xdr:cNvPr id="897" name="直線コネクタ 896">
          <a:extLst>
            <a:ext uri="{FF2B5EF4-FFF2-40B4-BE49-F238E27FC236}">
              <a16:creationId xmlns:a16="http://schemas.microsoft.com/office/drawing/2014/main" id="{481029B9-BD8D-4F29-B496-B4ECD9F35D6A}"/>
            </a:ext>
          </a:extLst>
        </xdr:cNvPr>
        <xdr:cNvCxnSpPr/>
      </xdr:nvCxnSpPr>
      <xdr:spPr>
        <a:xfrm>
          <a:off x="13703300" y="18105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898" name="楕円 897">
          <a:extLst>
            <a:ext uri="{FF2B5EF4-FFF2-40B4-BE49-F238E27FC236}">
              <a16:creationId xmlns:a16="http://schemas.microsoft.com/office/drawing/2014/main" id="{0D87CA1F-3C97-4943-BAB7-4EAEAA6200CA}"/>
            </a:ext>
          </a:extLst>
        </xdr:cNvPr>
        <xdr:cNvSpPr/>
      </xdr:nvSpPr>
      <xdr:spPr>
        <a:xfrm>
          <a:off x="1276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102870</xdr:rowOff>
    </xdr:to>
    <xdr:cxnSp macro="">
      <xdr:nvCxnSpPr>
        <xdr:cNvPr id="899" name="直線コネクタ 898">
          <a:extLst>
            <a:ext uri="{FF2B5EF4-FFF2-40B4-BE49-F238E27FC236}">
              <a16:creationId xmlns:a16="http://schemas.microsoft.com/office/drawing/2014/main" id="{08BFFA41-8C4A-462D-880D-4FB6A4EFAA79}"/>
            </a:ext>
          </a:extLst>
        </xdr:cNvPr>
        <xdr:cNvCxnSpPr/>
      </xdr:nvCxnSpPr>
      <xdr:spPr>
        <a:xfrm>
          <a:off x="12814300" y="18025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4D76ABEA-1244-4154-B977-019C4AB5261F}"/>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9A167974-8D3C-4A6B-8E55-6A92CAE98D26}"/>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EF021556-0BAF-4FAA-BE1E-F171ABF8911C}"/>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3" name="n_4aveValue【庁舎】&#10;有形固定資産減価償却率">
          <a:extLst>
            <a:ext uri="{FF2B5EF4-FFF2-40B4-BE49-F238E27FC236}">
              <a16:creationId xmlns:a16="http://schemas.microsoft.com/office/drawing/2014/main" id="{C53FF8F8-1EC8-4F4A-ACCC-66A5A5C19862}"/>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133366</xdr:rowOff>
    </xdr:from>
    <xdr:ext cx="405111" cy="259045"/>
    <xdr:sp macro="" textlink="">
      <xdr:nvSpPr>
        <xdr:cNvPr id="904" name="n_1mainValue【庁舎】&#10;有形固定資産減価償却率">
          <a:extLst>
            <a:ext uri="{FF2B5EF4-FFF2-40B4-BE49-F238E27FC236}">
              <a16:creationId xmlns:a16="http://schemas.microsoft.com/office/drawing/2014/main" id="{B027CF27-E01E-4763-8173-AAAE5FED94FA}"/>
            </a:ext>
          </a:extLst>
        </xdr:cNvPr>
        <xdr:cNvSpPr txBox="1"/>
      </xdr:nvSpPr>
      <xdr:spPr>
        <a:xfrm>
          <a:off x="15266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905" name="n_2mainValue【庁舎】&#10;有形固定資産減価償却率">
          <a:extLst>
            <a:ext uri="{FF2B5EF4-FFF2-40B4-BE49-F238E27FC236}">
              <a16:creationId xmlns:a16="http://schemas.microsoft.com/office/drawing/2014/main" id="{155CCE35-012D-40CC-82D0-0471D09757F3}"/>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906" name="n_3mainValue【庁舎】&#10;有形固定資産減価償却率">
          <a:extLst>
            <a:ext uri="{FF2B5EF4-FFF2-40B4-BE49-F238E27FC236}">
              <a16:creationId xmlns:a16="http://schemas.microsoft.com/office/drawing/2014/main" id="{FD4ABB7A-4B2B-4BE7-942B-6C8D34473D7F}"/>
            </a:ext>
          </a:extLst>
        </xdr:cNvPr>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90188</xdr:rowOff>
    </xdr:from>
    <xdr:ext cx="405111" cy="259045"/>
    <xdr:sp macro="" textlink="">
      <xdr:nvSpPr>
        <xdr:cNvPr id="907" name="n_4mainValue【庁舎】&#10;有形固定資産減価償却率">
          <a:extLst>
            <a:ext uri="{FF2B5EF4-FFF2-40B4-BE49-F238E27FC236}">
              <a16:creationId xmlns:a16="http://schemas.microsoft.com/office/drawing/2014/main" id="{56590092-0832-49A5-AF30-F3AE1A40FCF5}"/>
            </a:ext>
          </a:extLst>
        </xdr:cNvPr>
        <xdr:cNvSpPr txBox="1"/>
      </xdr:nvSpPr>
      <xdr:spPr>
        <a:xfrm>
          <a:off x="12611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D61BE30C-4D2E-4B70-BB64-ED8CAAA1F2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58BA3536-C90A-4C63-BA00-8F5A58A2AE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AF5DD579-AFB1-47AE-8BDB-C74AB076D6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52770A3B-5B38-4E32-B463-C0CBAE25D7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C0CF0B43-BAB7-4F34-9D07-C3777B86BE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C4E86997-6CA1-445E-92DF-C67DC5EBD9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2E80B8B6-3782-4D78-BDDA-998708F77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82AC4184-7332-4938-8688-B36872DACB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914DAB20-DBE8-4D93-AF6A-9E0F36AC93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5DF9FB7-BEA7-4E9A-A855-A524ADF3AB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39AB658E-2AE5-4291-8E99-B154DBFE2F2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284F3346-9D30-420E-A474-437AC7737A1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2A6AEF91-FAF7-4A95-A7AE-0A72A59AC4B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C5F2395C-BC49-4435-8B0E-F26C47C56A2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0BB0B63C-0C87-4A10-8B24-3B4B0DF48E3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49E6E7DC-0129-45DF-BEE3-D15C667F900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6D644927-39F6-4818-ADB5-79DECD0E210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3451E9A6-3264-4D8C-AEFF-C168C4DC91B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15721BD4-CF51-46CC-9E5C-626ED838440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BC00F812-28B6-41B4-8A1B-0FCE2B6BEF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F2177A81-7C3D-4262-83AF-B0AC1FD3CF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55D194A0-83A4-45FC-951D-4A7FB23331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41E9EA1A-2499-4F99-930A-B2F76976627E}"/>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45CF9C79-1E37-4D2D-94EB-1799B5CEE2E6}"/>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90B56525-1DDB-40FB-BE9C-7C840DB8A0B9}"/>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98C0E492-528B-4874-83B6-2B4F70DB61CD}"/>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08AE2DDB-4597-4A41-AA39-373FB0674244}"/>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833D9B79-C84D-40F4-9D0F-882B36430DC4}"/>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31BF1449-D269-4CBD-A5C6-B44568BD5B67}"/>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A5C70E76-21A7-48E0-8236-7072A081EE12}"/>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950E5969-BF5D-4081-9227-1EC2DCDB2666}"/>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22898974-42BF-48A5-9C9F-95BCA6EA6D7B}"/>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41F40086-62D4-46FC-AEC6-52D500AB3BAD}"/>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BE528BE-5884-4169-A61E-1937792255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E486A3D-05DB-4E17-AB4D-FCE0967AE7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2C83499-2F39-4944-8F02-5DE8B3BB76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96F9964F-D0C6-4EA0-9346-E4179F8262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726C40B3-485A-4F46-98DA-0BDBE2E447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946" name="楕円 945">
          <a:extLst>
            <a:ext uri="{FF2B5EF4-FFF2-40B4-BE49-F238E27FC236}">
              <a16:creationId xmlns:a16="http://schemas.microsoft.com/office/drawing/2014/main" id="{B3343922-A6AC-4EB7-971D-AB86A653A1FD}"/>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51833</xdr:rowOff>
    </xdr:from>
    <xdr:ext cx="469744" cy="259045"/>
    <xdr:sp macro="" textlink="">
      <xdr:nvSpPr>
        <xdr:cNvPr id="947" name="【庁舎】&#10;一人当たり面積該当値テキスト">
          <a:extLst>
            <a:ext uri="{FF2B5EF4-FFF2-40B4-BE49-F238E27FC236}">
              <a16:creationId xmlns:a16="http://schemas.microsoft.com/office/drawing/2014/main" id="{B959CBDA-76F6-46C8-98A8-39316CD84435}"/>
            </a:ext>
          </a:extLst>
        </xdr:cNvPr>
        <xdr:cNvSpPr txBox="1"/>
      </xdr:nvSpPr>
      <xdr:spPr>
        <a:xfrm>
          <a:off x="22199600"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948" name="楕円 947">
          <a:extLst>
            <a:ext uri="{FF2B5EF4-FFF2-40B4-BE49-F238E27FC236}">
              <a16:creationId xmlns:a16="http://schemas.microsoft.com/office/drawing/2014/main" id="{964C186C-72A4-4FEC-9681-4D6508F9754F}"/>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128778</xdr:rowOff>
    </xdr:to>
    <xdr:cxnSp macro="">
      <xdr:nvCxnSpPr>
        <xdr:cNvPr id="949" name="直線コネクタ 948">
          <a:extLst>
            <a:ext uri="{FF2B5EF4-FFF2-40B4-BE49-F238E27FC236}">
              <a16:creationId xmlns:a16="http://schemas.microsoft.com/office/drawing/2014/main" id="{89D03D35-81CF-4250-8E1C-513757D65A96}"/>
            </a:ext>
          </a:extLst>
        </xdr:cNvPr>
        <xdr:cNvCxnSpPr/>
      </xdr:nvCxnSpPr>
      <xdr:spPr>
        <a:xfrm flipV="1">
          <a:off x="21323300" y="1846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950" name="楕円 949">
          <a:extLst>
            <a:ext uri="{FF2B5EF4-FFF2-40B4-BE49-F238E27FC236}">
              <a16:creationId xmlns:a16="http://schemas.microsoft.com/office/drawing/2014/main" id="{F914CAE2-F0A5-477B-9C8A-2BA36EE66D7A}"/>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128778</xdr:rowOff>
    </xdr:to>
    <xdr:cxnSp macro="">
      <xdr:nvCxnSpPr>
        <xdr:cNvPr id="951" name="直線コネクタ 950">
          <a:extLst>
            <a:ext uri="{FF2B5EF4-FFF2-40B4-BE49-F238E27FC236}">
              <a16:creationId xmlns:a16="http://schemas.microsoft.com/office/drawing/2014/main" id="{A96505B9-2E39-4AD7-9339-3E89ECB89145}"/>
            </a:ext>
          </a:extLst>
        </xdr:cNvPr>
        <xdr:cNvCxnSpPr/>
      </xdr:nvCxnSpPr>
      <xdr:spPr>
        <a:xfrm>
          <a:off x="20434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52" name="楕円 951">
          <a:extLst>
            <a:ext uri="{FF2B5EF4-FFF2-40B4-BE49-F238E27FC236}">
              <a16:creationId xmlns:a16="http://schemas.microsoft.com/office/drawing/2014/main" id="{6A17F7C6-79B7-4A6D-B589-F9C191B63B79}"/>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133350</xdr:rowOff>
    </xdr:to>
    <xdr:cxnSp macro="">
      <xdr:nvCxnSpPr>
        <xdr:cNvPr id="953" name="直線コネクタ 952">
          <a:extLst>
            <a:ext uri="{FF2B5EF4-FFF2-40B4-BE49-F238E27FC236}">
              <a16:creationId xmlns:a16="http://schemas.microsoft.com/office/drawing/2014/main" id="{65282005-D3E0-4A8E-A552-DF37599FB9AF}"/>
            </a:ext>
          </a:extLst>
        </xdr:cNvPr>
        <xdr:cNvCxnSpPr/>
      </xdr:nvCxnSpPr>
      <xdr:spPr>
        <a:xfrm flipV="1">
          <a:off x="19545300" y="1847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54" name="楕円 953">
          <a:extLst>
            <a:ext uri="{FF2B5EF4-FFF2-40B4-BE49-F238E27FC236}">
              <a16:creationId xmlns:a16="http://schemas.microsoft.com/office/drawing/2014/main" id="{FDB6ECD2-C799-46CF-9E99-EA56632DCF61}"/>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955" name="直線コネクタ 954">
          <a:extLst>
            <a:ext uri="{FF2B5EF4-FFF2-40B4-BE49-F238E27FC236}">
              <a16:creationId xmlns:a16="http://schemas.microsoft.com/office/drawing/2014/main" id="{6900EC9B-8245-47D0-B9D5-576B94BD3A8D}"/>
            </a:ext>
          </a:extLst>
        </xdr:cNvPr>
        <xdr:cNvCxnSpPr/>
      </xdr:nvCxnSpPr>
      <xdr:spPr>
        <a:xfrm>
          <a:off x="18656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090DC7D1-5E1F-45C3-8A9A-3F7FB86B95B7}"/>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3403672E-C8D3-415B-92EA-3CE45D59F357}"/>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E040D278-5024-44DE-893B-4AF48ED133CA}"/>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1D1F31F7-CDC0-428E-B10A-7871302B6A03}"/>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960" name="n_1mainValue【庁舎】&#10;一人当たり面積">
          <a:extLst>
            <a:ext uri="{FF2B5EF4-FFF2-40B4-BE49-F238E27FC236}">
              <a16:creationId xmlns:a16="http://schemas.microsoft.com/office/drawing/2014/main" id="{1ABC73BB-774E-4FBF-8125-2AB20E67FD7A}"/>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961" name="n_2mainValue【庁舎】&#10;一人当たり面積">
          <a:extLst>
            <a:ext uri="{FF2B5EF4-FFF2-40B4-BE49-F238E27FC236}">
              <a16:creationId xmlns:a16="http://schemas.microsoft.com/office/drawing/2014/main" id="{AE5BC9F8-9616-48D0-8B24-2C324362650A}"/>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62" name="n_3mainValue【庁舎】&#10;一人当たり面積">
          <a:extLst>
            <a:ext uri="{FF2B5EF4-FFF2-40B4-BE49-F238E27FC236}">
              <a16:creationId xmlns:a16="http://schemas.microsoft.com/office/drawing/2014/main" id="{806D6D45-D0C2-4FC4-9A7A-09C61574DC9A}"/>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63" name="n_4mainValue【庁舎】&#10;一人当たり面積">
          <a:extLst>
            <a:ext uri="{FF2B5EF4-FFF2-40B4-BE49-F238E27FC236}">
              <a16:creationId xmlns:a16="http://schemas.microsoft.com/office/drawing/2014/main" id="{4623C183-82E5-48BA-B424-1C409D5065EB}"/>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AB76ECE0-CD87-4104-8CDB-E7FA5B413C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85D4E6F7-E072-41CF-A99F-B6F52F50D7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3977E2DA-28C0-4810-AF5C-4159A26059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類似団体と比較して特に有形固定資産減価償却率が高くなっている施設は、図書館、一般廃棄物処理施設、保健センター・保健所</a:t>
          </a:r>
          <a:r>
            <a:rPr kumimoji="1" lang="ja-JP" altLang="en-US" sz="1100" b="0" i="0" baseline="0">
              <a:solidFill>
                <a:schemeClr val="tx1"/>
              </a:solidFill>
              <a:effectLst/>
              <a:latin typeface="+mn-lt"/>
              <a:ea typeface="+mn-ea"/>
              <a:cs typeface="+mn-cs"/>
            </a:rPr>
            <a:t>及び庁舎</a:t>
          </a:r>
          <a:r>
            <a:rPr kumimoji="1" lang="ja-JP" altLang="ja-JP" sz="1100" b="0" i="0" baseline="0">
              <a:solidFill>
                <a:schemeClr val="tx1"/>
              </a:solidFill>
              <a:effectLst/>
              <a:latin typeface="+mn-lt"/>
              <a:ea typeface="+mn-ea"/>
              <a:cs typeface="+mn-cs"/>
            </a:rPr>
            <a:t>であり、</a:t>
          </a:r>
          <a:r>
            <a:rPr kumimoji="1" lang="ja-JP" altLang="en-US" sz="1100" b="0" i="0" baseline="0">
              <a:solidFill>
                <a:schemeClr val="tx1"/>
              </a:solidFill>
              <a:effectLst/>
              <a:latin typeface="+mn-lt"/>
              <a:ea typeface="+mn-ea"/>
              <a:cs typeface="+mn-cs"/>
            </a:rPr>
            <a:t>一方で</a:t>
          </a:r>
          <a:r>
            <a:rPr kumimoji="1" lang="ja-JP" altLang="ja-JP" sz="1100" b="0" i="0" baseline="0">
              <a:solidFill>
                <a:schemeClr val="tx1"/>
              </a:solidFill>
              <a:effectLst/>
              <a:latin typeface="+mn-lt"/>
              <a:ea typeface="+mn-ea"/>
              <a:cs typeface="+mn-cs"/>
            </a:rPr>
            <a:t>体育館・プール</a:t>
          </a:r>
          <a:r>
            <a:rPr kumimoji="1" lang="ja-JP" altLang="en-US" sz="1100" b="0" i="0" baseline="0">
              <a:solidFill>
                <a:schemeClr val="tx1"/>
              </a:solidFill>
              <a:effectLst/>
              <a:latin typeface="+mn-lt"/>
              <a:ea typeface="+mn-ea"/>
              <a:cs typeface="+mn-cs"/>
            </a:rPr>
            <a:t>は</a:t>
          </a:r>
          <a:r>
            <a:rPr kumimoji="1" lang="ja-JP" altLang="ja-JP" sz="1100" b="0" i="0" baseline="0">
              <a:solidFill>
                <a:schemeClr val="tx1"/>
              </a:solidFill>
              <a:effectLst/>
              <a:latin typeface="+mn-lt"/>
              <a:ea typeface="+mn-ea"/>
              <a:cs typeface="+mn-cs"/>
            </a:rPr>
            <a:t>低くなっている。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浜松市公共建築物長寿命化指針に基づく建築物の長寿命化の取り組みを行っているものの、</a:t>
          </a:r>
          <a:r>
            <a:rPr kumimoji="1" lang="ja-JP" altLang="en-US" sz="1100" b="0" i="0" baseline="0">
              <a:solidFill>
                <a:schemeClr val="tx1"/>
              </a:solidFill>
              <a:effectLst/>
              <a:latin typeface="+mn-lt"/>
              <a:ea typeface="+mn-ea"/>
              <a:cs typeface="+mn-cs"/>
            </a:rPr>
            <a:t>一般廃棄物処理施設</a:t>
          </a:r>
          <a:r>
            <a:rPr kumimoji="1" lang="ja-JP" altLang="ja-JP" sz="1100" b="0" i="0" baseline="0">
              <a:solidFill>
                <a:schemeClr val="tx1"/>
              </a:solidFill>
              <a:effectLst/>
              <a:latin typeface="+mn-lt"/>
              <a:ea typeface="+mn-ea"/>
              <a:cs typeface="+mn-cs"/>
            </a:rPr>
            <a:t>の有形固定資産減価償却率は</a:t>
          </a:r>
          <a:r>
            <a:rPr kumimoji="1" lang="en-US" altLang="ja-JP" sz="1100" b="0" i="0" baseline="0">
              <a:solidFill>
                <a:schemeClr val="tx1"/>
              </a:solidFill>
              <a:effectLst/>
              <a:latin typeface="+mn-lt"/>
              <a:ea typeface="+mn-ea"/>
              <a:cs typeface="+mn-cs"/>
            </a:rPr>
            <a:t>72.0</a:t>
          </a:r>
          <a:r>
            <a:rPr kumimoji="1" lang="ja-JP" altLang="ja-JP" sz="1100" b="0" i="0" baseline="0">
              <a:solidFill>
                <a:schemeClr val="tx1"/>
              </a:solidFill>
              <a:effectLst/>
              <a:latin typeface="+mn-lt"/>
              <a:ea typeface="+mn-ea"/>
              <a:cs typeface="+mn-cs"/>
            </a:rPr>
            <a:t>％と、類似団体平均</a:t>
          </a:r>
          <a:r>
            <a:rPr kumimoji="1" lang="en-US" altLang="ja-JP" sz="1100" b="0" i="0" baseline="0">
              <a:solidFill>
                <a:schemeClr val="tx1"/>
              </a:solidFill>
              <a:effectLst/>
              <a:latin typeface="+mn-lt"/>
              <a:ea typeface="+mn-ea"/>
              <a:cs typeface="+mn-cs"/>
            </a:rPr>
            <a:t>69.1</a:t>
          </a:r>
          <a:r>
            <a:rPr kumimoji="1" lang="ja-JP" altLang="ja-JP" sz="1100" b="0" i="0" baseline="0">
              <a:solidFill>
                <a:schemeClr val="tx1"/>
              </a:solidFill>
              <a:effectLst/>
              <a:latin typeface="+mn-lt"/>
              <a:ea typeface="+mn-ea"/>
              <a:cs typeface="+mn-cs"/>
            </a:rPr>
            <a:t>％、全国平均</a:t>
          </a:r>
          <a:r>
            <a:rPr kumimoji="1" lang="en-US" altLang="ja-JP" sz="1100" b="0" i="0" baseline="0">
              <a:solidFill>
                <a:schemeClr val="tx1"/>
              </a:solidFill>
              <a:effectLst/>
              <a:latin typeface="+mn-lt"/>
              <a:ea typeface="+mn-ea"/>
              <a:cs typeface="+mn-cs"/>
            </a:rPr>
            <a:t>62.2</a:t>
          </a:r>
          <a:r>
            <a:rPr kumimoji="1" lang="ja-JP" altLang="ja-JP" sz="1100" b="0" i="0" baseline="0">
              <a:solidFill>
                <a:schemeClr val="tx1"/>
              </a:solidFill>
              <a:effectLst/>
              <a:latin typeface="+mn-lt"/>
              <a:ea typeface="+mn-ea"/>
              <a:cs typeface="+mn-cs"/>
            </a:rPr>
            <a:t>％及び静岡県平均</a:t>
          </a:r>
          <a:r>
            <a:rPr kumimoji="1" lang="en-US" altLang="ja-JP" sz="1100" b="0" i="0" baseline="0">
              <a:solidFill>
                <a:schemeClr val="tx1"/>
              </a:solidFill>
              <a:effectLst/>
              <a:latin typeface="+mn-lt"/>
              <a:ea typeface="+mn-ea"/>
              <a:cs typeface="+mn-cs"/>
            </a:rPr>
            <a:t>60.9</a:t>
          </a:r>
          <a:r>
            <a:rPr kumimoji="1" lang="ja-JP" altLang="ja-JP" sz="1100" b="0" i="0" baseline="0">
              <a:solidFill>
                <a:schemeClr val="tx1"/>
              </a:solidFill>
              <a:effectLst/>
              <a:latin typeface="+mn-lt"/>
              <a:ea typeface="+mn-ea"/>
              <a:cs typeface="+mn-cs"/>
            </a:rPr>
            <a:t>％のいずれも上回っている。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同様に、保健センター・保健所の有形固定資産減価償却率は</a:t>
          </a:r>
          <a:r>
            <a:rPr kumimoji="1" lang="en-US" altLang="ja-JP" sz="1100" b="0" i="0" baseline="0">
              <a:solidFill>
                <a:schemeClr val="tx1"/>
              </a:solidFill>
              <a:effectLst/>
              <a:latin typeface="+mn-lt"/>
              <a:ea typeface="+mn-ea"/>
              <a:cs typeface="+mn-cs"/>
            </a:rPr>
            <a:t>60.9</a:t>
          </a:r>
          <a:r>
            <a:rPr kumimoji="1" lang="ja-JP" altLang="ja-JP" sz="1100" b="0" i="0" baseline="0">
              <a:solidFill>
                <a:schemeClr val="tx1"/>
              </a:solidFill>
              <a:effectLst/>
              <a:latin typeface="+mn-lt"/>
              <a:ea typeface="+mn-ea"/>
              <a:cs typeface="+mn-cs"/>
            </a:rPr>
            <a:t>％と、類似団体平均</a:t>
          </a:r>
          <a:r>
            <a:rPr kumimoji="1" lang="en-US" altLang="ja-JP" sz="1100" b="0" i="0" baseline="0">
              <a:solidFill>
                <a:schemeClr val="tx1"/>
              </a:solidFill>
              <a:effectLst/>
              <a:latin typeface="+mn-lt"/>
              <a:ea typeface="+mn-ea"/>
              <a:cs typeface="+mn-cs"/>
            </a:rPr>
            <a:t>51.4</a:t>
          </a:r>
          <a:r>
            <a:rPr kumimoji="1" lang="ja-JP" altLang="ja-JP" sz="1100" b="0" i="0" baseline="0">
              <a:solidFill>
                <a:schemeClr val="tx1"/>
              </a:solidFill>
              <a:effectLst/>
              <a:latin typeface="+mn-lt"/>
              <a:ea typeface="+mn-ea"/>
              <a:cs typeface="+mn-cs"/>
            </a:rPr>
            <a:t>％、全国平均</a:t>
          </a:r>
          <a:r>
            <a:rPr kumimoji="1" lang="en-US" altLang="ja-JP" sz="1100" b="0" i="0" baseline="0">
              <a:solidFill>
                <a:schemeClr val="tx1"/>
              </a:solidFill>
              <a:effectLst/>
              <a:latin typeface="+mn-lt"/>
              <a:ea typeface="+mn-ea"/>
              <a:cs typeface="+mn-cs"/>
            </a:rPr>
            <a:t>51.6</a:t>
          </a:r>
          <a:r>
            <a:rPr kumimoji="1" lang="ja-JP" altLang="ja-JP" sz="1100" b="0" i="0" baseline="0">
              <a:solidFill>
                <a:schemeClr val="tx1"/>
              </a:solidFill>
              <a:effectLst/>
              <a:latin typeface="+mn-lt"/>
              <a:ea typeface="+mn-ea"/>
              <a:cs typeface="+mn-cs"/>
            </a:rPr>
            <a:t>％及び静岡県平均</a:t>
          </a:r>
          <a:r>
            <a:rPr kumimoji="1" lang="en-US" altLang="ja-JP" sz="1100" b="0" i="0" baseline="0">
              <a:solidFill>
                <a:schemeClr val="tx1"/>
              </a:solidFill>
              <a:effectLst/>
              <a:latin typeface="+mn-lt"/>
              <a:ea typeface="+mn-ea"/>
              <a:cs typeface="+mn-cs"/>
            </a:rPr>
            <a:t>56.2</a:t>
          </a:r>
          <a:r>
            <a:rPr kumimoji="1" lang="ja-JP" altLang="ja-JP" sz="1100" b="0" i="0" baseline="0">
              <a:solidFill>
                <a:schemeClr val="tx1"/>
              </a:solidFill>
              <a:effectLst/>
              <a:latin typeface="+mn-lt"/>
              <a:ea typeface="+mn-ea"/>
              <a:cs typeface="+mn-cs"/>
            </a:rPr>
            <a:t>％をいずれも上回っている。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396006285</v>
      </c>
      <c r="BO4" s="449"/>
      <c r="BP4" s="449"/>
      <c r="BQ4" s="449"/>
      <c r="BR4" s="449"/>
      <c r="BS4" s="449"/>
      <c r="BT4" s="449"/>
      <c r="BU4" s="450"/>
      <c r="BV4" s="448">
        <v>394601514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3.2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381204906</v>
      </c>
      <c r="BO5" s="420"/>
      <c r="BP5" s="420"/>
      <c r="BQ5" s="420"/>
      <c r="BR5" s="420"/>
      <c r="BS5" s="420"/>
      <c r="BT5" s="420"/>
      <c r="BU5" s="421"/>
      <c r="BV5" s="419">
        <v>383252465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88.1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14801379</v>
      </c>
      <c r="BO6" s="420"/>
      <c r="BP6" s="420"/>
      <c r="BQ6" s="420"/>
      <c r="BR6" s="420"/>
      <c r="BS6" s="420"/>
      <c r="BT6" s="420"/>
      <c r="BU6" s="421"/>
      <c r="BV6" s="419">
        <v>11349049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96.3</v>
      </c>
      <c r="CU6" s="563"/>
      <c r="CV6" s="563"/>
      <c r="CW6" s="563"/>
      <c r="CX6" s="563"/>
      <c r="CY6" s="563"/>
      <c r="CZ6" s="563"/>
      <c r="DA6" s="564"/>
      <c r="DB6" s="562">
        <v>96.5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5482924</v>
      </c>
      <c r="BO7" s="420"/>
      <c r="BP7" s="420"/>
      <c r="BQ7" s="420"/>
      <c r="BR7" s="420"/>
      <c r="BS7" s="420"/>
      <c r="BT7" s="420"/>
      <c r="BU7" s="421"/>
      <c r="BV7" s="419">
        <v>4115682</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218550571</v>
      </c>
      <c r="CU7" s="420"/>
      <c r="CV7" s="420"/>
      <c r="CW7" s="420"/>
      <c r="CX7" s="420"/>
      <c r="CY7" s="420"/>
      <c r="CZ7" s="420"/>
      <c r="DA7" s="421"/>
      <c r="DB7" s="419">
        <v>227707392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9318455</v>
      </c>
      <c r="BO8" s="420"/>
      <c r="BP8" s="420"/>
      <c r="BQ8" s="420"/>
      <c r="BR8" s="420"/>
      <c r="BS8" s="420"/>
      <c r="BT8" s="420"/>
      <c r="BU8" s="421"/>
      <c r="BV8" s="419">
        <v>7233367</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0.85</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790718</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2085088</v>
      </c>
      <c r="BO9" s="420"/>
      <c r="BP9" s="420"/>
      <c r="BQ9" s="420"/>
      <c r="BR9" s="420"/>
      <c r="BS9" s="420"/>
      <c r="BT9" s="420"/>
      <c r="BU9" s="421"/>
      <c r="BV9" s="419">
        <v>753112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14.4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797980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96</v>
      </c>
      <c r="AV10" s="478"/>
      <c r="AW10" s="478"/>
      <c r="AX10" s="478"/>
      <c r="AY10" s="433" t="s">
        <v>121</v>
      </c>
      <c r="AZ10" s="434"/>
      <c r="BA10" s="434"/>
      <c r="BB10" s="434"/>
      <c r="BC10" s="434"/>
      <c r="BD10" s="434"/>
      <c r="BE10" s="434"/>
      <c r="BF10" s="434"/>
      <c r="BG10" s="434"/>
      <c r="BH10" s="434"/>
      <c r="BI10" s="434"/>
      <c r="BJ10" s="434"/>
      <c r="BK10" s="434"/>
      <c r="BL10" s="434"/>
      <c r="BM10" s="435"/>
      <c r="BN10" s="419">
        <v>4316371</v>
      </c>
      <c r="BO10" s="420"/>
      <c r="BP10" s="420"/>
      <c r="BQ10" s="420"/>
      <c r="BR10" s="420"/>
      <c r="BS10" s="420"/>
      <c r="BT10" s="420"/>
      <c r="BU10" s="421"/>
      <c r="BV10" s="419">
        <v>3715067</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792704</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5000000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765956</v>
      </c>
      <c r="S13" s="507"/>
      <c r="T13" s="507"/>
      <c r="U13" s="507"/>
      <c r="V13" s="508"/>
      <c r="W13" s="509" t="s">
        <v>140</v>
      </c>
      <c r="X13" s="405"/>
      <c r="Y13" s="405"/>
      <c r="Z13" s="405"/>
      <c r="AA13" s="405"/>
      <c r="AB13" s="406"/>
      <c r="AC13" s="372">
        <v>14216</v>
      </c>
      <c r="AD13" s="373"/>
      <c r="AE13" s="373"/>
      <c r="AF13" s="373"/>
      <c r="AG13" s="374"/>
      <c r="AH13" s="372">
        <v>15563</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1401459</v>
      </c>
      <c r="BO13" s="420"/>
      <c r="BP13" s="420"/>
      <c r="BQ13" s="420"/>
      <c r="BR13" s="420"/>
      <c r="BS13" s="420"/>
      <c r="BT13" s="420"/>
      <c r="BU13" s="421"/>
      <c r="BV13" s="419">
        <v>4468179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4.4000000000000004</v>
      </c>
      <c r="CU13" s="417"/>
      <c r="CV13" s="417"/>
      <c r="CW13" s="417"/>
      <c r="CX13" s="417"/>
      <c r="CY13" s="417"/>
      <c r="CZ13" s="417"/>
      <c r="DA13" s="418"/>
      <c r="DB13" s="416">
        <v>4.8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795771</v>
      </c>
      <c r="S14" s="507"/>
      <c r="T14" s="507"/>
      <c r="U14" s="507"/>
      <c r="V14" s="508"/>
      <c r="W14" s="510"/>
      <c r="X14" s="408"/>
      <c r="Y14" s="408"/>
      <c r="Z14" s="408"/>
      <c r="AA14" s="408"/>
      <c r="AB14" s="409"/>
      <c r="AC14" s="499">
        <v>3.6</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770775</v>
      </c>
      <c r="S15" s="507"/>
      <c r="T15" s="507"/>
      <c r="U15" s="507"/>
      <c r="V15" s="508"/>
      <c r="W15" s="509" t="s">
        <v>147</v>
      </c>
      <c r="X15" s="405"/>
      <c r="Y15" s="405"/>
      <c r="Z15" s="405"/>
      <c r="AA15" s="405"/>
      <c r="AB15" s="406"/>
      <c r="AC15" s="372">
        <v>134995</v>
      </c>
      <c r="AD15" s="373"/>
      <c r="AE15" s="373"/>
      <c r="AF15" s="373"/>
      <c r="AG15" s="374"/>
      <c r="AH15" s="372">
        <v>134582</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139447030</v>
      </c>
      <c r="BO15" s="449"/>
      <c r="BP15" s="449"/>
      <c r="BQ15" s="449"/>
      <c r="BR15" s="449"/>
      <c r="BS15" s="449"/>
      <c r="BT15" s="449"/>
      <c r="BU15" s="450"/>
      <c r="BV15" s="448">
        <v>134664083</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33.9</v>
      </c>
      <c r="AD16" s="500"/>
      <c r="AE16" s="500"/>
      <c r="AF16" s="500"/>
      <c r="AG16" s="501"/>
      <c r="AH16" s="499">
        <v>34.4</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170055622</v>
      </c>
      <c r="BO16" s="420"/>
      <c r="BP16" s="420"/>
      <c r="BQ16" s="420"/>
      <c r="BR16" s="420"/>
      <c r="BS16" s="420"/>
      <c r="BT16" s="420"/>
      <c r="BU16" s="421"/>
      <c r="BV16" s="419">
        <v>167258155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249229</v>
      </c>
      <c r="AD17" s="373"/>
      <c r="AE17" s="373"/>
      <c r="AF17" s="373"/>
      <c r="AG17" s="374"/>
      <c r="AH17" s="372">
        <v>240799</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173334872</v>
      </c>
      <c r="BO17" s="420"/>
      <c r="BP17" s="420"/>
      <c r="BQ17" s="420"/>
      <c r="BR17" s="420"/>
      <c r="BS17" s="420"/>
      <c r="BT17" s="420"/>
      <c r="BU17" s="421"/>
      <c r="BV17" s="419">
        <v>167390917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1558.06</v>
      </c>
      <c r="M18" s="472"/>
      <c r="N18" s="472"/>
      <c r="O18" s="472"/>
      <c r="P18" s="472"/>
      <c r="Q18" s="472"/>
      <c r="R18" s="473"/>
      <c r="S18" s="473"/>
      <c r="T18" s="473"/>
      <c r="U18" s="473"/>
      <c r="V18" s="474"/>
      <c r="W18" s="490"/>
      <c r="X18" s="491"/>
      <c r="Y18" s="491"/>
      <c r="Z18" s="491"/>
      <c r="AA18" s="491"/>
      <c r="AB18" s="515"/>
      <c r="AC18" s="389">
        <v>62.6</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203576549</v>
      </c>
      <c r="BO18" s="420"/>
      <c r="BP18" s="420"/>
      <c r="BQ18" s="420"/>
      <c r="BR18" s="420"/>
      <c r="BS18" s="420"/>
      <c r="BT18" s="420"/>
      <c r="BU18" s="421"/>
      <c r="BV18" s="419">
        <v>201877224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508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263091487</v>
      </c>
      <c r="BO19" s="420"/>
      <c r="BP19" s="420"/>
      <c r="BQ19" s="420"/>
      <c r="BR19" s="420"/>
      <c r="BS19" s="420"/>
      <c r="BT19" s="420"/>
      <c r="BU19" s="421"/>
      <c r="BV19" s="419">
        <v>262468552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320749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249257808</v>
      </c>
      <c r="BO22" s="449"/>
      <c r="BP22" s="449"/>
      <c r="BQ22" s="449"/>
      <c r="BR22" s="449"/>
      <c r="BS22" s="449"/>
      <c r="BT22" s="449"/>
      <c r="BU22" s="450"/>
      <c r="BV22" s="448">
        <v>249445630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46568597</v>
      </c>
      <c r="BO23" s="420"/>
      <c r="BP23" s="420"/>
      <c r="BQ23" s="420"/>
      <c r="BR23" s="420"/>
      <c r="BS23" s="420"/>
      <c r="BT23" s="420"/>
      <c r="BU23" s="421"/>
      <c r="BV23" s="419">
        <v>49627784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12770</v>
      </c>
      <c r="R24" s="373"/>
      <c r="S24" s="373"/>
      <c r="T24" s="373"/>
      <c r="U24" s="373"/>
      <c r="V24" s="374"/>
      <c r="W24" s="462"/>
      <c r="X24" s="399"/>
      <c r="Y24" s="400"/>
      <c r="Z24" s="375" t="s">
        <v>172</v>
      </c>
      <c r="AA24" s="376"/>
      <c r="AB24" s="376"/>
      <c r="AC24" s="376"/>
      <c r="AD24" s="376"/>
      <c r="AE24" s="376"/>
      <c r="AF24" s="376"/>
      <c r="AG24" s="377"/>
      <c r="AH24" s="372">
        <v>4434</v>
      </c>
      <c r="AI24" s="373"/>
      <c r="AJ24" s="373"/>
      <c r="AK24" s="373"/>
      <c r="AL24" s="374"/>
      <c r="AM24" s="372">
        <v>14388330</v>
      </c>
      <c r="AN24" s="373"/>
      <c r="AO24" s="373"/>
      <c r="AP24" s="373"/>
      <c r="AQ24" s="373"/>
      <c r="AR24" s="374"/>
      <c r="AS24" s="372">
        <v>3245</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113807769</v>
      </c>
      <c r="BO24" s="420"/>
      <c r="BP24" s="420"/>
      <c r="BQ24" s="420"/>
      <c r="BR24" s="420"/>
      <c r="BS24" s="420"/>
      <c r="BT24" s="420"/>
      <c r="BU24" s="421"/>
      <c r="BV24" s="419">
        <v>111298074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3</v>
      </c>
      <c r="M25" s="373"/>
      <c r="N25" s="373"/>
      <c r="O25" s="373"/>
      <c r="P25" s="374"/>
      <c r="Q25" s="372">
        <v>9280</v>
      </c>
      <c r="R25" s="373"/>
      <c r="S25" s="373"/>
      <c r="T25" s="373"/>
      <c r="U25" s="373"/>
      <c r="V25" s="374"/>
      <c r="W25" s="462"/>
      <c r="X25" s="399"/>
      <c r="Y25" s="400"/>
      <c r="Z25" s="375" t="s">
        <v>175</v>
      </c>
      <c r="AA25" s="376"/>
      <c r="AB25" s="376"/>
      <c r="AC25" s="376"/>
      <c r="AD25" s="376"/>
      <c r="AE25" s="376"/>
      <c r="AF25" s="376"/>
      <c r="AG25" s="377"/>
      <c r="AH25" s="372">
        <v>888</v>
      </c>
      <c r="AI25" s="373"/>
      <c r="AJ25" s="373"/>
      <c r="AK25" s="373"/>
      <c r="AL25" s="374"/>
      <c r="AM25" s="372">
        <v>2782992</v>
      </c>
      <c r="AN25" s="373"/>
      <c r="AO25" s="373"/>
      <c r="AP25" s="373"/>
      <c r="AQ25" s="373"/>
      <c r="AR25" s="374"/>
      <c r="AS25" s="372">
        <v>3134</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122787056</v>
      </c>
      <c r="BO25" s="449"/>
      <c r="BP25" s="449"/>
      <c r="BQ25" s="449"/>
      <c r="BR25" s="449"/>
      <c r="BS25" s="449"/>
      <c r="BT25" s="449"/>
      <c r="BU25" s="450"/>
      <c r="BV25" s="448">
        <v>133987107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7660</v>
      </c>
      <c r="R26" s="373"/>
      <c r="S26" s="373"/>
      <c r="T26" s="373"/>
      <c r="U26" s="373"/>
      <c r="V26" s="374"/>
      <c r="W26" s="462"/>
      <c r="X26" s="399"/>
      <c r="Y26" s="400"/>
      <c r="Z26" s="375" t="s">
        <v>178</v>
      </c>
      <c r="AA26" s="430"/>
      <c r="AB26" s="430"/>
      <c r="AC26" s="430"/>
      <c r="AD26" s="430"/>
      <c r="AE26" s="430"/>
      <c r="AF26" s="430"/>
      <c r="AG26" s="431"/>
      <c r="AH26" s="372">
        <v>175</v>
      </c>
      <c r="AI26" s="373"/>
      <c r="AJ26" s="373"/>
      <c r="AK26" s="373"/>
      <c r="AL26" s="374"/>
      <c r="AM26" s="372">
        <v>624400</v>
      </c>
      <c r="AN26" s="373"/>
      <c r="AO26" s="373"/>
      <c r="AP26" s="373"/>
      <c r="AQ26" s="373"/>
      <c r="AR26" s="374"/>
      <c r="AS26" s="372">
        <v>3568</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v>3266260</v>
      </c>
      <c r="BO26" s="420"/>
      <c r="BP26" s="420"/>
      <c r="BQ26" s="420"/>
      <c r="BR26" s="420"/>
      <c r="BS26" s="420"/>
      <c r="BT26" s="420"/>
      <c r="BU26" s="421"/>
      <c r="BV26" s="419">
        <v>3423318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8030</v>
      </c>
      <c r="R27" s="373"/>
      <c r="S27" s="373"/>
      <c r="T27" s="373"/>
      <c r="U27" s="373"/>
      <c r="V27" s="374"/>
      <c r="W27" s="462"/>
      <c r="X27" s="399"/>
      <c r="Y27" s="400"/>
      <c r="Z27" s="375" t="s">
        <v>181</v>
      </c>
      <c r="AA27" s="376"/>
      <c r="AB27" s="376"/>
      <c r="AC27" s="376"/>
      <c r="AD27" s="376"/>
      <c r="AE27" s="376"/>
      <c r="AF27" s="376"/>
      <c r="AG27" s="377"/>
      <c r="AH27" s="372">
        <v>3952</v>
      </c>
      <c r="AI27" s="373"/>
      <c r="AJ27" s="373"/>
      <c r="AK27" s="373"/>
      <c r="AL27" s="374"/>
      <c r="AM27" s="372">
        <v>14092692</v>
      </c>
      <c r="AN27" s="373"/>
      <c r="AO27" s="373"/>
      <c r="AP27" s="373"/>
      <c r="AQ27" s="373"/>
      <c r="AR27" s="374"/>
      <c r="AS27" s="372">
        <v>3566</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1008960</v>
      </c>
      <c r="BO27" s="454"/>
      <c r="BP27" s="454"/>
      <c r="BQ27" s="454"/>
      <c r="BR27" s="454"/>
      <c r="BS27" s="454"/>
      <c r="BT27" s="454"/>
      <c r="BU27" s="455"/>
      <c r="BV27" s="453">
        <v>1008570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7170</v>
      </c>
      <c r="R28" s="373"/>
      <c r="S28" s="373"/>
      <c r="T28" s="373"/>
      <c r="U28" s="373"/>
      <c r="V28" s="374"/>
      <c r="W28" s="462"/>
      <c r="X28" s="399"/>
      <c r="Y28" s="400"/>
      <c r="Z28" s="375" t="s">
        <v>184</v>
      </c>
      <c r="AA28" s="376"/>
      <c r="AB28" s="376"/>
      <c r="AC28" s="376"/>
      <c r="AD28" s="376"/>
      <c r="AE28" s="376"/>
      <c r="AF28" s="376"/>
      <c r="AG28" s="377"/>
      <c r="AH28" s="372">
        <v>295</v>
      </c>
      <c r="AI28" s="373"/>
      <c r="AJ28" s="373"/>
      <c r="AK28" s="373"/>
      <c r="AL28" s="374"/>
      <c r="AM28" s="372">
        <v>885885</v>
      </c>
      <c r="AN28" s="373"/>
      <c r="AO28" s="373"/>
      <c r="AP28" s="373"/>
      <c r="AQ28" s="373"/>
      <c r="AR28" s="374"/>
      <c r="AS28" s="372">
        <v>3003</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13798070</v>
      </c>
      <c r="BO28" s="449"/>
      <c r="BP28" s="449"/>
      <c r="BQ28" s="449"/>
      <c r="BR28" s="449"/>
      <c r="BS28" s="449"/>
      <c r="BT28" s="449"/>
      <c r="BU28" s="450"/>
      <c r="BV28" s="448">
        <v>14481699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44</v>
      </c>
      <c r="M29" s="373"/>
      <c r="N29" s="373"/>
      <c r="O29" s="373"/>
      <c r="P29" s="374"/>
      <c r="Q29" s="372">
        <v>6480</v>
      </c>
      <c r="R29" s="373"/>
      <c r="S29" s="373"/>
      <c r="T29" s="373"/>
      <c r="U29" s="373"/>
      <c r="V29" s="374"/>
      <c r="W29" s="463"/>
      <c r="X29" s="464"/>
      <c r="Y29" s="465"/>
      <c r="Z29" s="375" t="s">
        <v>187</v>
      </c>
      <c r="AA29" s="376"/>
      <c r="AB29" s="376"/>
      <c r="AC29" s="376"/>
      <c r="AD29" s="376"/>
      <c r="AE29" s="376"/>
      <c r="AF29" s="376"/>
      <c r="AG29" s="377"/>
      <c r="AH29" s="372">
        <v>8681</v>
      </c>
      <c r="AI29" s="373"/>
      <c r="AJ29" s="373"/>
      <c r="AK29" s="373"/>
      <c r="AL29" s="374"/>
      <c r="AM29" s="372">
        <v>29366907</v>
      </c>
      <c r="AN29" s="373"/>
      <c r="AO29" s="373"/>
      <c r="AP29" s="373"/>
      <c r="AQ29" s="373"/>
      <c r="AR29" s="374"/>
      <c r="AS29" s="372">
        <v>3383</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773553</v>
      </c>
      <c r="BO29" s="420"/>
      <c r="BP29" s="420"/>
      <c r="BQ29" s="420"/>
      <c r="BR29" s="420"/>
      <c r="BS29" s="420"/>
      <c r="BT29" s="420"/>
      <c r="BU29" s="421"/>
      <c r="BV29" s="419">
        <v>677832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36506254</v>
      </c>
      <c r="BO30" s="454"/>
      <c r="BP30" s="454"/>
      <c r="BQ30" s="454"/>
      <c r="BR30" s="454"/>
      <c r="BS30" s="454"/>
      <c r="BT30" s="454"/>
      <c r="BU30" s="455"/>
      <c r="BV30" s="453">
        <v>37955043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196</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IF('各会計、関係団体の財政状況及び健全化判断比率'!B33="","",'各会計、関係団体の財政状況及び健全化判断比率'!B33)</f>
        <v>病院事業</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IF('各会計、関係団体の財政状況及び健全化判断比率'!B36="","",'各会計、関係団体の財政状況及び健全化判断比率'!B36)</f>
        <v>と畜場・市場事業</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浜名湖競艇企業団</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（公益財団法人）浜松国際交流協会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母子父子寡婦福祉資金貸付事業</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IF('各会計、関係団体の財政状況及び健全化判断比率'!B34="","",'各会計、関係団体の財政状況及び健全化判断比率'!B34)</f>
        <v>水道事業</v>
      </c>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IF('各会計、関係団体の財政状況及び健全化判断比率'!B37="","",'各会計、関係団体の財政状況及び健全化判断比率'!B37)</f>
        <v>農業集落排水事業</v>
      </c>
      <c r="BH35" s="368"/>
      <c r="BI35" s="368"/>
      <c r="BJ35" s="368"/>
      <c r="BK35" s="368"/>
      <c r="BL35" s="368"/>
      <c r="BM35" s="368"/>
      <c r="BN35" s="368"/>
      <c r="BO35" s="368"/>
      <c r="BP35" s="368"/>
      <c r="BQ35" s="368"/>
      <c r="BR35" s="368"/>
      <c r="BS35" s="368"/>
      <c r="BT35" s="368"/>
      <c r="BU35" s="368"/>
      <c r="BV35" s="181"/>
      <c r="BW35" s="367">
        <f t="shared" ref="BW35:BW43" si="2">IF(BY35="","",BW34+1)</f>
        <v>19</v>
      </c>
      <c r="BX35" s="367"/>
      <c r="BY35" s="368" t="str">
        <f>IF('各会計、関係団体の財政状況及び健全化判断比率'!B69="","",'各会計、関係団体の財政状況及び健全化判断比率'!B69)</f>
        <v>浜名学園組合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（公益財団法人）浜松市文化振興財団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公共用地取得事業</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IF('各会計、関係団体の財政状況及び健全化判断比率'!B35="","",'各会計、関係団体の財政状況及び健全化判断比率'!B35)</f>
        <v>下水道事業</v>
      </c>
      <c r="AP36" s="368"/>
      <c r="AQ36" s="368"/>
      <c r="AR36" s="368"/>
      <c r="AS36" s="368"/>
      <c r="AT36" s="368"/>
      <c r="AU36" s="368"/>
      <c r="AV36" s="368"/>
      <c r="AW36" s="368"/>
      <c r="AX36" s="368"/>
      <c r="AY36" s="368"/>
      <c r="AZ36" s="368"/>
      <c r="BA36" s="368"/>
      <c r="BB36" s="368"/>
      <c r="BC36" s="368"/>
      <c r="BD36" s="181"/>
      <c r="BE36" s="367">
        <f t="shared" si="1"/>
        <v>17</v>
      </c>
      <c r="BF36" s="367"/>
      <c r="BG36" s="368" t="str">
        <f>IF('各会計、関係団体の財政状況及び健全化判断比率'!B38="","",'各会計、関係団体の財政状況及び健全化判断比率'!B38)</f>
        <v>中央卸売市場</v>
      </c>
      <c r="BH36" s="368"/>
      <c r="BI36" s="368"/>
      <c r="BJ36" s="368"/>
      <c r="BK36" s="368"/>
      <c r="BL36" s="368"/>
      <c r="BM36" s="368"/>
      <c r="BN36" s="368"/>
      <c r="BO36" s="368"/>
      <c r="BP36" s="368"/>
      <c r="BQ36" s="368"/>
      <c r="BR36" s="368"/>
      <c r="BS36" s="368"/>
      <c r="BT36" s="368"/>
      <c r="BU36" s="368"/>
      <c r="BV36" s="181"/>
      <c r="BW36" s="367">
        <f t="shared" si="2"/>
        <v>20</v>
      </c>
      <c r="BX36" s="367"/>
      <c r="BY36" s="368" t="str">
        <f>IF('各会計、関係団体の財政状況及び健全化判断比率'!B70="","",'各会計、関係団体の財政状況及び健全化判断比率'!B70)</f>
        <v>静岡県後期高齢者医療広域連合（一般会計）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（公益財団法人）浜松市社会福祉協議会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育英事業</v>
      </c>
      <c r="F37" s="368"/>
      <c r="G37" s="368"/>
      <c r="H37" s="368"/>
      <c r="I37" s="368"/>
      <c r="J37" s="368"/>
      <c r="K37" s="368"/>
      <c r="L37" s="368"/>
      <c r="M37" s="368"/>
      <c r="N37" s="368"/>
      <c r="O37" s="368"/>
      <c r="P37" s="368"/>
      <c r="Q37" s="368"/>
      <c r="R37" s="368"/>
      <c r="S37" s="368"/>
      <c r="T37" s="181"/>
      <c r="U37" s="367">
        <f t="shared" si="4"/>
        <v>10</v>
      </c>
      <c r="V37" s="367"/>
      <c r="W37" s="368" t="str">
        <f>IF('各会計、関係団体の財政状況及び健全化判断比率'!B31="","",'各会計、関係団体の財政状況及び健全化判断比率'!B31)</f>
        <v>小型自動車競走事業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21</v>
      </c>
      <c r="BX37" s="367"/>
      <c r="BY37" s="368" t="str">
        <f>IF('各会計、関係団体の財政状況及び健全化判断比率'!B71="","",'各会計、関係団体の財政状況及び健全化判断比率'!B71)</f>
        <v>静岡県後期高齢者医療広域連合（特別会計）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（公益財団法人）浜松市シルバー人材センター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学童等災害共済事業</v>
      </c>
      <c r="F38" s="368"/>
      <c r="G38" s="368"/>
      <c r="H38" s="368"/>
      <c r="I38" s="368"/>
      <c r="J38" s="368"/>
      <c r="K38" s="368"/>
      <c r="L38" s="368"/>
      <c r="M38" s="368"/>
      <c r="N38" s="368"/>
      <c r="O38" s="368"/>
      <c r="P38" s="368"/>
      <c r="Q38" s="368"/>
      <c r="R38" s="368"/>
      <c r="S38" s="368"/>
      <c r="T38" s="181"/>
      <c r="U38" s="367">
        <f t="shared" si="4"/>
        <v>11</v>
      </c>
      <c r="V38" s="367"/>
      <c r="W38" s="368" t="str">
        <f>IF('各会計、関係団体の財政状況及び健全化判断比率'!B32="","",'各会計、関係団体の財政状況及び健全化判断比率'!B32)</f>
        <v>駐車場事業</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22</v>
      </c>
      <c r="BX38" s="367"/>
      <c r="BY38" s="368" t="str">
        <f>IF('各会計、関係団体の財政状況及び健全化判断比率'!B72="","",'各会計、関係団体の財政状況及び健全化判断比率'!B72)</f>
        <v>静岡地方税滞納整理機構</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（社会福祉法人）浜松市社会福祉事業団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公債管理</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（公益財団法人）浜松市医療公社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29</v>
      </c>
      <c r="CP40" s="367"/>
      <c r="CQ40" s="368" t="str">
        <f>IF('各会計、関係団体の財政状況及び健全化判断比率'!BS13="","",'各会計、関係団体の財政状況及び健全化判断比率'!BS13)</f>
        <v>（一般財団法人）浜松市清掃公社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30</v>
      </c>
      <c r="CP41" s="367"/>
      <c r="CQ41" s="368" t="str">
        <f>IF('各会計、関係団体の財政状況及び健全化判断比率'!BS14="","",'各会計、関係団体の財政状況及び健全化判断比率'!BS14)</f>
        <v>（公益財団法人）浜松地域イノベーション推進機構</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31</v>
      </c>
      <c r="CP42" s="367"/>
      <c r="CQ42" s="368" t="str">
        <f>IF('各会計、関係団体の財政状況及び健全化判断比率'!BS15="","",'各会計、関係団体の財政状況及び健全化判断比率'!BS15)</f>
        <v>（公益財団法人）浜松市勤労福祉協会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32</v>
      </c>
      <c r="CP43" s="367"/>
      <c r="CQ43" s="368" t="str">
        <f>IF('各会計、関係団体の財政状況及び健全化判断比率'!BS16="","",'各会計、関係団体の財政状況及び健全化判断比率'!BS16)</f>
        <v>（公益財団法人）浜松市花みどり振興財団</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oXxe3/Kk8CS7yyPPUivrqoptWWZCZBPNYOpYF1pbRTxie6XEXMTxDaoom0fBoD7USTjfKd6hby0omn8RX3rHg==" saltValue="BCqdJQJyqZ29sJDwXghP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150582086</v>
      </c>
      <c r="S5" s="677"/>
      <c r="T5" s="677"/>
      <c r="U5" s="677"/>
      <c r="V5" s="677"/>
      <c r="W5" s="677"/>
      <c r="X5" s="677"/>
      <c r="Y5" s="702"/>
      <c r="Z5" s="715">
        <v>38</v>
      </c>
      <c r="AA5" s="715"/>
      <c r="AB5" s="715"/>
      <c r="AC5" s="715"/>
      <c r="AD5" s="716">
        <v>143032321</v>
      </c>
      <c r="AE5" s="716"/>
      <c r="AF5" s="716"/>
      <c r="AG5" s="716"/>
      <c r="AH5" s="716"/>
      <c r="AI5" s="716"/>
      <c r="AJ5" s="716"/>
      <c r="AK5" s="716"/>
      <c r="AL5" s="703">
        <v>67.7</v>
      </c>
      <c r="AM5" s="685"/>
      <c r="AN5" s="685"/>
      <c r="AO5" s="704"/>
      <c r="AP5" s="679" t="s">
        <v>228</v>
      </c>
      <c r="AQ5" s="680"/>
      <c r="AR5" s="680"/>
      <c r="AS5" s="680"/>
      <c r="AT5" s="680"/>
      <c r="AU5" s="680"/>
      <c r="AV5" s="680"/>
      <c r="AW5" s="680"/>
      <c r="AX5" s="680"/>
      <c r="AY5" s="680"/>
      <c r="AZ5" s="680"/>
      <c r="BA5" s="680"/>
      <c r="BB5" s="680"/>
      <c r="BC5" s="680"/>
      <c r="BD5" s="680"/>
      <c r="BE5" s="680"/>
      <c r="BF5" s="681"/>
      <c r="BG5" s="621">
        <v>137456929</v>
      </c>
      <c r="BH5" s="622"/>
      <c r="BI5" s="622"/>
      <c r="BJ5" s="622"/>
      <c r="BK5" s="622"/>
      <c r="BL5" s="622"/>
      <c r="BM5" s="622"/>
      <c r="BN5" s="623"/>
      <c r="BO5" s="659">
        <v>91.3</v>
      </c>
      <c r="BP5" s="659"/>
      <c r="BQ5" s="659"/>
      <c r="BR5" s="659"/>
      <c r="BS5" s="660" t="s">
        <v>138</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3680467</v>
      </c>
      <c r="S6" s="622"/>
      <c r="T6" s="622"/>
      <c r="U6" s="622"/>
      <c r="V6" s="622"/>
      <c r="W6" s="622"/>
      <c r="X6" s="622"/>
      <c r="Y6" s="623"/>
      <c r="Z6" s="659">
        <v>0.9</v>
      </c>
      <c r="AA6" s="659"/>
      <c r="AB6" s="659"/>
      <c r="AC6" s="659"/>
      <c r="AD6" s="660">
        <v>3680467</v>
      </c>
      <c r="AE6" s="660"/>
      <c r="AF6" s="660"/>
      <c r="AG6" s="660"/>
      <c r="AH6" s="660"/>
      <c r="AI6" s="660"/>
      <c r="AJ6" s="660"/>
      <c r="AK6" s="660"/>
      <c r="AL6" s="624">
        <v>1.7</v>
      </c>
      <c r="AM6" s="625"/>
      <c r="AN6" s="625"/>
      <c r="AO6" s="661"/>
      <c r="AP6" s="618" t="s">
        <v>233</v>
      </c>
      <c r="AQ6" s="619"/>
      <c r="AR6" s="619"/>
      <c r="AS6" s="619"/>
      <c r="AT6" s="619"/>
      <c r="AU6" s="619"/>
      <c r="AV6" s="619"/>
      <c r="AW6" s="619"/>
      <c r="AX6" s="619"/>
      <c r="AY6" s="619"/>
      <c r="AZ6" s="619"/>
      <c r="BA6" s="619"/>
      <c r="BB6" s="619"/>
      <c r="BC6" s="619"/>
      <c r="BD6" s="619"/>
      <c r="BE6" s="619"/>
      <c r="BF6" s="620"/>
      <c r="BG6" s="621">
        <v>137456929</v>
      </c>
      <c r="BH6" s="622"/>
      <c r="BI6" s="622"/>
      <c r="BJ6" s="622"/>
      <c r="BK6" s="622"/>
      <c r="BL6" s="622"/>
      <c r="BM6" s="622"/>
      <c r="BN6" s="623"/>
      <c r="BO6" s="659">
        <v>91.3</v>
      </c>
      <c r="BP6" s="659"/>
      <c r="BQ6" s="659"/>
      <c r="BR6" s="659"/>
      <c r="BS6" s="660" t="s">
        <v>129</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903119</v>
      </c>
      <c r="CS6" s="622"/>
      <c r="CT6" s="622"/>
      <c r="CU6" s="622"/>
      <c r="CV6" s="622"/>
      <c r="CW6" s="622"/>
      <c r="CX6" s="622"/>
      <c r="CY6" s="623"/>
      <c r="CZ6" s="703">
        <v>0.2</v>
      </c>
      <c r="DA6" s="685"/>
      <c r="DB6" s="685"/>
      <c r="DC6" s="705"/>
      <c r="DD6" s="627" t="s">
        <v>235</v>
      </c>
      <c r="DE6" s="622"/>
      <c r="DF6" s="622"/>
      <c r="DG6" s="622"/>
      <c r="DH6" s="622"/>
      <c r="DI6" s="622"/>
      <c r="DJ6" s="622"/>
      <c r="DK6" s="622"/>
      <c r="DL6" s="622"/>
      <c r="DM6" s="622"/>
      <c r="DN6" s="622"/>
      <c r="DO6" s="622"/>
      <c r="DP6" s="623"/>
      <c r="DQ6" s="627">
        <v>903119</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62489</v>
      </c>
      <c r="S7" s="622"/>
      <c r="T7" s="622"/>
      <c r="U7" s="622"/>
      <c r="V7" s="622"/>
      <c r="W7" s="622"/>
      <c r="X7" s="622"/>
      <c r="Y7" s="623"/>
      <c r="Z7" s="659">
        <v>0</v>
      </c>
      <c r="AA7" s="659"/>
      <c r="AB7" s="659"/>
      <c r="AC7" s="659"/>
      <c r="AD7" s="660">
        <v>62489</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74797625</v>
      </c>
      <c r="BH7" s="622"/>
      <c r="BI7" s="622"/>
      <c r="BJ7" s="622"/>
      <c r="BK7" s="622"/>
      <c r="BL7" s="622"/>
      <c r="BM7" s="622"/>
      <c r="BN7" s="623"/>
      <c r="BO7" s="659">
        <v>49.7</v>
      </c>
      <c r="BP7" s="659"/>
      <c r="BQ7" s="659"/>
      <c r="BR7" s="659"/>
      <c r="BS7" s="660" t="s">
        <v>129</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30129018</v>
      </c>
      <c r="CS7" s="622"/>
      <c r="CT7" s="622"/>
      <c r="CU7" s="622"/>
      <c r="CV7" s="622"/>
      <c r="CW7" s="622"/>
      <c r="CX7" s="622"/>
      <c r="CY7" s="623"/>
      <c r="CZ7" s="659">
        <v>7.9</v>
      </c>
      <c r="DA7" s="659"/>
      <c r="DB7" s="659"/>
      <c r="DC7" s="659"/>
      <c r="DD7" s="627">
        <v>1779556</v>
      </c>
      <c r="DE7" s="622"/>
      <c r="DF7" s="622"/>
      <c r="DG7" s="622"/>
      <c r="DH7" s="622"/>
      <c r="DI7" s="622"/>
      <c r="DJ7" s="622"/>
      <c r="DK7" s="622"/>
      <c r="DL7" s="622"/>
      <c r="DM7" s="622"/>
      <c r="DN7" s="622"/>
      <c r="DO7" s="622"/>
      <c r="DP7" s="623"/>
      <c r="DQ7" s="627">
        <v>25846237</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697453</v>
      </c>
      <c r="S8" s="622"/>
      <c r="T8" s="622"/>
      <c r="U8" s="622"/>
      <c r="V8" s="622"/>
      <c r="W8" s="622"/>
      <c r="X8" s="622"/>
      <c r="Y8" s="623"/>
      <c r="Z8" s="659">
        <v>0.2</v>
      </c>
      <c r="AA8" s="659"/>
      <c r="AB8" s="659"/>
      <c r="AC8" s="659"/>
      <c r="AD8" s="660">
        <v>697453</v>
      </c>
      <c r="AE8" s="660"/>
      <c r="AF8" s="660"/>
      <c r="AG8" s="660"/>
      <c r="AH8" s="660"/>
      <c r="AI8" s="660"/>
      <c r="AJ8" s="660"/>
      <c r="AK8" s="660"/>
      <c r="AL8" s="624">
        <v>0.3</v>
      </c>
      <c r="AM8" s="625"/>
      <c r="AN8" s="625"/>
      <c r="AO8" s="661"/>
      <c r="AP8" s="618" t="s">
        <v>240</v>
      </c>
      <c r="AQ8" s="619"/>
      <c r="AR8" s="619"/>
      <c r="AS8" s="619"/>
      <c r="AT8" s="619"/>
      <c r="AU8" s="619"/>
      <c r="AV8" s="619"/>
      <c r="AW8" s="619"/>
      <c r="AX8" s="619"/>
      <c r="AY8" s="619"/>
      <c r="AZ8" s="619"/>
      <c r="BA8" s="619"/>
      <c r="BB8" s="619"/>
      <c r="BC8" s="619"/>
      <c r="BD8" s="619"/>
      <c r="BE8" s="619"/>
      <c r="BF8" s="620"/>
      <c r="BG8" s="621">
        <v>1478248</v>
      </c>
      <c r="BH8" s="622"/>
      <c r="BI8" s="622"/>
      <c r="BJ8" s="622"/>
      <c r="BK8" s="622"/>
      <c r="BL8" s="622"/>
      <c r="BM8" s="622"/>
      <c r="BN8" s="623"/>
      <c r="BO8" s="659">
        <v>1</v>
      </c>
      <c r="BP8" s="659"/>
      <c r="BQ8" s="659"/>
      <c r="BR8" s="659"/>
      <c r="BS8" s="660" t="s">
        <v>235</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123347718</v>
      </c>
      <c r="CS8" s="622"/>
      <c r="CT8" s="622"/>
      <c r="CU8" s="622"/>
      <c r="CV8" s="622"/>
      <c r="CW8" s="622"/>
      <c r="CX8" s="622"/>
      <c r="CY8" s="623"/>
      <c r="CZ8" s="659">
        <v>32.4</v>
      </c>
      <c r="DA8" s="659"/>
      <c r="DB8" s="659"/>
      <c r="DC8" s="659"/>
      <c r="DD8" s="627">
        <v>3596406</v>
      </c>
      <c r="DE8" s="622"/>
      <c r="DF8" s="622"/>
      <c r="DG8" s="622"/>
      <c r="DH8" s="622"/>
      <c r="DI8" s="622"/>
      <c r="DJ8" s="622"/>
      <c r="DK8" s="622"/>
      <c r="DL8" s="622"/>
      <c r="DM8" s="622"/>
      <c r="DN8" s="622"/>
      <c r="DO8" s="622"/>
      <c r="DP8" s="623"/>
      <c r="DQ8" s="627">
        <v>58881769</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709041</v>
      </c>
      <c r="S9" s="622"/>
      <c r="T9" s="622"/>
      <c r="U9" s="622"/>
      <c r="V9" s="622"/>
      <c r="W9" s="622"/>
      <c r="X9" s="622"/>
      <c r="Y9" s="623"/>
      <c r="Z9" s="659">
        <v>0.2</v>
      </c>
      <c r="AA9" s="659"/>
      <c r="AB9" s="659"/>
      <c r="AC9" s="659"/>
      <c r="AD9" s="660">
        <v>709041</v>
      </c>
      <c r="AE9" s="660"/>
      <c r="AF9" s="660"/>
      <c r="AG9" s="660"/>
      <c r="AH9" s="660"/>
      <c r="AI9" s="660"/>
      <c r="AJ9" s="660"/>
      <c r="AK9" s="660"/>
      <c r="AL9" s="624">
        <v>0.3</v>
      </c>
      <c r="AM9" s="625"/>
      <c r="AN9" s="625"/>
      <c r="AO9" s="661"/>
      <c r="AP9" s="618" t="s">
        <v>243</v>
      </c>
      <c r="AQ9" s="619"/>
      <c r="AR9" s="619"/>
      <c r="AS9" s="619"/>
      <c r="AT9" s="619"/>
      <c r="AU9" s="619"/>
      <c r="AV9" s="619"/>
      <c r="AW9" s="619"/>
      <c r="AX9" s="619"/>
      <c r="AY9" s="619"/>
      <c r="AZ9" s="619"/>
      <c r="BA9" s="619"/>
      <c r="BB9" s="619"/>
      <c r="BC9" s="619"/>
      <c r="BD9" s="619"/>
      <c r="BE9" s="619"/>
      <c r="BF9" s="620"/>
      <c r="BG9" s="621">
        <v>63063603</v>
      </c>
      <c r="BH9" s="622"/>
      <c r="BI9" s="622"/>
      <c r="BJ9" s="622"/>
      <c r="BK9" s="622"/>
      <c r="BL9" s="622"/>
      <c r="BM9" s="622"/>
      <c r="BN9" s="623"/>
      <c r="BO9" s="659">
        <v>41.9</v>
      </c>
      <c r="BP9" s="659"/>
      <c r="BQ9" s="659"/>
      <c r="BR9" s="659"/>
      <c r="BS9" s="660" t="s">
        <v>235</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39254711</v>
      </c>
      <c r="CS9" s="622"/>
      <c r="CT9" s="622"/>
      <c r="CU9" s="622"/>
      <c r="CV9" s="622"/>
      <c r="CW9" s="622"/>
      <c r="CX9" s="622"/>
      <c r="CY9" s="623"/>
      <c r="CZ9" s="659">
        <v>10.3</v>
      </c>
      <c r="DA9" s="659"/>
      <c r="DB9" s="659"/>
      <c r="DC9" s="659"/>
      <c r="DD9" s="627">
        <v>8554296</v>
      </c>
      <c r="DE9" s="622"/>
      <c r="DF9" s="622"/>
      <c r="DG9" s="622"/>
      <c r="DH9" s="622"/>
      <c r="DI9" s="622"/>
      <c r="DJ9" s="622"/>
      <c r="DK9" s="622"/>
      <c r="DL9" s="622"/>
      <c r="DM9" s="622"/>
      <c r="DN9" s="622"/>
      <c r="DO9" s="622"/>
      <c r="DP9" s="623"/>
      <c r="DQ9" s="627">
        <v>25212353</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v>152120</v>
      </c>
      <c r="S10" s="622"/>
      <c r="T10" s="622"/>
      <c r="U10" s="622"/>
      <c r="V10" s="622"/>
      <c r="W10" s="622"/>
      <c r="X10" s="622"/>
      <c r="Y10" s="623"/>
      <c r="Z10" s="659">
        <v>0</v>
      </c>
      <c r="AA10" s="659"/>
      <c r="AB10" s="659"/>
      <c r="AC10" s="659"/>
      <c r="AD10" s="660">
        <v>152120</v>
      </c>
      <c r="AE10" s="660"/>
      <c r="AF10" s="660"/>
      <c r="AG10" s="660"/>
      <c r="AH10" s="660"/>
      <c r="AI10" s="660"/>
      <c r="AJ10" s="660"/>
      <c r="AK10" s="660"/>
      <c r="AL10" s="624">
        <v>0.1</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2691086</v>
      </c>
      <c r="BH10" s="622"/>
      <c r="BI10" s="622"/>
      <c r="BJ10" s="622"/>
      <c r="BK10" s="622"/>
      <c r="BL10" s="622"/>
      <c r="BM10" s="622"/>
      <c r="BN10" s="623"/>
      <c r="BO10" s="659">
        <v>1.8</v>
      </c>
      <c r="BP10" s="659"/>
      <c r="BQ10" s="659"/>
      <c r="BR10" s="659"/>
      <c r="BS10" s="660" t="s">
        <v>129</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496944</v>
      </c>
      <c r="CS10" s="622"/>
      <c r="CT10" s="622"/>
      <c r="CU10" s="622"/>
      <c r="CV10" s="622"/>
      <c r="CW10" s="622"/>
      <c r="CX10" s="622"/>
      <c r="CY10" s="623"/>
      <c r="CZ10" s="659">
        <v>0.1</v>
      </c>
      <c r="DA10" s="659"/>
      <c r="DB10" s="659"/>
      <c r="DC10" s="659"/>
      <c r="DD10" s="627">
        <v>85056</v>
      </c>
      <c r="DE10" s="622"/>
      <c r="DF10" s="622"/>
      <c r="DG10" s="622"/>
      <c r="DH10" s="622"/>
      <c r="DI10" s="622"/>
      <c r="DJ10" s="622"/>
      <c r="DK10" s="622"/>
      <c r="DL10" s="622"/>
      <c r="DM10" s="622"/>
      <c r="DN10" s="622"/>
      <c r="DO10" s="622"/>
      <c r="DP10" s="623"/>
      <c r="DQ10" s="627">
        <v>467282</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20331795</v>
      </c>
      <c r="S11" s="622"/>
      <c r="T11" s="622"/>
      <c r="U11" s="622"/>
      <c r="V11" s="622"/>
      <c r="W11" s="622"/>
      <c r="X11" s="622"/>
      <c r="Y11" s="623"/>
      <c r="Z11" s="624">
        <v>5.0999999999999996</v>
      </c>
      <c r="AA11" s="625"/>
      <c r="AB11" s="625"/>
      <c r="AC11" s="626"/>
      <c r="AD11" s="627">
        <v>20331795</v>
      </c>
      <c r="AE11" s="622"/>
      <c r="AF11" s="622"/>
      <c r="AG11" s="622"/>
      <c r="AH11" s="622"/>
      <c r="AI11" s="622"/>
      <c r="AJ11" s="622"/>
      <c r="AK11" s="623"/>
      <c r="AL11" s="624">
        <v>9.6</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7564688</v>
      </c>
      <c r="BH11" s="622"/>
      <c r="BI11" s="622"/>
      <c r="BJ11" s="622"/>
      <c r="BK11" s="622"/>
      <c r="BL11" s="622"/>
      <c r="BM11" s="622"/>
      <c r="BN11" s="623"/>
      <c r="BO11" s="659">
        <v>5</v>
      </c>
      <c r="BP11" s="659"/>
      <c r="BQ11" s="659"/>
      <c r="BR11" s="659"/>
      <c r="BS11" s="660" t="s">
        <v>129</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5475402</v>
      </c>
      <c r="CS11" s="622"/>
      <c r="CT11" s="622"/>
      <c r="CU11" s="622"/>
      <c r="CV11" s="622"/>
      <c r="CW11" s="622"/>
      <c r="CX11" s="622"/>
      <c r="CY11" s="623"/>
      <c r="CZ11" s="659">
        <v>1.4</v>
      </c>
      <c r="DA11" s="659"/>
      <c r="DB11" s="659"/>
      <c r="DC11" s="659"/>
      <c r="DD11" s="627">
        <v>1957300</v>
      </c>
      <c r="DE11" s="622"/>
      <c r="DF11" s="622"/>
      <c r="DG11" s="622"/>
      <c r="DH11" s="622"/>
      <c r="DI11" s="622"/>
      <c r="DJ11" s="622"/>
      <c r="DK11" s="622"/>
      <c r="DL11" s="622"/>
      <c r="DM11" s="622"/>
      <c r="DN11" s="622"/>
      <c r="DO11" s="622"/>
      <c r="DP11" s="623"/>
      <c r="DQ11" s="627">
        <v>4027740</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v>89890</v>
      </c>
      <c r="S12" s="622"/>
      <c r="T12" s="622"/>
      <c r="U12" s="622"/>
      <c r="V12" s="622"/>
      <c r="W12" s="622"/>
      <c r="X12" s="622"/>
      <c r="Y12" s="623"/>
      <c r="Z12" s="659">
        <v>0</v>
      </c>
      <c r="AA12" s="659"/>
      <c r="AB12" s="659"/>
      <c r="AC12" s="659"/>
      <c r="AD12" s="660">
        <v>89890</v>
      </c>
      <c r="AE12" s="660"/>
      <c r="AF12" s="660"/>
      <c r="AG12" s="660"/>
      <c r="AH12" s="660"/>
      <c r="AI12" s="660"/>
      <c r="AJ12" s="660"/>
      <c r="AK12" s="660"/>
      <c r="AL12" s="624">
        <v>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55091798</v>
      </c>
      <c r="BH12" s="622"/>
      <c r="BI12" s="622"/>
      <c r="BJ12" s="622"/>
      <c r="BK12" s="622"/>
      <c r="BL12" s="622"/>
      <c r="BM12" s="622"/>
      <c r="BN12" s="623"/>
      <c r="BO12" s="659">
        <v>36.6</v>
      </c>
      <c r="BP12" s="659"/>
      <c r="BQ12" s="659"/>
      <c r="BR12" s="659"/>
      <c r="BS12" s="660" t="s">
        <v>138</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10749963</v>
      </c>
      <c r="CS12" s="622"/>
      <c r="CT12" s="622"/>
      <c r="CU12" s="622"/>
      <c r="CV12" s="622"/>
      <c r="CW12" s="622"/>
      <c r="CX12" s="622"/>
      <c r="CY12" s="623"/>
      <c r="CZ12" s="659">
        <v>2.8</v>
      </c>
      <c r="DA12" s="659"/>
      <c r="DB12" s="659"/>
      <c r="DC12" s="659"/>
      <c r="DD12" s="627">
        <v>3602514</v>
      </c>
      <c r="DE12" s="622"/>
      <c r="DF12" s="622"/>
      <c r="DG12" s="622"/>
      <c r="DH12" s="622"/>
      <c r="DI12" s="622"/>
      <c r="DJ12" s="622"/>
      <c r="DK12" s="622"/>
      <c r="DL12" s="622"/>
      <c r="DM12" s="622"/>
      <c r="DN12" s="622"/>
      <c r="DO12" s="622"/>
      <c r="DP12" s="623"/>
      <c r="DQ12" s="627">
        <v>7226074</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138</v>
      </c>
      <c r="AA13" s="659"/>
      <c r="AB13" s="659"/>
      <c r="AC13" s="659"/>
      <c r="AD13" s="660" t="s">
        <v>138</v>
      </c>
      <c r="AE13" s="660"/>
      <c r="AF13" s="660"/>
      <c r="AG13" s="660"/>
      <c r="AH13" s="660"/>
      <c r="AI13" s="660"/>
      <c r="AJ13" s="660"/>
      <c r="AK13" s="660"/>
      <c r="AL13" s="624" t="s">
        <v>235</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54958185</v>
      </c>
      <c r="BH13" s="622"/>
      <c r="BI13" s="622"/>
      <c r="BJ13" s="622"/>
      <c r="BK13" s="622"/>
      <c r="BL13" s="622"/>
      <c r="BM13" s="622"/>
      <c r="BN13" s="623"/>
      <c r="BO13" s="659">
        <v>36.5</v>
      </c>
      <c r="BP13" s="659"/>
      <c r="BQ13" s="659"/>
      <c r="BR13" s="659"/>
      <c r="BS13" s="660" t="s">
        <v>129</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45743025</v>
      </c>
      <c r="CS13" s="622"/>
      <c r="CT13" s="622"/>
      <c r="CU13" s="622"/>
      <c r="CV13" s="622"/>
      <c r="CW13" s="622"/>
      <c r="CX13" s="622"/>
      <c r="CY13" s="623"/>
      <c r="CZ13" s="659">
        <v>12</v>
      </c>
      <c r="DA13" s="659"/>
      <c r="DB13" s="659"/>
      <c r="DC13" s="659"/>
      <c r="DD13" s="627">
        <v>25024463</v>
      </c>
      <c r="DE13" s="622"/>
      <c r="DF13" s="622"/>
      <c r="DG13" s="622"/>
      <c r="DH13" s="622"/>
      <c r="DI13" s="622"/>
      <c r="DJ13" s="622"/>
      <c r="DK13" s="622"/>
      <c r="DL13" s="622"/>
      <c r="DM13" s="622"/>
      <c r="DN13" s="622"/>
      <c r="DO13" s="622"/>
      <c r="DP13" s="623"/>
      <c r="DQ13" s="627">
        <v>25215513</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59" t="s">
        <v>235</v>
      </c>
      <c r="AA14" s="659"/>
      <c r="AB14" s="659"/>
      <c r="AC14" s="659"/>
      <c r="AD14" s="660" t="s">
        <v>235</v>
      </c>
      <c r="AE14" s="660"/>
      <c r="AF14" s="660"/>
      <c r="AG14" s="660"/>
      <c r="AH14" s="660"/>
      <c r="AI14" s="660"/>
      <c r="AJ14" s="660"/>
      <c r="AK14" s="660"/>
      <c r="AL14" s="624" t="s">
        <v>138</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2644459</v>
      </c>
      <c r="BH14" s="622"/>
      <c r="BI14" s="622"/>
      <c r="BJ14" s="622"/>
      <c r="BK14" s="622"/>
      <c r="BL14" s="622"/>
      <c r="BM14" s="622"/>
      <c r="BN14" s="623"/>
      <c r="BO14" s="659">
        <v>1.8</v>
      </c>
      <c r="BP14" s="659"/>
      <c r="BQ14" s="659"/>
      <c r="BR14" s="659"/>
      <c r="BS14" s="660" t="s">
        <v>138</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11555157</v>
      </c>
      <c r="CS14" s="622"/>
      <c r="CT14" s="622"/>
      <c r="CU14" s="622"/>
      <c r="CV14" s="622"/>
      <c r="CW14" s="622"/>
      <c r="CX14" s="622"/>
      <c r="CY14" s="623"/>
      <c r="CZ14" s="659">
        <v>3</v>
      </c>
      <c r="DA14" s="659"/>
      <c r="DB14" s="659"/>
      <c r="DC14" s="659"/>
      <c r="DD14" s="627">
        <v>1821490</v>
      </c>
      <c r="DE14" s="622"/>
      <c r="DF14" s="622"/>
      <c r="DG14" s="622"/>
      <c r="DH14" s="622"/>
      <c r="DI14" s="622"/>
      <c r="DJ14" s="622"/>
      <c r="DK14" s="622"/>
      <c r="DL14" s="622"/>
      <c r="DM14" s="622"/>
      <c r="DN14" s="622"/>
      <c r="DO14" s="622"/>
      <c r="DP14" s="623"/>
      <c r="DQ14" s="627">
        <v>10415388</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v>5754349</v>
      </c>
      <c r="S15" s="622"/>
      <c r="T15" s="622"/>
      <c r="U15" s="622"/>
      <c r="V15" s="622"/>
      <c r="W15" s="622"/>
      <c r="X15" s="622"/>
      <c r="Y15" s="623"/>
      <c r="Z15" s="659">
        <v>1.5</v>
      </c>
      <c r="AA15" s="659"/>
      <c r="AB15" s="659"/>
      <c r="AC15" s="659"/>
      <c r="AD15" s="660">
        <v>5754349</v>
      </c>
      <c r="AE15" s="660"/>
      <c r="AF15" s="660"/>
      <c r="AG15" s="660"/>
      <c r="AH15" s="660"/>
      <c r="AI15" s="660"/>
      <c r="AJ15" s="660"/>
      <c r="AK15" s="660"/>
      <c r="AL15" s="624">
        <v>2.7</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4923024</v>
      </c>
      <c r="BH15" s="622"/>
      <c r="BI15" s="622"/>
      <c r="BJ15" s="622"/>
      <c r="BK15" s="622"/>
      <c r="BL15" s="622"/>
      <c r="BM15" s="622"/>
      <c r="BN15" s="623"/>
      <c r="BO15" s="659">
        <v>3.3</v>
      </c>
      <c r="BP15" s="659"/>
      <c r="BQ15" s="659"/>
      <c r="BR15" s="659"/>
      <c r="BS15" s="660" t="s">
        <v>129</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74405817</v>
      </c>
      <c r="CS15" s="622"/>
      <c r="CT15" s="622"/>
      <c r="CU15" s="622"/>
      <c r="CV15" s="622"/>
      <c r="CW15" s="622"/>
      <c r="CX15" s="622"/>
      <c r="CY15" s="623"/>
      <c r="CZ15" s="659">
        <v>19.5</v>
      </c>
      <c r="DA15" s="659"/>
      <c r="DB15" s="659"/>
      <c r="DC15" s="659"/>
      <c r="DD15" s="627">
        <v>6032151</v>
      </c>
      <c r="DE15" s="622"/>
      <c r="DF15" s="622"/>
      <c r="DG15" s="622"/>
      <c r="DH15" s="622"/>
      <c r="DI15" s="622"/>
      <c r="DJ15" s="622"/>
      <c r="DK15" s="622"/>
      <c r="DL15" s="622"/>
      <c r="DM15" s="622"/>
      <c r="DN15" s="622"/>
      <c r="DO15" s="622"/>
      <c r="DP15" s="623"/>
      <c r="DQ15" s="627">
        <v>54099880</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617496</v>
      </c>
      <c r="S16" s="622"/>
      <c r="T16" s="622"/>
      <c r="U16" s="622"/>
      <c r="V16" s="622"/>
      <c r="W16" s="622"/>
      <c r="X16" s="622"/>
      <c r="Y16" s="623"/>
      <c r="Z16" s="659">
        <v>0.2</v>
      </c>
      <c r="AA16" s="659"/>
      <c r="AB16" s="659"/>
      <c r="AC16" s="659"/>
      <c r="AD16" s="660">
        <v>617496</v>
      </c>
      <c r="AE16" s="660"/>
      <c r="AF16" s="660"/>
      <c r="AG16" s="660"/>
      <c r="AH16" s="660"/>
      <c r="AI16" s="660"/>
      <c r="AJ16" s="660"/>
      <c r="AK16" s="660"/>
      <c r="AL16" s="624">
        <v>0.3</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v>23</v>
      </c>
      <c r="BH16" s="622"/>
      <c r="BI16" s="622"/>
      <c r="BJ16" s="622"/>
      <c r="BK16" s="622"/>
      <c r="BL16" s="622"/>
      <c r="BM16" s="622"/>
      <c r="BN16" s="623"/>
      <c r="BO16" s="659">
        <v>0</v>
      </c>
      <c r="BP16" s="659"/>
      <c r="BQ16" s="659"/>
      <c r="BR16" s="659"/>
      <c r="BS16" s="660" t="s">
        <v>129</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3749351</v>
      </c>
      <c r="CS16" s="622"/>
      <c r="CT16" s="622"/>
      <c r="CU16" s="622"/>
      <c r="CV16" s="622"/>
      <c r="CW16" s="622"/>
      <c r="CX16" s="622"/>
      <c r="CY16" s="623"/>
      <c r="CZ16" s="659">
        <v>1</v>
      </c>
      <c r="DA16" s="659"/>
      <c r="DB16" s="659"/>
      <c r="DC16" s="659"/>
      <c r="DD16" s="627" t="s">
        <v>129</v>
      </c>
      <c r="DE16" s="622"/>
      <c r="DF16" s="622"/>
      <c r="DG16" s="622"/>
      <c r="DH16" s="622"/>
      <c r="DI16" s="622"/>
      <c r="DJ16" s="622"/>
      <c r="DK16" s="622"/>
      <c r="DL16" s="622"/>
      <c r="DM16" s="622"/>
      <c r="DN16" s="622"/>
      <c r="DO16" s="622"/>
      <c r="DP16" s="623"/>
      <c r="DQ16" s="627">
        <v>1079741</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2217396</v>
      </c>
      <c r="S17" s="622"/>
      <c r="T17" s="622"/>
      <c r="U17" s="622"/>
      <c r="V17" s="622"/>
      <c r="W17" s="622"/>
      <c r="X17" s="622"/>
      <c r="Y17" s="623"/>
      <c r="Z17" s="659">
        <v>0.6</v>
      </c>
      <c r="AA17" s="659"/>
      <c r="AB17" s="659"/>
      <c r="AC17" s="659"/>
      <c r="AD17" s="660">
        <v>2217396</v>
      </c>
      <c r="AE17" s="660"/>
      <c r="AF17" s="660"/>
      <c r="AG17" s="660"/>
      <c r="AH17" s="660"/>
      <c r="AI17" s="660"/>
      <c r="AJ17" s="660"/>
      <c r="AK17" s="660"/>
      <c r="AL17" s="624">
        <v>1</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59" t="s">
        <v>235</v>
      </c>
      <c r="BP17" s="659"/>
      <c r="BQ17" s="659"/>
      <c r="BR17" s="659"/>
      <c r="BS17" s="660" t="s">
        <v>138</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35394681</v>
      </c>
      <c r="CS17" s="622"/>
      <c r="CT17" s="622"/>
      <c r="CU17" s="622"/>
      <c r="CV17" s="622"/>
      <c r="CW17" s="622"/>
      <c r="CX17" s="622"/>
      <c r="CY17" s="623"/>
      <c r="CZ17" s="659">
        <v>9.3000000000000007</v>
      </c>
      <c r="DA17" s="659"/>
      <c r="DB17" s="659"/>
      <c r="DC17" s="659"/>
      <c r="DD17" s="627" t="s">
        <v>235</v>
      </c>
      <c r="DE17" s="622"/>
      <c r="DF17" s="622"/>
      <c r="DG17" s="622"/>
      <c r="DH17" s="622"/>
      <c r="DI17" s="622"/>
      <c r="DJ17" s="622"/>
      <c r="DK17" s="622"/>
      <c r="DL17" s="622"/>
      <c r="DM17" s="622"/>
      <c r="DN17" s="622"/>
      <c r="DO17" s="622"/>
      <c r="DP17" s="623"/>
      <c r="DQ17" s="627">
        <v>34915012</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1374171</v>
      </c>
      <c r="S18" s="622"/>
      <c r="T18" s="622"/>
      <c r="U18" s="622"/>
      <c r="V18" s="622"/>
      <c r="W18" s="622"/>
      <c r="X18" s="622"/>
      <c r="Y18" s="623"/>
      <c r="Z18" s="659">
        <v>0.3</v>
      </c>
      <c r="AA18" s="659"/>
      <c r="AB18" s="659"/>
      <c r="AC18" s="659"/>
      <c r="AD18" s="660">
        <v>1374171</v>
      </c>
      <c r="AE18" s="660"/>
      <c r="AF18" s="660"/>
      <c r="AG18" s="660"/>
      <c r="AH18" s="660"/>
      <c r="AI18" s="660"/>
      <c r="AJ18" s="660"/>
      <c r="AK18" s="660"/>
      <c r="AL18" s="624">
        <v>0.7</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138</v>
      </c>
      <c r="BH18" s="622"/>
      <c r="BI18" s="622"/>
      <c r="BJ18" s="622"/>
      <c r="BK18" s="622"/>
      <c r="BL18" s="622"/>
      <c r="BM18" s="622"/>
      <c r="BN18" s="623"/>
      <c r="BO18" s="659" t="s">
        <v>129</v>
      </c>
      <c r="BP18" s="659"/>
      <c r="BQ18" s="659"/>
      <c r="BR18" s="659"/>
      <c r="BS18" s="660" t="s">
        <v>138</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235</v>
      </c>
      <c r="CS18" s="622"/>
      <c r="CT18" s="622"/>
      <c r="CU18" s="622"/>
      <c r="CV18" s="622"/>
      <c r="CW18" s="622"/>
      <c r="CX18" s="622"/>
      <c r="CY18" s="623"/>
      <c r="CZ18" s="659" t="s">
        <v>138</v>
      </c>
      <c r="DA18" s="659"/>
      <c r="DB18" s="659"/>
      <c r="DC18" s="659"/>
      <c r="DD18" s="627" t="s">
        <v>138</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1296316</v>
      </c>
      <c r="S19" s="622"/>
      <c r="T19" s="622"/>
      <c r="U19" s="622"/>
      <c r="V19" s="622"/>
      <c r="W19" s="622"/>
      <c r="X19" s="622"/>
      <c r="Y19" s="623"/>
      <c r="Z19" s="659">
        <v>0.3</v>
      </c>
      <c r="AA19" s="659"/>
      <c r="AB19" s="659"/>
      <c r="AC19" s="659"/>
      <c r="AD19" s="660">
        <v>1296316</v>
      </c>
      <c r="AE19" s="660"/>
      <c r="AF19" s="660"/>
      <c r="AG19" s="660"/>
      <c r="AH19" s="660"/>
      <c r="AI19" s="660"/>
      <c r="AJ19" s="660"/>
      <c r="AK19" s="660"/>
      <c r="AL19" s="624">
        <v>0.6</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13125157</v>
      </c>
      <c r="BH19" s="622"/>
      <c r="BI19" s="622"/>
      <c r="BJ19" s="622"/>
      <c r="BK19" s="622"/>
      <c r="BL19" s="622"/>
      <c r="BM19" s="622"/>
      <c r="BN19" s="623"/>
      <c r="BO19" s="659">
        <v>8.6999999999999993</v>
      </c>
      <c r="BP19" s="659"/>
      <c r="BQ19" s="659"/>
      <c r="BR19" s="659"/>
      <c r="BS19" s="660" t="s">
        <v>129</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235</v>
      </c>
      <c r="CS19" s="622"/>
      <c r="CT19" s="622"/>
      <c r="CU19" s="622"/>
      <c r="CV19" s="622"/>
      <c r="CW19" s="622"/>
      <c r="CX19" s="622"/>
      <c r="CY19" s="623"/>
      <c r="CZ19" s="659" t="s">
        <v>129</v>
      </c>
      <c r="DA19" s="659"/>
      <c r="DB19" s="659"/>
      <c r="DC19" s="659"/>
      <c r="DD19" s="627" t="s">
        <v>138</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v>77855</v>
      </c>
      <c r="S20" s="622"/>
      <c r="T20" s="622"/>
      <c r="U20" s="622"/>
      <c r="V20" s="622"/>
      <c r="W20" s="622"/>
      <c r="X20" s="622"/>
      <c r="Y20" s="623"/>
      <c r="Z20" s="659">
        <v>0</v>
      </c>
      <c r="AA20" s="659"/>
      <c r="AB20" s="659"/>
      <c r="AC20" s="659"/>
      <c r="AD20" s="660">
        <v>77855</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13125157</v>
      </c>
      <c r="BH20" s="622"/>
      <c r="BI20" s="622"/>
      <c r="BJ20" s="622"/>
      <c r="BK20" s="622"/>
      <c r="BL20" s="622"/>
      <c r="BM20" s="622"/>
      <c r="BN20" s="623"/>
      <c r="BO20" s="659">
        <v>8.6999999999999993</v>
      </c>
      <c r="BP20" s="659"/>
      <c r="BQ20" s="659"/>
      <c r="BR20" s="659"/>
      <c r="BS20" s="660" t="s">
        <v>235</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381204906</v>
      </c>
      <c r="CS20" s="622"/>
      <c r="CT20" s="622"/>
      <c r="CU20" s="622"/>
      <c r="CV20" s="622"/>
      <c r="CW20" s="622"/>
      <c r="CX20" s="622"/>
      <c r="CY20" s="623"/>
      <c r="CZ20" s="659">
        <v>100</v>
      </c>
      <c r="DA20" s="659"/>
      <c r="DB20" s="659"/>
      <c r="DC20" s="659"/>
      <c r="DD20" s="627">
        <v>52453232</v>
      </c>
      <c r="DE20" s="622"/>
      <c r="DF20" s="622"/>
      <c r="DG20" s="622"/>
      <c r="DH20" s="622"/>
      <c r="DI20" s="622"/>
      <c r="DJ20" s="622"/>
      <c r="DK20" s="622"/>
      <c r="DL20" s="622"/>
      <c r="DM20" s="622"/>
      <c r="DN20" s="622"/>
      <c r="DO20" s="622"/>
      <c r="DP20" s="623"/>
      <c r="DQ20" s="627">
        <v>248290108</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33647750</v>
      </c>
      <c r="S21" s="622"/>
      <c r="T21" s="622"/>
      <c r="U21" s="622"/>
      <c r="V21" s="622"/>
      <c r="W21" s="622"/>
      <c r="X21" s="622"/>
      <c r="Y21" s="623"/>
      <c r="Z21" s="659">
        <v>8.5</v>
      </c>
      <c r="AA21" s="659"/>
      <c r="AB21" s="659"/>
      <c r="AC21" s="659"/>
      <c r="AD21" s="660">
        <v>30608592</v>
      </c>
      <c r="AE21" s="660"/>
      <c r="AF21" s="660"/>
      <c r="AG21" s="660"/>
      <c r="AH21" s="660"/>
      <c r="AI21" s="660"/>
      <c r="AJ21" s="660"/>
      <c r="AK21" s="660"/>
      <c r="AL21" s="624">
        <v>14.5</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v>98854</v>
      </c>
      <c r="BH21" s="622"/>
      <c r="BI21" s="622"/>
      <c r="BJ21" s="622"/>
      <c r="BK21" s="622"/>
      <c r="BL21" s="622"/>
      <c r="BM21" s="622"/>
      <c r="BN21" s="623"/>
      <c r="BO21" s="659">
        <v>0.1</v>
      </c>
      <c r="BP21" s="659"/>
      <c r="BQ21" s="659"/>
      <c r="BR21" s="659"/>
      <c r="BS21" s="660" t="s">
        <v>138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30608592</v>
      </c>
      <c r="S22" s="622"/>
      <c r="T22" s="622"/>
      <c r="U22" s="622"/>
      <c r="V22" s="622"/>
      <c r="W22" s="622"/>
      <c r="X22" s="622"/>
      <c r="Y22" s="623"/>
      <c r="Z22" s="659">
        <v>7.7</v>
      </c>
      <c r="AA22" s="659"/>
      <c r="AB22" s="659"/>
      <c r="AC22" s="659"/>
      <c r="AD22" s="660">
        <v>30608592</v>
      </c>
      <c r="AE22" s="660"/>
      <c r="AF22" s="660"/>
      <c r="AG22" s="660"/>
      <c r="AH22" s="660"/>
      <c r="AI22" s="660"/>
      <c r="AJ22" s="660"/>
      <c r="AK22" s="660"/>
      <c r="AL22" s="624">
        <v>14.5</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v>5476538</v>
      </c>
      <c r="BH22" s="622"/>
      <c r="BI22" s="622"/>
      <c r="BJ22" s="622"/>
      <c r="BK22" s="622"/>
      <c r="BL22" s="622"/>
      <c r="BM22" s="622"/>
      <c r="BN22" s="623"/>
      <c r="BO22" s="659">
        <v>3.6</v>
      </c>
      <c r="BP22" s="659"/>
      <c r="BQ22" s="659"/>
      <c r="BR22" s="659"/>
      <c r="BS22" s="660" t="s">
        <v>235</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3039022</v>
      </c>
      <c r="S23" s="622"/>
      <c r="T23" s="622"/>
      <c r="U23" s="622"/>
      <c r="V23" s="622"/>
      <c r="W23" s="622"/>
      <c r="X23" s="622"/>
      <c r="Y23" s="623"/>
      <c r="Z23" s="659">
        <v>0.8</v>
      </c>
      <c r="AA23" s="659"/>
      <c r="AB23" s="659"/>
      <c r="AC23" s="659"/>
      <c r="AD23" s="660" t="s">
        <v>129</v>
      </c>
      <c r="AE23" s="660"/>
      <c r="AF23" s="660"/>
      <c r="AG23" s="660"/>
      <c r="AH23" s="660"/>
      <c r="AI23" s="660"/>
      <c r="AJ23" s="660"/>
      <c r="AK23" s="660"/>
      <c r="AL23" s="624" t="s">
        <v>235</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v>7549765</v>
      </c>
      <c r="BH23" s="622"/>
      <c r="BI23" s="622"/>
      <c r="BJ23" s="622"/>
      <c r="BK23" s="622"/>
      <c r="BL23" s="622"/>
      <c r="BM23" s="622"/>
      <c r="BN23" s="623"/>
      <c r="BO23" s="659">
        <v>5</v>
      </c>
      <c r="BP23" s="659"/>
      <c r="BQ23" s="659"/>
      <c r="BR23" s="659"/>
      <c r="BS23" s="660" t="s">
        <v>235</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v>136</v>
      </c>
      <c r="S24" s="622"/>
      <c r="T24" s="622"/>
      <c r="U24" s="622"/>
      <c r="V24" s="622"/>
      <c r="W24" s="622"/>
      <c r="X24" s="622"/>
      <c r="Y24" s="623"/>
      <c r="Z24" s="659">
        <v>0</v>
      </c>
      <c r="AA24" s="659"/>
      <c r="AB24" s="659"/>
      <c r="AC24" s="659"/>
      <c r="AD24" s="660" t="s">
        <v>138</v>
      </c>
      <c r="AE24" s="660"/>
      <c r="AF24" s="660"/>
      <c r="AG24" s="660"/>
      <c r="AH24" s="660"/>
      <c r="AI24" s="660"/>
      <c r="AJ24" s="660"/>
      <c r="AK24" s="660"/>
      <c r="AL24" s="624" t="s">
        <v>129</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138</v>
      </c>
      <c r="BH24" s="622"/>
      <c r="BI24" s="622"/>
      <c r="BJ24" s="622"/>
      <c r="BK24" s="622"/>
      <c r="BL24" s="622"/>
      <c r="BM24" s="622"/>
      <c r="BN24" s="623"/>
      <c r="BO24" s="659" t="s">
        <v>129</v>
      </c>
      <c r="BP24" s="659"/>
      <c r="BQ24" s="659"/>
      <c r="BR24" s="659"/>
      <c r="BS24" s="660" t="s">
        <v>138</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201625835</v>
      </c>
      <c r="CS24" s="677"/>
      <c r="CT24" s="677"/>
      <c r="CU24" s="677"/>
      <c r="CV24" s="677"/>
      <c r="CW24" s="677"/>
      <c r="CX24" s="677"/>
      <c r="CY24" s="702"/>
      <c r="CZ24" s="703">
        <v>52.9</v>
      </c>
      <c r="DA24" s="685"/>
      <c r="DB24" s="685"/>
      <c r="DC24" s="705"/>
      <c r="DD24" s="701">
        <v>131482774</v>
      </c>
      <c r="DE24" s="677"/>
      <c r="DF24" s="677"/>
      <c r="DG24" s="677"/>
      <c r="DH24" s="677"/>
      <c r="DI24" s="677"/>
      <c r="DJ24" s="677"/>
      <c r="DK24" s="702"/>
      <c r="DL24" s="701">
        <v>129496701</v>
      </c>
      <c r="DM24" s="677"/>
      <c r="DN24" s="677"/>
      <c r="DO24" s="677"/>
      <c r="DP24" s="677"/>
      <c r="DQ24" s="677"/>
      <c r="DR24" s="677"/>
      <c r="DS24" s="677"/>
      <c r="DT24" s="677"/>
      <c r="DU24" s="677"/>
      <c r="DV24" s="702"/>
      <c r="DW24" s="703">
        <v>57.3</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219916503</v>
      </c>
      <c r="S25" s="622"/>
      <c r="T25" s="622"/>
      <c r="U25" s="622"/>
      <c r="V25" s="622"/>
      <c r="W25" s="622"/>
      <c r="X25" s="622"/>
      <c r="Y25" s="623"/>
      <c r="Z25" s="659">
        <v>55.5</v>
      </c>
      <c r="AA25" s="659"/>
      <c r="AB25" s="659"/>
      <c r="AC25" s="659"/>
      <c r="AD25" s="660">
        <v>209327580</v>
      </c>
      <c r="AE25" s="660"/>
      <c r="AF25" s="660"/>
      <c r="AG25" s="660"/>
      <c r="AH25" s="660"/>
      <c r="AI25" s="660"/>
      <c r="AJ25" s="660"/>
      <c r="AK25" s="660"/>
      <c r="AL25" s="624">
        <v>99</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138</v>
      </c>
      <c r="BH25" s="622"/>
      <c r="BI25" s="622"/>
      <c r="BJ25" s="622"/>
      <c r="BK25" s="622"/>
      <c r="BL25" s="622"/>
      <c r="BM25" s="622"/>
      <c r="BN25" s="623"/>
      <c r="BO25" s="659" t="s">
        <v>235</v>
      </c>
      <c r="BP25" s="659"/>
      <c r="BQ25" s="659"/>
      <c r="BR25" s="659"/>
      <c r="BS25" s="660" t="s">
        <v>235</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79907742</v>
      </c>
      <c r="CS25" s="634"/>
      <c r="CT25" s="634"/>
      <c r="CU25" s="634"/>
      <c r="CV25" s="634"/>
      <c r="CW25" s="634"/>
      <c r="CX25" s="634"/>
      <c r="CY25" s="635"/>
      <c r="CZ25" s="624">
        <v>21</v>
      </c>
      <c r="DA25" s="636"/>
      <c r="DB25" s="636"/>
      <c r="DC25" s="637"/>
      <c r="DD25" s="627">
        <v>69492203</v>
      </c>
      <c r="DE25" s="634"/>
      <c r="DF25" s="634"/>
      <c r="DG25" s="634"/>
      <c r="DH25" s="634"/>
      <c r="DI25" s="634"/>
      <c r="DJ25" s="634"/>
      <c r="DK25" s="635"/>
      <c r="DL25" s="627">
        <v>69038490</v>
      </c>
      <c r="DM25" s="634"/>
      <c r="DN25" s="634"/>
      <c r="DO25" s="634"/>
      <c r="DP25" s="634"/>
      <c r="DQ25" s="634"/>
      <c r="DR25" s="634"/>
      <c r="DS25" s="634"/>
      <c r="DT25" s="634"/>
      <c r="DU25" s="634"/>
      <c r="DV25" s="635"/>
      <c r="DW25" s="624">
        <v>30.5</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394593</v>
      </c>
      <c r="S26" s="622"/>
      <c r="T26" s="622"/>
      <c r="U26" s="622"/>
      <c r="V26" s="622"/>
      <c r="W26" s="622"/>
      <c r="X26" s="622"/>
      <c r="Y26" s="623"/>
      <c r="Z26" s="659">
        <v>0.1</v>
      </c>
      <c r="AA26" s="659"/>
      <c r="AB26" s="659"/>
      <c r="AC26" s="659"/>
      <c r="AD26" s="660">
        <v>394593</v>
      </c>
      <c r="AE26" s="660"/>
      <c r="AF26" s="660"/>
      <c r="AG26" s="660"/>
      <c r="AH26" s="660"/>
      <c r="AI26" s="660"/>
      <c r="AJ26" s="660"/>
      <c r="AK26" s="660"/>
      <c r="AL26" s="624">
        <v>0.2</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138</v>
      </c>
      <c r="BH26" s="622"/>
      <c r="BI26" s="622"/>
      <c r="BJ26" s="622"/>
      <c r="BK26" s="622"/>
      <c r="BL26" s="622"/>
      <c r="BM26" s="622"/>
      <c r="BN26" s="623"/>
      <c r="BO26" s="659" t="s">
        <v>235</v>
      </c>
      <c r="BP26" s="659"/>
      <c r="BQ26" s="659"/>
      <c r="BR26" s="659"/>
      <c r="BS26" s="660" t="s">
        <v>138</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55598244</v>
      </c>
      <c r="CS26" s="622"/>
      <c r="CT26" s="622"/>
      <c r="CU26" s="622"/>
      <c r="CV26" s="622"/>
      <c r="CW26" s="622"/>
      <c r="CX26" s="622"/>
      <c r="CY26" s="623"/>
      <c r="CZ26" s="624">
        <v>14.6</v>
      </c>
      <c r="DA26" s="636"/>
      <c r="DB26" s="636"/>
      <c r="DC26" s="637"/>
      <c r="DD26" s="627">
        <v>46016241</v>
      </c>
      <c r="DE26" s="622"/>
      <c r="DF26" s="622"/>
      <c r="DG26" s="622"/>
      <c r="DH26" s="622"/>
      <c r="DI26" s="622"/>
      <c r="DJ26" s="622"/>
      <c r="DK26" s="623"/>
      <c r="DL26" s="627" t="s">
        <v>138</v>
      </c>
      <c r="DM26" s="622"/>
      <c r="DN26" s="622"/>
      <c r="DO26" s="622"/>
      <c r="DP26" s="622"/>
      <c r="DQ26" s="622"/>
      <c r="DR26" s="622"/>
      <c r="DS26" s="622"/>
      <c r="DT26" s="622"/>
      <c r="DU26" s="622"/>
      <c r="DV26" s="623"/>
      <c r="DW26" s="624" t="s">
        <v>235</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1051019</v>
      </c>
      <c r="S27" s="622"/>
      <c r="T27" s="622"/>
      <c r="U27" s="622"/>
      <c r="V27" s="622"/>
      <c r="W27" s="622"/>
      <c r="X27" s="622"/>
      <c r="Y27" s="623"/>
      <c r="Z27" s="659">
        <v>0.3</v>
      </c>
      <c r="AA27" s="659"/>
      <c r="AB27" s="659"/>
      <c r="AC27" s="659"/>
      <c r="AD27" s="660" t="s">
        <v>138</v>
      </c>
      <c r="AE27" s="660"/>
      <c r="AF27" s="660"/>
      <c r="AG27" s="660"/>
      <c r="AH27" s="660"/>
      <c r="AI27" s="660"/>
      <c r="AJ27" s="660"/>
      <c r="AK27" s="660"/>
      <c r="AL27" s="624" t="s">
        <v>235</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150582086</v>
      </c>
      <c r="BH27" s="622"/>
      <c r="BI27" s="622"/>
      <c r="BJ27" s="622"/>
      <c r="BK27" s="622"/>
      <c r="BL27" s="622"/>
      <c r="BM27" s="622"/>
      <c r="BN27" s="623"/>
      <c r="BO27" s="659">
        <v>100</v>
      </c>
      <c r="BP27" s="659"/>
      <c r="BQ27" s="659"/>
      <c r="BR27" s="659"/>
      <c r="BS27" s="660" t="s">
        <v>235</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86402076</v>
      </c>
      <c r="CS27" s="634"/>
      <c r="CT27" s="634"/>
      <c r="CU27" s="634"/>
      <c r="CV27" s="634"/>
      <c r="CW27" s="634"/>
      <c r="CX27" s="634"/>
      <c r="CY27" s="635"/>
      <c r="CZ27" s="624">
        <v>22.7</v>
      </c>
      <c r="DA27" s="636"/>
      <c r="DB27" s="636"/>
      <c r="DC27" s="637"/>
      <c r="DD27" s="627">
        <v>27154223</v>
      </c>
      <c r="DE27" s="634"/>
      <c r="DF27" s="634"/>
      <c r="DG27" s="634"/>
      <c r="DH27" s="634"/>
      <c r="DI27" s="634"/>
      <c r="DJ27" s="634"/>
      <c r="DK27" s="635"/>
      <c r="DL27" s="627">
        <v>25636580</v>
      </c>
      <c r="DM27" s="634"/>
      <c r="DN27" s="634"/>
      <c r="DO27" s="634"/>
      <c r="DP27" s="634"/>
      <c r="DQ27" s="634"/>
      <c r="DR27" s="634"/>
      <c r="DS27" s="634"/>
      <c r="DT27" s="634"/>
      <c r="DU27" s="634"/>
      <c r="DV27" s="635"/>
      <c r="DW27" s="624">
        <v>11.3</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2607133</v>
      </c>
      <c r="S28" s="622"/>
      <c r="T28" s="622"/>
      <c r="U28" s="622"/>
      <c r="V28" s="622"/>
      <c r="W28" s="622"/>
      <c r="X28" s="622"/>
      <c r="Y28" s="623"/>
      <c r="Z28" s="659">
        <v>0.7</v>
      </c>
      <c r="AA28" s="659"/>
      <c r="AB28" s="659"/>
      <c r="AC28" s="659"/>
      <c r="AD28" s="660">
        <v>571563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35316017</v>
      </c>
      <c r="CS28" s="622"/>
      <c r="CT28" s="622"/>
      <c r="CU28" s="622"/>
      <c r="CV28" s="622"/>
      <c r="CW28" s="622"/>
      <c r="CX28" s="622"/>
      <c r="CY28" s="623"/>
      <c r="CZ28" s="624">
        <v>9.3000000000000007</v>
      </c>
      <c r="DA28" s="636"/>
      <c r="DB28" s="636"/>
      <c r="DC28" s="637"/>
      <c r="DD28" s="627">
        <v>34836348</v>
      </c>
      <c r="DE28" s="622"/>
      <c r="DF28" s="622"/>
      <c r="DG28" s="622"/>
      <c r="DH28" s="622"/>
      <c r="DI28" s="622"/>
      <c r="DJ28" s="622"/>
      <c r="DK28" s="623"/>
      <c r="DL28" s="627">
        <v>34821631</v>
      </c>
      <c r="DM28" s="622"/>
      <c r="DN28" s="622"/>
      <c r="DO28" s="622"/>
      <c r="DP28" s="622"/>
      <c r="DQ28" s="622"/>
      <c r="DR28" s="622"/>
      <c r="DS28" s="622"/>
      <c r="DT28" s="622"/>
      <c r="DU28" s="622"/>
      <c r="DV28" s="623"/>
      <c r="DW28" s="624">
        <v>15.4</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1599608</v>
      </c>
      <c r="S29" s="622"/>
      <c r="T29" s="622"/>
      <c r="U29" s="622"/>
      <c r="V29" s="622"/>
      <c r="W29" s="622"/>
      <c r="X29" s="622"/>
      <c r="Y29" s="623"/>
      <c r="Z29" s="659">
        <v>0.4</v>
      </c>
      <c r="AA29" s="659"/>
      <c r="AB29" s="659"/>
      <c r="AC29" s="659"/>
      <c r="AD29" s="660">
        <v>17374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35316017</v>
      </c>
      <c r="CS29" s="634"/>
      <c r="CT29" s="634"/>
      <c r="CU29" s="634"/>
      <c r="CV29" s="634"/>
      <c r="CW29" s="634"/>
      <c r="CX29" s="634"/>
      <c r="CY29" s="635"/>
      <c r="CZ29" s="624">
        <v>9.3000000000000007</v>
      </c>
      <c r="DA29" s="636"/>
      <c r="DB29" s="636"/>
      <c r="DC29" s="637"/>
      <c r="DD29" s="627">
        <v>34836348</v>
      </c>
      <c r="DE29" s="634"/>
      <c r="DF29" s="634"/>
      <c r="DG29" s="634"/>
      <c r="DH29" s="634"/>
      <c r="DI29" s="634"/>
      <c r="DJ29" s="634"/>
      <c r="DK29" s="635"/>
      <c r="DL29" s="627">
        <v>34821631</v>
      </c>
      <c r="DM29" s="634"/>
      <c r="DN29" s="634"/>
      <c r="DO29" s="634"/>
      <c r="DP29" s="634"/>
      <c r="DQ29" s="634"/>
      <c r="DR29" s="634"/>
      <c r="DS29" s="634"/>
      <c r="DT29" s="634"/>
      <c r="DU29" s="634"/>
      <c r="DV29" s="635"/>
      <c r="DW29" s="624">
        <v>15.4</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82774586</v>
      </c>
      <c r="S30" s="622"/>
      <c r="T30" s="622"/>
      <c r="U30" s="622"/>
      <c r="V30" s="622"/>
      <c r="W30" s="622"/>
      <c r="X30" s="622"/>
      <c r="Y30" s="623"/>
      <c r="Z30" s="659">
        <v>20.9</v>
      </c>
      <c r="AA30" s="659"/>
      <c r="AB30" s="659"/>
      <c r="AC30" s="659"/>
      <c r="AD30" s="660" t="s">
        <v>138</v>
      </c>
      <c r="AE30" s="660"/>
      <c r="AF30" s="660"/>
      <c r="AG30" s="660"/>
      <c r="AH30" s="660"/>
      <c r="AI30" s="660"/>
      <c r="AJ30" s="660"/>
      <c r="AK30" s="660"/>
      <c r="AL30" s="624" t="s">
        <v>138</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34594122</v>
      </c>
      <c r="CS30" s="622"/>
      <c r="CT30" s="622"/>
      <c r="CU30" s="622"/>
      <c r="CV30" s="622"/>
      <c r="CW30" s="622"/>
      <c r="CX30" s="622"/>
      <c r="CY30" s="623"/>
      <c r="CZ30" s="624">
        <v>9.1</v>
      </c>
      <c r="DA30" s="636"/>
      <c r="DB30" s="636"/>
      <c r="DC30" s="637"/>
      <c r="DD30" s="627">
        <v>34130908</v>
      </c>
      <c r="DE30" s="622"/>
      <c r="DF30" s="622"/>
      <c r="DG30" s="622"/>
      <c r="DH30" s="622"/>
      <c r="DI30" s="622"/>
      <c r="DJ30" s="622"/>
      <c r="DK30" s="623"/>
      <c r="DL30" s="627">
        <v>34116303</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v>342277</v>
      </c>
      <c r="S31" s="622"/>
      <c r="T31" s="622"/>
      <c r="U31" s="622"/>
      <c r="V31" s="622"/>
      <c r="W31" s="622"/>
      <c r="X31" s="622"/>
      <c r="Y31" s="623"/>
      <c r="Z31" s="659">
        <v>0.1</v>
      </c>
      <c r="AA31" s="659"/>
      <c r="AB31" s="659"/>
      <c r="AC31" s="659"/>
      <c r="AD31" s="660">
        <v>342277</v>
      </c>
      <c r="AE31" s="660"/>
      <c r="AF31" s="660"/>
      <c r="AG31" s="660"/>
      <c r="AH31" s="660"/>
      <c r="AI31" s="660"/>
      <c r="AJ31" s="660"/>
      <c r="AK31" s="660"/>
      <c r="AL31" s="624">
        <v>0.2</v>
      </c>
      <c r="AM31" s="625"/>
      <c r="AN31" s="625"/>
      <c r="AO31" s="661"/>
      <c r="AP31" s="693" t="s">
        <v>312</v>
      </c>
      <c r="AQ31" s="694"/>
      <c r="AR31" s="694"/>
      <c r="AS31" s="694"/>
      <c r="AT31" s="695" t="s">
        <v>313</v>
      </c>
      <c r="AU31" s="218"/>
      <c r="AV31" s="218"/>
      <c r="AW31" s="218"/>
      <c r="AX31" s="679" t="s">
        <v>187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98.5</v>
      </c>
      <c r="BY31" s="684"/>
      <c r="BZ31" s="684"/>
      <c r="CA31" s="684"/>
      <c r="CB31" s="686"/>
      <c r="CD31" s="642"/>
      <c r="CE31" s="643"/>
      <c r="CF31" s="618" t="s">
        <v>314</v>
      </c>
      <c r="CG31" s="619"/>
      <c r="CH31" s="619"/>
      <c r="CI31" s="619"/>
      <c r="CJ31" s="619"/>
      <c r="CK31" s="619"/>
      <c r="CL31" s="619"/>
      <c r="CM31" s="619"/>
      <c r="CN31" s="619"/>
      <c r="CO31" s="619"/>
      <c r="CP31" s="619"/>
      <c r="CQ31" s="620"/>
      <c r="CR31" s="621">
        <v>721895</v>
      </c>
      <c r="CS31" s="634"/>
      <c r="CT31" s="634"/>
      <c r="CU31" s="634"/>
      <c r="CV31" s="634"/>
      <c r="CW31" s="634"/>
      <c r="CX31" s="634"/>
      <c r="CY31" s="635"/>
      <c r="CZ31" s="624">
        <v>0.2</v>
      </c>
      <c r="DA31" s="636"/>
      <c r="DB31" s="636"/>
      <c r="DC31" s="637"/>
      <c r="DD31" s="627">
        <v>705440</v>
      </c>
      <c r="DE31" s="634"/>
      <c r="DF31" s="634"/>
      <c r="DG31" s="634"/>
      <c r="DH31" s="634"/>
      <c r="DI31" s="634"/>
      <c r="DJ31" s="634"/>
      <c r="DK31" s="635"/>
      <c r="DL31" s="627">
        <v>705328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20132122</v>
      </c>
      <c r="S32" s="622"/>
      <c r="T32" s="622"/>
      <c r="U32" s="622"/>
      <c r="V32" s="622"/>
      <c r="W32" s="622"/>
      <c r="X32" s="622"/>
      <c r="Y32" s="623"/>
      <c r="Z32" s="659">
        <v>5.0999999999999996</v>
      </c>
      <c r="AA32" s="659"/>
      <c r="AB32" s="659"/>
      <c r="AC32" s="659"/>
      <c r="AD32" s="660" t="s">
        <v>235</v>
      </c>
      <c r="AE32" s="660"/>
      <c r="AF32" s="660"/>
      <c r="AG32" s="660"/>
      <c r="AH32" s="660"/>
      <c r="AI32" s="660"/>
      <c r="AJ32" s="660"/>
      <c r="AK32" s="660"/>
      <c r="AL32" s="624" t="s">
        <v>138</v>
      </c>
      <c r="AM32" s="625"/>
      <c r="AN32" s="625"/>
      <c r="AO32" s="661"/>
      <c r="AP32" s="662"/>
      <c r="AQ32" s="663"/>
      <c r="AR32" s="663"/>
      <c r="AS32" s="663"/>
      <c r="AT32" s="696"/>
      <c r="AU32" s="214" t="s">
        <v>316</v>
      </c>
      <c r="AX32" s="618" t="s">
        <v>317</v>
      </c>
      <c r="AY32" s="619"/>
      <c r="AZ32" s="619"/>
      <c r="BA32" s="619"/>
      <c r="BB32" s="619"/>
      <c r="BC32" s="619"/>
      <c r="BD32" s="619"/>
      <c r="BE32" s="619"/>
      <c r="BF32" s="620"/>
      <c r="BG32" s="687">
        <v>99.3</v>
      </c>
      <c r="BH32" s="634"/>
      <c r="BI32" s="634"/>
      <c r="BJ32" s="634"/>
      <c r="BK32" s="634"/>
      <c r="BL32" s="634"/>
      <c r="BM32" s="625">
        <v>98.2</v>
      </c>
      <c r="BN32" s="634"/>
      <c r="BO32" s="634"/>
      <c r="BP32" s="634"/>
      <c r="BQ32" s="657"/>
      <c r="BR32" s="687">
        <v>99.3</v>
      </c>
      <c r="BS32" s="634"/>
      <c r="BT32" s="634"/>
      <c r="BU32" s="634"/>
      <c r="BV32" s="634"/>
      <c r="BW32" s="634"/>
      <c r="BX32" s="625">
        <v>97.9</v>
      </c>
      <c r="BY32" s="634"/>
      <c r="BZ32" s="634"/>
      <c r="CA32" s="634"/>
      <c r="CB32" s="657"/>
      <c r="CD32" s="644"/>
      <c r="CE32" s="645"/>
      <c r="CF32" s="618" t="s">
        <v>318</v>
      </c>
      <c r="CG32" s="619"/>
      <c r="CH32" s="619"/>
      <c r="CI32" s="619"/>
      <c r="CJ32" s="619"/>
      <c r="CK32" s="619"/>
      <c r="CL32" s="619"/>
      <c r="CM32" s="619"/>
      <c r="CN32" s="619"/>
      <c r="CO32" s="619"/>
      <c r="CP32" s="619"/>
      <c r="CQ32" s="620"/>
      <c r="CR32" s="621" t="s">
        <v>235</v>
      </c>
      <c r="CS32" s="622"/>
      <c r="CT32" s="622"/>
      <c r="CU32" s="622"/>
      <c r="CV32" s="622"/>
      <c r="CW32" s="622"/>
      <c r="CX32" s="622"/>
      <c r="CY32" s="623"/>
      <c r="CZ32" s="624" t="s">
        <v>138</v>
      </c>
      <c r="DA32" s="636"/>
      <c r="DB32" s="636"/>
      <c r="DC32" s="637"/>
      <c r="DD32" s="627" t="s">
        <v>138</v>
      </c>
      <c r="DE32" s="622"/>
      <c r="DF32" s="622"/>
      <c r="DG32" s="622"/>
      <c r="DH32" s="622"/>
      <c r="DI32" s="622"/>
      <c r="DJ32" s="622"/>
      <c r="DK32" s="623"/>
      <c r="DL32" s="627" t="s">
        <v>235</v>
      </c>
      <c r="DM32" s="622"/>
      <c r="DN32" s="622"/>
      <c r="DO32" s="622"/>
      <c r="DP32" s="622"/>
      <c r="DQ32" s="622"/>
      <c r="DR32" s="622"/>
      <c r="DS32" s="622"/>
      <c r="DT32" s="622"/>
      <c r="DU32" s="622"/>
      <c r="DV32" s="623"/>
      <c r="DW32" s="624" t="s">
        <v>138</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589661</v>
      </c>
      <c r="S33" s="622"/>
      <c r="T33" s="622"/>
      <c r="U33" s="622"/>
      <c r="V33" s="622"/>
      <c r="W33" s="622"/>
      <c r="X33" s="622"/>
      <c r="Y33" s="623"/>
      <c r="Z33" s="659">
        <v>0.1</v>
      </c>
      <c r="AA33" s="659"/>
      <c r="AB33" s="659"/>
      <c r="AC33" s="659"/>
      <c r="AD33" s="660">
        <v>282495</v>
      </c>
      <c r="AE33" s="660"/>
      <c r="AF33" s="660"/>
      <c r="AG33" s="660"/>
      <c r="AH33" s="660"/>
      <c r="AI33" s="660"/>
      <c r="AJ33" s="660"/>
      <c r="AK33" s="660"/>
      <c r="AL33" s="624">
        <v>0.1</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99.1</v>
      </c>
      <c r="BY33" s="606"/>
      <c r="BZ33" s="606"/>
      <c r="CA33" s="606"/>
      <c r="CB33" s="669"/>
      <c r="CD33" s="618" t="s">
        <v>321</v>
      </c>
      <c r="CE33" s="619"/>
      <c r="CF33" s="619"/>
      <c r="CG33" s="619"/>
      <c r="CH33" s="619"/>
      <c r="CI33" s="619"/>
      <c r="CJ33" s="619"/>
      <c r="CK33" s="619"/>
      <c r="CL33" s="619"/>
      <c r="CM33" s="619"/>
      <c r="CN33" s="619"/>
      <c r="CO33" s="619"/>
      <c r="CP33" s="619"/>
      <c r="CQ33" s="620"/>
      <c r="CR33" s="621">
        <v>123376488</v>
      </c>
      <c r="CS33" s="634"/>
      <c r="CT33" s="634"/>
      <c r="CU33" s="634"/>
      <c r="CV33" s="634"/>
      <c r="CW33" s="634"/>
      <c r="CX33" s="634"/>
      <c r="CY33" s="635"/>
      <c r="CZ33" s="624">
        <v>32.4</v>
      </c>
      <c r="DA33" s="636"/>
      <c r="DB33" s="636"/>
      <c r="DC33" s="637"/>
      <c r="DD33" s="627">
        <v>98829819</v>
      </c>
      <c r="DE33" s="634"/>
      <c r="DF33" s="634"/>
      <c r="DG33" s="634"/>
      <c r="DH33" s="634"/>
      <c r="DI33" s="634"/>
      <c r="DJ33" s="634"/>
      <c r="DK33" s="635"/>
      <c r="DL33" s="627">
        <v>74079848</v>
      </c>
      <c r="DM33" s="634"/>
      <c r="DN33" s="634"/>
      <c r="DO33" s="634"/>
      <c r="DP33" s="634"/>
      <c r="DQ33" s="634"/>
      <c r="DR33" s="634"/>
      <c r="DS33" s="634"/>
      <c r="DT33" s="634"/>
      <c r="DU33" s="634"/>
      <c r="DV33" s="635"/>
      <c r="DW33" s="624">
        <v>32.799999999999997</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2540596</v>
      </c>
      <c r="S34" s="622"/>
      <c r="T34" s="622"/>
      <c r="U34" s="622"/>
      <c r="V34" s="622"/>
      <c r="W34" s="622"/>
      <c r="X34" s="622"/>
      <c r="Y34" s="623"/>
      <c r="Z34" s="659">
        <v>0.6</v>
      </c>
      <c r="AA34" s="659"/>
      <c r="AB34" s="659"/>
      <c r="AC34" s="659"/>
      <c r="AD34" s="660" t="s">
        <v>138</v>
      </c>
      <c r="AE34" s="660"/>
      <c r="AF34" s="660"/>
      <c r="AG34" s="660"/>
      <c r="AH34" s="660"/>
      <c r="AI34" s="660"/>
      <c r="AJ34" s="660"/>
      <c r="AK34" s="660"/>
      <c r="AL34" s="624" t="s">
        <v>138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56044996</v>
      </c>
      <c r="CS34" s="622"/>
      <c r="CT34" s="622"/>
      <c r="CU34" s="622"/>
      <c r="CV34" s="622"/>
      <c r="CW34" s="622"/>
      <c r="CX34" s="622"/>
      <c r="CY34" s="623"/>
      <c r="CZ34" s="624">
        <v>14.7</v>
      </c>
      <c r="DA34" s="636"/>
      <c r="DB34" s="636"/>
      <c r="DC34" s="637"/>
      <c r="DD34" s="627">
        <v>40959111</v>
      </c>
      <c r="DE34" s="622"/>
      <c r="DF34" s="622"/>
      <c r="DG34" s="622"/>
      <c r="DH34" s="622"/>
      <c r="DI34" s="622"/>
      <c r="DJ34" s="622"/>
      <c r="DK34" s="623"/>
      <c r="DL34" s="627">
        <v>33922750</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8683506</v>
      </c>
      <c r="S35" s="622"/>
      <c r="T35" s="622"/>
      <c r="U35" s="622"/>
      <c r="V35" s="622"/>
      <c r="W35" s="622"/>
      <c r="X35" s="622"/>
      <c r="Y35" s="623"/>
      <c r="Z35" s="659">
        <v>2.2000000000000002</v>
      </c>
      <c r="AA35" s="659"/>
      <c r="AB35" s="659"/>
      <c r="AC35" s="659"/>
      <c r="AD35" s="660" t="s">
        <v>138</v>
      </c>
      <c r="AE35" s="660"/>
      <c r="AF35" s="660"/>
      <c r="AG35" s="660"/>
      <c r="AH35" s="660"/>
      <c r="AI35" s="660"/>
      <c r="AJ35" s="660"/>
      <c r="AK35" s="660"/>
      <c r="AL35" s="624" t="s">
        <v>129</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7764749</v>
      </c>
      <c r="CS35" s="634"/>
      <c r="CT35" s="634"/>
      <c r="CU35" s="634"/>
      <c r="CV35" s="634"/>
      <c r="CW35" s="634"/>
      <c r="CX35" s="634"/>
      <c r="CY35" s="635"/>
      <c r="CZ35" s="624">
        <v>2</v>
      </c>
      <c r="DA35" s="636"/>
      <c r="DB35" s="636"/>
      <c r="DC35" s="637"/>
      <c r="DD35" s="627">
        <v>7146507</v>
      </c>
      <c r="DE35" s="634"/>
      <c r="DF35" s="634"/>
      <c r="DG35" s="634"/>
      <c r="DH35" s="634"/>
      <c r="DI35" s="634"/>
      <c r="DJ35" s="634"/>
      <c r="DK35" s="635"/>
      <c r="DL35" s="627">
        <v>7146507</v>
      </c>
      <c r="DM35" s="634"/>
      <c r="DN35" s="634"/>
      <c r="DO35" s="634"/>
      <c r="DP35" s="634"/>
      <c r="DQ35" s="634"/>
      <c r="DR35" s="634"/>
      <c r="DS35" s="634"/>
      <c r="DT35" s="634"/>
      <c r="DU35" s="634"/>
      <c r="DV35" s="635"/>
      <c r="DW35" s="624">
        <v>3.2</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11333998</v>
      </c>
      <c r="S36" s="622"/>
      <c r="T36" s="622"/>
      <c r="U36" s="622"/>
      <c r="V36" s="622"/>
      <c r="W36" s="622"/>
      <c r="X36" s="622"/>
      <c r="Y36" s="623"/>
      <c r="Z36" s="659">
        <v>2.9</v>
      </c>
      <c r="AA36" s="659"/>
      <c r="AB36" s="659"/>
      <c r="AC36" s="659"/>
      <c r="AD36" s="660" t="s">
        <v>138</v>
      </c>
      <c r="AE36" s="660"/>
      <c r="AF36" s="660"/>
      <c r="AG36" s="660"/>
      <c r="AH36" s="660"/>
      <c r="AI36" s="660"/>
      <c r="AJ36" s="660"/>
      <c r="AK36" s="660"/>
      <c r="AL36" s="624" t="s">
        <v>129</v>
      </c>
      <c r="AM36" s="625"/>
      <c r="AN36" s="625"/>
      <c r="AO36" s="661"/>
      <c r="AP36" s="222"/>
      <c r="AQ36" s="670" t="s">
        <v>329</v>
      </c>
      <c r="AR36" s="671"/>
      <c r="AS36" s="671"/>
      <c r="AT36" s="671"/>
      <c r="AU36" s="671"/>
      <c r="AV36" s="671"/>
      <c r="AW36" s="671"/>
      <c r="AX36" s="671"/>
      <c r="AY36" s="672"/>
      <c r="AZ36" s="676">
        <v>34476913</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3011383</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26257118</v>
      </c>
      <c r="CS36" s="622"/>
      <c r="CT36" s="622"/>
      <c r="CU36" s="622"/>
      <c r="CV36" s="622"/>
      <c r="CW36" s="622"/>
      <c r="CX36" s="622"/>
      <c r="CY36" s="623"/>
      <c r="CZ36" s="624">
        <v>6.9</v>
      </c>
      <c r="DA36" s="636"/>
      <c r="DB36" s="636"/>
      <c r="DC36" s="637"/>
      <c r="DD36" s="627">
        <v>22489031</v>
      </c>
      <c r="DE36" s="622"/>
      <c r="DF36" s="622"/>
      <c r="DG36" s="622"/>
      <c r="DH36" s="622"/>
      <c r="DI36" s="622"/>
      <c r="DJ36" s="622"/>
      <c r="DK36" s="623"/>
      <c r="DL36" s="627">
        <v>12144978</v>
      </c>
      <c r="DM36" s="622"/>
      <c r="DN36" s="622"/>
      <c r="DO36" s="622"/>
      <c r="DP36" s="622"/>
      <c r="DQ36" s="622"/>
      <c r="DR36" s="622"/>
      <c r="DS36" s="622"/>
      <c r="DT36" s="622"/>
      <c r="DU36" s="622"/>
      <c r="DV36" s="623"/>
      <c r="DW36" s="624">
        <v>5.4</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9634383</v>
      </c>
      <c r="S37" s="622"/>
      <c r="T37" s="622"/>
      <c r="U37" s="622"/>
      <c r="V37" s="622"/>
      <c r="W37" s="622"/>
      <c r="X37" s="622"/>
      <c r="Y37" s="623"/>
      <c r="Z37" s="659">
        <v>2.4</v>
      </c>
      <c r="AA37" s="659"/>
      <c r="AB37" s="659"/>
      <c r="AC37" s="659"/>
      <c r="AD37" s="660">
        <v>455396</v>
      </c>
      <c r="AE37" s="660"/>
      <c r="AF37" s="660"/>
      <c r="AG37" s="660"/>
      <c r="AH37" s="660"/>
      <c r="AI37" s="660"/>
      <c r="AJ37" s="660"/>
      <c r="AK37" s="660"/>
      <c r="AL37" s="624">
        <v>0.2</v>
      </c>
      <c r="AM37" s="625"/>
      <c r="AN37" s="625"/>
      <c r="AO37" s="661"/>
      <c r="AQ37" s="654" t="s">
        <v>333</v>
      </c>
      <c r="AR37" s="655"/>
      <c r="AS37" s="655"/>
      <c r="AT37" s="655"/>
      <c r="AU37" s="655"/>
      <c r="AV37" s="655"/>
      <c r="AW37" s="655"/>
      <c r="AX37" s="655"/>
      <c r="AY37" s="656"/>
      <c r="AZ37" s="621">
        <v>5757800</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2775000</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219192</v>
      </c>
      <c r="CS37" s="634"/>
      <c r="CT37" s="634"/>
      <c r="CU37" s="634"/>
      <c r="CV37" s="634"/>
      <c r="CW37" s="634"/>
      <c r="CX37" s="634"/>
      <c r="CY37" s="635"/>
      <c r="CZ37" s="624">
        <v>0.1</v>
      </c>
      <c r="DA37" s="636"/>
      <c r="DB37" s="636"/>
      <c r="DC37" s="637"/>
      <c r="DD37" s="627">
        <v>90478</v>
      </c>
      <c r="DE37" s="634"/>
      <c r="DF37" s="634"/>
      <c r="DG37" s="634"/>
      <c r="DH37" s="634"/>
      <c r="DI37" s="634"/>
      <c r="DJ37" s="634"/>
      <c r="DK37" s="635"/>
      <c r="DL37" s="627">
        <v>87718</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34406300</v>
      </c>
      <c r="S38" s="622"/>
      <c r="T38" s="622"/>
      <c r="U38" s="622"/>
      <c r="V38" s="622"/>
      <c r="W38" s="622"/>
      <c r="X38" s="622"/>
      <c r="Y38" s="623"/>
      <c r="Z38" s="659">
        <v>8.6999999999999993</v>
      </c>
      <c r="AA38" s="659"/>
      <c r="AB38" s="659"/>
      <c r="AC38" s="659"/>
      <c r="AD38" s="660" t="s">
        <v>235</v>
      </c>
      <c r="AE38" s="660"/>
      <c r="AF38" s="660"/>
      <c r="AG38" s="660"/>
      <c r="AH38" s="660"/>
      <c r="AI38" s="660"/>
      <c r="AJ38" s="660"/>
      <c r="AK38" s="660"/>
      <c r="AL38" s="624" t="s">
        <v>138</v>
      </c>
      <c r="AM38" s="625"/>
      <c r="AN38" s="625"/>
      <c r="AO38" s="661"/>
      <c r="AQ38" s="654" t="s">
        <v>337</v>
      </c>
      <c r="AR38" s="655"/>
      <c r="AS38" s="655"/>
      <c r="AT38" s="655"/>
      <c r="AU38" s="655"/>
      <c r="AV38" s="655"/>
      <c r="AW38" s="655"/>
      <c r="AX38" s="655"/>
      <c r="AY38" s="656"/>
      <c r="AZ38" s="621">
        <v>2665400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95055</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25580800</v>
      </c>
      <c r="CS38" s="622"/>
      <c r="CT38" s="622"/>
      <c r="CU38" s="622"/>
      <c r="CV38" s="622"/>
      <c r="CW38" s="622"/>
      <c r="CX38" s="622"/>
      <c r="CY38" s="623"/>
      <c r="CZ38" s="624">
        <v>6.7</v>
      </c>
      <c r="DA38" s="636"/>
      <c r="DB38" s="636"/>
      <c r="DC38" s="637"/>
      <c r="DD38" s="627">
        <v>20838195</v>
      </c>
      <c r="DE38" s="622"/>
      <c r="DF38" s="622"/>
      <c r="DG38" s="622"/>
      <c r="DH38" s="622"/>
      <c r="DI38" s="622"/>
      <c r="DJ38" s="622"/>
      <c r="DK38" s="623"/>
      <c r="DL38" s="627">
        <v>19850979</v>
      </c>
      <c r="DM38" s="622"/>
      <c r="DN38" s="622"/>
      <c r="DO38" s="622"/>
      <c r="DP38" s="622"/>
      <c r="DQ38" s="622"/>
      <c r="DR38" s="622"/>
      <c r="DS38" s="622"/>
      <c r="DT38" s="622"/>
      <c r="DU38" s="622"/>
      <c r="DV38" s="623"/>
      <c r="DW38" s="624">
        <v>8.8000000000000007</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235</v>
      </c>
      <c r="AA39" s="659"/>
      <c r="AB39" s="659"/>
      <c r="AC39" s="659"/>
      <c r="AD39" s="660" t="s">
        <v>129</v>
      </c>
      <c r="AE39" s="660"/>
      <c r="AF39" s="660"/>
      <c r="AG39" s="660"/>
      <c r="AH39" s="660"/>
      <c r="AI39" s="660"/>
      <c r="AJ39" s="660"/>
      <c r="AK39" s="660"/>
      <c r="AL39" s="624" t="s">
        <v>138</v>
      </c>
      <c r="AM39" s="625"/>
      <c r="AN39" s="625"/>
      <c r="AO39" s="661"/>
      <c r="AQ39" s="654" t="s">
        <v>341</v>
      </c>
      <c r="AR39" s="655"/>
      <c r="AS39" s="655"/>
      <c r="AT39" s="655"/>
      <c r="AU39" s="655"/>
      <c r="AV39" s="655"/>
      <c r="AW39" s="655"/>
      <c r="AX39" s="655"/>
      <c r="AY39" s="656"/>
      <c r="AZ39" s="621">
        <v>612644</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142831</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6567660</v>
      </c>
      <c r="CS39" s="634"/>
      <c r="CT39" s="634"/>
      <c r="CU39" s="634"/>
      <c r="CV39" s="634"/>
      <c r="CW39" s="634"/>
      <c r="CX39" s="634"/>
      <c r="CY39" s="635"/>
      <c r="CZ39" s="624">
        <v>1.7</v>
      </c>
      <c r="DA39" s="636"/>
      <c r="DB39" s="636"/>
      <c r="DC39" s="637"/>
      <c r="DD39" s="627">
        <v>6366423</v>
      </c>
      <c r="DE39" s="634"/>
      <c r="DF39" s="634"/>
      <c r="DG39" s="634"/>
      <c r="DH39" s="634"/>
      <c r="DI39" s="634"/>
      <c r="DJ39" s="634"/>
      <c r="DK39" s="635"/>
      <c r="DL39" s="627" t="s">
        <v>235</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14607000</v>
      </c>
      <c r="S40" s="622"/>
      <c r="T40" s="622"/>
      <c r="U40" s="622"/>
      <c r="V40" s="622"/>
      <c r="W40" s="622"/>
      <c r="X40" s="622"/>
      <c r="Y40" s="623"/>
      <c r="Z40" s="659">
        <v>3.7</v>
      </c>
      <c r="AA40" s="659"/>
      <c r="AB40" s="659"/>
      <c r="AC40" s="659"/>
      <c r="AD40" s="660" t="s">
        <v>138</v>
      </c>
      <c r="AE40" s="660"/>
      <c r="AF40" s="660"/>
      <c r="AG40" s="660"/>
      <c r="AH40" s="660"/>
      <c r="AI40" s="660"/>
      <c r="AJ40" s="660"/>
      <c r="AK40" s="660"/>
      <c r="AL40" s="624" t="s">
        <v>138</v>
      </c>
      <c r="AM40" s="625"/>
      <c r="AN40" s="625"/>
      <c r="AO40" s="661"/>
      <c r="AQ40" s="654" t="s">
        <v>345</v>
      </c>
      <c r="AR40" s="655"/>
      <c r="AS40" s="655"/>
      <c r="AT40" s="655"/>
      <c r="AU40" s="655"/>
      <c r="AV40" s="655"/>
      <c r="AW40" s="655"/>
      <c r="AX40" s="655"/>
      <c r="AY40" s="656"/>
      <c r="AZ40" s="621">
        <v>154411</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109</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1161165</v>
      </c>
      <c r="CS40" s="622"/>
      <c r="CT40" s="622"/>
      <c r="CU40" s="622"/>
      <c r="CV40" s="622"/>
      <c r="CW40" s="622"/>
      <c r="CX40" s="622"/>
      <c r="CY40" s="623"/>
      <c r="CZ40" s="624">
        <v>0.3</v>
      </c>
      <c r="DA40" s="636"/>
      <c r="DB40" s="636"/>
      <c r="DC40" s="637"/>
      <c r="DD40" s="627">
        <v>1030552</v>
      </c>
      <c r="DE40" s="622"/>
      <c r="DF40" s="622"/>
      <c r="DG40" s="622"/>
      <c r="DH40" s="622"/>
      <c r="DI40" s="622"/>
      <c r="DJ40" s="622"/>
      <c r="DK40" s="623"/>
      <c r="DL40" s="627">
        <v>1014634</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396006285</v>
      </c>
      <c r="S41" s="646"/>
      <c r="T41" s="646"/>
      <c r="U41" s="646"/>
      <c r="V41" s="646"/>
      <c r="W41" s="646"/>
      <c r="X41" s="646"/>
      <c r="Y41" s="649"/>
      <c r="Z41" s="650">
        <v>100</v>
      </c>
      <c r="AA41" s="650"/>
      <c r="AB41" s="650"/>
      <c r="AC41" s="650"/>
      <c r="AD41" s="651">
        <v>211391278</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5035937</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235</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138</v>
      </c>
      <c r="CS41" s="634"/>
      <c r="CT41" s="634"/>
      <c r="CU41" s="634"/>
      <c r="CV41" s="634"/>
      <c r="CW41" s="634"/>
      <c r="CX41" s="634"/>
      <c r="CY41" s="635"/>
      <c r="CZ41" s="624" t="s">
        <v>235</v>
      </c>
      <c r="DA41" s="636"/>
      <c r="DB41" s="636"/>
      <c r="DC41" s="637"/>
      <c r="DD41" s="627" t="s">
        <v>235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20250721</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366</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56202583</v>
      </c>
      <c r="CS42" s="634"/>
      <c r="CT42" s="634"/>
      <c r="CU42" s="634"/>
      <c r="CV42" s="634"/>
      <c r="CW42" s="634"/>
      <c r="CX42" s="634"/>
      <c r="CY42" s="635"/>
      <c r="CZ42" s="624">
        <v>14.7</v>
      </c>
      <c r="DA42" s="636"/>
      <c r="DB42" s="636"/>
      <c r="DC42" s="637"/>
      <c r="DD42" s="627">
        <v>17977515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1248329</v>
      </c>
      <c r="CS43" s="634"/>
      <c r="CT43" s="634"/>
      <c r="CU43" s="634"/>
      <c r="CV43" s="634"/>
      <c r="CW43" s="634"/>
      <c r="CX43" s="634"/>
      <c r="CY43" s="635"/>
      <c r="CZ43" s="624">
        <v>0.3</v>
      </c>
      <c r="DA43" s="636"/>
      <c r="DB43" s="636"/>
      <c r="DC43" s="637"/>
      <c r="DD43" s="627">
        <v>1248138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52453232</v>
      </c>
      <c r="CS44" s="622"/>
      <c r="CT44" s="622"/>
      <c r="CU44" s="622"/>
      <c r="CV44" s="622"/>
      <c r="CW44" s="622"/>
      <c r="CX44" s="622"/>
      <c r="CY44" s="623"/>
      <c r="CZ44" s="624">
        <v>13.8</v>
      </c>
      <c r="DA44" s="625"/>
      <c r="DB44" s="625"/>
      <c r="DC44" s="626"/>
      <c r="DD44" s="627">
        <v>16897774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22330793</v>
      </c>
      <c r="CS45" s="634"/>
      <c r="CT45" s="634"/>
      <c r="CU45" s="634"/>
      <c r="CV45" s="634"/>
      <c r="CW45" s="634"/>
      <c r="CX45" s="634"/>
      <c r="CY45" s="635"/>
      <c r="CZ45" s="624">
        <v>5.9</v>
      </c>
      <c r="DA45" s="636"/>
      <c r="DB45" s="636"/>
      <c r="DC45" s="637"/>
      <c r="DD45" s="627">
        <v>3255975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28346434</v>
      </c>
      <c r="CS46" s="622"/>
      <c r="CT46" s="622"/>
      <c r="CU46" s="622"/>
      <c r="CV46" s="622"/>
      <c r="CW46" s="622"/>
      <c r="CX46" s="622"/>
      <c r="CY46" s="623"/>
      <c r="CZ46" s="624">
        <v>7.4</v>
      </c>
      <c r="DA46" s="625"/>
      <c r="DB46" s="625"/>
      <c r="DC46" s="626"/>
      <c r="DD46" s="627">
        <v>13425827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3749351</v>
      </c>
      <c r="CS47" s="634"/>
      <c r="CT47" s="634"/>
      <c r="CU47" s="634"/>
      <c r="CV47" s="634"/>
      <c r="CW47" s="634"/>
      <c r="CX47" s="634"/>
      <c r="CY47" s="635"/>
      <c r="CZ47" s="624">
        <v>1</v>
      </c>
      <c r="DA47" s="636"/>
      <c r="DB47" s="636"/>
      <c r="DC47" s="637"/>
      <c r="DD47" s="627">
        <v>1079741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235</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381204906</v>
      </c>
      <c r="CS49" s="606"/>
      <c r="CT49" s="606"/>
      <c r="CU49" s="606"/>
      <c r="CV49" s="606"/>
      <c r="CW49" s="606"/>
      <c r="CX49" s="606"/>
      <c r="CY49" s="607"/>
      <c r="CZ49" s="608">
        <v>100</v>
      </c>
      <c r="DA49" s="609"/>
      <c r="DB49" s="609"/>
      <c r="DC49" s="610"/>
      <c r="DD49" s="611">
        <v>248290108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On5wK0VWpi9u+OTMWxsROtcpCtW+Of6tP3jSm/LV+jtIPvWfvpjo7GfDEG/nShnMmM0kXuYOzijMy17mVrdkQ==" saltValue="RyFAccUsBI9E1ufyItmK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29" sqref="BS29:CG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395980</v>
      </c>
      <c r="R7" s="1103"/>
      <c r="S7" s="1103"/>
      <c r="T7" s="1103"/>
      <c r="U7" s="1103"/>
      <c r="V7" s="1103">
        <v>381377</v>
      </c>
      <c r="W7" s="1103"/>
      <c r="X7" s="1103"/>
      <c r="Y7" s="1103"/>
      <c r="Z7" s="1103"/>
      <c r="AA7" s="1103">
        <v>14603</v>
      </c>
      <c r="AB7" s="1103"/>
      <c r="AC7" s="1103"/>
      <c r="AD7" s="1103"/>
      <c r="AE7" s="1104"/>
      <c r="AF7" s="1105">
        <v>9203</v>
      </c>
      <c r="AG7" s="1106"/>
      <c r="AH7" s="1106"/>
      <c r="AI7" s="1106"/>
      <c r="AJ7" s="1107"/>
      <c r="AK7" s="1108">
        <v>54</v>
      </c>
      <c r="AL7" s="1109"/>
      <c r="AM7" s="1109"/>
      <c r="AN7" s="1109"/>
      <c r="AO7" s="1109"/>
      <c r="AP7" s="1109">
        <v>285258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602</v>
      </c>
      <c r="BT7" s="1100"/>
      <c r="BU7" s="1100"/>
      <c r="BV7" s="1100"/>
      <c r="BW7" s="1100"/>
      <c r="BX7" s="1100"/>
      <c r="BY7" s="1100"/>
      <c r="BZ7" s="1100"/>
      <c r="CA7" s="1100"/>
      <c r="CB7" s="1100"/>
      <c r="CC7" s="1100"/>
      <c r="CD7" s="1100"/>
      <c r="CE7" s="1100"/>
      <c r="CF7" s="1100"/>
      <c r="CG7" s="1112"/>
      <c r="CH7" s="1096">
        <v>1</v>
      </c>
      <c r="CI7" s="1097"/>
      <c r="CJ7" s="1097"/>
      <c r="CK7" s="1097"/>
      <c r="CL7" s="1098"/>
      <c r="CM7" s="1096">
        <v>418</v>
      </c>
      <c r="CN7" s="1097"/>
      <c r="CO7" s="1097"/>
      <c r="CP7" s="1097"/>
      <c r="CQ7" s="1098"/>
      <c r="CR7" s="1096">
        <v>150</v>
      </c>
      <c r="CS7" s="1097"/>
      <c r="CT7" s="1097"/>
      <c r="CU7" s="1097"/>
      <c r="CV7" s="1098"/>
      <c r="CW7" s="1096">
        <v>5</v>
      </c>
      <c r="CX7" s="1097"/>
      <c r="CY7" s="1097"/>
      <c r="CZ7" s="1097"/>
      <c r="DA7" s="1098"/>
      <c r="DB7" s="1096" t="s">
        <v>537</v>
      </c>
      <c r="DC7" s="1097"/>
      <c r="DD7" s="1097"/>
      <c r="DE7" s="1097"/>
      <c r="DF7" s="1098"/>
      <c r="DG7" s="1096" t="s">
        <v>537</v>
      </c>
      <c r="DH7" s="1097"/>
      <c r="DI7" s="1097"/>
      <c r="DJ7" s="1097"/>
      <c r="DK7" s="1098"/>
      <c r="DL7" s="1096" t="s">
        <v>537</v>
      </c>
      <c r="DM7" s="1097"/>
      <c r="DN7" s="1097"/>
      <c r="DO7" s="1097"/>
      <c r="DP7" s="1098"/>
      <c r="DQ7" s="1096" t="s">
        <v>537</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321</v>
      </c>
      <c r="R8" s="1039"/>
      <c r="S8" s="1039"/>
      <c r="T8" s="1039"/>
      <c r="U8" s="1039"/>
      <c r="V8" s="1039">
        <v>134</v>
      </c>
      <c r="W8" s="1039"/>
      <c r="X8" s="1039"/>
      <c r="Y8" s="1039"/>
      <c r="Z8" s="1039"/>
      <c r="AA8" s="1039">
        <v>187</v>
      </c>
      <c r="AB8" s="1039"/>
      <c r="AC8" s="1039"/>
      <c r="AD8" s="1039"/>
      <c r="AE8" s="1040"/>
      <c r="AF8" s="1035">
        <v>104</v>
      </c>
      <c r="AG8" s="1036"/>
      <c r="AH8" s="1036"/>
      <c r="AI8" s="1036"/>
      <c r="AJ8" s="1037"/>
      <c r="AK8" s="1080">
        <v>16</v>
      </c>
      <c r="AL8" s="1081"/>
      <c r="AM8" s="1081"/>
      <c r="AN8" s="1081"/>
      <c r="AO8" s="1081"/>
      <c r="AP8" s="1081">
        <v>974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603</v>
      </c>
      <c r="BT8" s="993"/>
      <c r="BU8" s="993"/>
      <c r="BV8" s="993"/>
      <c r="BW8" s="993"/>
      <c r="BX8" s="993"/>
      <c r="BY8" s="993"/>
      <c r="BZ8" s="993"/>
      <c r="CA8" s="993"/>
      <c r="CB8" s="993"/>
      <c r="CC8" s="993"/>
      <c r="CD8" s="993"/>
      <c r="CE8" s="993"/>
      <c r="CF8" s="993"/>
      <c r="CG8" s="1014"/>
      <c r="CH8" s="989">
        <v>73</v>
      </c>
      <c r="CI8" s="990"/>
      <c r="CJ8" s="990"/>
      <c r="CK8" s="990"/>
      <c r="CL8" s="991"/>
      <c r="CM8" s="989">
        <v>3362</v>
      </c>
      <c r="CN8" s="990"/>
      <c r="CO8" s="990"/>
      <c r="CP8" s="990"/>
      <c r="CQ8" s="991"/>
      <c r="CR8" s="989">
        <v>2000</v>
      </c>
      <c r="CS8" s="990"/>
      <c r="CT8" s="990"/>
      <c r="CU8" s="990"/>
      <c r="CV8" s="991"/>
      <c r="CW8" s="989" t="s">
        <v>537</v>
      </c>
      <c r="CX8" s="990"/>
      <c r="CY8" s="990"/>
      <c r="CZ8" s="990"/>
      <c r="DA8" s="991"/>
      <c r="DB8" s="989" t="s">
        <v>537</v>
      </c>
      <c r="DC8" s="990"/>
      <c r="DD8" s="990"/>
      <c r="DE8" s="990"/>
      <c r="DF8" s="991"/>
      <c r="DG8" s="989" t="s">
        <v>537</v>
      </c>
      <c r="DH8" s="990"/>
      <c r="DI8" s="990"/>
      <c r="DJ8" s="990"/>
      <c r="DK8" s="991"/>
      <c r="DL8" s="989" t="s">
        <v>537</v>
      </c>
      <c r="DM8" s="990"/>
      <c r="DN8" s="990"/>
      <c r="DO8" s="990"/>
      <c r="DP8" s="991"/>
      <c r="DQ8" s="989" t="s">
        <v>537</v>
      </c>
      <c r="DR8" s="990"/>
      <c r="DS8" s="990"/>
      <c r="DT8" s="990"/>
      <c r="DU8" s="991"/>
      <c r="DV8" s="992"/>
      <c r="DW8" s="993"/>
      <c r="DX8" s="993"/>
      <c r="DY8" s="993"/>
      <c r="DZ8" s="994"/>
      <c r="EA8" s="234"/>
    </row>
    <row r="9" spans="1:131" s="235" customFormat="1" ht="26.25" customHeight="1" x14ac:dyDescent="0.15">
      <c r="A9" s="238">
        <v>3</v>
      </c>
      <c r="B9" s="1030" t="s">
        <v>390</v>
      </c>
      <c r="C9" s="1031"/>
      <c r="D9" s="1031"/>
      <c r="E9" s="1031"/>
      <c r="F9" s="1031"/>
      <c r="G9" s="1031"/>
      <c r="H9" s="1031"/>
      <c r="I9" s="1031"/>
      <c r="J9" s="1031"/>
      <c r="K9" s="1031"/>
      <c r="L9" s="1031"/>
      <c r="M9" s="1031"/>
      <c r="N9" s="1031"/>
      <c r="O9" s="1031"/>
      <c r="P9" s="1032"/>
      <c r="Q9" s="1038" t="s">
        <v>614</v>
      </c>
      <c r="R9" s="1039"/>
      <c r="S9" s="1039"/>
      <c r="T9" s="1039"/>
      <c r="U9" s="1039"/>
      <c r="V9" s="1039" t="s">
        <v>537</v>
      </c>
      <c r="W9" s="1039"/>
      <c r="X9" s="1039"/>
      <c r="Y9" s="1039"/>
      <c r="Z9" s="1039"/>
      <c r="AA9" s="1039" t="s">
        <v>537</v>
      </c>
      <c r="AB9" s="1039"/>
      <c r="AC9" s="1039"/>
      <c r="AD9" s="1039"/>
      <c r="AE9" s="1040"/>
      <c r="AF9" s="1035" t="s">
        <v>391</v>
      </c>
      <c r="AG9" s="1036"/>
      <c r="AH9" s="1036"/>
      <c r="AI9" s="1036"/>
      <c r="AJ9" s="1037"/>
      <c r="AK9" s="1080" t="s">
        <v>537</v>
      </c>
      <c r="AL9" s="1081"/>
      <c r="AM9" s="1081"/>
      <c r="AN9" s="1081"/>
      <c r="AO9" s="1081"/>
      <c r="AP9" s="1081" t="s">
        <v>537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604</v>
      </c>
      <c r="BT9" s="993"/>
      <c r="BU9" s="993"/>
      <c r="BV9" s="993"/>
      <c r="BW9" s="993"/>
      <c r="BX9" s="993"/>
      <c r="BY9" s="993"/>
      <c r="BZ9" s="993"/>
      <c r="CA9" s="993"/>
      <c r="CB9" s="993"/>
      <c r="CC9" s="993"/>
      <c r="CD9" s="993"/>
      <c r="CE9" s="993"/>
      <c r="CF9" s="993"/>
      <c r="CG9" s="1014"/>
      <c r="CH9" s="989">
        <v>-65</v>
      </c>
      <c r="CI9" s="990"/>
      <c r="CJ9" s="990"/>
      <c r="CK9" s="990"/>
      <c r="CL9" s="991"/>
      <c r="CM9" s="989">
        <v>163</v>
      </c>
      <c r="CN9" s="990"/>
      <c r="CO9" s="990"/>
      <c r="CP9" s="990"/>
      <c r="CQ9" s="991"/>
      <c r="CR9" s="989" t="s">
        <v>620</v>
      </c>
      <c r="CS9" s="990"/>
      <c r="CT9" s="990"/>
      <c r="CU9" s="990"/>
      <c r="CV9" s="991"/>
      <c r="CW9" s="989">
        <v>205</v>
      </c>
      <c r="CX9" s="990"/>
      <c r="CY9" s="990"/>
      <c r="CZ9" s="990"/>
      <c r="DA9" s="991"/>
      <c r="DB9" s="989" t="s">
        <v>537</v>
      </c>
      <c r="DC9" s="990"/>
      <c r="DD9" s="990"/>
      <c r="DE9" s="990"/>
      <c r="DF9" s="991"/>
      <c r="DG9" s="989" t="s">
        <v>537</v>
      </c>
      <c r="DH9" s="990"/>
      <c r="DI9" s="990"/>
      <c r="DJ9" s="990"/>
      <c r="DK9" s="991"/>
      <c r="DL9" s="989" t="s">
        <v>537</v>
      </c>
      <c r="DM9" s="990"/>
      <c r="DN9" s="990"/>
      <c r="DO9" s="990"/>
      <c r="DP9" s="991"/>
      <c r="DQ9" s="989" t="s">
        <v>537</v>
      </c>
      <c r="DR9" s="990"/>
      <c r="DS9" s="990"/>
      <c r="DT9" s="990"/>
      <c r="DU9" s="991"/>
      <c r="DV9" s="992"/>
      <c r="DW9" s="993"/>
      <c r="DX9" s="993"/>
      <c r="DY9" s="993"/>
      <c r="DZ9" s="994"/>
      <c r="EA9" s="234"/>
    </row>
    <row r="10" spans="1:131" s="235" customFormat="1" ht="26.25" customHeight="1" x14ac:dyDescent="0.15">
      <c r="A10" s="238">
        <v>4</v>
      </c>
      <c r="B10" s="1030" t="s">
        <v>392</v>
      </c>
      <c r="C10" s="1031"/>
      <c r="D10" s="1031"/>
      <c r="E10" s="1031"/>
      <c r="F10" s="1031"/>
      <c r="G10" s="1031"/>
      <c r="H10" s="1031"/>
      <c r="I10" s="1031"/>
      <c r="J10" s="1031"/>
      <c r="K10" s="1031"/>
      <c r="L10" s="1031"/>
      <c r="M10" s="1031"/>
      <c r="N10" s="1031"/>
      <c r="O10" s="1031"/>
      <c r="P10" s="1032"/>
      <c r="Q10" s="1038">
        <v>70</v>
      </c>
      <c r="R10" s="1039"/>
      <c r="S10" s="1039"/>
      <c r="T10" s="1039"/>
      <c r="U10" s="1039"/>
      <c r="V10" s="1039">
        <v>61</v>
      </c>
      <c r="W10" s="1039"/>
      <c r="X10" s="1039"/>
      <c r="Y10" s="1039"/>
      <c r="Z10" s="1039"/>
      <c r="AA10" s="1039">
        <v>9</v>
      </c>
      <c r="AB10" s="1039"/>
      <c r="AC10" s="1039"/>
      <c r="AD10" s="1039"/>
      <c r="AE10" s="1040"/>
      <c r="AF10" s="1035">
        <v>10</v>
      </c>
      <c r="AG10" s="1036"/>
      <c r="AH10" s="1036"/>
      <c r="AI10" s="1036"/>
      <c r="AJ10" s="1037"/>
      <c r="AK10" s="1080" t="s">
        <v>537</v>
      </c>
      <c r="AL10" s="1081"/>
      <c r="AM10" s="1081"/>
      <c r="AN10" s="1081"/>
      <c r="AO10" s="1081"/>
      <c r="AP10" s="1081" t="s">
        <v>537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605</v>
      </c>
      <c r="BT10" s="993"/>
      <c r="BU10" s="993"/>
      <c r="BV10" s="993"/>
      <c r="BW10" s="993"/>
      <c r="BX10" s="993"/>
      <c r="BY10" s="993"/>
      <c r="BZ10" s="993"/>
      <c r="CA10" s="993"/>
      <c r="CB10" s="993"/>
      <c r="CC10" s="993"/>
      <c r="CD10" s="993"/>
      <c r="CE10" s="993"/>
      <c r="CF10" s="993"/>
      <c r="CG10" s="1014"/>
      <c r="CH10" s="989">
        <v>8</v>
      </c>
      <c r="CI10" s="990"/>
      <c r="CJ10" s="990"/>
      <c r="CK10" s="990"/>
      <c r="CL10" s="991"/>
      <c r="CM10" s="989">
        <v>229</v>
      </c>
      <c r="CN10" s="990"/>
      <c r="CO10" s="990"/>
      <c r="CP10" s="990"/>
      <c r="CQ10" s="991"/>
      <c r="CR10" s="989" t="s">
        <v>620</v>
      </c>
      <c r="CS10" s="990"/>
      <c r="CT10" s="990"/>
      <c r="CU10" s="990"/>
      <c r="CV10" s="991"/>
      <c r="CW10" s="989">
        <v>63</v>
      </c>
      <c r="CX10" s="990"/>
      <c r="CY10" s="990"/>
      <c r="CZ10" s="990"/>
      <c r="DA10" s="991"/>
      <c r="DB10" s="989" t="s">
        <v>537</v>
      </c>
      <c r="DC10" s="990"/>
      <c r="DD10" s="990"/>
      <c r="DE10" s="990"/>
      <c r="DF10" s="991"/>
      <c r="DG10" s="989" t="s">
        <v>537</v>
      </c>
      <c r="DH10" s="990"/>
      <c r="DI10" s="990"/>
      <c r="DJ10" s="990"/>
      <c r="DK10" s="991"/>
      <c r="DL10" s="989" t="s">
        <v>537</v>
      </c>
      <c r="DM10" s="990"/>
      <c r="DN10" s="990"/>
      <c r="DO10" s="990"/>
      <c r="DP10" s="991"/>
      <c r="DQ10" s="989" t="s">
        <v>537</v>
      </c>
      <c r="DR10" s="990"/>
      <c r="DS10" s="990"/>
      <c r="DT10" s="990"/>
      <c r="DU10" s="991"/>
      <c r="DV10" s="992"/>
      <c r="DW10" s="993"/>
      <c r="DX10" s="993"/>
      <c r="DY10" s="993"/>
      <c r="DZ10" s="994"/>
      <c r="EA10" s="234"/>
    </row>
    <row r="11" spans="1:131" s="235" customFormat="1" ht="26.25" customHeight="1" x14ac:dyDescent="0.15">
      <c r="A11" s="238">
        <v>5</v>
      </c>
      <c r="B11" s="1030" t="s">
        <v>393</v>
      </c>
      <c r="C11" s="1031"/>
      <c r="D11" s="1031"/>
      <c r="E11" s="1031"/>
      <c r="F11" s="1031"/>
      <c r="G11" s="1031"/>
      <c r="H11" s="1031"/>
      <c r="I11" s="1031"/>
      <c r="J11" s="1031"/>
      <c r="K11" s="1031"/>
      <c r="L11" s="1031"/>
      <c r="M11" s="1031"/>
      <c r="N11" s="1031"/>
      <c r="O11" s="1031"/>
      <c r="P11" s="1032"/>
      <c r="Q11" s="1038">
        <v>5</v>
      </c>
      <c r="R11" s="1039"/>
      <c r="S11" s="1039"/>
      <c r="T11" s="1039"/>
      <c r="U11" s="1039"/>
      <c r="V11" s="1039">
        <v>4</v>
      </c>
      <c r="W11" s="1039"/>
      <c r="X11" s="1039"/>
      <c r="Y11" s="1039"/>
      <c r="Z11" s="1039"/>
      <c r="AA11" s="1039">
        <v>1</v>
      </c>
      <c r="AB11" s="1039"/>
      <c r="AC11" s="1039"/>
      <c r="AD11" s="1039"/>
      <c r="AE11" s="1040"/>
      <c r="AF11" s="1035">
        <v>2</v>
      </c>
      <c r="AG11" s="1036"/>
      <c r="AH11" s="1036"/>
      <c r="AI11" s="1036"/>
      <c r="AJ11" s="1037"/>
      <c r="AK11" s="1080">
        <v>3</v>
      </c>
      <c r="AL11" s="1081"/>
      <c r="AM11" s="1081"/>
      <c r="AN11" s="1081"/>
      <c r="AO11" s="1081"/>
      <c r="AP11" s="1081" t="s">
        <v>537</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606</v>
      </c>
      <c r="BT11" s="993"/>
      <c r="BU11" s="993"/>
      <c r="BV11" s="993"/>
      <c r="BW11" s="993"/>
      <c r="BX11" s="993"/>
      <c r="BY11" s="993"/>
      <c r="BZ11" s="993"/>
      <c r="CA11" s="993"/>
      <c r="CB11" s="993"/>
      <c r="CC11" s="993"/>
      <c r="CD11" s="993"/>
      <c r="CE11" s="993"/>
      <c r="CF11" s="993"/>
      <c r="CG11" s="1014"/>
      <c r="CH11" s="989">
        <v>-34</v>
      </c>
      <c r="CI11" s="990"/>
      <c r="CJ11" s="990"/>
      <c r="CK11" s="990"/>
      <c r="CL11" s="991"/>
      <c r="CM11" s="989">
        <v>442</v>
      </c>
      <c r="CN11" s="990"/>
      <c r="CO11" s="990"/>
      <c r="CP11" s="990"/>
      <c r="CQ11" s="991"/>
      <c r="CR11" s="989">
        <v>3</v>
      </c>
      <c r="CS11" s="990"/>
      <c r="CT11" s="990"/>
      <c r="CU11" s="990"/>
      <c r="CV11" s="991"/>
      <c r="CW11" s="989" t="s">
        <v>537</v>
      </c>
      <c r="CX11" s="990"/>
      <c r="CY11" s="990"/>
      <c r="CZ11" s="990"/>
      <c r="DA11" s="991"/>
      <c r="DB11" s="989" t="s">
        <v>537</v>
      </c>
      <c r="DC11" s="990"/>
      <c r="DD11" s="990"/>
      <c r="DE11" s="990"/>
      <c r="DF11" s="991"/>
      <c r="DG11" s="989" t="s">
        <v>537</v>
      </c>
      <c r="DH11" s="990"/>
      <c r="DI11" s="990"/>
      <c r="DJ11" s="990"/>
      <c r="DK11" s="991"/>
      <c r="DL11" s="989" t="s">
        <v>537</v>
      </c>
      <c r="DM11" s="990"/>
      <c r="DN11" s="990"/>
      <c r="DO11" s="990"/>
      <c r="DP11" s="991"/>
      <c r="DQ11" s="989" t="s">
        <v>537</v>
      </c>
      <c r="DR11" s="990"/>
      <c r="DS11" s="990"/>
      <c r="DT11" s="990"/>
      <c r="DU11" s="991"/>
      <c r="DV11" s="992"/>
      <c r="DW11" s="993"/>
      <c r="DX11" s="993"/>
      <c r="DY11" s="993"/>
      <c r="DZ11" s="994"/>
      <c r="EA11" s="234"/>
    </row>
    <row r="12" spans="1:131" s="235" customFormat="1" ht="26.25" customHeight="1" x14ac:dyDescent="0.15">
      <c r="A12" s="238">
        <v>6</v>
      </c>
      <c r="B12" s="1030" t="s">
        <v>394</v>
      </c>
      <c r="C12" s="1031"/>
      <c r="D12" s="1031"/>
      <c r="E12" s="1031"/>
      <c r="F12" s="1031"/>
      <c r="G12" s="1031"/>
      <c r="H12" s="1031"/>
      <c r="I12" s="1031"/>
      <c r="J12" s="1031"/>
      <c r="K12" s="1031"/>
      <c r="L12" s="1031"/>
      <c r="M12" s="1031"/>
      <c r="N12" s="1031"/>
      <c r="O12" s="1031"/>
      <c r="P12" s="1032"/>
      <c r="Q12" s="1038">
        <v>46395</v>
      </c>
      <c r="R12" s="1039"/>
      <c r="S12" s="1039"/>
      <c r="T12" s="1039"/>
      <c r="U12" s="1039"/>
      <c r="V12" s="1039">
        <v>46395</v>
      </c>
      <c r="W12" s="1039"/>
      <c r="X12" s="1039"/>
      <c r="Y12" s="1039"/>
      <c r="Z12" s="1039"/>
      <c r="AA12" s="1039">
        <v>0</v>
      </c>
      <c r="AB12" s="1039"/>
      <c r="AC12" s="1039"/>
      <c r="AD12" s="1039"/>
      <c r="AE12" s="1040"/>
      <c r="AF12" s="1035" t="s">
        <v>129</v>
      </c>
      <c r="AG12" s="1036"/>
      <c r="AH12" s="1036"/>
      <c r="AI12" s="1036"/>
      <c r="AJ12" s="1037"/>
      <c r="AK12" s="1080">
        <v>35395</v>
      </c>
      <c r="AL12" s="1081"/>
      <c r="AM12" s="1081"/>
      <c r="AN12" s="1081"/>
      <c r="AO12" s="1081"/>
      <c r="AP12" s="1081" t="s">
        <v>537</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607</v>
      </c>
      <c r="BT12" s="993"/>
      <c r="BU12" s="993"/>
      <c r="BV12" s="993"/>
      <c r="BW12" s="993"/>
      <c r="BX12" s="993"/>
      <c r="BY12" s="993"/>
      <c r="BZ12" s="993"/>
      <c r="CA12" s="993"/>
      <c r="CB12" s="993"/>
      <c r="CC12" s="993"/>
      <c r="CD12" s="993"/>
      <c r="CE12" s="993"/>
      <c r="CF12" s="993"/>
      <c r="CG12" s="1014"/>
      <c r="CH12" s="989">
        <v>478</v>
      </c>
      <c r="CI12" s="990"/>
      <c r="CJ12" s="990"/>
      <c r="CK12" s="990"/>
      <c r="CL12" s="991"/>
      <c r="CM12" s="989">
        <v>1931</v>
      </c>
      <c r="CN12" s="990"/>
      <c r="CO12" s="990"/>
      <c r="CP12" s="990"/>
      <c r="CQ12" s="991"/>
      <c r="CR12" s="989">
        <v>530</v>
      </c>
      <c r="CS12" s="990"/>
      <c r="CT12" s="990"/>
      <c r="CU12" s="990"/>
      <c r="CV12" s="991"/>
      <c r="CW12" s="989">
        <v>13</v>
      </c>
      <c r="CX12" s="990"/>
      <c r="CY12" s="990"/>
      <c r="CZ12" s="990"/>
      <c r="DA12" s="991"/>
      <c r="DB12" s="989" t="s">
        <v>537</v>
      </c>
      <c r="DC12" s="990"/>
      <c r="DD12" s="990"/>
      <c r="DE12" s="990"/>
      <c r="DF12" s="991"/>
      <c r="DG12" s="989" t="s">
        <v>537</v>
      </c>
      <c r="DH12" s="990"/>
      <c r="DI12" s="990"/>
      <c r="DJ12" s="990"/>
      <c r="DK12" s="991"/>
      <c r="DL12" s="989" t="s">
        <v>537</v>
      </c>
      <c r="DM12" s="990"/>
      <c r="DN12" s="990"/>
      <c r="DO12" s="990"/>
      <c r="DP12" s="991"/>
      <c r="DQ12" s="989" t="s">
        <v>537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608</v>
      </c>
      <c r="BT13" s="993"/>
      <c r="BU13" s="993"/>
      <c r="BV13" s="993"/>
      <c r="BW13" s="993"/>
      <c r="BX13" s="993"/>
      <c r="BY13" s="993"/>
      <c r="BZ13" s="993"/>
      <c r="CA13" s="993"/>
      <c r="CB13" s="993"/>
      <c r="CC13" s="993"/>
      <c r="CD13" s="993"/>
      <c r="CE13" s="993"/>
      <c r="CF13" s="993"/>
      <c r="CG13" s="1014"/>
      <c r="CH13" s="989">
        <v>133</v>
      </c>
      <c r="CI13" s="990"/>
      <c r="CJ13" s="990"/>
      <c r="CK13" s="990"/>
      <c r="CL13" s="991"/>
      <c r="CM13" s="989">
        <v>2421</v>
      </c>
      <c r="CN13" s="990"/>
      <c r="CO13" s="990"/>
      <c r="CP13" s="990"/>
      <c r="CQ13" s="991"/>
      <c r="CR13" s="989">
        <v>5</v>
      </c>
      <c r="CS13" s="990"/>
      <c r="CT13" s="990"/>
      <c r="CU13" s="990"/>
      <c r="CV13" s="991"/>
      <c r="CW13" s="989" t="s">
        <v>537</v>
      </c>
      <c r="CX13" s="990"/>
      <c r="CY13" s="990"/>
      <c r="CZ13" s="990"/>
      <c r="DA13" s="991"/>
      <c r="DB13" s="989" t="s">
        <v>537</v>
      </c>
      <c r="DC13" s="990"/>
      <c r="DD13" s="990"/>
      <c r="DE13" s="990"/>
      <c r="DF13" s="991"/>
      <c r="DG13" s="989" t="s">
        <v>537</v>
      </c>
      <c r="DH13" s="990"/>
      <c r="DI13" s="990"/>
      <c r="DJ13" s="990"/>
      <c r="DK13" s="991"/>
      <c r="DL13" s="989" t="s">
        <v>537</v>
      </c>
      <c r="DM13" s="990"/>
      <c r="DN13" s="990"/>
      <c r="DO13" s="990"/>
      <c r="DP13" s="991"/>
      <c r="DQ13" s="989" t="s">
        <v>537</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609</v>
      </c>
      <c r="BT14" s="993"/>
      <c r="BU14" s="993"/>
      <c r="BV14" s="993"/>
      <c r="BW14" s="993"/>
      <c r="BX14" s="993"/>
      <c r="BY14" s="993"/>
      <c r="BZ14" s="993"/>
      <c r="CA14" s="993"/>
      <c r="CB14" s="993"/>
      <c r="CC14" s="993"/>
      <c r="CD14" s="993"/>
      <c r="CE14" s="993"/>
      <c r="CF14" s="993"/>
      <c r="CG14" s="1014"/>
      <c r="CH14" s="989">
        <v>7</v>
      </c>
      <c r="CI14" s="990"/>
      <c r="CJ14" s="990"/>
      <c r="CK14" s="990"/>
      <c r="CL14" s="991"/>
      <c r="CM14" s="989">
        <v>1675</v>
      </c>
      <c r="CN14" s="990"/>
      <c r="CO14" s="990"/>
      <c r="CP14" s="990"/>
      <c r="CQ14" s="991"/>
      <c r="CR14" s="989">
        <v>543</v>
      </c>
      <c r="CS14" s="990"/>
      <c r="CT14" s="990"/>
      <c r="CU14" s="990"/>
      <c r="CV14" s="991"/>
      <c r="CW14" s="989" t="s">
        <v>537</v>
      </c>
      <c r="CX14" s="990"/>
      <c r="CY14" s="990"/>
      <c r="CZ14" s="990"/>
      <c r="DA14" s="991"/>
      <c r="DB14" s="989" t="s">
        <v>537</v>
      </c>
      <c r="DC14" s="990"/>
      <c r="DD14" s="990"/>
      <c r="DE14" s="990"/>
      <c r="DF14" s="991"/>
      <c r="DG14" s="989" t="s">
        <v>537</v>
      </c>
      <c r="DH14" s="990"/>
      <c r="DI14" s="990"/>
      <c r="DJ14" s="990"/>
      <c r="DK14" s="991"/>
      <c r="DL14" s="989" t="s">
        <v>537</v>
      </c>
      <c r="DM14" s="990"/>
      <c r="DN14" s="990"/>
      <c r="DO14" s="990"/>
      <c r="DP14" s="991"/>
      <c r="DQ14" s="989" t="s">
        <v>537</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610</v>
      </c>
      <c r="BT15" s="993"/>
      <c r="BU15" s="993"/>
      <c r="BV15" s="993"/>
      <c r="BW15" s="993"/>
      <c r="BX15" s="993"/>
      <c r="BY15" s="993"/>
      <c r="BZ15" s="993"/>
      <c r="CA15" s="993"/>
      <c r="CB15" s="993"/>
      <c r="CC15" s="993"/>
      <c r="CD15" s="993"/>
      <c r="CE15" s="993"/>
      <c r="CF15" s="993"/>
      <c r="CG15" s="1014"/>
      <c r="CH15" s="989">
        <v>-1</v>
      </c>
      <c r="CI15" s="990"/>
      <c r="CJ15" s="990"/>
      <c r="CK15" s="990"/>
      <c r="CL15" s="991"/>
      <c r="CM15" s="989">
        <v>163</v>
      </c>
      <c r="CN15" s="990"/>
      <c r="CO15" s="990"/>
      <c r="CP15" s="990"/>
      <c r="CQ15" s="991"/>
      <c r="CR15" s="989">
        <v>50</v>
      </c>
      <c r="CS15" s="990"/>
      <c r="CT15" s="990"/>
      <c r="CU15" s="990"/>
      <c r="CV15" s="991"/>
      <c r="CW15" s="989">
        <v>8</v>
      </c>
      <c r="CX15" s="990"/>
      <c r="CY15" s="990"/>
      <c r="CZ15" s="990"/>
      <c r="DA15" s="991"/>
      <c r="DB15" s="989" t="s">
        <v>537</v>
      </c>
      <c r="DC15" s="990"/>
      <c r="DD15" s="990"/>
      <c r="DE15" s="990"/>
      <c r="DF15" s="991"/>
      <c r="DG15" s="989" t="s">
        <v>537</v>
      </c>
      <c r="DH15" s="990"/>
      <c r="DI15" s="990"/>
      <c r="DJ15" s="990"/>
      <c r="DK15" s="991"/>
      <c r="DL15" s="989" t="s">
        <v>537</v>
      </c>
      <c r="DM15" s="990"/>
      <c r="DN15" s="990"/>
      <c r="DO15" s="990"/>
      <c r="DP15" s="991"/>
      <c r="DQ15" s="989" t="s">
        <v>537</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611</v>
      </c>
      <c r="BT16" s="993"/>
      <c r="BU16" s="993"/>
      <c r="BV16" s="993"/>
      <c r="BW16" s="993"/>
      <c r="BX16" s="993"/>
      <c r="BY16" s="993"/>
      <c r="BZ16" s="993"/>
      <c r="CA16" s="993"/>
      <c r="CB16" s="993"/>
      <c r="CC16" s="993"/>
      <c r="CD16" s="993"/>
      <c r="CE16" s="993"/>
      <c r="CF16" s="993"/>
      <c r="CG16" s="1014"/>
      <c r="CH16" s="989">
        <v>-15</v>
      </c>
      <c r="CI16" s="990"/>
      <c r="CJ16" s="990"/>
      <c r="CK16" s="990"/>
      <c r="CL16" s="991"/>
      <c r="CM16" s="989">
        <v>227</v>
      </c>
      <c r="CN16" s="990"/>
      <c r="CO16" s="990"/>
      <c r="CP16" s="990"/>
      <c r="CQ16" s="991"/>
      <c r="CR16" s="989">
        <v>55</v>
      </c>
      <c r="CS16" s="990"/>
      <c r="CT16" s="990"/>
      <c r="CU16" s="990"/>
      <c r="CV16" s="991"/>
      <c r="CW16" s="989" t="s">
        <v>537</v>
      </c>
      <c r="CX16" s="990"/>
      <c r="CY16" s="990"/>
      <c r="CZ16" s="990"/>
      <c r="DA16" s="991"/>
      <c r="DB16" s="989" t="s">
        <v>537</v>
      </c>
      <c r="DC16" s="990"/>
      <c r="DD16" s="990"/>
      <c r="DE16" s="990"/>
      <c r="DF16" s="991"/>
      <c r="DG16" s="989" t="s">
        <v>537</v>
      </c>
      <c r="DH16" s="990"/>
      <c r="DI16" s="990"/>
      <c r="DJ16" s="990"/>
      <c r="DK16" s="991"/>
      <c r="DL16" s="989" t="s">
        <v>537</v>
      </c>
      <c r="DM16" s="990"/>
      <c r="DN16" s="990"/>
      <c r="DO16" s="990"/>
      <c r="DP16" s="991"/>
      <c r="DQ16" s="989" t="s">
        <v>537</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612</v>
      </c>
      <c r="BT17" s="993"/>
      <c r="BU17" s="993"/>
      <c r="BV17" s="993"/>
      <c r="BW17" s="993"/>
      <c r="BX17" s="993"/>
      <c r="BY17" s="993"/>
      <c r="BZ17" s="993"/>
      <c r="CA17" s="993"/>
      <c r="CB17" s="993"/>
      <c r="CC17" s="993"/>
      <c r="CD17" s="993"/>
      <c r="CE17" s="993"/>
      <c r="CF17" s="993"/>
      <c r="CG17" s="1014"/>
      <c r="CH17" s="989">
        <v>40</v>
      </c>
      <c r="CI17" s="990"/>
      <c r="CJ17" s="990"/>
      <c r="CK17" s="990"/>
      <c r="CL17" s="991"/>
      <c r="CM17" s="989">
        <v>1647</v>
      </c>
      <c r="CN17" s="990"/>
      <c r="CO17" s="990"/>
      <c r="CP17" s="990"/>
      <c r="CQ17" s="991"/>
      <c r="CR17" s="989">
        <v>110</v>
      </c>
      <c r="CS17" s="990"/>
      <c r="CT17" s="990"/>
      <c r="CU17" s="990"/>
      <c r="CV17" s="991"/>
      <c r="CW17" s="989" t="s">
        <v>537</v>
      </c>
      <c r="CX17" s="990"/>
      <c r="CY17" s="990"/>
      <c r="CZ17" s="990"/>
      <c r="DA17" s="991"/>
      <c r="DB17" s="989" t="s">
        <v>537</v>
      </c>
      <c r="DC17" s="990"/>
      <c r="DD17" s="990"/>
      <c r="DE17" s="990"/>
      <c r="DF17" s="991"/>
      <c r="DG17" s="989" t="s">
        <v>537</v>
      </c>
      <c r="DH17" s="990"/>
      <c r="DI17" s="990"/>
      <c r="DJ17" s="990"/>
      <c r="DK17" s="991"/>
      <c r="DL17" s="989" t="s">
        <v>537</v>
      </c>
      <c r="DM17" s="990"/>
      <c r="DN17" s="990"/>
      <c r="DO17" s="990"/>
      <c r="DP17" s="991"/>
      <c r="DQ17" s="989" t="s">
        <v>537</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613</v>
      </c>
      <c r="BT18" s="993"/>
      <c r="BU18" s="993"/>
      <c r="BV18" s="993"/>
      <c r="BW18" s="993"/>
      <c r="BX18" s="993"/>
      <c r="BY18" s="993"/>
      <c r="BZ18" s="993"/>
      <c r="CA18" s="993"/>
      <c r="CB18" s="993"/>
      <c r="CC18" s="993"/>
      <c r="CD18" s="993"/>
      <c r="CE18" s="993"/>
      <c r="CF18" s="993"/>
      <c r="CG18" s="1014"/>
      <c r="CH18" s="989">
        <v>10</v>
      </c>
      <c r="CI18" s="990"/>
      <c r="CJ18" s="990"/>
      <c r="CK18" s="990"/>
      <c r="CL18" s="991"/>
      <c r="CM18" s="989">
        <v>368</v>
      </c>
      <c r="CN18" s="990"/>
      <c r="CO18" s="990"/>
      <c r="CP18" s="990"/>
      <c r="CQ18" s="991"/>
      <c r="CR18" s="989">
        <v>195</v>
      </c>
      <c r="CS18" s="990"/>
      <c r="CT18" s="990"/>
      <c r="CU18" s="990"/>
      <c r="CV18" s="991"/>
      <c r="CW18" s="989" t="s">
        <v>537</v>
      </c>
      <c r="CX18" s="990"/>
      <c r="CY18" s="990"/>
      <c r="CZ18" s="990"/>
      <c r="DA18" s="991"/>
      <c r="DB18" s="989" t="s">
        <v>537</v>
      </c>
      <c r="DC18" s="990"/>
      <c r="DD18" s="990"/>
      <c r="DE18" s="990"/>
      <c r="DF18" s="991"/>
      <c r="DG18" s="989" t="s">
        <v>537</v>
      </c>
      <c r="DH18" s="990"/>
      <c r="DI18" s="990"/>
      <c r="DJ18" s="990"/>
      <c r="DK18" s="991"/>
      <c r="DL18" s="989" t="s">
        <v>537</v>
      </c>
      <c r="DM18" s="990"/>
      <c r="DN18" s="990"/>
      <c r="DO18" s="990"/>
      <c r="DP18" s="991"/>
      <c r="DQ18" s="989" t="s">
        <v>537</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9318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77354</v>
      </c>
      <c r="R28" s="1051"/>
      <c r="S28" s="1051"/>
      <c r="T28" s="1051"/>
      <c r="U28" s="1051"/>
      <c r="V28" s="1051">
        <v>74343</v>
      </c>
      <c r="W28" s="1051"/>
      <c r="X28" s="1051"/>
      <c r="Y28" s="1051"/>
      <c r="Z28" s="1051"/>
      <c r="AA28" s="1051">
        <v>3011</v>
      </c>
      <c r="AB28" s="1051"/>
      <c r="AC28" s="1051"/>
      <c r="AD28" s="1051"/>
      <c r="AE28" s="1052"/>
      <c r="AF28" s="1053">
        <v>3011</v>
      </c>
      <c r="AG28" s="1051"/>
      <c r="AH28" s="1051"/>
      <c r="AI28" s="1051"/>
      <c r="AJ28" s="1054"/>
      <c r="AK28" s="1042">
        <v>4605</v>
      </c>
      <c r="AL28" s="1043"/>
      <c r="AM28" s="1043"/>
      <c r="AN28" s="1043"/>
      <c r="AO28" s="1043"/>
      <c r="AP28" s="1043" t="s">
        <v>537</v>
      </c>
      <c r="AQ28" s="1043"/>
      <c r="AR28" s="1043"/>
      <c r="AS28" s="1043"/>
      <c r="AT28" s="1043"/>
      <c r="AU28" s="1043" t="s">
        <v>537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70898</v>
      </c>
      <c r="R29" s="1039"/>
      <c r="S29" s="1039"/>
      <c r="T29" s="1039"/>
      <c r="U29" s="1039"/>
      <c r="V29" s="1039">
        <v>69002</v>
      </c>
      <c r="W29" s="1039"/>
      <c r="X29" s="1039"/>
      <c r="Y29" s="1039"/>
      <c r="Z29" s="1039"/>
      <c r="AA29" s="1039">
        <v>1896</v>
      </c>
      <c r="AB29" s="1039"/>
      <c r="AC29" s="1039"/>
      <c r="AD29" s="1039"/>
      <c r="AE29" s="1040"/>
      <c r="AF29" s="1035">
        <v>1896</v>
      </c>
      <c r="AG29" s="1036"/>
      <c r="AH29" s="1036"/>
      <c r="AI29" s="1036"/>
      <c r="AJ29" s="1037"/>
      <c r="AK29" s="980">
        <v>9803</v>
      </c>
      <c r="AL29" s="971"/>
      <c r="AM29" s="971"/>
      <c r="AN29" s="971"/>
      <c r="AO29" s="971"/>
      <c r="AP29" s="971" t="s">
        <v>537</v>
      </c>
      <c r="AQ29" s="971"/>
      <c r="AR29" s="971"/>
      <c r="AS29" s="971"/>
      <c r="AT29" s="971"/>
      <c r="AU29" s="971" t="s">
        <v>537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11026</v>
      </c>
      <c r="R30" s="1039"/>
      <c r="S30" s="1039"/>
      <c r="T30" s="1039"/>
      <c r="U30" s="1039"/>
      <c r="V30" s="1039">
        <v>10988</v>
      </c>
      <c r="W30" s="1039"/>
      <c r="X30" s="1039"/>
      <c r="Y30" s="1039"/>
      <c r="Z30" s="1039"/>
      <c r="AA30" s="1039">
        <v>38</v>
      </c>
      <c r="AB30" s="1039"/>
      <c r="AC30" s="1039"/>
      <c r="AD30" s="1039"/>
      <c r="AE30" s="1040"/>
      <c r="AF30" s="1035">
        <v>38</v>
      </c>
      <c r="AG30" s="1036"/>
      <c r="AH30" s="1036"/>
      <c r="AI30" s="1036"/>
      <c r="AJ30" s="1037"/>
      <c r="AK30" s="980">
        <v>1986</v>
      </c>
      <c r="AL30" s="971"/>
      <c r="AM30" s="971"/>
      <c r="AN30" s="971"/>
      <c r="AO30" s="971"/>
      <c r="AP30" s="971" t="s">
        <v>537</v>
      </c>
      <c r="AQ30" s="971"/>
      <c r="AR30" s="971"/>
      <c r="AS30" s="971"/>
      <c r="AT30" s="971"/>
      <c r="AU30" s="971" t="s">
        <v>537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18041</v>
      </c>
      <c r="R31" s="1039"/>
      <c r="S31" s="1039"/>
      <c r="T31" s="1039"/>
      <c r="U31" s="1039"/>
      <c r="V31" s="1039">
        <v>17307</v>
      </c>
      <c r="W31" s="1039"/>
      <c r="X31" s="1039"/>
      <c r="Y31" s="1039"/>
      <c r="Z31" s="1039"/>
      <c r="AA31" s="1039">
        <v>734</v>
      </c>
      <c r="AB31" s="1039"/>
      <c r="AC31" s="1039"/>
      <c r="AD31" s="1039"/>
      <c r="AE31" s="1040"/>
      <c r="AF31" s="1035">
        <v>734</v>
      </c>
      <c r="AG31" s="1036"/>
      <c r="AH31" s="1036"/>
      <c r="AI31" s="1036"/>
      <c r="AJ31" s="1037"/>
      <c r="AK31" s="980" t="s">
        <v>614</v>
      </c>
      <c r="AL31" s="971"/>
      <c r="AM31" s="971"/>
      <c r="AN31" s="971"/>
      <c r="AO31" s="971"/>
      <c r="AP31" s="971" t="s">
        <v>537</v>
      </c>
      <c r="AQ31" s="971"/>
      <c r="AR31" s="971"/>
      <c r="AS31" s="971"/>
      <c r="AT31" s="971"/>
      <c r="AU31" s="971" t="s">
        <v>537</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424</v>
      </c>
      <c r="R32" s="1039"/>
      <c r="S32" s="1039"/>
      <c r="T32" s="1039"/>
      <c r="U32" s="1039"/>
      <c r="V32" s="1039">
        <v>409</v>
      </c>
      <c r="W32" s="1039"/>
      <c r="X32" s="1039"/>
      <c r="Y32" s="1039"/>
      <c r="Z32" s="1039"/>
      <c r="AA32" s="1039">
        <v>15</v>
      </c>
      <c r="AB32" s="1039"/>
      <c r="AC32" s="1039"/>
      <c r="AD32" s="1039"/>
      <c r="AE32" s="1040"/>
      <c r="AF32" s="1035">
        <v>14</v>
      </c>
      <c r="AG32" s="1036"/>
      <c r="AH32" s="1036"/>
      <c r="AI32" s="1036"/>
      <c r="AJ32" s="1037"/>
      <c r="AK32" s="980">
        <v>34</v>
      </c>
      <c r="AL32" s="971"/>
      <c r="AM32" s="971"/>
      <c r="AN32" s="971"/>
      <c r="AO32" s="971"/>
      <c r="AP32" s="971" t="s">
        <v>537</v>
      </c>
      <c r="AQ32" s="971"/>
      <c r="AR32" s="971"/>
      <c r="AS32" s="971"/>
      <c r="AT32" s="971"/>
      <c r="AU32" s="971" t="s">
        <v>537</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18375</v>
      </c>
      <c r="R33" s="1039"/>
      <c r="S33" s="1039"/>
      <c r="T33" s="1039"/>
      <c r="U33" s="1039"/>
      <c r="V33" s="1039">
        <v>18882</v>
      </c>
      <c r="W33" s="1039"/>
      <c r="X33" s="1039"/>
      <c r="Y33" s="1039"/>
      <c r="Z33" s="1039"/>
      <c r="AA33" s="1039">
        <v>-507</v>
      </c>
      <c r="AB33" s="1039"/>
      <c r="AC33" s="1039"/>
      <c r="AD33" s="1039"/>
      <c r="AE33" s="1040"/>
      <c r="AF33" s="1035">
        <v>4831</v>
      </c>
      <c r="AG33" s="1036"/>
      <c r="AH33" s="1036"/>
      <c r="AI33" s="1036"/>
      <c r="AJ33" s="1037"/>
      <c r="AK33" s="980">
        <v>1707</v>
      </c>
      <c r="AL33" s="971"/>
      <c r="AM33" s="971"/>
      <c r="AN33" s="971"/>
      <c r="AO33" s="971"/>
      <c r="AP33" s="971">
        <v>23355</v>
      </c>
      <c r="AQ33" s="971"/>
      <c r="AR33" s="971"/>
      <c r="AS33" s="971"/>
      <c r="AT33" s="971"/>
      <c r="AU33" s="971">
        <v>13593</v>
      </c>
      <c r="AV33" s="971"/>
      <c r="AW33" s="971"/>
      <c r="AX33" s="971"/>
      <c r="AY33" s="971"/>
      <c r="AZ33" s="1041"/>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15252</v>
      </c>
      <c r="R34" s="1039"/>
      <c r="S34" s="1039"/>
      <c r="T34" s="1039"/>
      <c r="U34" s="1039"/>
      <c r="V34" s="1039">
        <v>20704</v>
      </c>
      <c r="W34" s="1039"/>
      <c r="X34" s="1039"/>
      <c r="Y34" s="1039"/>
      <c r="Z34" s="1039"/>
      <c r="AA34" s="1039">
        <v>-5452</v>
      </c>
      <c r="AB34" s="1039"/>
      <c r="AC34" s="1039"/>
      <c r="AD34" s="1039"/>
      <c r="AE34" s="1040"/>
      <c r="AF34" s="1035">
        <v>7961</v>
      </c>
      <c r="AG34" s="1036"/>
      <c r="AH34" s="1036"/>
      <c r="AI34" s="1036"/>
      <c r="AJ34" s="1037"/>
      <c r="AK34" s="980">
        <v>48</v>
      </c>
      <c r="AL34" s="971"/>
      <c r="AM34" s="971"/>
      <c r="AN34" s="971"/>
      <c r="AO34" s="971"/>
      <c r="AP34" s="971">
        <v>23929</v>
      </c>
      <c r="AQ34" s="971"/>
      <c r="AR34" s="971"/>
      <c r="AS34" s="971"/>
      <c r="AT34" s="971"/>
      <c r="AU34" s="971">
        <v>3877</v>
      </c>
      <c r="AV34" s="971"/>
      <c r="AW34" s="971"/>
      <c r="AX34" s="971"/>
      <c r="AY34" s="971"/>
      <c r="AZ34" s="1041"/>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417</v>
      </c>
      <c r="C35" s="1031"/>
      <c r="D35" s="1031"/>
      <c r="E35" s="1031"/>
      <c r="F35" s="1031"/>
      <c r="G35" s="1031"/>
      <c r="H35" s="1031"/>
      <c r="I35" s="1031"/>
      <c r="J35" s="1031"/>
      <c r="K35" s="1031"/>
      <c r="L35" s="1031"/>
      <c r="M35" s="1031"/>
      <c r="N35" s="1031"/>
      <c r="O35" s="1031"/>
      <c r="P35" s="1032"/>
      <c r="Q35" s="1038">
        <v>30287</v>
      </c>
      <c r="R35" s="1039"/>
      <c r="S35" s="1039"/>
      <c r="T35" s="1039"/>
      <c r="U35" s="1039"/>
      <c r="V35" s="1039">
        <v>37153</v>
      </c>
      <c r="W35" s="1039"/>
      <c r="X35" s="1039"/>
      <c r="Y35" s="1039"/>
      <c r="Z35" s="1039"/>
      <c r="AA35" s="1039">
        <v>-6866</v>
      </c>
      <c r="AB35" s="1039"/>
      <c r="AC35" s="1039"/>
      <c r="AD35" s="1039"/>
      <c r="AE35" s="1040"/>
      <c r="AF35" s="1035">
        <v>5471</v>
      </c>
      <c r="AG35" s="1036"/>
      <c r="AH35" s="1036"/>
      <c r="AI35" s="1036"/>
      <c r="AJ35" s="1037"/>
      <c r="AK35" s="980">
        <v>5618</v>
      </c>
      <c r="AL35" s="971"/>
      <c r="AM35" s="971"/>
      <c r="AN35" s="971"/>
      <c r="AO35" s="971"/>
      <c r="AP35" s="971">
        <v>133646</v>
      </c>
      <c r="AQ35" s="971"/>
      <c r="AR35" s="971"/>
      <c r="AS35" s="971"/>
      <c r="AT35" s="971"/>
      <c r="AU35" s="971">
        <v>41029</v>
      </c>
      <c r="AV35" s="971"/>
      <c r="AW35" s="971"/>
      <c r="AX35" s="971"/>
      <c r="AY35" s="971"/>
      <c r="AZ35" s="1041"/>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419</v>
      </c>
      <c r="C36" s="1031"/>
      <c r="D36" s="1031"/>
      <c r="E36" s="1031"/>
      <c r="F36" s="1031"/>
      <c r="G36" s="1031"/>
      <c r="H36" s="1031"/>
      <c r="I36" s="1031"/>
      <c r="J36" s="1031"/>
      <c r="K36" s="1031"/>
      <c r="L36" s="1031"/>
      <c r="M36" s="1031"/>
      <c r="N36" s="1031"/>
      <c r="O36" s="1031"/>
      <c r="P36" s="1032"/>
      <c r="Q36" s="1038">
        <v>341</v>
      </c>
      <c r="R36" s="1039"/>
      <c r="S36" s="1039"/>
      <c r="T36" s="1039"/>
      <c r="U36" s="1039"/>
      <c r="V36" s="1039">
        <v>341</v>
      </c>
      <c r="W36" s="1039"/>
      <c r="X36" s="1039"/>
      <c r="Y36" s="1039"/>
      <c r="Z36" s="1039"/>
      <c r="AA36" s="1039">
        <v>0</v>
      </c>
      <c r="AB36" s="1039"/>
      <c r="AC36" s="1039"/>
      <c r="AD36" s="1039"/>
      <c r="AE36" s="1040"/>
      <c r="AF36" s="1035" t="s">
        <v>420</v>
      </c>
      <c r="AG36" s="1036"/>
      <c r="AH36" s="1036"/>
      <c r="AI36" s="1036"/>
      <c r="AJ36" s="1037"/>
      <c r="AK36" s="980">
        <v>185</v>
      </c>
      <c r="AL36" s="971"/>
      <c r="AM36" s="971"/>
      <c r="AN36" s="971"/>
      <c r="AO36" s="971"/>
      <c r="AP36" s="971">
        <v>105169</v>
      </c>
      <c r="AQ36" s="971"/>
      <c r="AR36" s="971"/>
      <c r="AS36" s="971"/>
      <c r="AT36" s="971"/>
      <c r="AU36" s="971">
        <v>65730</v>
      </c>
      <c r="AV36" s="971"/>
      <c r="AW36" s="971"/>
      <c r="AX36" s="971"/>
      <c r="AY36" s="971"/>
      <c r="AZ36" s="1041"/>
      <c r="BA36" s="1041"/>
      <c r="BB36" s="1041"/>
      <c r="BC36" s="1041"/>
      <c r="BD36" s="1041"/>
      <c r="BE36" s="972" t="s">
        <v>421</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422</v>
      </c>
      <c r="C37" s="1031"/>
      <c r="D37" s="1031"/>
      <c r="E37" s="1031"/>
      <c r="F37" s="1031"/>
      <c r="G37" s="1031"/>
      <c r="H37" s="1031"/>
      <c r="I37" s="1031"/>
      <c r="J37" s="1031"/>
      <c r="K37" s="1031"/>
      <c r="L37" s="1031"/>
      <c r="M37" s="1031"/>
      <c r="N37" s="1031"/>
      <c r="O37" s="1031"/>
      <c r="P37" s="1032"/>
      <c r="Q37" s="1038">
        <v>170</v>
      </c>
      <c r="R37" s="1039"/>
      <c r="S37" s="1039"/>
      <c r="T37" s="1039"/>
      <c r="U37" s="1039"/>
      <c r="V37" s="1039">
        <v>170</v>
      </c>
      <c r="W37" s="1039"/>
      <c r="X37" s="1039"/>
      <c r="Y37" s="1039"/>
      <c r="Z37" s="1039"/>
      <c r="AA37" s="1039">
        <v>0</v>
      </c>
      <c r="AB37" s="1039"/>
      <c r="AC37" s="1039"/>
      <c r="AD37" s="1039"/>
      <c r="AE37" s="1040"/>
      <c r="AF37" s="1035" t="s">
        <v>398</v>
      </c>
      <c r="AG37" s="1036"/>
      <c r="AH37" s="1036"/>
      <c r="AI37" s="1036"/>
      <c r="AJ37" s="1037"/>
      <c r="AK37" s="980">
        <v>140</v>
      </c>
      <c r="AL37" s="971"/>
      <c r="AM37" s="971"/>
      <c r="AN37" s="971"/>
      <c r="AO37" s="971"/>
      <c r="AP37" s="971">
        <v>382076</v>
      </c>
      <c r="AQ37" s="971"/>
      <c r="AR37" s="971"/>
      <c r="AS37" s="971"/>
      <c r="AT37" s="971"/>
      <c r="AU37" s="971">
        <v>382076</v>
      </c>
      <c r="AV37" s="971"/>
      <c r="AW37" s="971"/>
      <c r="AX37" s="971"/>
      <c r="AY37" s="971"/>
      <c r="AZ37" s="1041"/>
      <c r="BA37" s="1041"/>
      <c r="BB37" s="1041"/>
      <c r="BC37" s="1041"/>
      <c r="BD37" s="1041"/>
      <c r="BE37" s="972" t="s">
        <v>423</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424</v>
      </c>
      <c r="C38" s="1031"/>
      <c r="D38" s="1031"/>
      <c r="E38" s="1031"/>
      <c r="F38" s="1031"/>
      <c r="G38" s="1031"/>
      <c r="H38" s="1031"/>
      <c r="I38" s="1031"/>
      <c r="J38" s="1031"/>
      <c r="K38" s="1031"/>
      <c r="L38" s="1031"/>
      <c r="M38" s="1031"/>
      <c r="N38" s="1031"/>
      <c r="O38" s="1031"/>
      <c r="P38" s="1032"/>
      <c r="Q38" s="1038">
        <v>824</v>
      </c>
      <c r="R38" s="1039"/>
      <c r="S38" s="1039"/>
      <c r="T38" s="1039"/>
      <c r="U38" s="1039"/>
      <c r="V38" s="1039">
        <v>792</v>
      </c>
      <c r="W38" s="1039"/>
      <c r="X38" s="1039"/>
      <c r="Y38" s="1039"/>
      <c r="Z38" s="1039"/>
      <c r="AA38" s="1039">
        <v>32</v>
      </c>
      <c r="AB38" s="1039"/>
      <c r="AC38" s="1039"/>
      <c r="AD38" s="1039"/>
      <c r="AE38" s="1040"/>
      <c r="AF38" s="1035">
        <v>32</v>
      </c>
      <c r="AG38" s="1036"/>
      <c r="AH38" s="1036"/>
      <c r="AI38" s="1036"/>
      <c r="AJ38" s="1037"/>
      <c r="AK38" s="980" t="s">
        <v>537</v>
      </c>
      <c r="AL38" s="971"/>
      <c r="AM38" s="971"/>
      <c r="AN38" s="971"/>
      <c r="AO38" s="971"/>
      <c r="AP38" s="971">
        <v>73450</v>
      </c>
      <c r="AQ38" s="971"/>
      <c r="AR38" s="971"/>
      <c r="AS38" s="971"/>
      <c r="AT38" s="971"/>
      <c r="AU38" s="971">
        <v>0</v>
      </c>
      <c r="AV38" s="971"/>
      <c r="AW38" s="971"/>
      <c r="AX38" s="971"/>
      <c r="AY38" s="971"/>
      <c r="AZ38" s="1041"/>
      <c r="BA38" s="1041"/>
      <c r="BB38" s="1041"/>
      <c r="BC38" s="1041"/>
      <c r="BD38" s="1041"/>
      <c r="BE38" s="972" t="s">
        <v>425</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23988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430</v>
      </c>
      <c r="B66" s="996"/>
      <c r="C66" s="996"/>
      <c r="D66" s="996"/>
      <c r="E66" s="996"/>
      <c r="F66" s="996"/>
      <c r="G66" s="996"/>
      <c r="H66" s="996"/>
      <c r="I66" s="996"/>
      <c r="J66" s="996"/>
      <c r="K66" s="996"/>
      <c r="L66" s="996"/>
      <c r="M66" s="996"/>
      <c r="N66" s="996"/>
      <c r="O66" s="996"/>
      <c r="P66" s="997"/>
      <c r="Q66" s="1001" t="s">
        <v>431</v>
      </c>
      <c r="R66" s="1002"/>
      <c r="S66" s="1002"/>
      <c r="T66" s="1002"/>
      <c r="U66" s="1003"/>
      <c r="V66" s="1001" t="s">
        <v>432</v>
      </c>
      <c r="W66" s="1002"/>
      <c r="X66" s="1002"/>
      <c r="Y66" s="1002"/>
      <c r="Z66" s="1003"/>
      <c r="AA66" s="1001" t="s">
        <v>433</v>
      </c>
      <c r="AB66" s="1002"/>
      <c r="AC66" s="1002"/>
      <c r="AD66" s="1002"/>
      <c r="AE66" s="1003"/>
      <c r="AF66" s="1007" t="s">
        <v>434</v>
      </c>
      <c r="AG66" s="1008"/>
      <c r="AH66" s="1008"/>
      <c r="AI66" s="1008"/>
      <c r="AJ66" s="1009"/>
      <c r="AK66" s="1001" t="s">
        <v>435</v>
      </c>
      <c r="AL66" s="996"/>
      <c r="AM66" s="996"/>
      <c r="AN66" s="996"/>
      <c r="AO66" s="997"/>
      <c r="AP66" s="1001" t="s">
        <v>436</v>
      </c>
      <c r="AQ66" s="1002"/>
      <c r="AR66" s="1002"/>
      <c r="AS66" s="1002"/>
      <c r="AT66" s="1003"/>
      <c r="AU66" s="1001" t="s">
        <v>437</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615</v>
      </c>
      <c r="C68" s="986"/>
      <c r="D68" s="986"/>
      <c r="E68" s="986"/>
      <c r="F68" s="986"/>
      <c r="G68" s="986"/>
      <c r="H68" s="986"/>
      <c r="I68" s="986"/>
      <c r="J68" s="986"/>
      <c r="K68" s="986"/>
      <c r="L68" s="986"/>
      <c r="M68" s="986"/>
      <c r="N68" s="986"/>
      <c r="O68" s="986"/>
      <c r="P68" s="987"/>
      <c r="Q68" s="988">
        <v>115000</v>
      </c>
      <c r="R68" s="982"/>
      <c r="S68" s="982"/>
      <c r="T68" s="982"/>
      <c r="U68" s="982"/>
      <c r="V68" s="982">
        <v>112745</v>
      </c>
      <c r="W68" s="982"/>
      <c r="X68" s="982"/>
      <c r="Y68" s="982"/>
      <c r="Z68" s="982"/>
      <c r="AA68" s="982">
        <v>2255</v>
      </c>
      <c r="AB68" s="982"/>
      <c r="AC68" s="982"/>
      <c r="AD68" s="982"/>
      <c r="AE68" s="982"/>
      <c r="AF68" s="982">
        <v>16232</v>
      </c>
      <c r="AG68" s="982"/>
      <c r="AH68" s="982"/>
      <c r="AI68" s="982"/>
      <c r="AJ68" s="982"/>
      <c r="AK68" s="982" t="s">
        <v>537</v>
      </c>
      <c r="AL68" s="982"/>
      <c r="AM68" s="982"/>
      <c r="AN68" s="982"/>
      <c r="AO68" s="982"/>
      <c r="AP68" s="982" t="s">
        <v>537</v>
      </c>
      <c r="AQ68" s="982"/>
      <c r="AR68" s="982"/>
      <c r="AS68" s="982"/>
      <c r="AT68" s="982"/>
      <c r="AU68" s="982" t="s">
        <v>537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616</v>
      </c>
      <c r="C69" s="975"/>
      <c r="D69" s="975"/>
      <c r="E69" s="975"/>
      <c r="F69" s="975"/>
      <c r="G69" s="975"/>
      <c r="H69" s="975"/>
      <c r="I69" s="975"/>
      <c r="J69" s="975"/>
      <c r="K69" s="975"/>
      <c r="L69" s="975"/>
      <c r="M69" s="975"/>
      <c r="N69" s="975"/>
      <c r="O69" s="975"/>
      <c r="P69" s="976"/>
      <c r="Q69" s="977">
        <v>439</v>
      </c>
      <c r="R69" s="971"/>
      <c r="S69" s="971"/>
      <c r="T69" s="971"/>
      <c r="U69" s="971"/>
      <c r="V69" s="971">
        <v>395</v>
      </c>
      <c r="W69" s="971"/>
      <c r="X69" s="971"/>
      <c r="Y69" s="971"/>
      <c r="Z69" s="971"/>
      <c r="AA69" s="971">
        <v>44</v>
      </c>
      <c r="AB69" s="971"/>
      <c r="AC69" s="971"/>
      <c r="AD69" s="971"/>
      <c r="AE69" s="971"/>
      <c r="AF69" s="971">
        <v>44</v>
      </c>
      <c r="AG69" s="971"/>
      <c r="AH69" s="971"/>
      <c r="AI69" s="971"/>
      <c r="AJ69" s="971"/>
      <c r="AK69" s="971">
        <v>1</v>
      </c>
      <c r="AL69" s="971"/>
      <c r="AM69" s="971"/>
      <c r="AN69" s="971"/>
      <c r="AO69" s="971"/>
      <c r="AP69" s="971" t="s">
        <v>537</v>
      </c>
      <c r="AQ69" s="971"/>
      <c r="AR69" s="971"/>
      <c r="AS69" s="971"/>
      <c r="AT69" s="971"/>
      <c r="AU69" s="971" t="s">
        <v>537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617</v>
      </c>
      <c r="C70" s="975"/>
      <c r="D70" s="975"/>
      <c r="E70" s="975"/>
      <c r="F70" s="975"/>
      <c r="G70" s="975"/>
      <c r="H70" s="975"/>
      <c r="I70" s="975"/>
      <c r="J70" s="975"/>
      <c r="K70" s="975"/>
      <c r="L70" s="975"/>
      <c r="M70" s="975"/>
      <c r="N70" s="975"/>
      <c r="O70" s="975"/>
      <c r="P70" s="976"/>
      <c r="Q70" s="977">
        <v>129</v>
      </c>
      <c r="R70" s="971"/>
      <c r="S70" s="971"/>
      <c r="T70" s="971"/>
      <c r="U70" s="971"/>
      <c r="V70" s="971">
        <v>123</v>
      </c>
      <c r="W70" s="971"/>
      <c r="X70" s="971"/>
      <c r="Y70" s="971"/>
      <c r="Z70" s="971"/>
      <c r="AA70" s="971">
        <v>6</v>
      </c>
      <c r="AB70" s="971"/>
      <c r="AC70" s="971"/>
      <c r="AD70" s="971"/>
      <c r="AE70" s="971"/>
      <c r="AF70" s="971">
        <v>6</v>
      </c>
      <c r="AG70" s="971"/>
      <c r="AH70" s="971"/>
      <c r="AI70" s="971"/>
      <c r="AJ70" s="971"/>
      <c r="AK70" s="971" t="s">
        <v>537</v>
      </c>
      <c r="AL70" s="971"/>
      <c r="AM70" s="971"/>
      <c r="AN70" s="971"/>
      <c r="AO70" s="971"/>
      <c r="AP70" s="971" t="s">
        <v>537</v>
      </c>
      <c r="AQ70" s="971"/>
      <c r="AR70" s="971"/>
      <c r="AS70" s="971"/>
      <c r="AT70" s="971"/>
      <c r="AU70" s="971" t="s">
        <v>537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618</v>
      </c>
      <c r="C71" s="975"/>
      <c r="D71" s="975"/>
      <c r="E71" s="975"/>
      <c r="F71" s="975"/>
      <c r="G71" s="975"/>
      <c r="H71" s="975"/>
      <c r="I71" s="975"/>
      <c r="J71" s="975"/>
      <c r="K71" s="975"/>
      <c r="L71" s="975"/>
      <c r="M71" s="975"/>
      <c r="N71" s="975"/>
      <c r="O71" s="975"/>
      <c r="P71" s="976"/>
      <c r="Q71" s="977">
        <v>466463</v>
      </c>
      <c r="R71" s="971"/>
      <c r="S71" s="971"/>
      <c r="T71" s="971"/>
      <c r="U71" s="971"/>
      <c r="V71" s="971">
        <v>453925</v>
      </c>
      <c r="W71" s="971"/>
      <c r="X71" s="971"/>
      <c r="Y71" s="971"/>
      <c r="Z71" s="971"/>
      <c r="AA71" s="971">
        <v>12538</v>
      </c>
      <c r="AB71" s="971"/>
      <c r="AC71" s="971"/>
      <c r="AD71" s="971"/>
      <c r="AE71" s="971"/>
      <c r="AF71" s="971">
        <v>12538</v>
      </c>
      <c r="AG71" s="971"/>
      <c r="AH71" s="971"/>
      <c r="AI71" s="971"/>
      <c r="AJ71" s="971"/>
      <c r="AK71" s="971" t="s">
        <v>537</v>
      </c>
      <c r="AL71" s="971"/>
      <c r="AM71" s="971"/>
      <c r="AN71" s="971"/>
      <c r="AO71" s="971"/>
      <c r="AP71" s="971" t="s">
        <v>537</v>
      </c>
      <c r="AQ71" s="971"/>
      <c r="AR71" s="971"/>
      <c r="AS71" s="971"/>
      <c r="AT71" s="971"/>
      <c r="AU71" s="971" t="s">
        <v>537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619</v>
      </c>
      <c r="C72" s="975"/>
      <c r="D72" s="975"/>
      <c r="E72" s="975"/>
      <c r="F72" s="975"/>
      <c r="G72" s="975"/>
      <c r="H72" s="975"/>
      <c r="I72" s="975"/>
      <c r="J72" s="975"/>
      <c r="K72" s="975"/>
      <c r="L72" s="975"/>
      <c r="M72" s="975"/>
      <c r="N72" s="975"/>
      <c r="O72" s="975"/>
      <c r="P72" s="976"/>
      <c r="Q72" s="977">
        <v>286</v>
      </c>
      <c r="R72" s="971"/>
      <c r="S72" s="971"/>
      <c r="T72" s="971"/>
      <c r="U72" s="971"/>
      <c r="V72" s="971">
        <v>290</v>
      </c>
      <c r="W72" s="971"/>
      <c r="X72" s="971"/>
      <c r="Y72" s="971"/>
      <c r="Z72" s="971"/>
      <c r="AA72" s="971">
        <v>-4</v>
      </c>
      <c r="AB72" s="971"/>
      <c r="AC72" s="971"/>
      <c r="AD72" s="971"/>
      <c r="AE72" s="971"/>
      <c r="AF72" s="971">
        <v>-4</v>
      </c>
      <c r="AG72" s="971"/>
      <c r="AH72" s="971"/>
      <c r="AI72" s="971"/>
      <c r="AJ72" s="971"/>
      <c r="AK72" s="971" t="s">
        <v>537</v>
      </c>
      <c r="AL72" s="971"/>
      <c r="AM72" s="971"/>
      <c r="AN72" s="971"/>
      <c r="AO72" s="971"/>
      <c r="AP72" s="971" t="s">
        <v>537</v>
      </c>
      <c r="AQ72" s="971"/>
      <c r="AR72" s="971"/>
      <c r="AS72" s="971"/>
      <c r="AT72" s="971"/>
      <c r="AU72" s="971" t="s">
        <v>537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447</v>
      </c>
      <c r="AB109" s="896"/>
      <c r="AC109" s="896"/>
      <c r="AD109" s="896"/>
      <c r="AE109" s="897"/>
      <c r="AF109" s="898" t="s">
        <v>448</v>
      </c>
      <c r="AG109" s="896"/>
      <c r="AH109" s="896"/>
      <c r="AI109" s="896"/>
      <c r="AJ109" s="897"/>
      <c r="AK109" s="898" t="s">
        <v>308</v>
      </c>
      <c r="AL109" s="896"/>
      <c r="AM109" s="896"/>
      <c r="AN109" s="896"/>
      <c r="AO109" s="897"/>
      <c r="AP109" s="898" t="s">
        <v>449</v>
      </c>
      <c r="AQ109" s="896"/>
      <c r="AR109" s="896"/>
      <c r="AS109" s="896"/>
      <c r="AT109" s="929"/>
      <c r="AU109" s="895" t="s">
        <v>446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447</v>
      </c>
      <c r="BR109" s="896"/>
      <c r="BS109" s="896"/>
      <c r="BT109" s="896"/>
      <c r="BU109" s="897"/>
      <c r="BV109" s="898" t="s">
        <v>448</v>
      </c>
      <c r="BW109" s="896"/>
      <c r="BX109" s="896"/>
      <c r="BY109" s="896"/>
      <c r="BZ109" s="897"/>
      <c r="CA109" s="898" t="s">
        <v>308</v>
      </c>
      <c r="CB109" s="896"/>
      <c r="CC109" s="896"/>
      <c r="CD109" s="896"/>
      <c r="CE109" s="897"/>
      <c r="CF109" s="936" t="s">
        <v>449</v>
      </c>
      <c r="CG109" s="936"/>
      <c r="CH109" s="936"/>
      <c r="CI109" s="936"/>
      <c r="CJ109" s="936"/>
      <c r="CK109" s="898" t="s">
        <v>450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447</v>
      </c>
      <c r="DH109" s="896"/>
      <c r="DI109" s="896"/>
      <c r="DJ109" s="896"/>
      <c r="DK109" s="897"/>
      <c r="DL109" s="898" t="s">
        <v>448</v>
      </c>
      <c r="DM109" s="896"/>
      <c r="DN109" s="896"/>
      <c r="DO109" s="896"/>
      <c r="DP109" s="897"/>
      <c r="DQ109" s="898" t="s">
        <v>308</v>
      </c>
      <c r="DR109" s="896"/>
      <c r="DS109" s="896"/>
      <c r="DT109" s="896"/>
      <c r="DU109" s="897"/>
      <c r="DV109" s="898" t="s">
        <v>449</v>
      </c>
      <c r="DW109" s="896"/>
      <c r="DX109" s="896"/>
      <c r="DY109" s="896"/>
      <c r="DZ109" s="929"/>
    </row>
    <row r="110" spans="1:131" s="230" customFormat="1" ht="26.25" customHeight="1" x14ac:dyDescent="0.15">
      <c r="A110" s="807" t="s">
        <v>451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29595721</v>
      </c>
      <c r="AB110" s="889"/>
      <c r="AC110" s="889"/>
      <c r="AD110" s="889"/>
      <c r="AE110" s="890"/>
      <c r="AF110" s="891">
        <v>28964026</v>
      </c>
      <c r="AG110" s="889"/>
      <c r="AH110" s="889"/>
      <c r="AI110" s="889"/>
      <c r="AJ110" s="890"/>
      <c r="AK110" s="891">
        <v>25816017</v>
      </c>
      <c r="AL110" s="889"/>
      <c r="AM110" s="889"/>
      <c r="AN110" s="889"/>
      <c r="AO110" s="890"/>
      <c r="AP110" s="892">
        <v>13.3</v>
      </c>
      <c r="AQ110" s="893"/>
      <c r="AR110" s="893"/>
      <c r="AS110" s="893"/>
      <c r="AT110" s="894"/>
      <c r="AU110" s="930" t="s">
        <v>75</v>
      </c>
      <c r="AV110" s="931"/>
      <c r="AW110" s="931"/>
      <c r="AX110" s="931"/>
      <c r="AY110" s="931"/>
      <c r="AZ110" s="860" t="s">
        <v>452</v>
      </c>
      <c r="BA110" s="808"/>
      <c r="BB110" s="808"/>
      <c r="BC110" s="808"/>
      <c r="BD110" s="808"/>
      <c r="BE110" s="808"/>
      <c r="BF110" s="808"/>
      <c r="BG110" s="808"/>
      <c r="BH110" s="808"/>
      <c r="BI110" s="808"/>
      <c r="BJ110" s="808"/>
      <c r="BK110" s="808"/>
      <c r="BL110" s="808"/>
      <c r="BM110" s="808"/>
      <c r="BN110" s="808"/>
      <c r="BO110" s="808"/>
      <c r="BP110" s="809"/>
      <c r="BQ110" s="861">
        <v>286534773</v>
      </c>
      <c r="BR110" s="842"/>
      <c r="BS110" s="842"/>
      <c r="BT110" s="842"/>
      <c r="BU110" s="842"/>
      <c r="BV110" s="842">
        <v>282919369</v>
      </c>
      <c r="BW110" s="842"/>
      <c r="BX110" s="842"/>
      <c r="BY110" s="842"/>
      <c r="BZ110" s="842"/>
      <c r="CA110" s="842">
        <v>286231547</v>
      </c>
      <c r="CB110" s="842"/>
      <c r="CC110" s="842"/>
      <c r="CD110" s="842"/>
      <c r="CE110" s="842"/>
      <c r="CF110" s="866">
        <v>147.6</v>
      </c>
      <c r="CG110" s="867"/>
      <c r="CH110" s="867"/>
      <c r="CI110" s="867"/>
      <c r="CJ110" s="867"/>
      <c r="CK110" s="926" t="s">
        <v>453</v>
      </c>
      <c r="CL110" s="819"/>
      <c r="CM110" s="860" t="s">
        <v>454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210383</v>
      </c>
      <c r="DH110" s="842"/>
      <c r="DI110" s="842"/>
      <c r="DJ110" s="842"/>
      <c r="DK110" s="842"/>
      <c r="DL110" s="842">
        <v>260611</v>
      </c>
      <c r="DM110" s="842"/>
      <c r="DN110" s="842"/>
      <c r="DO110" s="842"/>
      <c r="DP110" s="842"/>
      <c r="DQ110" s="842">
        <v>792334</v>
      </c>
      <c r="DR110" s="842"/>
      <c r="DS110" s="842"/>
      <c r="DT110" s="842"/>
      <c r="DU110" s="842"/>
      <c r="DV110" s="843">
        <v>0.4</v>
      </c>
      <c r="DW110" s="843"/>
      <c r="DX110" s="843"/>
      <c r="DY110" s="843"/>
      <c r="DZ110" s="844"/>
    </row>
    <row r="111" spans="1:131" s="230" customFormat="1" ht="26.25" customHeight="1" x14ac:dyDescent="0.15">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420</v>
      </c>
      <c r="AB111" s="919"/>
      <c r="AC111" s="919"/>
      <c r="AD111" s="919"/>
      <c r="AE111" s="920"/>
      <c r="AF111" s="921" t="s">
        <v>420</v>
      </c>
      <c r="AG111" s="919"/>
      <c r="AH111" s="919"/>
      <c r="AI111" s="919"/>
      <c r="AJ111" s="920"/>
      <c r="AK111" s="921" t="s">
        <v>428</v>
      </c>
      <c r="AL111" s="919"/>
      <c r="AM111" s="919"/>
      <c r="AN111" s="919"/>
      <c r="AO111" s="920"/>
      <c r="AP111" s="922" t="s">
        <v>420</v>
      </c>
      <c r="AQ111" s="923"/>
      <c r="AR111" s="923"/>
      <c r="AS111" s="923"/>
      <c r="AT111" s="924"/>
      <c r="AU111" s="932"/>
      <c r="AV111" s="933"/>
      <c r="AW111" s="933"/>
      <c r="AX111" s="933"/>
      <c r="AY111" s="933"/>
      <c r="AZ111" s="815" t="s">
        <v>456</v>
      </c>
      <c r="BA111" s="752"/>
      <c r="BB111" s="752"/>
      <c r="BC111" s="752"/>
      <c r="BD111" s="752"/>
      <c r="BE111" s="752"/>
      <c r="BF111" s="752"/>
      <c r="BG111" s="752"/>
      <c r="BH111" s="752"/>
      <c r="BI111" s="752"/>
      <c r="BJ111" s="752"/>
      <c r="BK111" s="752"/>
      <c r="BL111" s="752"/>
      <c r="BM111" s="752"/>
      <c r="BN111" s="752"/>
      <c r="BO111" s="752"/>
      <c r="BP111" s="753"/>
      <c r="BQ111" s="816">
        <v>9672739</v>
      </c>
      <c r="BR111" s="817"/>
      <c r="BS111" s="817"/>
      <c r="BT111" s="817"/>
      <c r="BU111" s="817"/>
      <c r="BV111" s="817">
        <v>8850716</v>
      </c>
      <c r="BW111" s="817"/>
      <c r="BX111" s="817"/>
      <c r="BY111" s="817"/>
      <c r="BZ111" s="817"/>
      <c r="CA111" s="817">
        <v>7970569</v>
      </c>
      <c r="CB111" s="817"/>
      <c r="CC111" s="817"/>
      <c r="CD111" s="817"/>
      <c r="CE111" s="817"/>
      <c r="CF111" s="875">
        <v>4.0999999999999996</v>
      </c>
      <c r="CG111" s="876"/>
      <c r="CH111" s="876"/>
      <c r="CI111" s="876"/>
      <c r="CJ111" s="876"/>
      <c r="CK111" s="927"/>
      <c r="CL111" s="821"/>
      <c r="CM111" s="815" t="s">
        <v>457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420</v>
      </c>
      <c r="DH111" s="817"/>
      <c r="DI111" s="817"/>
      <c r="DJ111" s="817"/>
      <c r="DK111" s="817"/>
      <c r="DL111" s="817" t="s">
        <v>420</v>
      </c>
      <c r="DM111" s="817"/>
      <c r="DN111" s="817"/>
      <c r="DO111" s="817"/>
      <c r="DP111" s="817"/>
      <c r="DQ111" s="817" t="s">
        <v>420</v>
      </c>
      <c r="DR111" s="817"/>
      <c r="DS111" s="817"/>
      <c r="DT111" s="817"/>
      <c r="DU111" s="817"/>
      <c r="DV111" s="794" t="s">
        <v>420</v>
      </c>
      <c r="DW111" s="794"/>
      <c r="DX111" s="794"/>
      <c r="DY111" s="794"/>
      <c r="DZ111" s="795"/>
    </row>
    <row r="112" spans="1:131" s="230" customFormat="1" ht="26.25" customHeight="1" x14ac:dyDescent="0.15">
      <c r="A112" s="912" t="s">
        <v>458</v>
      </c>
      <c r="B112" s="913"/>
      <c r="C112" s="752" t="s">
        <v>459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4166667</v>
      </c>
      <c r="AB112" s="780"/>
      <c r="AC112" s="780"/>
      <c r="AD112" s="780"/>
      <c r="AE112" s="781"/>
      <c r="AF112" s="782">
        <v>4500000</v>
      </c>
      <c r="AG112" s="780"/>
      <c r="AH112" s="780"/>
      <c r="AI112" s="780"/>
      <c r="AJ112" s="781"/>
      <c r="AK112" s="782">
        <v>4833333</v>
      </c>
      <c r="AL112" s="780"/>
      <c r="AM112" s="780"/>
      <c r="AN112" s="780"/>
      <c r="AO112" s="781"/>
      <c r="AP112" s="824">
        <v>2.5</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60781596</v>
      </c>
      <c r="BR112" s="817"/>
      <c r="BS112" s="817"/>
      <c r="BT112" s="817"/>
      <c r="BU112" s="817"/>
      <c r="BV112" s="817">
        <v>58255866</v>
      </c>
      <c r="BW112" s="817"/>
      <c r="BX112" s="817"/>
      <c r="BY112" s="817"/>
      <c r="BZ112" s="817"/>
      <c r="CA112" s="817">
        <v>58950705</v>
      </c>
      <c r="CB112" s="817"/>
      <c r="CC112" s="817"/>
      <c r="CD112" s="817"/>
      <c r="CE112" s="817"/>
      <c r="CF112" s="875">
        <v>30.4</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420</v>
      </c>
      <c r="DH112" s="817"/>
      <c r="DI112" s="817"/>
      <c r="DJ112" s="817"/>
      <c r="DK112" s="817"/>
      <c r="DL112" s="817" t="s">
        <v>428</v>
      </c>
      <c r="DM112" s="817"/>
      <c r="DN112" s="817"/>
      <c r="DO112" s="817"/>
      <c r="DP112" s="817"/>
      <c r="DQ112" s="817" t="s">
        <v>420</v>
      </c>
      <c r="DR112" s="817"/>
      <c r="DS112" s="817"/>
      <c r="DT112" s="817"/>
      <c r="DU112" s="817"/>
      <c r="DV112" s="794" t="s">
        <v>428</v>
      </c>
      <c r="DW112" s="794"/>
      <c r="DX112" s="794"/>
      <c r="DY112" s="794"/>
      <c r="DZ112" s="795"/>
    </row>
    <row r="113" spans="1:130" s="230" customFormat="1" ht="26.25" customHeight="1" x14ac:dyDescent="0.15">
      <c r="A113" s="914"/>
      <c r="B113" s="915"/>
      <c r="C113" s="752" t="s">
        <v>462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5226615</v>
      </c>
      <c r="AB113" s="919"/>
      <c r="AC113" s="919"/>
      <c r="AD113" s="919"/>
      <c r="AE113" s="920"/>
      <c r="AF113" s="921">
        <v>5018799</v>
      </c>
      <c r="AG113" s="919"/>
      <c r="AH113" s="919"/>
      <c r="AI113" s="919"/>
      <c r="AJ113" s="920"/>
      <c r="AK113" s="921">
        <v>4931352</v>
      </c>
      <c r="AL113" s="919"/>
      <c r="AM113" s="919"/>
      <c r="AN113" s="919"/>
      <c r="AO113" s="920"/>
      <c r="AP113" s="922">
        <v>2.5</v>
      </c>
      <c r="AQ113" s="923"/>
      <c r="AR113" s="923"/>
      <c r="AS113" s="923"/>
      <c r="AT113" s="924"/>
      <c r="AU113" s="932"/>
      <c r="AV113" s="933"/>
      <c r="AW113" s="933"/>
      <c r="AX113" s="933"/>
      <c r="AY113" s="933"/>
      <c r="AZ113" s="815" t="s">
        <v>463</v>
      </c>
      <c r="BA113" s="752"/>
      <c r="BB113" s="752"/>
      <c r="BC113" s="752"/>
      <c r="BD113" s="752"/>
      <c r="BE113" s="752"/>
      <c r="BF113" s="752"/>
      <c r="BG113" s="752"/>
      <c r="BH113" s="752"/>
      <c r="BI113" s="752"/>
      <c r="BJ113" s="752"/>
      <c r="BK113" s="752"/>
      <c r="BL113" s="752"/>
      <c r="BM113" s="752"/>
      <c r="BN113" s="752"/>
      <c r="BO113" s="752"/>
      <c r="BP113" s="753"/>
      <c r="BQ113" s="816">
        <v>17713</v>
      </c>
      <c r="BR113" s="817"/>
      <c r="BS113" s="817"/>
      <c r="BT113" s="817"/>
      <c r="BU113" s="817"/>
      <c r="BV113" s="817">
        <v>5936</v>
      </c>
      <c r="BW113" s="817"/>
      <c r="BX113" s="817"/>
      <c r="BY113" s="817"/>
      <c r="BZ113" s="817"/>
      <c r="CA113" s="817" t="s">
        <v>420</v>
      </c>
      <c r="CB113" s="817"/>
      <c r="CC113" s="817"/>
      <c r="CD113" s="817"/>
      <c r="CE113" s="817"/>
      <c r="CF113" s="875" t="s">
        <v>420</v>
      </c>
      <c r="CG113" s="876"/>
      <c r="CH113" s="876"/>
      <c r="CI113" s="876"/>
      <c r="CJ113" s="876"/>
      <c r="CK113" s="927"/>
      <c r="CL113" s="821"/>
      <c r="CM113" s="815" t="s">
        <v>464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420</v>
      </c>
      <c r="DH113" s="780"/>
      <c r="DI113" s="780"/>
      <c r="DJ113" s="780"/>
      <c r="DK113" s="781"/>
      <c r="DL113" s="782" t="s">
        <v>428</v>
      </c>
      <c r="DM113" s="780"/>
      <c r="DN113" s="780"/>
      <c r="DO113" s="780"/>
      <c r="DP113" s="781"/>
      <c r="DQ113" s="782" t="s">
        <v>420</v>
      </c>
      <c r="DR113" s="780"/>
      <c r="DS113" s="780"/>
      <c r="DT113" s="780"/>
      <c r="DU113" s="781"/>
      <c r="DV113" s="824" t="s">
        <v>129</v>
      </c>
      <c r="DW113" s="825"/>
      <c r="DX113" s="825"/>
      <c r="DY113" s="825"/>
      <c r="DZ113" s="826"/>
    </row>
    <row r="114" spans="1:130" s="230" customFormat="1" ht="26.25" customHeight="1" x14ac:dyDescent="0.15">
      <c r="A114" s="914"/>
      <c r="B114" s="915"/>
      <c r="C114" s="752" t="s">
        <v>465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1373</v>
      </c>
      <c r="AB114" s="780"/>
      <c r="AC114" s="780"/>
      <c r="AD114" s="780"/>
      <c r="AE114" s="781"/>
      <c r="AF114" s="782">
        <v>1390</v>
      </c>
      <c r="AG114" s="780"/>
      <c r="AH114" s="780"/>
      <c r="AI114" s="780"/>
      <c r="AJ114" s="781"/>
      <c r="AK114" s="782">
        <v>691</v>
      </c>
      <c r="AL114" s="780"/>
      <c r="AM114" s="780"/>
      <c r="AN114" s="780"/>
      <c r="AO114" s="781"/>
      <c r="AP114" s="824">
        <v>0</v>
      </c>
      <c r="AQ114" s="825"/>
      <c r="AR114" s="825"/>
      <c r="AS114" s="825"/>
      <c r="AT114" s="826"/>
      <c r="AU114" s="932"/>
      <c r="AV114" s="933"/>
      <c r="AW114" s="933"/>
      <c r="AX114" s="933"/>
      <c r="AY114" s="933"/>
      <c r="AZ114" s="815" t="s">
        <v>466</v>
      </c>
      <c r="BA114" s="752"/>
      <c r="BB114" s="752"/>
      <c r="BC114" s="752"/>
      <c r="BD114" s="752"/>
      <c r="BE114" s="752"/>
      <c r="BF114" s="752"/>
      <c r="BG114" s="752"/>
      <c r="BH114" s="752"/>
      <c r="BI114" s="752"/>
      <c r="BJ114" s="752"/>
      <c r="BK114" s="752"/>
      <c r="BL114" s="752"/>
      <c r="BM114" s="752"/>
      <c r="BN114" s="752"/>
      <c r="BO114" s="752"/>
      <c r="BP114" s="753"/>
      <c r="BQ114" s="816">
        <v>62937091</v>
      </c>
      <c r="BR114" s="817"/>
      <c r="BS114" s="817"/>
      <c r="BT114" s="817"/>
      <c r="BU114" s="817"/>
      <c r="BV114" s="817">
        <v>62045896</v>
      </c>
      <c r="BW114" s="817"/>
      <c r="BX114" s="817"/>
      <c r="BY114" s="817"/>
      <c r="BZ114" s="817"/>
      <c r="CA114" s="817">
        <v>61162164</v>
      </c>
      <c r="CB114" s="817"/>
      <c r="CC114" s="817"/>
      <c r="CD114" s="817"/>
      <c r="CE114" s="817"/>
      <c r="CF114" s="875">
        <v>31.5</v>
      </c>
      <c r="CG114" s="876"/>
      <c r="CH114" s="876"/>
      <c r="CI114" s="876"/>
      <c r="CJ114" s="876"/>
      <c r="CK114" s="927"/>
      <c r="CL114" s="821"/>
      <c r="CM114" s="815" t="s">
        <v>467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420</v>
      </c>
      <c r="DH114" s="780"/>
      <c r="DI114" s="780"/>
      <c r="DJ114" s="780"/>
      <c r="DK114" s="781"/>
      <c r="DL114" s="782" t="s">
        <v>420</v>
      </c>
      <c r="DM114" s="780"/>
      <c r="DN114" s="780"/>
      <c r="DO114" s="780"/>
      <c r="DP114" s="781"/>
      <c r="DQ114" s="782" t="s">
        <v>129</v>
      </c>
      <c r="DR114" s="780"/>
      <c r="DS114" s="780"/>
      <c r="DT114" s="780"/>
      <c r="DU114" s="781"/>
      <c r="DV114" s="824" t="s">
        <v>420</v>
      </c>
      <c r="DW114" s="825"/>
      <c r="DX114" s="825"/>
      <c r="DY114" s="825"/>
      <c r="DZ114" s="826"/>
    </row>
    <row r="115" spans="1:130" s="230" customFormat="1" ht="26.25" customHeight="1" x14ac:dyDescent="0.15">
      <c r="A115" s="914"/>
      <c r="B115" s="915"/>
      <c r="C115" s="752" t="s">
        <v>468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1347388</v>
      </c>
      <c r="AB115" s="919"/>
      <c r="AC115" s="919"/>
      <c r="AD115" s="919"/>
      <c r="AE115" s="920"/>
      <c r="AF115" s="921">
        <v>1409920</v>
      </c>
      <c r="AG115" s="919"/>
      <c r="AH115" s="919"/>
      <c r="AI115" s="919"/>
      <c r="AJ115" s="920"/>
      <c r="AK115" s="921">
        <v>2156884</v>
      </c>
      <c r="AL115" s="919"/>
      <c r="AM115" s="919"/>
      <c r="AN115" s="919"/>
      <c r="AO115" s="920"/>
      <c r="AP115" s="922">
        <v>1.1000000000000001</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420</v>
      </c>
      <c r="BR115" s="817"/>
      <c r="BS115" s="817"/>
      <c r="BT115" s="817"/>
      <c r="BU115" s="817"/>
      <c r="BV115" s="817" t="s">
        <v>420</v>
      </c>
      <c r="BW115" s="817"/>
      <c r="BX115" s="817"/>
      <c r="BY115" s="817"/>
      <c r="BZ115" s="817"/>
      <c r="CA115" s="817" t="s">
        <v>420</v>
      </c>
      <c r="CB115" s="817"/>
      <c r="CC115" s="817"/>
      <c r="CD115" s="817"/>
      <c r="CE115" s="817"/>
      <c r="CF115" s="875" t="s">
        <v>420</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428</v>
      </c>
      <c r="DH115" s="780"/>
      <c r="DI115" s="780"/>
      <c r="DJ115" s="780"/>
      <c r="DK115" s="781"/>
      <c r="DL115" s="782" t="s">
        <v>428</v>
      </c>
      <c r="DM115" s="780"/>
      <c r="DN115" s="780"/>
      <c r="DO115" s="780"/>
      <c r="DP115" s="781"/>
      <c r="DQ115" s="782" t="s">
        <v>420</v>
      </c>
      <c r="DR115" s="780"/>
      <c r="DS115" s="780"/>
      <c r="DT115" s="780"/>
      <c r="DU115" s="781"/>
      <c r="DV115" s="824" t="s">
        <v>420</v>
      </c>
      <c r="DW115" s="825"/>
      <c r="DX115" s="825"/>
      <c r="DY115" s="825"/>
      <c r="DZ115" s="826"/>
    </row>
    <row r="116" spans="1:130" s="230" customFormat="1" ht="26.25" customHeight="1" x14ac:dyDescent="0.15">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420</v>
      </c>
      <c r="AB116" s="780"/>
      <c r="AC116" s="780"/>
      <c r="AD116" s="780"/>
      <c r="AE116" s="781"/>
      <c r="AF116" s="782" t="s">
        <v>420</v>
      </c>
      <c r="AG116" s="780"/>
      <c r="AH116" s="780"/>
      <c r="AI116" s="780"/>
      <c r="AJ116" s="781"/>
      <c r="AK116" s="782" t="s">
        <v>428</v>
      </c>
      <c r="AL116" s="780"/>
      <c r="AM116" s="780"/>
      <c r="AN116" s="780"/>
      <c r="AO116" s="781"/>
      <c r="AP116" s="824" t="s">
        <v>420</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420</v>
      </c>
      <c r="BR116" s="817"/>
      <c r="BS116" s="817"/>
      <c r="BT116" s="817"/>
      <c r="BU116" s="817"/>
      <c r="BV116" s="817" t="s">
        <v>420</v>
      </c>
      <c r="BW116" s="817"/>
      <c r="BX116" s="817"/>
      <c r="BY116" s="817"/>
      <c r="BZ116" s="817"/>
      <c r="CA116" s="817" t="s">
        <v>420</v>
      </c>
      <c r="CB116" s="817"/>
      <c r="CC116" s="817"/>
      <c r="CD116" s="817"/>
      <c r="CE116" s="817"/>
      <c r="CF116" s="875" t="s">
        <v>420</v>
      </c>
      <c r="CG116" s="876"/>
      <c r="CH116" s="876"/>
      <c r="CI116" s="876"/>
      <c r="CJ116" s="876"/>
      <c r="CK116" s="927"/>
      <c r="CL116" s="821"/>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42916</v>
      </c>
      <c r="DH116" s="780"/>
      <c r="DI116" s="780"/>
      <c r="DJ116" s="780"/>
      <c r="DK116" s="781"/>
      <c r="DL116" s="782">
        <v>32394</v>
      </c>
      <c r="DM116" s="780"/>
      <c r="DN116" s="780"/>
      <c r="DO116" s="780"/>
      <c r="DP116" s="781"/>
      <c r="DQ116" s="782">
        <v>21872</v>
      </c>
      <c r="DR116" s="780"/>
      <c r="DS116" s="780"/>
      <c r="DT116" s="780"/>
      <c r="DU116" s="781"/>
      <c r="DV116" s="824">
        <v>0</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474</v>
      </c>
      <c r="Z117" s="897"/>
      <c r="AA117" s="902">
        <v>40337764</v>
      </c>
      <c r="AB117" s="903"/>
      <c r="AC117" s="903"/>
      <c r="AD117" s="903"/>
      <c r="AE117" s="904"/>
      <c r="AF117" s="905">
        <v>39894135</v>
      </c>
      <c r="AG117" s="903"/>
      <c r="AH117" s="903"/>
      <c r="AI117" s="903"/>
      <c r="AJ117" s="904"/>
      <c r="AK117" s="905">
        <v>37738277</v>
      </c>
      <c r="AL117" s="903"/>
      <c r="AM117" s="903"/>
      <c r="AN117" s="903"/>
      <c r="AO117" s="904"/>
      <c r="AP117" s="906"/>
      <c r="AQ117" s="907"/>
      <c r="AR117" s="907"/>
      <c r="AS117" s="907"/>
      <c r="AT117" s="908"/>
      <c r="AU117" s="932"/>
      <c r="AV117" s="933"/>
      <c r="AW117" s="933"/>
      <c r="AX117" s="933"/>
      <c r="AY117" s="933"/>
      <c r="AZ117" s="863" t="s">
        <v>475</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476</v>
      </c>
      <c r="BW117" s="817"/>
      <c r="BX117" s="817"/>
      <c r="BY117" s="817"/>
      <c r="BZ117" s="817"/>
      <c r="CA117" s="817" t="s">
        <v>129</v>
      </c>
      <c r="CB117" s="817"/>
      <c r="CC117" s="817"/>
      <c r="CD117" s="817"/>
      <c r="CE117" s="817"/>
      <c r="CF117" s="875" t="s">
        <v>477</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477</v>
      </c>
      <c r="DH117" s="780"/>
      <c r="DI117" s="780"/>
      <c r="DJ117" s="780"/>
      <c r="DK117" s="781"/>
      <c r="DL117" s="782" t="s">
        <v>479</v>
      </c>
      <c r="DM117" s="780"/>
      <c r="DN117" s="780"/>
      <c r="DO117" s="780"/>
      <c r="DP117" s="781"/>
      <c r="DQ117" s="782" t="s">
        <v>480</v>
      </c>
      <c r="DR117" s="780"/>
      <c r="DS117" s="780"/>
      <c r="DT117" s="780"/>
      <c r="DU117" s="781"/>
      <c r="DV117" s="824" t="s">
        <v>398</v>
      </c>
      <c r="DW117" s="825"/>
      <c r="DX117" s="825"/>
      <c r="DY117" s="825"/>
      <c r="DZ117" s="826"/>
    </row>
    <row r="118" spans="1:130" s="230" customFormat="1" ht="26.25" customHeight="1" x14ac:dyDescent="0.15">
      <c r="A118" s="895" t="s">
        <v>450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447</v>
      </c>
      <c r="AB118" s="896"/>
      <c r="AC118" s="896"/>
      <c r="AD118" s="896"/>
      <c r="AE118" s="897"/>
      <c r="AF118" s="898" t="s">
        <v>448</v>
      </c>
      <c r="AG118" s="896"/>
      <c r="AH118" s="896"/>
      <c r="AI118" s="896"/>
      <c r="AJ118" s="897"/>
      <c r="AK118" s="898" t="s">
        <v>308</v>
      </c>
      <c r="AL118" s="896"/>
      <c r="AM118" s="896"/>
      <c r="AN118" s="896"/>
      <c r="AO118" s="897"/>
      <c r="AP118" s="899" t="s">
        <v>449</v>
      </c>
      <c r="AQ118" s="900"/>
      <c r="AR118" s="900"/>
      <c r="AS118" s="900"/>
      <c r="AT118" s="901"/>
      <c r="AU118" s="932"/>
      <c r="AV118" s="933"/>
      <c r="AW118" s="933"/>
      <c r="AX118" s="933"/>
      <c r="AY118" s="933"/>
      <c r="AZ118" s="838" t="s">
        <v>481</v>
      </c>
      <c r="BA118" s="839"/>
      <c r="BB118" s="839"/>
      <c r="BC118" s="839"/>
      <c r="BD118" s="839"/>
      <c r="BE118" s="839"/>
      <c r="BF118" s="839"/>
      <c r="BG118" s="839"/>
      <c r="BH118" s="839"/>
      <c r="BI118" s="839"/>
      <c r="BJ118" s="839"/>
      <c r="BK118" s="839"/>
      <c r="BL118" s="839"/>
      <c r="BM118" s="839"/>
      <c r="BN118" s="839"/>
      <c r="BO118" s="839"/>
      <c r="BP118" s="840"/>
      <c r="BQ118" s="879" t="s">
        <v>477</v>
      </c>
      <c r="BR118" s="845"/>
      <c r="BS118" s="845"/>
      <c r="BT118" s="845"/>
      <c r="BU118" s="845"/>
      <c r="BV118" s="845" t="s">
        <v>129</v>
      </c>
      <c r="BW118" s="845"/>
      <c r="BX118" s="845"/>
      <c r="BY118" s="845"/>
      <c r="BZ118" s="845"/>
      <c r="CA118" s="845" t="s">
        <v>480</v>
      </c>
      <c r="CB118" s="845"/>
      <c r="CC118" s="845"/>
      <c r="CD118" s="845"/>
      <c r="CE118" s="845"/>
      <c r="CF118" s="875" t="s">
        <v>482</v>
      </c>
      <c r="CG118" s="876"/>
      <c r="CH118" s="876"/>
      <c r="CI118" s="876"/>
      <c r="CJ118" s="876"/>
      <c r="CK118" s="927"/>
      <c r="CL118" s="821"/>
      <c r="CM118" s="815" t="s">
        <v>483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484</v>
      </c>
      <c r="DH118" s="780"/>
      <c r="DI118" s="780"/>
      <c r="DJ118" s="780"/>
      <c r="DK118" s="781"/>
      <c r="DL118" s="782" t="s">
        <v>129</v>
      </c>
      <c r="DM118" s="780"/>
      <c r="DN118" s="780"/>
      <c r="DO118" s="780"/>
      <c r="DP118" s="781"/>
      <c r="DQ118" s="782" t="s">
        <v>129</v>
      </c>
      <c r="DR118" s="780"/>
      <c r="DS118" s="780"/>
      <c r="DT118" s="780"/>
      <c r="DU118" s="781"/>
      <c r="DV118" s="824" t="s">
        <v>398</v>
      </c>
      <c r="DW118" s="825"/>
      <c r="DX118" s="825"/>
      <c r="DY118" s="825"/>
      <c r="DZ118" s="826"/>
    </row>
    <row r="119" spans="1:130" s="230" customFormat="1" ht="26.25" customHeight="1" x14ac:dyDescent="0.15">
      <c r="A119" s="818" t="s">
        <v>453</v>
      </c>
      <c r="B119" s="819"/>
      <c r="C119" s="860" t="s">
        <v>454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477</v>
      </c>
      <c r="AB119" s="889"/>
      <c r="AC119" s="889"/>
      <c r="AD119" s="889"/>
      <c r="AE119" s="890"/>
      <c r="AF119" s="891" t="s">
        <v>129</v>
      </c>
      <c r="AG119" s="889"/>
      <c r="AH119" s="889"/>
      <c r="AI119" s="889"/>
      <c r="AJ119" s="890"/>
      <c r="AK119" s="891" t="s">
        <v>398</v>
      </c>
      <c r="AL119" s="889"/>
      <c r="AM119" s="889"/>
      <c r="AN119" s="889"/>
      <c r="AO119" s="890"/>
      <c r="AP119" s="892" t="s">
        <v>485</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486</v>
      </c>
      <c r="BP119" s="878"/>
      <c r="BQ119" s="879">
        <v>419943912</v>
      </c>
      <c r="BR119" s="845"/>
      <c r="BS119" s="845"/>
      <c r="BT119" s="845"/>
      <c r="BU119" s="845"/>
      <c r="BV119" s="845">
        <v>412077783</v>
      </c>
      <c r="BW119" s="845"/>
      <c r="BX119" s="845"/>
      <c r="BY119" s="845"/>
      <c r="BZ119" s="845"/>
      <c r="CA119" s="845">
        <v>414314985</v>
      </c>
      <c r="CB119" s="845"/>
      <c r="CC119" s="845"/>
      <c r="CD119" s="845"/>
      <c r="CE119" s="845"/>
      <c r="CF119" s="748"/>
      <c r="CG119" s="749"/>
      <c r="CH119" s="749"/>
      <c r="CI119" s="749"/>
      <c r="CJ119" s="834"/>
      <c r="CK119" s="928"/>
      <c r="CL119" s="823"/>
      <c r="CM119" s="838" t="s">
        <v>487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9419440</v>
      </c>
      <c r="DH119" s="764"/>
      <c r="DI119" s="764"/>
      <c r="DJ119" s="764"/>
      <c r="DK119" s="765"/>
      <c r="DL119" s="766">
        <v>8557711</v>
      </c>
      <c r="DM119" s="764"/>
      <c r="DN119" s="764"/>
      <c r="DO119" s="764"/>
      <c r="DP119" s="765"/>
      <c r="DQ119" s="766">
        <v>7156363</v>
      </c>
      <c r="DR119" s="764"/>
      <c r="DS119" s="764"/>
      <c r="DT119" s="764"/>
      <c r="DU119" s="765"/>
      <c r="DV119" s="848">
        <v>3.7</v>
      </c>
      <c r="DW119" s="849"/>
      <c r="DX119" s="849"/>
      <c r="DY119" s="849"/>
      <c r="DZ119" s="850"/>
    </row>
    <row r="120" spans="1:130" s="230" customFormat="1" ht="26.25" customHeight="1" x14ac:dyDescent="0.15">
      <c r="A120" s="820"/>
      <c r="B120" s="821"/>
      <c r="C120" s="815" t="s">
        <v>457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484</v>
      </c>
      <c r="AB120" s="780"/>
      <c r="AC120" s="780"/>
      <c r="AD120" s="780"/>
      <c r="AE120" s="781"/>
      <c r="AF120" s="782" t="s">
        <v>398</v>
      </c>
      <c r="AG120" s="780"/>
      <c r="AH120" s="780"/>
      <c r="AI120" s="780"/>
      <c r="AJ120" s="781"/>
      <c r="AK120" s="782" t="s">
        <v>129</v>
      </c>
      <c r="AL120" s="780"/>
      <c r="AM120" s="780"/>
      <c r="AN120" s="780"/>
      <c r="AO120" s="781"/>
      <c r="AP120" s="824" t="s">
        <v>477</v>
      </c>
      <c r="AQ120" s="825"/>
      <c r="AR120" s="825"/>
      <c r="AS120" s="825"/>
      <c r="AT120" s="826"/>
      <c r="AU120" s="880" t="s">
        <v>488</v>
      </c>
      <c r="AV120" s="881"/>
      <c r="AW120" s="881"/>
      <c r="AX120" s="881"/>
      <c r="AY120" s="882"/>
      <c r="AZ120" s="860" t="s">
        <v>489</v>
      </c>
      <c r="BA120" s="808"/>
      <c r="BB120" s="808"/>
      <c r="BC120" s="808"/>
      <c r="BD120" s="808"/>
      <c r="BE120" s="808"/>
      <c r="BF120" s="808"/>
      <c r="BG120" s="808"/>
      <c r="BH120" s="808"/>
      <c r="BI120" s="808"/>
      <c r="BJ120" s="808"/>
      <c r="BK120" s="808"/>
      <c r="BL120" s="808"/>
      <c r="BM120" s="808"/>
      <c r="BN120" s="808"/>
      <c r="BO120" s="808"/>
      <c r="BP120" s="809"/>
      <c r="BQ120" s="861">
        <v>75899196</v>
      </c>
      <c r="BR120" s="842"/>
      <c r="BS120" s="842"/>
      <c r="BT120" s="842"/>
      <c r="BU120" s="842"/>
      <c r="BV120" s="842">
        <v>90642216</v>
      </c>
      <c r="BW120" s="842"/>
      <c r="BX120" s="842"/>
      <c r="BY120" s="842"/>
      <c r="BZ120" s="842"/>
      <c r="CA120" s="842">
        <v>93961304</v>
      </c>
      <c r="CB120" s="842"/>
      <c r="CC120" s="842"/>
      <c r="CD120" s="842"/>
      <c r="CE120" s="842"/>
      <c r="CF120" s="866">
        <v>48.5</v>
      </c>
      <c r="CG120" s="867"/>
      <c r="CH120" s="867"/>
      <c r="CI120" s="867"/>
      <c r="CJ120" s="867"/>
      <c r="CK120" s="868" t="s">
        <v>490</v>
      </c>
      <c r="CL120" s="852"/>
      <c r="CM120" s="852"/>
      <c r="CN120" s="852"/>
      <c r="CO120" s="853"/>
      <c r="CP120" s="872" t="s">
        <v>491</v>
      </c>
      <c r="CQ120" s="873"/>
      <c r="CR120" s="873"/>
      <c r="CS120" s="873"/>
      <c r="CT120" s="873"/>
      <c r="CU120" s="873"/>
      <c r="CV120" s="873"/>
      <c r="CW120" s="873"/>
      <c r="CX120" s="873"/>
      <c r="CY120" s="873"/>
      <c r="CZ120" s="873"/>
      <c r="DA120" s="873"/>
      <c r="DB120" s="873"/>
      <c r="DC120" s="873"/>
      <c r="DD120" s="873"/>
      <c r="DE120" s="873"/>
      <c r="DF120" s="874"/>
      <c r="DG120" s="861">
        <v>47767366</v>
      </c>
      <c r="DH120" s="842"/>
      <c r="DI120" s="842"/>
      <c r="DJ120" s="842"/>
      <c r="DK120" s="842"/>
      <c r="DL120" s="842">
        <v>44239738</v>
      </c>
      <c r="DM120" s="842"/>
      <c r="DN120" s="842"/>
      <c r="DO120" s="842"/>
      <c r="DP120" s="842"/>
      <c r="DQ120" s="842">
        <v>41029276</v>
      </c>
      <c r="DR120" s="842"/>
      <c r="DS120" s="842"/>
      <c r="DT120" s="842"/>
      <c r="DU120" s="842"/>
      <c r="DV120" s="843">
        <v>21.2</v>
      </c>
      <c r="DW120" s="843"/>
      <c r="DX120" s="843"/>
      <c r="DY120" s="843"/>
      <c r="DZ120" s="844"/>
    </row>
    <row r="121" spans="1:130" s="230" customFormat="1" ht="26.25" customHeight="1" x14ac:dyDescent="0.15">
      <c r="A121" s="820"/>
      <c r="B121" s="821"/>
      <c r="C121" s="863" t="s">
        <v>492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476</v>
      </c>
      <c r="AG121" s="780"/>
      <c r="AH121" s="780"/>
      <c r="AI121" s="780"/>
      <c r="AJ121" s="781"/>
      <c r="AK121" s="782" t="s">
        <v>484</v>
      </c>
      <c r="AL121" s="780"/>
      <c r="AM121" s="780"/>
      <c r="AN121" s="780"/>
      <c r="AO121" s="781"/>
      <c r="AP121" s="824" t="s">
        <v>129</v>
      </c>
      <c r="AQ121" s="825"/>
      <c r="AR121" s="825"/>
      <c r="AS121" s="825"/>
      <c r="AT121" s="826"/>
      <c r="AU121" s="883"/>
      <c r="AV121" s="884"/>
      <c r="AW121" s="884"/>
      <c r="AX121" s="884"/>
      <c r="AY121" s="885"/>
      <c r="AZ121" s="815" t="s">
        <v>493</v>
      </c>
      <c r="BA121" s="752"/>
      <c r="BB121" s="752"/>
      <c r="BC121" s="752"/>
      <c r="BD121" s="752"/>
      <c r="BE121" s="752"/>
      <c r="BF121" s="752"/>
      <c r="BG121" s="752"/>
      <c r="BH121" s="752"/>
      <c r="BI121" s="752"/>
      <c r="BJ121" s="752"/>
      <c r="BK121" s="752"/>
      <c r="BL121" s="752"/>
      <c r="BM121" s="752"/>
      <c r="BN121" s="752"/>
      <c r="BO121" s="752"/>
      <c r="BP121" s="753"/>
      <c r="BQ121" s="816">
        <v>43048965</v>
      </c>
      <c r="BR121" s="817"/>
      <c r="BS121" s="817"/>
      <c r="BT121" s="817"/>
      <c r="BU121" s="817"/>
      <c r="BV121" s="817">
        <v>41900779</v>
      </c>
      <c r="BW121" s="817"/>
      <c r="BX121" s="817"/>
      <c r="BY121" s="817"/>
      <c r="BZ121" s="817"/>
      <c r="CA121" s="817">
        <v>39027284</v>
      </c>
      <c r="CB121" s="817"/>
      <c r="CC121" s="817"/>
      <c r="CD121" s="817"/>
      <c r="CE121" s="817"/>
      <c r="CF121" s="875">
        <v>20.100000000000001</v>
      </c>
      <c r="CG121" s="876"/>
      <c r="CH121" s="876"/>
      <c r="CI121" s="876"/>
      <c r="CJ121" s="876"/>
      <c r="CK121" s="869"/>
      <c r="CL121" s="855"/>
      <c r="CM121" s="855"/>
      <c r="CN121" s="855"/>
      <c r="CO121" s="856"/>
      <c r="CP121" s="835" t="s">
        <v>494</v>
      </c>
      <c r="CQ121" s="836"/>
      <c r="CR121" s="836"/>
      <c r="CS121" s="836"/>
      <c r="CT121" s="836"/>
      <c r="CU121" s="836"/>
      <c r="CV121" s="836"/>
      <c r="CW121" s="836"/>
      <c r="CX121" s="836"/>
      <c r="CY121" s="836"/>
      <c r="CZ121" s="836"/>
      <c r="DA121" s="836"/>
      <c r="DB121" s="836"/>
      <c r="DC121" s="836"/>
      <c r="DD121" s="836"/>
      <c r="DE121" s="836"/>
      <c r="DF121" s="837"/>
      <c r="DG121" s="816">
        <v>8483073</v>
      </c>
      <c r="DH121" s="817"/>
      <c r="DI121" s="817"/>
      <c r="DJ121" s="817"/>
      <c r="DK121" s="817"/>
      <c r="DL121" s="817">
        <v>9488732</v>
      </c>
      <c r="DM121" s="817"/>
      <c r="DN121" s="817"/>
      <c r="DO121" s="817"/>
      <c r="DP121" s="817"/>
      <c r="DQ121" s="817">
        <v>13592727</v>
      </c>
      <c r="DR121" s="817"/>
      <c r="DS121" s="817"/>
      <c r="DT121" s="817"/>
      <c r="DU121" s="817"/>
      <c r="DV121" s="794">
        <v>7</v>
      </c>
      <c r="DW121" s="794"/>
      <c r="DX121" s="794"/>
      <c r="DY121" s="794"/>
      <c r="DZ121" s="795"/>
    </row>
    <row r="122" spans="1:130" s="230" customFormat="1" ht="26.25" customHeight="1" x14ac:dyDescent="0.15">
      <c r="A122" s="820"/>
      <c r="B122" s="821"/>
      <c r="C122" s="815" t="s">
        <v>467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398</v>
      </c>
      <c r="AG122" s="780"/>
      <c r="AH122" s="780"/>
      <c r="AI122" s="780"/>
      <c r="AJ122" s="781"/>
      <c r="AK122" s="782" t="s">
        <v>129</v>
      </c>
      <c r="AL122" s="780"/>
      <c r="AM122" s="780"/>
      <c r="AN122" s="780"/>
      <c r="AO122" s="781"/>
      <c r="AP122" s="824" t="s">
        <v>482</v>
      </c>
      <c r="AQ122" s="825"/>
      <c r="AR122" s="825"/>
      <c r="AS122" s="825"/>
      <c r="AT122" s="826"/>
      <c r="AU122" s="883"/>
      <c r="AV122" s="884"/>
      <c r="AW122" s="884"/>
      <c r="AX122" s="884"/>
      <c r="AY122" s="885"/>
      <c r="AZ122" s="838" t="s">
        <v>495</v>
      </c>
      <c r="BA122" s="839"/>
      <c r="BB122" s="839"/>
      <c r="BC122" s="839"/>
      <c r="BD122" s="839"/>
      <c r="BE122" s="839"/>
      <c r="BF122" s="839"/>
      <c r="BG122" s="839"/>
      <c r="BH122" s="839"/>
      <c r="BI122" s="839"/>
      <c r="BJ122" s="839"/>
      <c r="BK122" s="839"/>
      <c r="BL122" s="839"/>
      <c r="BM122" s="839"/>
      <c r="BN122" s="839"/>
      <c r="BO122" s="839"/>
      <c r="BP122" s="840"/>
      <c r="BQ122" s="879">
        <v>362111687</v>
      </c>
      <c r="BR122" s="845"/>
      <c r="BS122" s="845"/>
      <c r="BT122" s="845"/>
      <c r="BU122" s="845"/>
      <c r="BV122" s="845">
        <v>365009429</v>
      </c>
      <c r="BW122" s="845"/>
      <c r="BX122" s="845"/>
      <c r="BY122" s="845"/>
      <c r="BZ122" s="845"/>
      <c r="CA122" s="845">
        <v>365602317</v>
      </c>
      <c r="CB122" s="845"/>
      <c r="CC122" s="845"/>
      <c r="CD122" s="845"/>
      <c r="CE122" s="845"/>
      <c r="CF122" s="846">
        <v>188.5</v>
      </c>
      <c r="CG122" s="847"/>
      <c r="CH122" s="847"/>
      <c r="CI122" s="847"/>
      <c r="CJ122" s="847"/>
      <c r="CK122" s="869"/>
      <c r="CL122" s="855"/>
      <c r="CM122" s="855"/>
      <c r="CN122" s="855"/>
      <c r="CO122" s="856"/>
      <c r="CP122" s="835" t="s">
        <v>496</v>
      </c>
      <c r="CQ122" s="836"/>
      <c r="CR122" s="836"/>
      <c r="CS122" s="836"/>
      <c r="CT122" s="836"/>
      <c r="CU122" s="836"/>
      <c r="CV122" s="836"/>
      <c r="CW122" s="836"/>
      <c r="CX122" s="836"/>
      <c r="CY122" s="836"/>
      <c r="CZ122" s="836"/>
      <c r="DA122" s="836"/>
      <c r="DB122" s="836"/>
      <c r="DC122" s="836"/>
      <c r="DD122" s="836"/>
      <c r="DE122" s="836"/>
      <c r="DF122" s="837"/>
      <c r="DG122" s="816">
        <v>3889638</v>
      </c>
      <c r="DH122" s="817"/>
      <c r="DI122" s="817"/>
      <c r="DJ122" s="817"/>
      <c r="DK122" s="817"/>
      <c r="DL122" s="817">
        <v>3992062</v>
      </c>
      <c r="DM122" s="817"/>
      <c r="DN122" s="817"/>
      <c r="DO122" s="817"/>
      <c r="DP122" s="817"/>
      <c r="DQ122" s="817">
        <v>3876548</v>
      </c>
      <c r="DR122" s="817"/>
      <c r="DS122" s="817"/>
      <c r="DT122" s="817"/>
      <c r="DU122" s="817"/>
      <c r="DV122" s="794">
        <v>2</v>
      </c>
      <c r="DW122" s="794"/>
      <c r="DX122" s="794"/>
      <c r="DY122" s="794"/>
      <c r="DZ122" s="795"/>
    </row>
    <row r="123" spans="1:130" s="230" customFormat="1" ht="26.25" customHeight="1" x14ac:dyDescent="0.15">
      <c r="A123" s="820"/>
      <c r="B123" s="821"/>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14098</v>
      </c>
      <c r="AB123" s="780"/>
      <c r="AC123" s="780"/>
      <c r="AD123" s="780"/>
      <c r="AE123" s="781"/>
      <c r="AF123" s="782">
        <v>10522</v>
      </c>
      <c r="AG123" s="780"/>
      <c r="AH123" s="780"/>
      <c r="AI123" s="780"/>
      <c r="AJ123" s="781"/>
      <c r="AK123" s="782">
        <v>10522</v>
      </c>
      <c r="AL123" s="780"/>
      <c r="AM123" s="780"/>
      <c r="AN123" s="780"/>
      <c r="AO123" s="781"/>
      <c r="AP123" s="824">
        <v>0</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497</v>
      </c>
      <c r="BP123" s="878"/>
      <c r="BQ123" s="832">
        <v>481059848</v>
      </c>
      <c r="BR123" s="833"/>
      <c r="BS123" s="833"/>
      <c r="BT123" s="833"/>
      <c r="BU123" s="833"/>
      <c r="BV123" s="833">
        <v>497552424</v>
      </c>
      <c r="BW123" s="833"/>
      <c r="BX123" s="833"/>
      <c r="BY123" s="833"/>
      <c r="BZ123" s="833"/>
      <c r="CA123" s="833">
        <v>498590905</v>
      </c>
      <c r="CB123" s="833"/>
      <c r="CC123" s="833"/>
      <c r="CD123" s="833"/>
      <c r="CE123" s="833"/>
      <c r="CF123" s="748"/>
      <c r="CG123" s="749"/>
      <c r="CH123" s="749"/>
      <c r="CI123" s="749"/>
      <c r="CJ123" s="834"/>
      <c r="CK123" s="869"/>
      <c r="CL123" s="855"/>
      <c r="CM123" s="855"/>
      <c r="CN123" s="855"/>
      <c r="CO123" s="856"/>
      <c r="CP123" s="835" t="s">
        <v>498</v>
      </c>
      <c r="CQ123" s="836"/>
      <c r="CR123" s="836"/>
      <c r="CS123" s="836"/>
      <c r="CT123" s="836"/>
      <c r="CU123" s="836"/>
      <c r="CV123" s="836"/>
      <c r="CW123" s="836"/>
      <c r="CX123" s="836"/>
      <c r="CY123" s="836"/>
      <c r="CZ123" s="836"/>
      <c r="DA123" s="836"/>
      <c r="DB123" s="836"/>
      <c r="DC123" s="836"/>
      <c r="DD123" s="836"/>
      <c r="DE123" s="836"/>
      <c r="DF123" s="837"/>
      <c r="DG123" s="779">
        <v>508735</v>
      </c>
      <c r="DH123" s="780"/>
      <c r="DI123" s="780"/>
      <c r="DJ123" s="780"/>
      <c r="DK123" s="781"/>
      <c r="DL123" s="782">
        <v>444749</v>
      </c>
      <c r="DM123" s="780"/>
      <c r="DN123" s="780"/>
      <c r="DO123" s="780"/>
      <c r="DP123" s="781"/>
      <c r="DQ123" s="782">
        <v>382076</v>
      </c>
      <c r="DR123" s="780"/>
      <c r="DS123" s="780"/>
      <c r="DT123" s="780"/>
      <c r="DU123" s="781"/>
      <c r="DV123" s="824">
        <v>0.2</v>
      </c>
      <c r="DW123" s="825"/>
      <c r="DX123" s="825"/>
      <c r="DY123" s="825"/>
      <c r="DZ123" s="826"/>
    </row>
    <row r="124" spans="1:130" s="230" customFormat="1" ht="26.25" customHeight="1" thickBot="1" x14ac:dyDescent="0.2">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476</v>
      </c>
      <c r="AG124" s="780"/>
      <c r="AH124" s="780"/>
      <c r="AI124" s="780"/>
      <c r="AJ124" s="781"/>
      <c r="AK124" s="782" t="s">
        <v>485</v>
      </c>
      <c r="AL124" s="780"/>
      <c r="AM124" s="780"/>
      <c r="AN124" s="780"/>
      <c r="AO124" s="781"/>
      <c r="AP124" s="824" t="s">
        <v>129</v>
      </c>
      <c r="AQ124" s="825"/>
      <c r="AR124" s="825"/>
      <c r="AS124" s="825"/>
      <c r="AT124" s="826"/>
      <c r="AU124" s="827" t="s">
        <v>499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398</v>
      </c>
      <c r="BR124" s="831"/>
      <c r="BS124" s="831"/>
      <c r="BT124" s="831"/>
      <c r="BU124" s="831"/>
      <c r="BV124" s="831" t="s">
        <v>477</v>
      </c>
      <c r="BW124" s="831"/>
      <c r="BX124" s="831"/>
      <c r="BY124" s="831"/>
      <c r="BZ124" s="831"/>
      <c r="CA124" s="831" t="s">
        <v>477</v>
      </c>
      <c r="CB124" s="831"/>
      <c r="CC124" s="831"/>
      <c r="CD124" s="831"/>
      <c r="CE124" s="831"/>
      <c r="CF124" s="726"/>
      <c r="CG124" s="727"/>
      <c r="CH124" s="727"/>
      <c r="CI124" s="727"/>
      <c r="CJ124" s="862"/>
      <c r="CK124" s="870"/>
      <c r="CL124" s="870"/>
      <c r="CM124" s="870"/>
      <c r="CN124" s="870"/>
      <c r="CO124" s="871"/>
      <c r="CP124" s="835" t="s">
        <v>500</v>
      </c>
      <c r="CQ124" s="836"/>
      <c r="CR124" s="836"/>
      <c r="CS124" s="836"/>
      <c r="CT124" s="836"/>
      <c r="CU124" s="836"/>
      <c r="CV124" s="836"/>
      <c r="CW124" s="836"/>
      <c r="CX124" s="836"/>
      <c r="CY124" s="836"/>
      <c r="CZ124" s="836"/>
      <c r="DA124" s="836"/>
      <c r="DB124" s="836"/>
      <c r="DC124" s="836"/>
      <c r="DD124" s="836"/>
      <c r="DE124" s="836"/>
      <c r="DF124" s="837"/>
      <c r="DG124" s="763">
        <v>132784</v>
      </c>
      <c r="DH124" s="764"/>
      <c r="DI124" s="764"/>
      <c r="DJ124" s="764"/>
      <c r="DK124" s="765"/>
      <c r="DL124" s="766">
        <v>90585</v>
      </c>
      <c r="DM124" s="764"/>
      <c r="DN124" s="764"/>
      <c r="DO124" s="764"/>
      <c r="DP124" s="765"/>
      <c r="DQ124" s="766">
        <v>65730</v>
      </c>
      <c r="DR124" s="764"/>
      <c r="DS124" s="764"/>
      <c r="DT124" s="764"/>
      <c r="DU124" s="765"/>
      <c r="DV124" s="848">
        <v>0</v>
      </c>
      <c r="DW124" s="849"/>
      <c r="DX124" s="849"/>
      <c r="DY124" s="849"/>
      <c r="DZ124" s="850"/>
    </row>
    <row r="125" spans="1:130" s="230" customFormat="1" ht="26.25" customHeight="1" x14ac:dyDescent="0.15">
      <c r="A125" s="820"/>
      <c r="B125" s="821"/>
      <c r="C125" s="815" t="s">
        <v>483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398</v>
      </c>
      <c r="AG125" s="780"/>
      <c r="AH125" s="780"/>
      <c r="AI125" s="780"/>
      <c r="AJ125" s="781"/>
      <c r="AK125" s="782" t="s">
        <v>398</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501</v>
      </c>
      <c r="CL125" s="852"/>
      <c r="CM125" s="852"/>
      <c r="CN125" s="852"/>
      <c r="CO125" s="853"/>
      <c r="CP125" s="860" t="s">
        <v>502</v>
      </c>
      <c r="CQ125" s="808"/>
      <c r="CR125" s="808"/>
      <c r="CS125" s="808"/>
      <c r="CT125" s="808"/>
      <c r="CU125" s="808"/>
      <c r="CV125" s="808"/>
      <c r="CW125" s="808"/>
      <c r="CX125" s="808"/>
      <c r="CY125" s="808"/>
      <c r="CZ125" s="808"/>
      <c r="DA125" s="808"/>
      <c r="DB125" s="808"/>
      <c r="DC125" s="808"/>
      <c r="DD125" s="808"/>
      <c r="DE125" s="808"/>
      <c r="DF125" s="809"/>
      <c r="DG125" s="861" t="s">
        <v>477</v>
      </c>
      <c r="DH125" s="842"/>
      <c r="DI125" s="842"/>
      <c r="DJ125" s="842"/>
      <c r="DK125" s="842"/>
      <c r="DL125" s="842" t="s">
        <v>485</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487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1308194</v>
      </c>
      <c r="AB126" s="780"/>
      <c r="AC126" s="780"/>
      <c r="AD126" s="780"/>
      <c r="AE126" s="781"/>
      <c r="AF126" s="782">
        <v>1374940</v>
      </c>
      <c r="AG126" s="780"/>
      <c r="AH126" s="780"/>
      <c r="AI126" s="780"/>
      <c r="AJ126" s="781"/>
      <c r="AK126" s="782">
        <v>2127336</v>
      </c>
      <c r="AL126" s="780"/>
      <c r="AM126" s="780"/>
      <c r="AN126" s="780"/>
      <c r="AO126" s="781"/>
      <c r="AP126" s="824">
        <v>1.1000000000000001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503</v>
      </c>
      <c r="CQ126" s="752"/>
      <c r="CR126" s="752"/>
      <c r="CS126" s="752"/>
      <c r="CT126" s="752"/>
      <c r="CU126" s="752"/>
      <c r="CV126" s="752"/>
      <c r="CW126" s="752"/>
      <c r="CX126" s="752"/>
      <c r="CY126" s="752"/>
      <c r="CZ126" s="752"/>
      <c r="DA126" s="752"/>
      <c r="DB126" s="752"/>
      <c r="DC126" s="752"/>
      <c r="DD126" s="752"/>
      <c r="DE126" s="752"/>
      <c r="DF126" s="753"/>
      <c r="DG126" s="816" t="s">
        <v>398</v>
      </c>
      <c r="DH126" s="817"/>
      <c r="DI126" s="817"/>
      <c r="DJ126" s="817"/>
      <c r="DK126" s="817"/>
      <c r="DL126" s="817" t="s">
        <v>477</v>
      </c>
      <c r="DM126" s="817"/>
      <c r="DN126" s="817"/>
      <c r="DO126" s="817"/>
      <c r="DP126" s="817"/>
      <c r="DQ126" s="817" t="s">
        <v>482</v>
      </c>
      <c r="DR126" s="817"/>
      <c r="DS126" s="817"/>
      <c r="DT126" s="817"/>
      <c r="DU126" s="817"/>
      <c r="DV126" s="794" t="s">
        <v>129</v>
      </c>
      <c r="DW126" s="794"/>
      <c r="DX126" s="794"/>
      <c r="DY126" s="794"/>
      <c r="DZ126" s="795"/>
    </row>
    <row r="127" spans="1:130" s="230" customFormat="1" ht="26.25" customHeight="1" x14ac:dyDescent="0.15">
      <c r="A127" s="822"/>
      <c r="B127" s="823"/>
      <c r="C127" s="838" t="s">
        <v>504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25096</v>
      </c>
      <c r="AB127" s="780"/>
      <c r="AC127" s="780"/>
      <c r="AD127" s="780"/>
      <c r="AE127" s="781"/>
      <c r="AF127" s="782">
        <v>24458</v>
      </c>
      <c r="AG127" s="780"/>
      <c r="AH127" s="780"/>
      <c r="AI127" s="780"/>
      <c r="AJ127" s="781"/>
      <c r="AK127" s="782">
        <v>19026</v>
      </c>
      <c r="AL127" s="780"/>
      <c r="AM127" s="780"/>
      <c r="AN127" s="780"/>
      <c r="AO127" s="781"/>
      <c r="AP127" s="824">
        <v>0</v>
      </c>
      <c r="AQ127" s="825"/>
      <c r="AR127" s="825"/>
      <c r="AS127" s="825"/>
      <c r="AT127" s="826"/>
      <c r="AU127" s="232"/>
      <c r="AV127" s="232"/>
      <c r="AW127" s="232"/>
      <c r="AX127" s="841" t="s">
        <v>505</v>
      </c>
      <c r="AY127" s="812"/>
      <c r="AZ127" s="812"/>
      <c r="BA127" s="812"/>
      <c r="BB127" s="812"/>
      <c r="BC127" s="812"/>
      <c r="BD127" s="812"/>
      <c r="BE127" s="813"/>
      <c r="BF127" s="811" t="s">
        <v>506</v>
      </c>
      <c r="BG127" s="812"/>
      <c r="BH127" s="812"/>
      <c r="BI127" s="812"/>
      <c r="BJ127" s="812"/>
      <c r="BK127" s="812"/>
      <c r="BL127" s="813"/>
      <c r="BM127" s="811" t="s">
        <v>507</v>
      </c>
      <c r="BN127" s="812"/>
      <c r="BO127" s="812"/>
      <c r="BP127" s="812"/>
      <c r="BQ127" s="812"/>
      <c r="BR127" s="812"/>
      <c r="BS127" s="813"/>
      <c r="BT127" s="811" t="s">
        <v>508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509</v>
      </c>
      <c r="CQ127" s="752"/>
      <c r="CR127" s="752"/>
      <c r="CS127" s="752"/>
      <c r="CT127" s="752"/>
      <c r="CU127" s="752"/>
      <c r="CV127" s="752"/>
      <c r="CW127" s="752"/>
      <c r="CX127" s="752"/>
      <c r="CY127" s="752"/>
      <c r="CZ127" s="752"/>
      <c r="DA127" s="752"/>
      <c r="DB127" s="752"/>
      <c r="DC127" s="752"/>
      <c r="DD127" s="752"/>
      <c r="DE127" s="752"/>
      <c r="DF127" s="753"/>
      <c r="DG127" s="816" t="s">
        <v>398</v>
      </c>
      <c r="DH127" s="817"/>
      <c r="DI127" s="817"/>
      <c r="DJ127" s="817"/>
      <c r="DK127" s="817"/>
      <c r="DL127" s="817" t="s">
        <v>510</v>
      </c>
      <c r="DM127" s="817"/>
      <c r="DN127" s="817"/>
      <c r="DO127" s="817"/>
      <c r="DP127" s="817"/>
      <c r="DQ127" s="817" t="s">
        <v>398</v>
      </c>
      <c r="DR127" s="817"/>
      <c r="DS127" s="817"/>
      <c r="DT127" s="817"/>
      <c r="DU127" s="817"/>
      <c r="DV127" s="794" t="s">
        <v>510</v>
      </c>
      <c r="DW127" s="794"/>
      <c r="DX127" s="794"/>
      <c r="DY127" s="794"/>
      <c r="DZ127" s="795"/>
    </row>
    <row r="128" spans="1:130" s="230" customFormat="1" ht="26.25" customHeight="1" thickBot="1" x14ac:dyDescent="0.2">
      <c r="A128" s="796" t="s">
        <v>511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512</v>
      </c>
      <c r="X128" s="798"/>
      <c r="Y128" s="798"/>
      <c r="Z128" s="799"/>
      <c r="AA128" s="800">
        <v>5989901</v>
      </c>
      <c r="AB128" s="801"/>
      <c r="AC128" s="801"/>
      <c r="AD128" s="801"/>
      <c r="AE128" s="802"/>
      <c r="AF128" s="803">
        <v>5580213</v>
      </c>
      <c r="AG128" s="801"/>
      <c r="AH128" s="801"/>
      <c r="AI128" s="801"/>
      <c r="AJ128" s="802"/>
      <c r="AK128" s="803">
        <v>5237390</v>
      </c>
      <c r="AL128" s="801"/>
      <c r="AM128" s="801"/>
      <c r="AN128" s="801"/>
      <c r="AO128" s="802"/>
      <c r="AP128" s="804"/>
      <c r="AQ128" s="805"/>
      <c r="AR128" s="805"/>
      <c r="AS128" s="805"/>
      <c r="AT128" s="806"/>
      <c r="AU128" s="232"/>
      <c r="AV128" s="232"/>
      <c r="AW128" s="232"/>
      <c r="AX128" s="807" t="s">
        <v>513</v>
      </c>
      <c r="AY128" s="808"/>
      <c r="AZ128" s="808"/>
      <c r="BA128" s="808"/>
      <c r="BB128" s="808"/>
      <c r="BC128" s="808"/>
      <c r="BD128" s="808"/>
      <c r="BE128" s="809"/>
      <c r="BF128" s="786" t="s">
        <v>398</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514</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480</v>
      </c>
      <c r="DR128" s="791"/>
      <c r="DS128" s="791"/>
      <c r="DT128" s="791"/>
      <c r="DU128" s="791"/>
      <c r="DV128" s="792" t="s">
        <v>398</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515</v>
      </c>
      <c r="X129" s="777"/>
      <c r="Y129" s="777"/>
      <c r="Z129" s="778"/>
      <c r="AA129" s="779">
        <v>216033868</v>
      </c>
      <c r="AB129" s="780"/>
      <c r="AC129" s="780"/>
      <c r="AD129" s="780"/>
      <c r="AE129" s="781"/>
      <c r="AF129" s="782">
        <v>227707392</v>
      </c>
      <c r="AG129" s="780"/>
      <c r="AH129" s="780"/>
      <c r="AI129" s="780"/>
      <c r="AJ129" s="781"/>
      <c r="AK129" s="782">
        <v>218550571</v>
      </c>
      <c r="AL129" s="780"/>
      <c r="AM129" s="780"/>
      <c r="AN129" s="780"/>
      <c r="AO129" s="781"/>
      <c r="AP129" s="783"/>
      <c r="AQ129" s="784"/>
      <c r="AR129" s="784"/>
      <c r="AS129" s="784"/>
      <c r="AT129" s="785"/>
      <c r="AU129" s="233"/>
      <c r="AV129" s="233"/>
      <c r="AW129" s="233"/>
      <c r="AX129" s="751" t="s">
        <v>516</v>
      </c>
      <c r="AY129" s="752"/>
      <c r="AZ129" s="752"/>
      <c r="BA129" s="752"/>
      <c r="BB129" s="752"/>
      <c r="BC129" s="752"/>
      <c r="BD129" s="752"/>
      <c r="BE129" s="753"/>
      <c r="BF129" s="770" t="s">
        <v>482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518</v>
      </c>
      <c r="X130" s="777"/>
      <c r="Y130" s="777"/>
      <c r="Z130" s="778"/>
      <c r="AA130" s="779">
        <v>24851566</v>
      </c>
      <c r="AB130" s="780"/>
      <c r="AC130" s="780"/>
      <c r="AD130" s="780"/>
      <c r="AE130" s="781"/>
      <c r="AF130" s="782">
        <v>25424430</v>
      </c>
      <c r="AG130" s="780"/>
      <c r="AH130" s="780"/>
      <c r="AI130" s="780"/>
      <c r="AJ130" s="781"/>
      <c r="AK130" s="782">
        <v>24632484</v>
      </c>
      <c r="AL130" s="780"/>
      <c r="AM130" s="780"/>
      <c r="AN130" s="780"/>
      <c r="AO130" s="781"/>
      <c r="AP130" s="783"/>
      <c r="AQ130" s="784"/>
      <c r="AR130" s="784"/>
      <c r="AS130" s="784"/>
      <c r="AT130" s="785"/>
      <c r="AU130" s="233"/>
      <c r="AV130" s="233"/>
      <c r="AW130" s="233"/>
      <c r="AX130" s="751" t="s">
        <v>519</v>
      </c>
      <c r="AY130" s="752"/>
      <c r="AZ130" s="752"/>
      <c r="BA130" s="752"/>
      <c r="BB130" s="752"/>
      <c r="BC130" s="752"/>
      <c r="BD130" s="752"/>
      <c r="BE130" s="753"/>
      <c r="BF130" s="754">
        <v>4.4000000000000004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520</v>
      </c>
      <c r="X131" s="761"/>
      <c r="Y131" s="761"/>
      <c r="Z131" s="762"/>
      <c r="AA131" s="763">
        <v>191182302</v>
      </c>
      <c r="AB131" s="764"/>
      <c r="AC131" s="764"/>
      <c r="AD131" s="764"/>
      <c r="AE131" s="765"/>
      <c r="AF131" s="766">
        <v>202282962</v>
      </c>
      <c r="AG131" s="764"/>
      <c r="AH131" s="764"/>
      <c r="AI131" s="764"/>
      <c r="AJ131" s="765"/>
      <c r="AK131" s="766">
        <v>193918087</v>
      </c>
      <c r="AL131" s="764"/>
      <c r="AM131" s="764"/>
      <c r="AN131" s="764"/>
      <c r="AO131" s="765"/>
      <c r="AP131" s="767"/>
      <c r="AQ131" s="768"/>
      <c r="AR131" s="768"/>
      <c r="AS131" s="768"/>
      <c r="AT131" s="769"/>
      <c r="AU131" s="233"/>
      <c r="AV131" s="233"/>
      <c r="AW131" s="233"/>
      <c r="AX131" s="729" t="s">
        <v>521</v>
      </c>
      <c r="AY131" s="730"/>
      <c r="AZ131" s="730"/>
      <c r="BA131" s="730"/>
      <c r="BB131" s="730"/>
      <c r="BC131" s="730"/>
      <c r="BD131" s="730"/>
      <c r="BE131" s="731"/>
      <c r="BF131" s="732" t="s">
        <v>485</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523</v>
      </c>
      <c r="W132" s="742"/>
      <c r="X132" s="742"/>
      <c r="Y132" s="742"/>
      <c r="Z132" s="743"/>
      <c r="AA132" s="744">
        <v>4.9671423040000002</v>
      </c>
      <c r="AB132" s="745"/>
      <c r="AC132" s="745"/>
      <c r="AD132" s="745"/>
      <c r="AE132" s="746"/>
      <c r="AF132" s="747">
        <v>4.3945826520000004</v>
      </c>
      <c r="AG132" s="745"/>
      <c r="AH132" s="745"/>
      <c r="AI132" s="745"/>
      <c r="AJ132" s="746"/>
      <c r="AK132" s="747">
        <v>4.0575910799999999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524</v>
      </c>
      <c r="W133" s="721"/>
      <c r="X133" s="721"/>
      <c r="Y133" s="721"/>
      <c r="Z133" s="722"/>
      <c r="AA133" s="723">
        <v>5.0999999999999996</v>
      </c>
      <c r="AB133" s="724"/>
      <c r="AC133" s="724"/>
      <c r="AD133" s="724"/>
      <c r="AE133" s="725"/>
      <c r="AF133" s="723">
        <v>4.8</v>
      </c>
      <c r="AG133" s="724"/>
      <c r="AH133" s="724"/>
      <c r="AI133" s="724"/>
      <c r="AJ133" s="725"/>
      <c r="AK133" s="723">
        <v>4.4000000000000004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P3tW8V7RPFenPhYtIEO7077qE9DSlmQnX8ZOK05id1lvdoo5SDzxpSAOJcv1NM2JlkmbWh+noofMQc64gM9A==" saltValue="O+mIoV6W5KpOuVwjhpzI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05F6-84AD-496E-99D3-67DBBC462092}">
  <sheetPr>
    <pageSetUpPr fitToPage="1"/>
  </sheetPr>
  <dimension ref="A1:DQ105"/>
  <sheetViews>
    <sheetView showGridLines="0" view="pageBreakPreview" topLeftCell="AB52"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PdXmuwbakb/AE3bxc86qZXfWLuzyjFG+s2VKFDYHOUmQWGA1O2Ok82QGbT0+mzS0T7e6qPI4l1ZW+twdW32qg==" saltValue="og7mAVmAMoJ7h4XfeSOL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CbvW4gFKtvr/USugOUgYl9cdVWQjUBmBlnoZy9eyag0zj1IrQZDBL89VjcjP6aEMNGMqbCxaDIINOy87ZP8Q==" saltValue="nuMv/nVV8VrEP7MAuB5/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533</v>
      </c>
      <c r="AL9" s="1131"/>
      <c r="AM9" s="1131"/>
      <c r="AN9" s="1132"/>
      <c r="AO9" s="281">
        <v>79907742</v>
      </c>
      <c r="AP9" s="281">
        <v>100804</v>
      </c>
      <c r="AQ9" s="282">
        <v>106216</v>
      </c>
      <c r="AR9" s="283">
        <v>-5.0999999999999996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534</v>
      </c>
      <c r="AL10" s="1131"/>
      <c r="AM10" s="1131"/>
      <c r="AN10" s="1132"/>
      <c r="AO10" s="284">
        <v>129112</v>
      </c>
      <c r="AP10" s="284">
        <v>163</v>
      </c>
      <c r="AQ10" s="285">
        <v>93</v>
      </c>
      <c r="AR10" s="286">
        <v>75.3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535</v>
      </c>
      <c r="AL11" s="1131"/>
      <c r="AM11" s="1131"/>
      <c r="AN11" s="1132"/>
      <c r="AO11" s="284">
        <v>194223</v>
      </c>
      <c r="AP11" s="284">
        <v>245</v>
      </c>
      <c r="AQ11" s="285">
        <v>1081</v>
      </c>
      <c r="AR11" s="286">
        <v>-77.3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536</v>
      </c>
      <c r="AL12" s="1131"/>
      <c r="AM12" s="1131"/>
      <c r="AN12" s="1132"/>
      <c r="AO12" s="284" t="s">
        <v>537</v>
      </c>
      <c r="AP12" s="284" t="s">
        <v>537</v>
      </c>
      <c r="AQ12" s="285">
        <v>5</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538</v>
      </c>
      <c r="AL13" s="1131"/>
      <c r="AM13" s="1131"/>
      <c r="AN13" s="1132"/>
      <c r="AO13" s="284">
        <v>1328296</v>
      </c>
      <c r="AP13" s="284">
        <v>1676</v>
      </c>
      <c r="AQ13" s="285">
        <v>1912</v>
      </c>
      <c r="AR13" s="286">
        <v>-12.3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539</v>
      </c>
      <c r="AL14" s="1131"/>
      <c r="AM14" s="1131"/>
      <c r="AN14" s="1132"/>
      <c r="AO14" s="284">
        <v>1248329</v>
      </c>
      <c r="AP14" s="284">
        <v>1575</v>
      </c>
      <c r="AQ14" s="285">
        <v>1291</v>
      </c>
      <c r="AR14" s="286">
        <v>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540</v>
      </c>
      <c r="AL15" s="1134"/>
      <c r="AM15" s="1134"/>
      <c r="AN15" s="1135"/>
      <c r="AO15" s="284">
        <v>-5800336</v>
      </c>
      <c r="AP15" s="284">
        <v>-7317</v>
      </c>
      <c r="AQ15" s="285">
        <v>-7284</v>
      </c>
      <c r="AR15" s="286">
        <v>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77007366</v>
      </c>
      <c r="AP16" s="284">
        <v>97145</v>
      </c>
      <c r="AQ16" s="285">
        <v>103314</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545</v>
      </c>
      <c r="AL21" s="1137"/>
      <c r="AM21" s="1137"/>
      <c r="AN21" s="1138"/>
      <c r="AO21" s="297">
        <v>10.95</v>
      </c>
      <c r="AP21" s="298">
        <v>11.33</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546</v>
      </c>
      <c r="AL22" s="1137"/>
      <c r="AM22" s="1137"/>
      <c r="AN22" s="1138"/>
      <c r="AO22" s="302">
        <v>100.1</v>
      </c>
      <c r="AP22" s="303">
        <v>99.7</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550</v>
      </c>
      <c r="AL32" s="1121"/>
      <c r="AM32" s="1121"/>
      <c r="AN32" s="1122"/>
      <c r="AO32" s="312">
        <v>25816017</v>
      </c>
      <c r="AP32" s="312">
        <v>32567</v>
      </c>
      <c r="AQ32" s="313">
        <v>30951</v>
      </c>
      <c r="AR32" s="314">
        <v>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551</v>
      </c>
      <c r="AL33" s="1121"/>
      <c r="AM33" s="1121"/>
      <c r="AN33" s="1122"/>
      <c r="AO33" s="312" t="s">
        <v>537</v>
      </c>
      <c r="AP33" s="312" t="s">
        <v>537</v>
      </c>
      <c r="AQ33" s="313">
        <v>1792</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552</v>
      </c>
      <c r="AL34" s="1121"/>
      <c r="AM34" s="1121"/>
      <c r="AN34" s="1122"/>
      <c r="AO34" s="312">
        <v>4833333</v>
      </c>
      <c r="AP34" s="312">
        <v>6097</v>
      </c>
      <c r="AQ34" s="313">
        <v>21367</v>
      </c>
      <c r="AR34" s="314">
        <v>-71.5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553</v>
      </c>
      <c r="AL35" s="1121"/>
      <c r="AM35" s="1121"/>
      <c r="AN35" s="1122"/>
      <c r="AO35" s="312">
        <v>4931352</v>
      </c>
      <c r="AP35" s="312">
        <v>6221</v>
      </c>
      <c r="AQ35" s="313">
        <v>9606</v>
      </c>
      <c r="AR35" s="314">
        <v>-35.200000000000003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554</v>
      </c>
      <c r="AL36" s="1121"/>
      <c r="AM36" s="1121"/>
      <c r="AN36" s="1122"/>
      <c r="AO36" s="312">
        <v>691</v>
      </c>
      <c r="AP36" s="312">
        <v>1</v>
      </c>
      <c r="AQ36" s="313">
        <v>129</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555</v>
      </c>
      <c r="AL37" s="1121"/>
      <c r="AM37" s="1121"/>
      <c r="AN37" s="1122"/>
      <c r="AO37" s="312">
        <v>2156884</v>
      </c>
      <c r="AP37" s="312">
        <v>2721</v>
      </c>
      <c r="AQ37" s="313">
        <v>1458</v>
      </c>
      <c r="AR37" s="314">
        <v>86.6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556</v>
      </c>
      <c r="AL38" s="1124"/>
      <c r="AM38" s="1124"/>
      <c r="AN38" s="1125"/>
      <c r="AO38" s="315" t="s">
        <v>537</v>
      </c>
      <c r="AP38" s="315" t="s">
        <v>537</v>
      </c>
      <c r="AQ38" s="316">
        <v>0</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557</v>
      </c>
      <c r="AL39" s="1124"/>
      <c r="AM39" s="1124"/>
      <c r="AN39" s="1125"/>
      <c r="AO39" s="312">
        <v>-5237390</v>
      </c>
      <c r="AP39" s="312">
        <v>-6607</v>
      </c>
      <c r="AQ39" s="313">
        <v>-17360</v>
      </c>
      <c r="AR39" s="314">
        <v>-61.9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558</v>
      </c>
      <c r="AL40" s="1121"/>
      <c r="AM40" s="1121"/>
      <c r="AN40" s="1122"/>
      <c r="AO40" s="312">
        <v>-24632484</v>
      </c>
      <c r="AP40" s="312">
        <v>-31074</v>
      </c>
      <c r="AQ40" s="313">
        <v>-31639</v>
      </c>
      <c r="AR40" s="314">
        <v>-1.8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7868403</v>
      </c>
      <c r="AP41" s="312">
        <v>9926</v>
      </c>
      <c r="AQ41" s="313">
        <v>16304</v>
      </c>
      <c r="AR41" s="314">
        <v>-39.1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528</v>
      </c>
      <c r="AN49" s="1115" t="s">
        <v>562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42244181</v>
      </c>
      <c r="AN51" s="334">
        <v>52492</v>
      </c>
      <c r="AO51" s="335">
        <v>-3.9</v>
      </c>
      <c r="AP51" s="336">
        <v>54945</v>
      </c>
      <c r="AQ51" s="337">
        <v>3.9</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21083006</v>
      </c>
      <c r="AN52" s="342">
        <v>26197</v>
      </c>
      <c r="AO52" s="343">
        <v>-10.1</v>
      </c>
      <c r="AP52" s="344">
        <v>29293</v>
      </c>
      <c r="AQ52" s="345">
        <v>8.4</v>
      </c>
      <c r="AR52" s="346">
        <v>-18.5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56699489</v>
      </c>
      <c r="AN53" s="334">
        <v>70651</v>
      </c>
      <c r="AO53" s="335">
        <v>34.6</v>
      </c>
      <c r="AP53" s="336">
        <v>57132</v>
      </c>
      <c r="AQ53" s="337">
        <v>4</v>
      </c>
      <c r="AR53" s="338">
        <v>30.6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29346368</v>
      </c>
      <c r="AN54" s="342">
        <v>36567</v>
      </c>
      <c r="AO54" s="343">
        <v>39.6</v>
      </c>
      <c r="AP54" s="344">
        <v>30126</v>
      </c>
      <c r="AQ54" s="345">
        <v>2.8</v>
      </c>
      <c r="AR54" s="346">
        <v>36.799999999999997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56456955</v>
      </c>
      <c r="AN55" s="334">
        <v>70574</v>
      </c>
      <c r="AO55" s="335">
        <v>-0.1</v>
      </c>
      <c r="AP55" s="336">
        <v>58766</v>
      </c>
      <c r="AQ55" s="337">
        <v>2.9</v>
      </c>
      <c r="AR55" s="338">
        <v>-3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29937384</v>
      </c>
      <c r="AN56" s="342">
        <v>37423</v>
      </c>
      <c r="AO56" s="343">
        <v>2.2999999999999998</v>
      </c>
      <c r="AP56" s="344">
        <v>29363</v>
      </c>
      <c r="AQ56" s="345">
        <v>-2.5</v>
      </c>
      <c r="AR56" s="346">
        <v>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45842169</v>
      </c>
      <c r="AN57" s="334">
        <v>57607</v>
      </c>
      <c r="AO57" s="335">
        <v>-18.399999999999999</v>
      </c>
      <c r="AP57" s="336">
        <v>62482</v>
      </c>
      <c r="AQ57" s="337">
        <v>6.3</v>
      </c>
      <c r="AR57" s="338">
        <v>-24.7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23304104</v>
      </c>
      <c r="AN58" s="342">
        <v>29285</v>
      </c>
      <c r="AO58" s="343">
        <v>-21.7</v>
      </c>
      <c r="AP58" s="344">
        <v>34626</v>
      </c>
      <c r="AQ58" s="345">
        <v>17.899999999999999</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52453232</v>
      </c>
      <c r="AN59" s="334">
        <v>66170</v>
      </c>
      <c r="AO59" s="335">
        <v>14.9</v>
      </c>
      <c r="AP59" s="336">
        <v>59288</v>
      </c>
      <c r="AQ59" s="337">
        <v>-5.0999999999999996</v>
      </c>
      <c r="AR59" s="338">
        <v>20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28346434</v>
      </c>
      <c r="AN60" s="342">
        <v>35759</v>
      </c>
      <c r="AO60" s="343">
        <v>22.1</v>
      </c>
      <c r="AP60" s="344">
        <v>32670</v>
      </c>
      <c r="AQ60" s="345">
        <v>-5.6</v>
      </c>
      <c r="AR60" s="346">
        <v>27.7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50739205</v>
      </c>
      <c r="AN61" s="349">
        <v>63499</v>
      </c>
      <c r="AO61" s="350">
        <v>5.4</v>
      </c>
      <c r="AP61" s="351">
        <v>58523</v>
      </c>
      <c r="AQ61" s="352">
        <v>2.4</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26403459</v>
      </c>
      <c r="AN62" s="342">
        <v>33046</v>
      </c>
      <c r="AO62" s="343">
        <v>6.4</v>
      </c>
      <c r="AP62" s="344">
        <v>31216</v>
      </c>
      <c r="AQ62" s="345">
        <v>4.2</v>
      </c>
      <c r="AR62" s="346">
        <v>2.2000000000000002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B1fNoMhOC5FmLyQ1R4hbwQF2WBatamLGUwPWTMpyhpI0NnKBlDTkyKbFcfli2k3exXpa1WnTDRSk3XoQ989YA==" saltValue="jA/8iWIzXI7TkmtbeaTe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94" zoomScaleNormal="100" zoomScaleSheetLayoutView="55" workbookViewId="0">
      <selection activeCell="CN103" sqref="CN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0" spans="125:125" ht="13.5" hidden="1" customHeight="1" x14ac:dyDescent="0.15"/>
    <row r="121" spans="125:125" ht="13.5" hidden="1" customHeight="1" x14ac:dyDescent="0.15">
      <c r="DU121" s="259"/>
    </row>
  </sheetData>
  <sheetProtection algorithmName="SHA-512" hashValue="6uAowQRFYwfSdPH+emual3zyfczpkVYxTM7ujThnYKQiDLBe+FXcFXq08dQAAT6xLb+Rzfh8xpwgZ+vpcr5gzQ==" saltValue="L9eEBAu1QXPuQezUUWg5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T82" zoomScaleNormal="100" zoomScaleSheetLayoutView="55" workbookViewId="0">
      <selection activeCell="CT100" sqref="CT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wItORcgLHqLbuThel1kX7oVbIG+Xd9o0G42v1IrV0k7AzblSjRHfjC8BuKvbyOLlS9nF7XdQK//MFUaGavrrVQ==" saltValue="ZHiJxECFoh5ZO9gII9Qg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39" t="s">
        <v>3</v>
      </c>
      <c r="D47" s="1139"/>
      <c r="E47" s="1140"/>
      <c r="F47" s="11">
        <v>7.15</v>
      </c>
      <c r="G47" s="12">
        <v>5.42</v>
      </c>
      <c r="H47" s="12">
        <v>4.9800000000000004</v>
      </c>
      <c r="I47" s="12">
        <v>6.36</v>
      </c>
      <c r="J47" s="13">
        <v>6.31</v>
      </c>
    </row>
    <row r="48" spans="2:10" ht="57.75" customHeight="1" x14ac:dyDescent="0.15">
      <c r="B48" s="14"/>
      <c r="C48" s="1141" t="s">
        <v>4</v>
      </c>
      <c r="D48" s="1141"/>
      <c r="E48" s="1142"/>
      <c r="F48" s="15">
        <v>2.83</v>
      </c>
      <c r="G48" s="16">
        <v>2.79</v>
      </c>
      <c r="H48" s="16">
        <v>3</v>
      </c>
      <c r="I48" s="16">
        <v>3.18</v>
      </c>
      <c r="J48" s="17">
        <v>4.26</v>
      </c>
    </row>
    <row r="49" spans="2:10" ht="57.75" customHeight="1" thickBot="1" x14ac:dyDescent="0.2">
      <c r="B49" s="18"/>
      <c r="C49" s="1143" t="s">
        <v>5</v>
      </c>
      <c r="D49" s="1143"/>
      <c r="E49" s="1144"/>
      <c r="F49" s="19" t="s">
        <v>583</v>
      </c>
      <c r="G49" s="20" t="s">
        <v>584</v>
      </c>
      <c r="H49" s="20" t="s">
        <v>585</v>
      </c>
      <c r="I49" s="20">
        <v>1.96</v>
      </c>
      <c r="J49" s="21">
        <v>0.64</v>
      </c>
    </row>
    <row r="50" spans="2:10" x14ac:dyDescent="0.15"/>
  </sheetData>
  <sheetProtection algorithmName="SHA-512" hashValue="Fe4Co5TQyS27DhEcOhpSEx4UQM+dZvQgAit2zAK2axsBUBt0P/1EIJ/eGceFHAWXziVzKpfsDsStkKAm0Y8BGg==" saltValue="+0cRW8QviPJsklqVYJS8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I32" sqref="I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51" t="s">
        <v>586</v>
      </c>
      <c r="D34" s="1151"/>
      <c r="E34" s="1152"/>
      <c r="F34" s="32">
        <v>2.81</v>
      </c>
      <c r="G34" s="33">
        <v>2.76</v>
      </c>
      <c r="H34" s="33">
        <v>2.96</v>
      </c>
      <c r="I34" s="33">
        <v>3.13</v>
      </c>
      <c r="J34" s="34">
        <v>4.21</v>
      </c>
      <c r="K34" s="22"/>
      <c r="L34" s="22"/>
      <c r="M34" s="22"/>
      <c r="N34" s="22"/>
      <c r="O34" s="22"/>
      <c r="P34" s="22"/>
    </row>
    <row r="35" spans="1:16" ht="39" customHeight="1" x14ac:dyDescent="0.15">
      <c r="A35" s="22"/>
      <c r="B35" s="35"/>
      <c r="C35" s="1145" t="s">
        <v>587</v>
      </c>
      <c r="D35" s="1146"/>
      <c r="E35" s="1147"/>
      <c r="F35" s="36">
        <v>5.66</v>
      </c>
      <c r="G35" s="37">
        <v>5.31</v>
      </c>
      <c r="H35" s="37">
        <v>4.74</v>
      </c>
      <c r="I35" s="37">
        <v>4.2300000000000004</v>
      </c>
      <c r="J35" s="38">
        <v>3.64</v>
      </c>
      <c r="K35" s="22"/>
      <c r="L35" s="22"/>
      <c r="M35" s="22"/>
      <c r="N35" s="22"/>
      <c r="O35" s="22"/>
      <c r="P35" s="22"/>
    </row>
    <row r="36" spans="1:16" ht="39" customHeight="1" x14ac:dyDescent="0.15">
      <c r="A36" s="22"/>
      <c r="B36" s="35"/>
      <c r="C36" s="1145" t="s">
        <v>588</v>
      </c>
      <c r="D36" s="1146"/>
      <c r="E36" s="1147"/>
      <c r="F36" s="36">
        <v>1.42</v>
      </c>
      <c r="G36" s="37">
        <v>1.95</v>
      </c>
      <c r="H36" s="37">
        <v>2.34</v>
      </c>
      <c r="I36" s="37">
        <v>2.35</v>
      </c>
      <c r="J36" s="38">
        <v>2.5</v>
      </c>
      <c r="K36" s="22"/>
      <c r="L36" s="22"/>
      <c r="M36" s="22"/>
      <c r="N36" s="22"/>
      <c r="O36" s="22"/>
      <c r="P36" s="22"/>
    </row>
    <row r="37" spans="1:16" ht="39" customHeight="1" x14ac:dyDescent="0.15">
      <c r="A37" s="22"/>
      <c r="B37" s="35"/>
      <c r="C37" s="1145" t="s">
        <v>589</v>
      </c>
      <c r="D37" s="1146"/>
      <c r="E37" s="1147"/>
      <c r="F37" s="36">
        <v>1.45</v>
      </c>
      <c r="G37" s="37">
        <v>1.45</v>
      </c>
      <c r="H37" s="37">
        <v>1.34</v>
      </c>
      <c r="I37" s="37">
        <v>1.82</v>
      </c>
      <c r="J37" s="38">
        <v>2.21</v>
      </c>
      <c r="K37" s="22"/>
      <c r="L37" s="22"/>
      <c r="M37" s="22"/>
      <c r="N37" s="22"/>
      <c r="O37" s="22"/>
      <c r="P37" s="22"/>
    </row>
    <row r="38" spans="1:16" ht="39" customHeight="1" x14ac:dyDescent="0.15">
      <c r="A38" s="22"/>
      <c r="B38" s="35"/>
      <c r="C38" s="1145" t="s">
        <v>590</v>
      </c>
      <c r="D38" s="1146"/>
      <c r="E38" s="1147"/>
      <c r="F38" s="36">
        <v>0.79</v>
      </c>
      <c r="G38" s="37">
        <v>0.87</v>
      </c>
      <c r="H38" s="37">
        <v>1.37</v>
      </c>
      <c r="I38" s="37">
        <v>1.57</v>
      </c>
      <c r="J38" s="38">
        <v>1.37</v>
      </c>
      <c r="K38" s="22"/>
      <c r="L38" s="22"/>
      <c r="M38" s="22"/>
      <c r="N38" s="22"/>
      <c r="O38" s="22"/>
      <c r="P38" s="22"/>
    </row>
    <row r="39" spans="1:16" ht="39" customHeight="1" x14ac:dyDescent="0.15">
      <c r="A39" s="22"/>
      <c r="B39" s="35"/>
      <c r="C39" s="1145" t="s">
        <v>591</v>
      </c>
      <c r="D39" s="1146"/>
      <c r="E39" s="1147"/>
      <c r="F39" s="36">
        <v>0.57999999999999996</v>
      </c>
      <c r="G39" s="37">
        <v>0.33</v>
      </c>
      <c r="H39" s="37">
        <v>0.38</v>
      </c>
      <c r="I39" s="37">
        <v>0.75</v>
      </c>
      <c r="J39" s="38">
        <v>0.86</v>
      </c>
      <c r="K39" s="22"/>
      <c r="L39" s="22"/>
      <c r="M39" s="22"/>
      <c r="N39" s="22"/>
      <c r="O39" s="22"/>
      <c r="P39" s="22"/>
    </row>
    <row r="40" spans="1:16" ht="39" customHeight="1" x14ac:dyDescent="0.15">
      <c r="A40" s="22"/>
      <c r="B40" s="35"/>
      <c r="C40" s="1145" t="s">
        <v>592</v>
      </c>
      <c r="D40" s="1146"/>
      <c r="E40" s="1147"/>
      <c r="F40" s="36">
        <v>0.32</v>
      </c>
      <c r="G40" s="37">
        <v>0.32</v>
      </c>
      <c r="H40" s="37">
        <v>0.32</v>
      </c>
      <c r="I40" s="37">
        <v>0.31</v>
      </c>
      <c r="J40" s="38">
        <v>0.33</v>
      </c>
      <c r="K40" s="22"/>
      <c r="L40" s="22"/>
      <c r="M40" s="22"/>
      <c r="N40" s="22"/>
      <c r="O40" s="22"/>
      <c r="P40" s="22"/>
    </row>
    <row r="41" spans="1:16" ht="39" customHeight="1" x14ac:dyDescent="0.15">
      <c r="A41" s="22"/>
      <c r="B41" s="35"/>
      <c r="C41" s="1145" t="s">
        <v>593</v>
      </c>
      <c r="D41" s="1146"/>
      <c r="E41" s="1147"/>
      <c r="F41" s="36">
        <v>0.01</v>
      </c>
      <c r="G41" s="37">
        <v>0.01</v>
      </c>
      <c r="H41" s="37">
        <v>0.02</v>
      </c>
      <c r="I41" s="37">
        <v>0.03</v>
      </c>
      <c r="J41" s="38">
        <v>0.04</v>
      </c>
      <c r="K41" s="22"/>
      <c r="L41" s="22"/>
      <c r="M41" s="22"/>
      <c r="N41" s="22"/>
      <c r="O41" s="22"/>
      <c r="P41" s="22"/>
    </row>
    <row r="42" spans="1:16" ht="39" customHeight="1" x14ac:dyDescent="0.15">
      <c r="A42" s="22"/>
      <c r="B42" s="39"/>
      <c r="C42" s="1145" t="s">
        <v>594</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595</v>
      </c>
      <c r="D43" s="1149"/>
      <c r="E43" s="1150"/>
      <c r="F43" s="41">
        <v>0.06</v>
      </c>
      <c r="G43" s="42">
        <v>0.03</v>
      </c>
      <c r="H43" s="42">
        <v>0.03</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Ff3NcgSfIfhJhwHkiNWIx2OK54iWJigcAifrxDXD09GkbWv9/p+IBXlpiJYDSyVtVwdXkTPLTh0c6Ho+CAjcw==" saltValue="WWMBFpBxtpLmVU1RyBzC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3"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31595</v>
      </c>
      <c r="L45" s="60">
        <v>30558</v>
      </c>
      <c r="M45" s="60">
        <v>29596</v>
      </c>
      <c r="N45" s="60">
        <v>28964</v>
      </c>
      <c r="O45" s="61">
        <v>25816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537</v>
      </c>
      <c r="L46" s="64" t="s">
        <v>537</v>
      </c>
      <c r="M46" s="64" t="s">
        <v>537</v>
      </c>
      <c r="N46" s="64" t="s">
        <v>537</v>
      </c>
      <c r="O46" s="65" t="s">
        <v>537</v>
      </c>
      <c r="P46" s="48"/>
      <c r="Q46" s="48"/>
      <c r="R46" s="48"/>
      <c r="S46" s="48"/>
      <c r="T46" s="48"/>
      <c r="U46" s="48"/>
    </row>
    <row r="47" spans="1:21" ht="30.75" customHeight="1" x14ac:dyDescent="0.15">
      <c r="A47" s="48"/>
      <c r="B47" s="1178"/>
      <c r="C47" s="1179"/>
      <c r="D47" s="62"/>
      <c r="E47" s="1155" t="s">
        <v>14</v>
      </c>
      <c r="F47" s="1155"/>
      <c r="G47" s="1155"/>
      <c r="H47" s="1155"/>
      <c r="I47" s="1155"/>
      <c r="J47" s="1156"/>
      <c r="K47" s="63">
        <v>3667</v>
      </c>
      <c r="L47" s="64">
        <v>4000</v>
      </c>
      <c r="M47" s="64">
        <v>4167</v>
      </c>
      <c r="N47" s="64">
        <v>4500</v>
      </c>
      <c r="O47" s="65">
        <v>4833</v>
      </c>
      <c r="P47" s="48"/>
      <c r="Q47" s="48"/>
      <c r="R47" s="48"/>
      <c r="S47" s="48"/>
      <c r="T47" s="48"/>
      <c r="U47" s="48"/>
    </row>
    <row r="48" spans="1:21" ht="30.75" customHeight="1" x14ac:dyDescent="0.15">
      <c r="A48" s="48"/>
      <c r="B48" s="1178"/>
      <c r="C48" s="1179"/>
      <c r="D48" s="62"/>
      <c r="E48" s="1155" t="s">
        <v>15</v>
      </c>
      <c r="F48" s="1155"/>
      <c r="G48" s="1155"/>
      <c r="H48" s="1155"/>
      <c r="I48" s="1155"/>
      <c r="J48" s="1156"/>
      <c r="K48" s="63">
        <v>5618</v>
      </c>
      <c r="L48" s="64">
        <v>5497</v>
      </c>
      <c r="M48" s="64">
        <v>5227</v>
      </c>
      <c r="N48" s="64">
        <v>5019</v>
      </c>
      <c r="O48" s="65">
        <v>4931</v>
      </c>
      <c r="P48" s="48"/>
      <c r="Q48" s="48"/>
      <c r="R48" s="48"/>
      <c r="S48" s="48"/>
      <c r="T48" s="48"/>
      <c r="U48" s="48"/>
    </row>
    <row r="49" spans="1:21" ht="30.75" customHeight="1" x14ac:dyDescent="0.15">
      <c r="A49" s="48"/>
      <c r="B49" s="1178"/>
      <c r="C49" s="1179"/>
      <c r="D49" s="62"/>
      <c r="E49" s="1155" t="s">
        <v>16</v>
      </c>
      <c r="F49" s="1155"/>
      <c r="G49" s="1155"/>
      <c r="H49" s="1155"/>
      <c r="I49" s="1155"/>
      <c r="J49" s="1156"/>
      <c r="K49" s="63">
        <v>1</v>
      </c>
      <c r="L49" s="64">
        <v>1</v>
      </c>
      <c r="M49" s="64">
        <v>1</v>
      </c>
      <c r="N49" s="64">
        <v>1</v>
      </c>
      <c r="O49" s="65">
        <v>1</v>
      </c>
      <c r="P49" s="48"/>
      <c r="Q49" s="48"/>
      <c r="R49" s="48"/>
      <c r="S49" s="48"/>
      <c r="T49" s="48"/>
      <c r="U49" s="48"/>
    </row>
    <row r="50" spans="1:21" ht="30.75" customHeight="1" x14ac:dyDescent="0.15">
      <c r="A50" s="48"/>
      <c r="B50" s="1178"/>
      <c r="C50" s="1179"/>
      <c r="D50" s="62"/>
      <c r="E50" s="1155" t="s">
        <v>17</v>
      </c>
      <c r="F50" s="1155"/>
      <c r="G50" s="1155"/>
      <c r="H50" s="1155"/>
      <c r="I50" s="1155"/>
      <c r="J50" s="1156"/>
      <c r="K50" s="63">
        <v>1045</v>
      </c>
      <c r="L50" s="64">
        <v>982</v>
      </c>
      <c r="M50" s="64">
        <v>1347</v>
      </c>
      <c r="N50" s="64">
        <v>1410</v>
      </c>
      <c r="O50" s="65">
        <v>2157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537</v>
      </c>
      <c r="L51" s="64" t="s">
        <v>537</v>
      </c>
      <c r="M51" s="64" t="s">
        <v>537</v>
      </c>
      <c r="N51" s="64" t="s">
        <v>537</v>
      </c>
      <c r="O51" s="65" t="s">
        <v>537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31905</v>
      </c>
      <c r="L52" s="64">
        <v>31398</v>
      </c>
      <c r="M52" s="64">
        <v>30841</v>
      </c>
      <c r="N52" s="64">
        <v>31005</v>
      </c>
      <c r="O52" s="65">
        <v>29870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10021</v>
      </c>
      <c r="L53" s="69">
        <v>9640</v>
      </c>
      <c r="M53" s="69">
        <v>9497</v>
      </c>
      <c r="N53" s="69">
        <v>8889</v>
      </c>
      <c r="O53" s="70">
        <v>7868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2">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15">
      <c r="B58" s="1161" t="s">
        <v>26</v>
      </c>
      <c r="C58" s="1162"/>
      <c r="D58" s="1167" t="s">
        <v>27</v>
      </c>
      <c r="E58" s="1168"/>
      <c r="F58" s="1168"/>
      <c r="G58" s="1168"/>
      <c r="H58" s="1168"/>
      <c r="I58" s="1168"/>
      <c r="J58" s="1169"/>
      <c r="K58" s="83">
        <v>10000</v>
      </c>
      <c r="L58" s="84">
        <v>10000</v>
      </c>
      <c r="M58" s="84">
        <v>10000</v>
      </c>
      <c r="N58" s="84">
        <v>10000</v>
      </c>
      <c r="O58" s="85">
        <v>10000</v>
      </c>
    </row>
    <row r="59" spans="1:21" ht="31.5" customHeight="1" x14ac:dyDescent="0.15">
      <c r="B59" s="1163"/>
      <c r="C59" s="1164"/>
      <c r="D59" s="1170" t="s">
        <v>28</v>
      </c>
      <c r="E59" s="1171"/>
      <c r="F59" s="1171"/>
      <c r="G59" s="1171"/>
      <c r="H59" s="1171"/>
      <c r="I59" s="1171"/>
      <c r="J59" s="1172"/>
      <c r="K59" s="86">
        <v>22500</v>
      </c>
      <c r="L59" s="87">
        <v>23500</v>
      </c>
      <c r="M59" s="87">
        <v>25500</v>
      </c>
      <c r="N59" s="87">
        <v>28000</v>
      </c>
      <c r="O59" s="88">
        <v>32500</v>
      </c>
    </row>
    <row r="60" spans="1:21" ht="31.5" customHeight="1" thickBot="1" x14ac:dyDescent="0.2">
      <c r="B60" s="1165"/>
      <c r="C60" s="1166"/>
      <c r="D60" s="1173" t="s">
        <v>29</v>
      </c>
      <c r="E60" s="1174"/>
      <c r="F60" s="1174"/>
      <c r="G60" s="1174"/>
      <c r="H60" s="1174"/>
      <c r="I60" s="1174"/>
      <c r="J60" s="1175"/>
      <c r="K60" s="89">
        <v>15000</v>
      </c>
      <c r="L60" s="90">
        <v>15000</v>
      </c>
      <c r="M60" s="90">
        <v>15333</v>
      </c>
      <c r="N60" s="90">
        <v>16000</v>
      </c>
      <c r="O60" s="91">
        <v>16833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PA8XaWxXAb40uPkAsvQN17cjkOeFUB3NmIp0P196CPIHAhzxLrlqizQi6b4OeDdOxzfWocigWNUFO5Yb59xLg==" saltValue="QGe7V4YGg4OEk4az8I/X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election activeCell="K48" sqref="K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578</v>
      </c>
      <c r="J40" s="103" t="s">
        <v>579</v>
      </c>
      <c r="K40" s="103" t="s">
        <v>580</v>
      </c>
      <c r="L40" s="103" t="s">
        <v>581</v>
      </c>
      <c r="M40" s="104" t="s">
        <v>582</v>
      </c>
    </row>
    <row r="41" spans="2:13" ht="27.75" customHeight="1" x14ac:dyDescent="0.15">
      <c r="B41" s="1196" t="s">
        <v>32</v>
      </c>
      <c r="C41" s="1197"/>
      <c r="D41" s="105"/>
      <c r="E41" s="1198" t="s">
        <v>33</v>
      </c>
      <c r="F41" s="1198"/>
      <c r="G41" s="1198"/>
      <c r="H41" s="1199"/>
      <c r="I41" s="355">
        <v>281322</v>
      </c>
      <c r="J41" s="356">
        <v>281621</v>
      </c>
      <c r="K41" s="356">
        <v>286535</v>
      </c>
      <c r="L41" s="356">
        <v>282919</v>
      </c>
      <c r="M41" s="357">
        <v>286232</v>
      </c>
    </row>
    <row r="42" spans="2:13" ht="27.75" customHeight="1" x14ac:dyDescent="0.15">
      <c r="B42" s="1186"/>
      <c r="C42" s="1187"/>
      <c r="D42" s="106"/>
      <c r="E42" s="1190" t="s">
        <v>34</v>
      </c>
      <c r="F42" s="1190"/>
      <c r="G42" s="1190"/>
      <c r="H42" s="1191"/>
      <c r="I42" s="358">
        <v>9466</v>
      </c>
      <c r="J42" s="359">
        <v>10378</v>
      </c>
      <c r="K42" s="359">
        <v>9673</v>
      </c>
      <c r="L42" s="359">
        <v>8851</v>
      </c>
      <c r="M42" s="360">
        <v>7971</v>
      </c>
    </row>
    <row r="43" spans="2:13" ht="27.75" customHeight="1" x14ac:dyDescent="0.15">
      <c r="B43" s="1186"/>
      <c r="C43" s="1187"/>
      <c r="D43" s="106"/>
      <c r="E43" s="1190" t="s">
        <v>35</v>
      </c>
      <c r="F43" s="1190"/>
      <c r="G43" s="1190"/>
      <c r="H43" s="1191"/>
      <c r="I43" s="358">
        <v>70958</v>
      </c>
      <c r="J43" s="359">
        <v>65344</v>
      </c>
      <c r="K43" s="359">
        <v>60782</v>
      </c>
      <c r="L43" s="359">
        <v>58256</v>
      </c>
      <c r="M43" s="360">
        <v>58951</v>
      </c>
    </row>
    <row r="44" spans="2:13" ht="27.75" customHeight="1" x14ac:dyDescent="0.15">
      <c r="B44" s="1186"/>
      <c r="C44" s="1187"/>
      <c r="D44" s="106"/>
      <c r="E44" s="1190" t="s">
        <v>36</v>
      </c>
      <c r="F44" s="1190"/>
      <c r="G44" s="1190"/>
      <c r="H44" s="1191"/>
      <c r="I44" s="358">
        <v>41</v>
      </c>
      <c r="J44" s="359">
        <v>29</v>
      </c>
      <c r="K44" s="359">
        <v>18</v>
      </c>
      <c r="L44" s="359">
        <v>6</v>
      </c>
      <c r="M44" s="360" t="s">
        <v>537</v>
      </c>
    </row>
    <row r="45" spans="2:13" ht="27.75" customHeight="1" x14ac:dyDescent="0.15">
      <c r="B45" s="1186"/>
      <c r="C45" s="1187"/>
      <c r="D45" s="106"/>
      <c r="E45" s="1190" t="s">
        <v>37</v>
      </c>
      <c r="F45" s="1190"/>
      <c r="G45" s="1190"/>
      <c r="H45" s="1191"/>
      <c r="I45" s="358">
        <v>66422</v>
      </c>
      <c r="J45" s="359">
        <v>64692</v>
      </c>
      <c r="K45" s="359">
        <v>62937</v>
      </c>
      <c r="L45" s="359">
        <v>62046</v>
      </c>
      <c r="M45" s="360">
        <v>61162</v>
      </c>
    </row>
    <row r="46" spans="2:13" ht="27.75" customHeight="1" x14ac:dyDescent="0.15">
      <c r="B46" s="1186"/>
      <c r="C46" s="1187"/>
      <c r="D46" s="107"/>
      <c r="E46" s="1190" t="s">
        <v>38</v>
      </c>
      <c r="F46" s="1190"/>
      <c r="G46" s="1190"/>
      <c r="H46" s="1191"/>
      <c r="I46" s="358" t="s">
        <v>537</v>
      </c>
      <c r="J46" s="359" t="s">
        <v>537</v>
      </c>
      <c r="K46" s="359" t="s">
        <v>537</v>
      </c>
      <c r="L46" s="359" t="s">
        <v>537</v>
      </c>
      <c r="M46" s="360" t="s">
        <v>537</v>
      </c>
    </row>
    <row r="47" spans="2:13" ht="27.75" customHeight="1" x14ac:dyDescent="0.15">
      <c r="B47" s="1186"/>
      <c r="C47" s="1187"/>
      <c r="D47" s="108"/>
      <c r="E47" s="1200" t="s">
        <v>39</v>
      </c>
      <c r="F47" s="1201"/>
      <c r="G47" s="1201"/>
      <c r="H47" s="1202"/>
      <c r="I47" s="358" t="s">
        <v>537</v>
      </c>
      <c r="J47" s="359" t="s">
        <v>537</v>
      </c>
      <c r="K47" s="359" t="s">
        <v>537</v>
      </c>
      <c r="L47" s="359" t="s">
        <v>537</v>
      </c>
      <c r="M47" s="360" t="s">
        <v>537</v>
      </c>
    </row>
    <row r="48" spans="2:13" ht="27.75" customHeight="1" x14ac:dyDescent="0.15">
      <c r="B48" s="1186"/>
      <c r="C48" s="1187"/>
      <c r="D48" s="106"/>
      <c r="E48" s="1190" t="s">
        <v>40</v>
      </c>
      <c r="F48" s="1190"/>
      <c r="G48" s="1190"/>
      <c r="H48" s="1191"/>
      <c r="I48" s="358" t="s">
        <v>537</v>
      </c>
      <c r="J48" s="359" t="s">
        <v>537</v>
      </c>
      <c r="K48" s="359" t="s">
        <v>537</v>
      </c>
      <c r="L48" s="359" t="s">
        <v>537</v>
      </c>
      <c r="M48" s="360" t="s">
        <v>537</v>
      </c>
    </row>
    <row r="49" spans="2:13" ht="27.75" customHeight="1" x14ac:dyDescent="0.15">
      <c r="B49" s="1188"/>
      <c r="C49" s="1189"/>
      <c r="D49" s="106"/>
      <c r="E49" s="1190" t="s">
        <v>41</v>
      </c>
      <c r="F49" s="1190"/>
      <c r="G49" s="1190"/>
      <c r="H49" s="1191"/>
      <c r="I49" s="358" t="s">
        <v>537</v>
      </c>
      <c r="J49" s="359" t="s">
        <v>537</v>
      </c>
      <c r="K49" s="359" t="s">
        <v>537</v>
      </c>
      <c r="L49" s="359" t="s">
        <v>537</v>
      </c>
      <c r="M49" s="360" t="s">
        <v>537</v>
      </c>
    </row>
    <row r="50" spans="2:13" ht="27.75" customHeight="1" x14ac:dyDescent="0.15">
      <c r="B50" s="1184" t="s">
        <v>42</v>
      </c>
      <c r="C50" s="1185"/>
      <c r="D50" s="109"/>
      <c r="E50" s="1190" t="s">
        <v>43</v>
      </c>
      <c r="F50" s="1190"/>
      <c r="G50" s="1190"/>
      <c r="H50" s="1191"/>
      <c r="I50" s="358">
        <v>77197</v>
      </c>
      <c r="J50" s="359">
        <v>78539</v>
      </c>
      <c r="K50" s="359">
        <v>75899</v>
      </c>
      <c r="L50" s="359">
        <v>90642</v>
      </c>
      <c r="M50" s="360">
        <v>93961</v>
      </c>
    </row>
    <row r="51" spans="2:13" ht="27.75" customHeight="1" x14ac:dyDescent="0.15">
      <c r="B51" s="1186"/>
      <c r="C51" s="1187"/>
      <c r="D51" s="106"/>
      <c r="E51" s="1190" t="s">
        <v>44</v>
      </c>
      <c r="F51" s="1190"/>
      <c r="G51" s="1190"/>
      <c r="H51" s="1191"/>
      <c r="I51" s="358">
        <v>46091</v>
      </c>
      <c r="J51" s="359">
        <v>42834</v>
      </c>
      <c r="K51" s="359">
        <v>43049</v>
      </c>
      <c r="L51" s="359">
        <v>41901</v>
      </c>
      <c r="M51" s="360">
        <v>39027</v>
      </c>
    </row>
    <row r="52" spans="2:13" ht="27.75" customHeight="1" x14ac:dyDescent="0.15">
      <c r="B52" s="1188"/>
      <c r="C52" s="1189"/>
      <c r="D52" s="106"/>
      <c r="E52" s="1190" t="s">
        <v>45</v>
      </c>
      <c r="F52" s="1190"/>
      <c r="G52" s="1190"/>
      <c r="H52" s="1191"/>
      <c r="I52" s="358">
        <v>344659</v>
      </c>
      <c r="J52" s="359">
        <v>351547</v>
      </c>
      <c r="K52" s="359">
        <v>362112</v>
      </c>
      <c r="L52" s="359">
        <v>365009</v>
      </c>
      <c r="M52" s="360">
        <v>365602</v>
      </c>
    </row>
    <row r="53" spans="2:13" ht="27.75" customHeight="1" thickBot="1" x14ac:dyDescent="0.2">
      <c r="B53" s="1192" t="s">
        <v>46</v>
      </c>
      <c r="C53" s="1193"/>
      <c r="D53" s="110"/>
      <c r="E53" s="1194" t="s">
        <v>47</v>
      </c>
      <c r="F53" s="1194"/>
      <c r="G53" s="1194"/>
      <c r="H53" s="1195"/>
      <c r="I53" s="361">
        <v>-39738</v>
      </c>
      <c r="J53" s="362">
        <v>-50857</v>
      </c>
      <c r="K53" s="362">
        <v>-61116</v>
      </c>
      <c r="L53" s="362">
        <v>-85475</v>
      </c>
      <c r="M53" s="363">
        <v>-84276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HlwFqIA2jGo4whKJWUWHJdKzPTZwRmz38iQqq2sQ3H9ZaWWShn3VyOXa+ruohCIQ6IMSG9YrwMDiKT9t8REOg==" saltValue="/ADCUWZToL7WnNtvWYQ1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2" zoomScale="82" zoomScaleNormal="82"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11" t="s">
        <v>50</v>
      </c>
      <c r="D55" s="1211"/>
      <c r="E55" s="1212"/>
      <c r="F55" s="122">
        <v>10767</v>
      </c>
      <c r="G55" s="122">
        <v>14482</v>
      </c>
      <c r="H55" s="123">
        <v>13798</v>
      </c>
    </row>
    <row r="56" spans="2:8" ht="52.5" customHeight="1" x14ac:dyDescent="0.15">
      <c r="B56" s="124"/>
      <c r="C56" s="1213" t="s">
        <v>51</v>
      </c>
      <c r="D56" s="1213"/>
      <c r="E56" s="1214"/>
      <c r="F56" s="125">
        <v>590</v>
      </c>
      <c r="G56" s="125">
        <v>678</v>
      </c>
      <c r="H56" s="126">
        <v>774</v>
      </c>
    </row>
    <row r="57" spans="2:8" ht="53.25" customHeight="1" x14ac:dyDescent="0.15">
      <c r="B57" s="124"/>
      <c r="C57" s="1215" t="s">
        <v>52</v>
      </c>
      <c r="D57" s="1215"/>
      <c r="E57" s="1216"/>
      <c r="F57" s="127">
        <v>31526</v>
      </c>
      <c r="G57" s="127">
        <v>37955</v>
      </c>
      <c r="H57" s="128">
        <v>36506</v>
      </c>
    </row>
    <row r="58" spans="2:8" ht="45.75" customHeight="1" x14ac:dyDescent="0.15">
      <c r="B58" s="129"/>
      <c r="C58" s="1203" t="s">
        <v>621</v>
      </c>
      <c r="D58" s="1204"/>
      <c r="E58" s="1205"/>
      <c r="F58" s="130">
        <v>12108</v>
      </c>
      <c r="G58" s="130">
        <v>15110</v>
      </c>
      <c r="H58" s="131">
        <v>15110</v>
      </c>
    </row>
    <row r="59" spans="2:8" ht="45.75" customHeight="1" x14ac:dyDescent="0.15">
      <c r="B59" s="129"/>
      <c r="C59" s="1203" t="s">
        <v>622</v>
      </c>
      <c r="D59" s="1204"/>
      <c r="E59" s="1205"/>
      <c r="F59" s="130">
        <v>5790</v>
      </c>
      <c r="G59" s="130">
        <v>8020</v>
      </c>
      <c r="H59" s="131">
        <v>8679</v>
      </c>
    </row>
    <row r="60" spans="2:8" ht="45.75" customHeight="1" x14ac:dyDescent="0.15">
      <c r="B60" s="129"/>
      <c r="C60" s="1203" t="s">
        <v>623</v>
      </c>
      <c r="D60" s="1204"/>
      <c r="E60" s="1205"/>
      <c r="F60" s="130">
        <v>1026</v>
      </c>
      <c r="G60" s="130">
        <v>3034</v>
      </c>
      <c r="H60" s="131">
        <v>3808</v>
      </c>
    </row>
    <row r="61" spans="2:8" ht="45.75" customHeight="1" x14ac:dyDescent="0.15">
      <c r="B61" s="129"/>
      <c r="C61" s="1203" t="s">
        <v>624</v>
      </c>
      <c r="D61" s="1204"/>
      <c r="E61" s="1205"/>
      <c r="F61" s="130">
        <v>5175</v>
      </c>
      <c r="G61" s="130">
        <v>4981</v>
      </c>
      <c r="H61" s="131">
        <v>3393</v>
      </c>
    </row>
    <row r="62" spans="2:8" ht="45.75" customHeight="1" thickBot="1" x14ac:dyDescent="0.2">
      <c r="B62" s="132"/>
      <c r="C62" s="1206" t="s">
        <v>625</v>
      </c>
      <c r="D62" s="1207"/>
      <c r="E62" s="1208"/>
      <c r="F62" s="133">
        <v>2516</v>
      </c>
      <c r="G62" s="133">
        <v>2116</v>
      </c>
      <c r="H62" s="134">
        <v>1304</v>
      </c>
    </row>
    <row r="63" spans="2:8" ht="52.5" customHeight="1" thickBot="1" x14ac:dyDescent="0.2">
      <c r="B63" s="135"/>
      <c r="C63" s="1209" t="s">
        <v>53</v>
      </c>
      <c r="D63" s="1209"/>
      <c r="E63" s="1210"/>
      <c r="F63" s="136">
        <v>42883</v>
      </c>
      <c r="G63" s="136">
        <v>53115</v>
      </c>
      <c r="H63" s="137">
        <v>51078</v>
      </c>
    </row>
    <row r="64" spans="2:8" x14ac:dyDescent="0.15"/>
  </sheetData>
  <sheetProtection algorithmName="SHA-512" hashValue="Mcx2r4X5Hfp18xVQ520F7gK9MEZ98SsNyBDaNv+co78i3KzQr21GXS+tD/2BoGgbGHgXxGnaIkGxapmO3fpogg==" saltValue="YKZ6UEvrsjLHMHGJY3BO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DBB6-FF95-428B-B2DD-FD6209C3CC93}">
  <sheetPr>
    <pageSetUpPr fitToPage="1"/>
  </sheetPr>
  <dimension ref="A1:DE85"/>
  <sheetViews>
    <sheetView showGridLines="0" topLeftCell="BC55" zoomScaleNormal="100" zoomScaleSheetLayoutView="55" workbookViewId="0">
      <selection activeCell="AN65" sqref="AN65:DC6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636</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632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635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578</v>
      </c>
      <c r="BQ50" s="1226"/>
      <c r="BR50" s="1226"/>
      <c r="BS50" s="1226"/>
      <c r="BT50" s="1226"/>
      <c r="BU50" s="1226"/>
      <c r="BV50" s="1226"/>
      <c r="BW50" s="1226"/>
      <c r="BX50" s="1226" t="s">
        <v>579</v>
      </c>
      <c r="BY50" s="1226"/>
      <c r="BZ50" s="1226"/>
      <c r="CA50" s="1226"/>
      <c r="CB50" s="1226"/>
      <c r="CC50" s="1226"/>
      <c r="CD50" s="1226"/>
      <c r="CE50" s="1226"/>
      <c r="CF50" s="1226" t="s">
        <v>580</v>
      </c>
      <c r="CG50" s="1226"/>
      <c r="CH50" s="1226"/>
      <c r="CI50" s="1226"/>
      <c r="CJ50" s="1226"/>
      <c r="CK50" s="1226"/>
      <c r="CL50" s="1226"/>
      <c r="CM50" s="1226"/>
      <c r="CN50" s="1226" t="s">
        <v>581</v>
      </c>
      <c r="CO50" s="1226"/>
      <c r="CP50" s="1226"/>
      <c r="CQ50" s="1226"/>
      <c r="CR50" s="1226"/>
      <c r="CS50" s="1226"/>
      <c r="CT50" s="1226"/>
      <c r="CU50" s="1226"/>
      <c r="CV50" s="1226" t="s">
        <v>582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629</v>
      </c>
      <c r="AO51" s="1225"/>
      <c r="AP51" s="1225"/>
      <c r="AQ51" s="1225"/>
      <c r="AR51" s="1225"/>
      <c r="AS51" s="1225"/>
      <c r="AT51" s="1225"/>
      <c r="AU51" s="1225"/>
      <c r="AV51" s="1225"/>
      <c r="AW51" s="1225"/>
      <c r="AX51" s="1225"/>
      <c r="AY51" s="1225"/>
      <c r="AZ51" s="1225"/>
      <c r="BA51" s="1225"/>
      <c r="BB51" s="1225" t="s">
        <v>627</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634</v>
      </c>
      <c r="BC53" s="1225"/>
      <c r="BD53" s="1225"/>
      <c r="BE53" s="1225"/>
      <c r="BF53" s="1225"/>
      <c r="BG53" s="1225"/>
      <c r="BH53" s="1225"/>
      <c r="BI53" s="1225"/>
      <c r="BJ53" s="1225"/>
      <c r="BK53" s="1225"/>
      <c r="BL53" s="1225"/>
      <c r="BM53" s="1225"/>
      <c r="BN53" s="1225"/>
      <c r="BO53" s="1225"/>
      <c r="BP53" s="1224">
        <v>66.3</v>
      </c>
      <c r="BQ53" s="1224"/>
      <c r="BR53" s="1224"/>
      <c r="BS53" s="1224"/>
      <c r="BT53" s="1224"/>
      <c r="BU53" s="1224"/>
      <c r="BV53" s="1224"/>
      <c r="BW53" s="1224"/>
      <c r="BX53" s="1224">
        <v>67.400000000000006</v>
      </c>
      <c r="BY53" s="1224"/>
      <c r="BZ53" s="1224"/>
      <c r="CA53" s="1224"/>
      <c r="CB53" s="1224"/>
      <c r="CC53" s="1224"/>
      <c r="CD53" s="1224"/>
      <c r="CE53" s="1224"/>
      <c r="CF53" s="1224">
        <v>68.2</v>
      </c>
      <c r="CG53" s="1224"/>
      <c r="CH53" s="1224"/>
      <c r="CI53" s="1224"/>
      <c r="CJ53" s="1224"/>
      <c r="CK53" s="1224"/>
      <c r="CL53" s="1224"/>
      <c r="CM53" s="1224"/>
      <c r="CN53" s="1224">
        <v>69.400000000000006</v>
      </c>
      <c r="CO53" s="1224"/>
      <c r="CP53" s="1224"/>
      <c r="CQ53" s="1224"/>
      <c r="CR53" s="1224"/>
      <c r="CS53" s="1224"/>
      <c r="CT53" s="1224"/>
      <c r="CU53" s="1224"/>
      <c r="CV53" s="1224">
        <v>70.2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628</v>
      </c>
      <c r="AO55" s="1226"/>
      <c r="AP55" s="1226"/>
      <c r="AQ55" s="1226"/>
      <c r="AR55" s="1226"/>
      <c r="AS55" s="1226"/>
      <c r="AT55" s="1226"/>
      <c r="AU55" s="1226"/>
      <c r="AV55" s="1226"/>
      <c r="AW55" s="1226"/>
      <c r="AX55" s="1226"/>
      <c r="AY55" s="1226"/>
      <c r="AZ55" s="1226"/>
      <c r="BA55" s="1226"/>
      <c r="BB55" s="1225" t="s">
        <v>627</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634</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633</v>
      </c>
    </row>
    <row r="64" spans="1:109" ht="13.5" x14ac:dyDescent="0.15">
      <c r="B64" s="1218"/>
      <c r="G64" s="1254"/>
      <c r="I64" s="1256"/>
      <c r="J64" s="1256"/>
      <c r="K64" s="1256"/>
      <c r="L64" s="1256"/>
      <c r="M64" s="1256"/>
      <c r="N64" s="1255"/>
      <c r="AM64" s="1254"/>
      <c r="AN64" s="1254" t="s">
        <v>632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631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578</v>
      </c>
      <c r="BQ72" s="1226"/>
      <c r="BR72" s="1226"/>
      <c r="BS72" s="1226"/>
      <c r="BT72" s="1226"/>
      <c r="BU72" s="1226"/>
      <c r="BV72" s="1226"/>
      <c r="BW72" s="1226"/>
      <c r="BX72" s="1226" t="s">
        <v>579</v>
      </c>
      <c r="BY72" s="1226"/>
      <c r="BZ72" s="1226"/>
      <c r="CA72" s="1226"/>
      <c r="CB72" s="1226"/>
      <c r="CC72" s="1226"/>
      <c r="CD72" s="1226"/>
      <c r="CE72" s="1226"/>
      <c r="CF72" s="1226" t="s">
        <v>580</v>
      </c>
      <c r="CG72" s="1226"/>
      <c r="CH72" s="1226"/>
      <c r="CI72" s="1226"/>
      <c r="CJ72" s="1226"/>
      <c r="CK72" s="1226"/>
      <c r="CL72" s="1226"/>
      <c r="CM72" s="1226"/>
      <c r="CN72" s="1226" t="s">
        <v>581</v>
      </c>
      <c r="CO72" s="1226"/>
      <c r="CP72" s="1226"/>
      <c r="CQ72" s="1226"/>
      <c r="CR72" s="1226"/>
      <c r="CS72" s="1226"/>
      <c r="CT72" s="1226"/>
      <c r="CU72" s="1226"/>
      <c r="CV72" s="1226" t="s">
        <v>582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629</v>
      </c>
      <c r="AO73" s="1225"/>
      <c r="AP73" s="1225"/>
      <c r="AQ73" s="1225"/>
      <c r="AR73" s="1225"/>
      <c r="AS73" s="1225"/>
      <c r="AT73" s="1225"/>
      <c r="AU73" s="1225"/>
      <c r="AV73" s="1225"/>
      <c r="AW73" s="1225"/>
      <c r="AX73" s="1225"/>
      <c r="AY73" s="1225"/>
      <c r="AZ73" s="1225"/>
      <c r="BA73" s="1225"/>
      <c r="BB73" s="1225" t="s">
        <v>627</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626</v>
      </c>
      <c r="BC75" s="1225"/>
      <c r="BD75" s="1225"/>
      <c r="BE75" s="1225"/>
      <c r="BF75" s="1225"/>
      <c r="BG75" s="1225"/>
      <c r="BH75" s="1225"/>
      <c r="BI75" s="1225"/>
      <c r="BJ75" s="1225"/>
      <c r="BK75" s="1225"/>
      <c r="BL75" s="1225"/>
      <c r="BM75" s="1225"/>
      <c r="BN75" s="1225"/>
      <c r="BO75" s="1225"/>
      <c r="BP75" s="1224">
        <v>6.5</v>
      </c>
      <c r="BQ75" s="1224"/>
      <c r="BR75" s="1224"/>
      <c r="BS75" s="1224"/>
      <c r="BT75" s="1224"/>
      <c r="BU75" s="1224"/>
      <c r="BV75" s="1224"/>
      <c r="BW75" s="1224"/>
      <c r="BX75" s="1224">
        <v>5.5</v>
      </c>
      <c r="BY75" s="1224"/>
      <c r="BZ75" s="1224"/>
      <c r="CA75" s="1224"/>
      <c r="CB75" s="1224"/>
      <c r="CC75" s="1224"/>
      <c r="CD75" s="1224"/>
      <c r="CE75" s="1224"/>
      <c r="CF75" s="1224">
        <v>5.0999999999999996</v>
      </c>
      <c r="CG75" s="1224"/>
      <c r="CH75" s="1224"/>
      <c r="CI75" s="1224"/>
      <c r="CJ75" s="1224"/>
      <c r="CK75" s="1224"/>
      <c r="CL75" s="1224"/>
      <c r="CM75" s="1224"/>
      <c r="CN75" s="1224">
        <v>4.8</v>
      </c>
      <c r="CO75" s="1224"/>
      <c r="CP75" s="1224"/>
      <c r="CQ75" s="1224"/>
      <c r="CR75" s="1224"/>
      <c r="CS75" s="1224"/>
      <c r="CT75" s="1224"/>
      <c r="CU75" s="1224"/>
      <c r="CV75" s="1224">
        <v>4.4000000000000004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628</v>
      </c>
      <c r="AO77" s="1226"/>
      <c r="AP77" s="1226"/>
      <c r="AQ77" s="1226"/>
      <c r="AR77" s="1226"/>
      <c r="AS77" s="1226"/>
      <c r="AT77" s="1226"/>
      <c r="AU77" s="1226"/>
      <c r="AV77" s="1226"/>
      <c r="AW77" s="1226"/>
      <c r="AX77" s="1226"/>
      <c r="AY77" s="1226"/>
      <c r="AZ77" s="1226"/>
      <c r="BA77" s="1226"/>
      <c r="BB77" s="1225" t="s">
        <v>627</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626</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k+rWbq1EW4lh6g2P+qYndpIG2B9skcqtiE7RRwWJNthlhyRlwMnD3owBpcwvp4Y6FWwCkXKS0iW9IVPk6I93hg==" saltValue="tyu+wJHq7SJDpYzBwD1cJ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6503-CFD3-47AC-966D-F5607F0B8967}">
  <sheetPr>
    <pageSetUpPr fitToPage="1"/>
  </sheetPr>
  <dimension ref="A1:DR125"/>
  <sheetViews>
    <sheetView showGridLines="0" tabSelected="1" topLeftCell="A73" zoomScale="85" zoomScaleNormal="8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525</v>
      </c>
    </row>
  </sheetData>
  <sheetProtection algorithmName="SHA-512" hashValue="Km+eBF6aOqjWm9edB0t5XIpzANzLndNqjsjtEz9CQE+NMLtoKd/t2e/rTF1P6ismvsEFPNXcebnfCjAeLeEiPQ==" saltValue="ObZf0ZTSwRrBgpRewIS2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1752-39CB-4441-913F-C173D2E5579D}">
  <sheetPr>
    <pageSetUpPr fitToPage="1"/>
  </sheetPr>
  <dimension ref="A1:DR125"/>
  <sheetViews>
    <sheetView showGridLines="0" topLeftCell="E100"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525</v>
      </c>
    </row>
  </sheetData>
  <sheetProtection algorithmName="SHA-512" hashValue="+q8o3aHl1j0GbyCA1jY1sQgn5pwhzJmB4gDfRZzZaS7sZ9CRqdd6qdTpViS2aboMRS+DPJo9yd7A0zD9ELZ70g==" saltValue="HAexBZanZStB1w/smhHa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575</v>
      </c>
      <c r="G2" s="151"/>
      <c r="H2" s="152"/>
    </row>
    <row r="3" spans="1:8" x14ac:dyDescent="0.15">
      <c r="A3" s="148" t="s">
        <v>568</v>
      </c>
      <c r="B3" s="153"/>
      <c r="C3" s="154"/>
      <c r="D3" s="155">
        <v>52492</v>
      </c>
      <c r="E3" s="156"/>
      <c r="F3" s="157">
        <v>54945</v>
      </c>
      <c r="G3" s="158"/>
      <c r="H3" s="159"/>
    </row>
    <row r="4" spans="1:8" x14ac:dyDescent="0.15">
      <c r="A4" s="160"/>
      <c r="B4" s="161"/>
      <c r="C4" s="162"/>
      <c r="D4" s="163">
        <v>26197</v>
      </c>
      <c r="E4" s="164"/>
      <c r="F4" s="165">
        <v>29293</v>
      </c>
      <c r="G4" s="166"/>
      <c r="H4" s="167"/>
    </row>
    <row r="5" spans="1:8" x14ac:dyDescent="0.15">
      <c r="A5" s="148" t="s">
        <v>570</v>
      </c>
      <c r="B5" s="153"/>
      <c r="C5" s="154"/>
      <c r="D5" s="155">
        <v>70651</v>
      </c>
      <c r="E5" s="156"/>
      <c r="F5" s="157">
        <v>57132</v>
      </c>
      <c r="G5" s="158"/>
      <c r="H5" s="159"/>
    </row>
    <row r="6" spans="1:8" x14ac:dyDescent="0.15">
      <c r="A6" s="160"/>
      <c r="B6" s="161"/>
      <c r="C6" s="162"/>
      <c r="D6" s="163">
        <v>36567</v>
      </c>
      <c r="E6" s="164"/>
      <c r="F6" s="165">
        <v>30126</v>
      </c>
      <c r="G6" s="166"/>
      <c r="H6" s="167"/>
    </row>
    <row r="7" spans="1:8" x14ac:dyDescent="0.15">
      <c r="A7" s="148" t="s">
        <v>571</v>
      </c>
      <c r="B7" s="153"/>
      <c r="C7" s="154"/>
      <c r="D7" s="155">
        <v>70574</v>
      </c>
      <c r="E7" s="156"/>
      <c r="F7" s="157">
        <v>58766</v>
      </c>
      <c r="G7" s="158"/>
      <c r="H7" s="159"/>
    </row>
    <row r="8" spans="1:8" x14ac:dyDescent="0.15">
      <c r="A8" s="160"/>
      <c r="B8" s="161"/>
      <c r="C8" s="162"/>
      <c r="D8" s="163">
        <v>37423</v>
      </c>
      <c r="E8" s="164"/>
      <c r="F8" s="165">
        <v>29363</v>
      </c>
      <c r="G8" s="166"/>
      <c r="H8" s="167"/>
    </row>
    <row r="9" spans="1:8" x14ac:dyDescent="0.15">
      <c r="A9" s="148" t="s">
        <v>572</v>
      </c>
      <c r="B9" s="153"/>
      <c r="C9" s="154"/>
      <c r="D9" s="155">
        <v>57607</v>
      </c>
      <c r="E9" s="156"/>
      <c r="F9" s="157">
        <v>62482</v>
      </c>
      <c r="G9" s="158"/>
      <c r="H9" s="159"/>
    </row>
    <row r="10" spans="1:8" x14ac:dyDescent="0.15">
      <c r="A10" s="160"/>
      <c r="B10" s="161"/>
      <c r="C10" s="162"/>
      <c r="D10" s="163">
        <v>29285</v>
      </c>
      <c r="E10" s="164"/>
      <c r="F10" s="165">
        <v>34626</v>
      </c>
      <c r="G10" s="166"/>
      <c r="H10" s="167"/>
    </row>
    <row r="11" spans="1:8" x14ac:dyDescent="0.15">
      <c r="A11" s="148" t="s">
        <v>573</v>
      </c>
      <c r="B11" s="153"/>
      <c r="C11" s="154"/>
      <c r="D11" s="155">
        <v>66170</v>
      </c>
      <c r="E11" s="156"/>
      <c r="F11" s="157">
        <v>59288</v>
      </c>
      <c r="G11" s="158"/>
      <c r="H11" s="159"/>
    </row>
    <row r="12" spans="1:8" x14ac:dyDescent="0.15">
      <c r="A12" s="160"/>
      <c r="B12" s="161"/>
      <c r="C12" s="168"/>
      <c r="D12" s="163">
        <v>35759</v>
      </c>
      <c r="E12" s="164"/>
      <c r="F12" s="165">
        <v>32670</v>
      </c>
      <c r="G12" s="166"/>
      <c r="H12" s="167"/>
    </row>
    <row r="13" spans="1:8" x14ac:dyDescent="0.15">
      <c r="A13" s="148"/>
      <c r="B13" s="153"/>
      <c r="C13" s="169"/>
      <c r="D13" s="170">
        <v>63499</v>
      </c>
      <c r="E13" s="171"/>
      <c r="F13" s="172">
        <v>58523</v>
      </c>
      <c r="G13" s="173"/>
      <c r="H13" s="159"/>
    </row>
    <row r="14" spans="1:8" x14ac:dyDescent="0.15">
      <c r="A14" s="160"/>
      <c r="B14" s="161"/>
      <c r="C14" s="162"/>
      <c r="D14" s="163">
        <v>33046</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2.83</v>
      </c>
      <c r="C19" s="174">
        <f>ROUND(VALUE(SUBSTITUTE(実質収支比率等に係る経年分析!G$48,"▲","-")),2)</f>
        <v>2.79</v>
      </c>
      <c r="D19" s="174">
        <f>ROUND(VALUE(SUBSTITUTE(実質収支比率等に係る経年分析!H$48,"▲","-")),2)</f>
        <v>3</v>
      </c>
      <c r="E19" s="174">
        <f>ROUND(VALUE(SUBSTITUTE(実質収支比率等に係る経年分析!I$48,"▲","-")),2)</f>
        <v>3.18</v>
      </c>
      <c r="F19" s="174">
        <f>ROUND(VALUE(SUBSTITUTE(実質収支比率等に係る経年分析!J$48,"▲","-")),2)</f>
        <v>4.26</v>
      </c>
    </row>
    <row r="20" spans="1:11" x14ac:dyDescent="0.15">
      <c r="A20" s="174" t="s">
        <v>57</v>
      </c>
      <c r="B20" s="174">
        <f>ROUND(VALUE(SUBSTITUTE(実質収支比率等に係る経年分析!F$47,"▲","-")),2)</f>
        <v>7.15</v>
      </c>
      <c r="C20" s="174">
        <f>ROUND(VALUE(SUBSTITUTE(実質収支比率等に係る経年分析!G$47,"▲","-")),2)</f>
        <v>5.42</v>
      </c>
      <c r="D20" s="174">
        <f>ROUND(VALUE(SUBSTITUTE(実質収支比率等に係る経年分析!H$47,"▲","-")),2)</f>
        <v>4.9800000000000004</v>
      </c>
      <c r="E20" s="174">
        <f>ROUND(VALUE(SUBSTITUTE(実質収支比率等に係る経年分析!I$47,"▲","-")),2)</f>
        <v>6.36</v>
      </c>
      <c r="F20" s="174">
        <f>ROUND(VALUE(SUBSTITUTE(実質収支比率等に係る経年分析!J$47,"▲","-")),2)</f>
        <v>6.31</v>
      </c>
    </row>
    <row r="21" spans="1:11" x14ac:dyDescent="0.15">
      <c r="A21" s="174" t="s">
        <v>58</v>
      </c>
      <c r="B21" s="174">
        <f>IF(ISNUMBER(VALUE(SUBSTITUTE(実質収支比率等に係る経年分析!F$49,"▲","-"))),ROUND(VALUE(SUBSTITUTE(実質収支比率等に係る経年分析!F$49,"▲","-")),2),NA())</f>
        <v>-0.21</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-0.11</v>
      </c>
      <c r="E21" s="174">
        <f>IF(ISNUMBER(VALUE(SUBSTITUTE(実質収支比率等に係る経年分析!I$49,"▲","-"))),ROUND(VALUE(SUBSTITUTE(実質収支比率等に係る経年分析!I$49,"▲","-")),2),NA())</f>
        <v>1.96</v>
      </c>
      <c r="F21" s="174">
        <f>IF(ISNUMBER(VALUE(SUBSTITUTE(実質収支比率等に係る経年分析!J$49,"▲","-"))),ROUND(VALUE(SUBSTITUTE(実質収支比率等に係る経年分析!J$49,"▲","-")),2),NA())</f>
        <v>0.64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小型自動車競走事業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介護保険事業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0.57999999999999996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0.86</v>
      </c>
    </row>
    <row r="32" spans="1:11" x14ac:dyDescent="0.15">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15">
      <c r="A33" s="175" t="str">
        <f>IF(連結実質赤字比率に係る赤字・黒字の構成分析!C$37="",NA(),連結実質赤字比率に係る赤字・黒字の構成分析!C$37)</f>
        <v>病院事業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2.21</v>
      </c>
    </row>
    <row r="34" spans="1:16" x14ac:dyDescent="0.15">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31905</v>
      </c>
      <c r="E42" s="176"/>
      <c r="F42" s="176"/>
      <c r="G42" s="176">
        <f>'実質公債費比率（分子）の構造'!L$52</f>
        <v>31398</v>
      </c>
      <c r="H42" s="176"/>
      <c r="I42" s="176"/>
      <c r="J42" s="176">
        <f>'実質公債費比率（分子）の構造'!M$52</f>
        <v>30841</v>
      </c>
      <c r="K42" s="176"/>
      <c r="L42" s="176"/>
      <c r="M42" s="176">
        <f>'実質公債費比率（分子）の構造'!N$52</f>
        <v>31005</v>
      </c>
      <c r="N42" s="176"/>
      <c r="O42" s="176"/>
      <c r="P42" s="176">
        <f>'実質公債費比率（分子）の構造'!O$52</f>
        <v>29870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1045</v>
      </c>
      <c r="C44" s="176"/>
      <c r="D44" s="176"/>
      <c r="E44" s="176">
        <f>'実質公債費比率（分子）の構造'!L$50</f>
        <v>982</v>
      </c>
      <c r="F44" s="176"/>
      <c r="G44" s="176"/>
      <c r="H44" s="176">
        <f>'実質公債費比率（分子）の構造'!M$50</f>
        <v>1347</v>
      </c>
      <c r="I44" s="176"/>
      <c r="J44" s="176"/>
      <c r="K44" s="176">
        <f>'実質公債費比率（分子）の構造'!N$50</f>
        <v>1410</v>
      </c>
      <c r="L44" s="176"/>
      <c r="M44" s="176"/>
      <c r="N44" s="176">
        <f>'実質公債費比率（分子）の構造'!O$50</f>
        <v>2157</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5618</v>
      </c>
      <c r="C46" s="176"/>
      <c r="D46" s="176"/>
      <c r="E46" s="176">
        <f>'実質公債費比率（分子）の構造'!L$48</f>
        <v>5497</v>
      </c>
      <c r="F46" s="176"/>
      <c r="G46" s="176"/>
      <c r="H46" s="176">
        <f>'実質公債費比率（分子）の構造'!M$48</f>
        <v>5227</v>
      </c>
      <c r="I46" s="176"/>
      <c r="J46" s="176"/>
      <c r="K46" s="176">
        <f>'実質公債費比率（分子）の構造'!N$48</f>
        <v>5019</v>
      </c>
      <c r="L46" s="176"/>
      <c r="M46" s="176"/>
      <c r="N46" s="176">
        <f>'実質公債費比率（分子）の構造'!O$48</f>
        <v>4931</v>
      </c>
      <c r="O46" s="176"/>
      <c r="P46" s="176"/>
    </row>
    <row r="47" spans="1:16" x14ac:dyDescent="0.15">
      <c r="A47" s="176" t="s">
        <v>70</v>
      </c>
      <c r="B47" s="176">
        <f>'実質公債費比率（分子）の構造'!K$47</f>
        <v>3667</v>
      </c>
      <c r="C47" s="176"/>
      <c r="D47" s="176"/>
      <c r="E47" s="176">
        <f>'実質公債費比率（分子）の構造'!L$47</f>
        <v>4000</v>
      </c>
      <c r="F47" s="176"/>
      <c r="G47" s="176"/>
      <c r="H47" s="176">
        <f>'実質公債費比率（分子）の構造'!M$47</f>
        <v>4167</v>
      </c>
      <c r="I47" s="176"/>
      <c r="J47" s="176"/>
      <c r="K47" s="176">
        <f>'実質公債費比率（分子）の構造'!N$47</f>
        <v>4500</v>
      </c>
      <c r="L47" s="176"/>
      <c r="M47" s="176"/>
      <c r="N47" s="176">
        <f>'実質公債費比率（分子）の構造'!O$47</f>
        <v>4833</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31595</v>
      </c>
      <c r="C49" s="176"/>
      <c r="D49" s="176"/>
      <c r="E49" s="176">
        <f>'実質公債費比率（分子）の構造'!L$45</f>
        <v>30558</v>
      </c>
      <c r="F49" s="176"/>
      <c r="G49" s="176"/>
      <c r="H49" s="176">
        <f>'実質公債費比率（分子）の構造'!M$45</f>
        <v>29596</v>
      </c>
      <c r="I49" s="176"/>
      <c r="J49" s="176"/>
      <c r="K49" s="176">
        <f>'実質公債費比率（分子）の構造'!N$45</f>
        <v>28964</v>
      </c>
      <c r="L49" s="176"/>
      <c r="M49" s="176"/>
      <c r="N49" s="176">
        <f>'実質公債費比率（分子）の構造'!O$45</f>
        <v>25816</v>
      </c>
      <c r="O49" s="176"/>
      <c r="P49" s="176"/>
    </row>
    <row r="50" spans="1:16" x14ac:dyDescent="0.15">
      <c r="A50" s="176" t="s">
        <v>73</v>
      </c>
      <c r="B50" s="176" t="e">
        <f>NA()</f>
        <v>#N/A</v>
      </c>
      <c r="C50" s="176">
        <f>IF(ISNUMBER('実質公債費比率（分子）の構造'!K$53),'実質公債費比率（分子）の構造'!K$53,NA())</f>
        <v>10021</v>
      </c>
      <c r="D50" s="176" t="e">
        <f>NA()</f>
        <v>#N/A</v>
      </c>
      <c r="E50" s="176" t="e">
        <f>NA()</f>
        <v>#N/A</v>
      </c>
      <c r="F50" s="176">
        <f>IF(ISNUMBER('実質公債費比率（分子）の構造'!L$53),'実質公債費比率（分子）の構造'!L$53,NA())</f>
        <v>9640</v>
      </c>
      <c r="G50" s="176" t="e">
        <f>NA()</f>
        <v>#N/A</v>
      </c>
      <c r="H50" s="176" t="e">
        <f>NA()</f>
        <v>#N/A</v>
      </c>
      <c r="I50" s="176">
        <f>IF(ISNUMBER('実質公債費比率（分子）の構造'!M$53),'実質公債費比率（分子）の構造'!M$53,NA())</f>
        <v>9497</v>
      </c>
      <c r="J50" s="176" t="e">
        <f>NA()</f>
        <v>#N/A</v>
      </c>
      <c r="K50" s="176" t="e">
        <f>NA()</f>
        <v>#N/A</v>
      </c>
      <c r="L50" s="176">
        <f>IF(ISNUMBER('実質公債費比率（分子）の構造'!N$53),'実質公債費比率（分子）の構造'!N$53,NA())</f>
        <v>8889</v>
      </c>
      <c r="M50" s="176" t="e">
        <f>NA()</f>
        <v>#N/A</v>
      </c>
      <c r="N50" s="176" t="e">
        <f>NA()</f>
        <v>#N/A</v>
      </c>
      <c r="O50" s="176">
        <f>IF(ISNUMBER('実質公債費比率（分子）の構造'!O$53),'実質公債費比率（分子）の構造'!O$53,NA())</f>
        <v>7868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344659</v>
      </c>
      <c r="E56" s="175"/>
      <c r="F56" s="175"/>
      <c r="G56" s="175">
        <f>'将来負担比率（分子）の構造'!J$52</f>
        <v>351547</v>
      </c>
      <c r="H56" s="175"/>
      <c r="I56" s="175"/>
      <c r="J56" s="175">
        <f>'将来負担比率（分子）の構造'!K$52</f>
        <v>362112</v>
      </c>
      <c r="K56" s="175"/>
      <c r="L56" s="175"/>
      <c r="M56" s="175">
        <f>'将来負担比率（分子）の構造'!L$52</f>
        <v>365009</v>
      </c>
      <c r="N56" s="175"/>
      <c r="O56" s="175"/>
      <c r="P56" s="175">
        <f>'将来負担比率（分子）の構造'!M$52</f>
        <v>365602</v>
      </c>
    </row>
    <row r="57" spans="1:16" x14ac:dyDescent="0.15">
      <c r="A57" s="175" t="s">
        <v>44</v>
      </c>
      <c r="B57" s="175"/>
      <c r="C57" s="175"/>
      <c r="D57" s="175">
        <f>'将来負担比率（分子）の構造'!I$51</f>
        <v>46091</v>
      </c>
      <c r="E57" s="175"/>
      <c r="F57" s="175"/>
      <c r="G57" s="175">
        <f>'将来負担比率（分子）の構造'!J$51</f>
        <v>42834</v>
      </c>
      <c r="H57" s="175"/>
      <c r="I57" s="175"/>
      <c r="J57" s="175">
        <f>'将来負担比率（分子）の構造'!K$51</f>
        <v>43049</v>
      </c>
      <c r="K57" s="175"/>
      <c r="L57" s="175"/>
      <c r="M57" s="175">
        <f>'将来負担比率（分子）の構造'!L$51</f>
        <v>41901</v>
      </c>
      <c r="N57" s="175"/>
      <c r="O57" s="175"/>
      <c r="P57" s="175">
        <f>'将来負担比率（分子）の構造'!M$51</f>
        <v>39027</v>
      </c>
    </row>
    <row r="58" spans="1:16" x14ac:dyDescent="0.15">
      <c r="A58" s="175" t="s">
        <v>43</v>
      </c>
      <c r="B58" s="175"/>
      <c r="C58" s="175"/>
      <c r="D58" s="175">
        <f>'将来負担比率（分子）の構造'!I$50</f>
        <v>77197</v>
      </c>
      <c r="E58" s="175"/>
      <c r="F58" s="175"/>
      <c r="G58" s="175">
        <f>'将来負担比率（分子）の構造'!J$50</f>
        <v>78539</v>
      </c>
      <c r="H58" s="175"/>
      <c r="I58" s="175"/>
      <c r="J58" s="175">
        <f>'将来負担比率（分子）の構造'!K$50</f>
        <v>75899</v>
      </c>
      <c r="K58" s="175"/>
      <c r="L58" s="175"/>
      <c r="M58" s="175">
        <f>'将来負担比率（分子）の構造'!L$50</f>
        <v>90642</v>
      </c>
      <c r="N58" s="175"/>
      <c r="O58" s="175"/>
      <c r="P58" s="175">
        <f>'将来負担比率（分子）の構造'!M$50</f>
        <v>93961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66422</v>
      </c>
      <c r="C62" s="175"/>
      <c r="D62" s="175"/>
      <c r="E62" s="175">
        <f>'将来負担比率（分子）の構造'!J$45</f>
        <v>64692</v>
      </c>
      <c r="F62" s="175"/>
      <c r="G62" s="175"/>
      <c r="H62" s="175">
        <f>'将来負担比率（分子）の構造'!K$45</f>
        <v>62937</v>
      </c>
      <c r="I62" s="175"/>
      <c r="J62" s="175"/>
      <c r="K62" s="175">
        <f>'将来負担比率（分子）の構造'!L$45</f>
        <v>62046</v>
      </c>
      <c r="L62" s="175"/>
      <c r="M62" s="175"/>
      <c r="N62" s="175">
        <f>'将来負担比率（分子）の構造'!M$45</f>
        <v>61162</v>
      </c>
      <c r="O62" s="175"/>
      <c r="P62" s="175"/>
    </row>
    <row r="63" spans="1:16" x14ac:dyDescent="0.15">
      <c r="A63" s="175" t="s">
        <v>36</v>
      </c>
      <c r="B63" s="175">
        <f>'将来負担比率（分子）の構造'!I$44</f>
        <v>41</v>
      </c>
      <c r="C63" s="175"/>
      <c r="D63" s="175"/>
      <c r="E63" s="175">
        <f>'将来負担比率（分子）の構造'!J$44</f>
        <v>29</v>
      </c>
      <c r="F63" s="175"/>
      <c r="G63" s="175"/>
      <c r="H63" s="175">
        <f>'将来負担比率（分子）の構造'!K$44</f>
        <v>18</v>
      </c>
      <c r="I63" s="175"/>
      <c r="J63" s="175"/>
      <c r="K63" s="175">
        <f>'将来負担比率（分子）の構造'!L$44</f>
        <v>6</v>
      </c>
      <c r="L63" s="175"/>
      <c r="M63" s="175"/>
      <c r="N63" s="175" t="str">
        <f>'将来負担比率（分子）の構造'!M$44</f>
        <v>-</v>
      </c>
      <c r="O63" s="175"/>
      <c r="P63" s="175"/>
    </row>
    <row r="64" spans="1:16" x14ac:dyDescent="0.15">
      <c r="A64" s="175" t="s">
        <v>35</v>
      </c>
      <c r="B64" s="175">
        <f>'将来負担比率（分子）の構造'!I$43</f>
        <v>70958</v>
      </c>
      <c r="C64" s="175"/>
      <c r="D64" s="175"/>
      <c r="E64" s="175">
        <f>'将来負担比率（分子）の構造'!J$43</f>
        <v>65344</v>
      </c>
      <c r="F64" s="175"/>
      <c r="G64" s="175"/>
      <c r="H64" s="175">
        <f>'将来負担比率（分子）の構造'!K$43</f>
        <v>60782</v>
      </c>
      <c r="I64" s="175"/>
      <c r="J64" s="175"/>
      <c r="K64" s="175">
        <f>'将来負担比率（分子）の構造'!L$43</f>
        <v>58256</v>
      </c>
      <c r="L64" s="175"/>
      <c r="M64" s="175"/>
      <c r="N64" s="175">
        <f>'将来負担比率（分子）の構造'!M$43</f>
        <v>58951</v>
      </c>
      <c r="O64" s="175"/>
      <c r="P64" s="175"/>
    </row>
    <row r="65" spans="1:16" x14ac:dyDescent="0.15">
      <c r="A65" s="175" t="s">
        <v>34</v>
      </c>
      <c r="B65" s="175">
        <f>'将来負担比率（分子）の構造'!I$42</f>
        <v>9466</v>
      </c>
      <c r="C65" s="175"/>
      <c r="D65" s="175"/>
      <c r="E65" s="175">
        <f>'将来負担比率（分子）の構造'!J$42</f>
        <v>10378</v>
      </c>
      <c r="F65" s="175"/>
      <c r="G65" s="175"/>
      <c r="H65" s="175">
        <f>'将来負担比率（分子）の構造'!K$42</f>
        <v>9673</v>
      </c>
      <c r="I65" s="175"/>
      <c r="J65" s="175"/>
      <c r="K65" s="175">
        <f>'将来負担比率（分子）の構造'!L$42</f>
        <v>8851</v>
      </c>
      <c r="L65" s="175"/>
      <c r="M65" s="175"/>
      <c r="N65" s="175">
        <f>'将来負担比率（分子）の構造'!M$42</f>
        <v>7971</v>
      </c>
      <c r="O65" s="175"/>
      <c r="P65" s="175"/>
    </row>
    <row r="66" spans="1:16" x14ac:dyDescent="0.15">
      <c r="A66" s="175" t="s">
        <v>33</v>
      </c>
      <c r="B66" s="175">
        <f>'将来負担比率（分子）の構造'!I$41</f>
        <v>281322</v>
      </c>
      <c r="C66" s="175"/>
      <c r="D66" s="175"/>
      <c r="E66" s="175">
        <f>'将来負担比率（分子）の構造'!J$41</f>
        <v>281621</v>
      </c>
      <c r="F66" s="175"/>
      <c r="G66" s="175"/>
      <c r="H66" s="175">
        <f>'将来負担比率（分子）の構造'!K$41</f>
        <v>286535</v>
      </c>
      <c r="I66" s="175"/>
      <c r="J66" s="175"/>
      <c r="K66" s="175">
        <f>'将来負担比率（分子）の構造'!L$41</f>
        <v>282919</v>
      </c>
      <c r="L66" s="175"/>
      <c r="M66" s="175"/>
      <c r="N66" s="175">
        <f>'将来負担比率（分子）の構造'!M$41</f>
        <v>286232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10767</v>
      </c>
      <c r="C72" s="179">
        <f>基金残高に係る経年分析!G55</f>
        <v>14482</v>
      </c>
      <c r="D72" s="179">
        <f>基金残高に係る経年分析!H55</f>
        <v>13798</v>
      </c>
    </row>
    <row r="73" spans="1:16" x14ac:dyDescent="0.15">
      <c r="A73" s="178" t="s">
        <v>80</v>
      </c>
      <c r="B73" s="179">
        <f>基金残高に係る経年分析!F56</f>
        <v>590</v>
      </c>
      <c r="C73" s="179">
        <f>基金残高に係る経年分析!G56</f>
        <v>678</v>
      </c>
      <c r="D73" s="179">
        <f>基金残高に係る経年分析!H56</f>
        <v>774</v>
      </c>
    </row>
    <row r="74" spans="1:16" x14ac:dyDescent="0.15">
      <c r="A74" s="178" t="s">
        <v>81</v>
      </c>
      <c r="B74" s="179">
        <f>基金残高に係る経年分析!F57</f>
        <v>31526</v>
      </c>
      <c r="C74" s="179">
        <f>基金残高に係る経年分析!G57</f>
        <v>37955</v>
      </c>
      <c r="D74" s="179">
        <f>基金残高に係る経年分析!H57</f>
        <v>36506</v>
      </c>
    </row>
  </sheetData>
  <sheetProtection algorithmName="SHA-512" hashValue="wlCp/teMR0RrhXwvkl5hdUbJp1aZO9keeAOhdDAPZtlJjXZ/WFX3j0/geItkNzqZezwkhGFrfJJOXhIIv1dBIg==" saltValue="SwxvAW0yhFNNxlXn/b2W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